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7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pivotTables/pivotTable25.xml" ContentType="application/vnd.openxmlformats-officedocument.spreadsheetml.pivotTable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Tables/pivotTable14.xml" ContentType="application/vnd.openxmlformats-officedocument.spreadsheetml.pivotTable+xml"/>
  <Override PartName="/xl/charts/chart18.xml" ContentType="application/vnd.openxmlformats-officedocument.drawingml.chart+xml"/>
  <Override PartName="/xl/pivotTables/pivotTable23.xml" ContentType="application/vnd.openxmlformats-officedocument.spreadsheetml.pivot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1.xml" ContentType="application/vnd.openxmlformats-officedocument.spreadsheetml.pivot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charts/chart8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pivotTables/pivotTable5.xml" ContentType="application/vnd.openxmlformats-officedocument.spreadsheetml.pivotTable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28.xml" ContentType="application/vnd.openxmlformats-officedocument.spreadsheetml.pivot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26.xml" ContentType="application/vnd.openxmlformats-officedocument.spreadsheetml.pivot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charts/chart19.xml" ContentType="application/vnd.openxmlformats-officedocument.drawingml.chart+xml"/>
  <Override PartName="/xl/pivotTables/pivotTable24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  <sheet name="Лист3" sheetId="19" r:id="rId8"/>
  </sheets>
  <definedNames>
    <definedName name="_xlnm._FilterDatabase" localSheetId="3" hidden="1">Source!$A$1:$W$5147</definedName>
    <definedName name="_xlnm._FilterDatabase" localSheetId="4" hidden="1">Source2!$A$1:$K$429</definedName>
    <definedName name="_xlnm._FilterDatabase" localSheetId="7" hidden="1">Лист3!$A$1:$K$284</definedName>
  </definedNames>
  <calcPr calcId="125725"/>
  <pivotCaches>
    <pivotCache cacheId="224" r:id="rId9"/>
    <pivotCache cacheId="225" r:id="rId10"/>
    <pivotCache cacheId="226" r:id="rId11"/>
    <pivotCache cacheId="232" r:id="rId12"/>
  </pivotCaches>
</workbook>
</file>

<file path=xl/calcChain.xml><?xml version="1.0" encoding="utf-8"?>
<calcChain xmlns="http://schemas.openxmlformats.org/spreadsheetml/2006/main">
  <c r="A5114" i="1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57"/>
  <c r="A4956"/>
  <c r="A4955"/>
  <c r="A4949"/>
  <c r="A4948"/>
  <c r="A4947"/>
  <c r="A4946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893"/>
  <c r="A4892"/>
  <c r="A4891"/>
  <c r="A4890"/>
  <c r="A4889"/>
  <c r="A4880"/>
  <c r="A4879"/>
  <c r="A4878"/>
  <c r="A4877"/>
  <c r="A4876"/>
  <c r="A4875"/>
  <c r="A4874"/>
  <c r="A4873"/>
  <c r="A4872"/>
  <c r="A4871"/>
  <c r="A4870"/>
  <c r="A4869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6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H159" i="17" l="1"/>
  <c r="H160"/>
  <c r="H161"/>
  <c r="H162"/>
  <c r="H163"/>
  <c r="H164"/>
  <c r="H165"/>
  <c r="H166"/>
  <c r="H167"/>
  <c r="H168"/>
  <c r="H169"/>
  <c r="H170"/>
  <c r="H171"/>
  <c r="I154"/>
  <c r="I142"/>
  <c r="I143"/>
  <c r="I144"/>
  <c r="I145"/>
  <c r="I146"/>
  <c r="I147"/>
  <c r="I148"/>
  <c r="I149"/>
  <c r="I150"/>
  <c r="I151"/>
  <c r="I152"/>
  <c r="I153"/>
  <c r="I141"/>
  <c r="H110"/>
  <c r="I110"/>
  <c r="H111"/>
  <c r="I111"/>
  <c r="H112"/>
  <c r="I112"/>
  <c r="H113"/>
  <c r="I113"/>
  <c r="H114"/>
  <c r="I114"/>
  <c r="H115"/>
  <c r="I115"/>
  <c r="H116"/>
  <c r="I116"/>
  <c r="H117"/>
  <c r="I117"/>
  <c r="H118"/>
  <c r="I118"/>
  <c r="H119"/>
  <c r="I119"/>
  <c r="N4695" i="1"/>
  <c r="O4695"/>
  <c r="P4695"/>
  <c r="N4696"/>
  <c r="O4696"/>
  <c r="P4696"/>
  <c r="N4697"/>
  <c r="O4697"/>
  <c r="P4697"/>
  <c r="N4698"/>
  <c r="O4698"/>
  <c r="P4698"/>
  <c r="N4699"/>
  <c r="O4699"/>
  <c r="P4699"/>
  <c r="N4700"/>
  <c r="O4700"/>
  <c r="P4700"/>
  <c r="N4701"/>
  <c r="O4701"/>
  <c r="P4701"/>
  <c r="N4702"/>
  <c r="O4702"/>
  <c r="P4702"/>
  <c r="N4703"/>
  <c r="O4703"/>
  <c r="P4703"/>
  <c r="N4704"/>
  <c r="O4704"/>
  <c r="P4704"/>
  <c r="N4705"/>
  <c r="O4705"/>
  <c r="P4705"/>
  <c r="N4706"/>
  <c r="O4706"/>
  <c r="P4706"/>
  <c r="N4707"/>
  <c r="O4707"/>
  <c r="P4707"/>
  <c r="N4708"/>
  <c r="O4708"/>
  <c r="P4708"/>
  <c r="N4709"/>
  <c r="O4709"/>
  <c r="P4709"/>
  <c r="N4710"/>
  <c r="O4710"/>
  <c r="P4710"/>
  <c r="N4711"/>
  <c r="O4711"/>
  <c r="P4711"/>
  <c r="N4712"/>
  <c r="O4712"/>
  <c r="P4712"/>
  <c r="N4713"/>
  <c r="O4713"/>
  <c r="P4713"/>
  <c r="N4714"/>
  <c r="O4714"/>
  <c r="P4714"/>
  <c r="N4715"/>
  <c r="O4715"/>
  <c r="P4715"/>
  <c r="N4716"/>
  <c r="O4716"/>
  <c r="P4716"/>
  <c r="N4717"/>
  <c r="O4717"/>
  <c r="P4717"/>
  <c r="N4718"/>
  <c r="O4718"/>
  <c r="P4718"/>
  <c r="N4719"/>
  <c r="O4719"/>
  <c r="P4719"/>
  <c r="N4720"/>
  <c r="O4720"/>
  <c r="P4720"/>
  <c r="N4721"/>
  <c r="O4721"/>
  <c r="P4721"/>
  <c r="N4722"/>
  <c r="O4722"/>
  <c r="P4722"/>
  <c r="N4723"/>
  <c r="O4723"/>
  <c r="P4723"/>
  <c r="N4724"/>
  <c r="O4724"/>
  <c r="P4724"/>
  <c r="N4725"/>
  <c r="O4725"/>
  <c r="P4725"/>
  <c r="N4726"/>
  <c r="O4726"/>
  <c r="P4726"/>
  <c r="N4727"/>
  <c r="O4727"/>
  <c r="P4727"/>
  <c r="N4728"/>
  <c r="O4728"/>
  <c r="P4728"/>
  <c r="N4729"/>
  <c r="O4729"/>
  <c r="P4729"/>
  <c r="N4730"/>
  <c r="O4730"/>
  <c r="P4730"/>
  <c r="N4731"/>
  <c r="O4731"/>
  <c r="P4731"/>
  <c r="N4732"/>
  <c r="O4732"/>
  <c r="P4732"/>
  <c r="N4733"/>
  <c r="O4733"/>
  <c r="P4733"/>
  <c r="N4734"/>
  <c r="O4734"/>
  <c r="P4734"/>
  <c r="N4735"/>
  <c r="O4735"/>
  <c r="P4735"/>
  <c r="N4736"/>
  <c r="O4736"/>
  <c r="P4736"/>
  <c r="N4737"/>
  <c r="O4737"/>
  <c r="P4737"/>
  <c r="N4738"/>
  <c r="O4738"/>
  <c r="P4738"/>
  <c r="N4739"/>
  <c r="O4739"/>
  <c r="P4739"/>
  <c r="N4740"/>
  <c r="O4740"/>
  <c r="P4740"/>
  <c r="N4741"/>
  <c r="O4741"/>
  <c r="P4741"/>
  <c r="N4742"/>
  <c r="O4742"/>
  <c r="P4742"/>
  <c r="N4743"/>
  <c r="O4743"/>
  <c r="P4743"/>
  <c r="N4744"/>
  <c r="O4744"/>
  <c r="P4744"/>
  <c r="N4745"/>
  <c r="O4745"/>
  <c r="P4745"/>
  <c r="N4746"/>
  <c r="O4746"/>
  <c r="P4746"/>
  <c r="N4747"/>
  <c r="O4747"/>
  <c r="P4747"/>
  <c r="N4748"/>
  <c r="O4748"/>
  <c r="P4748"/>
  <c r="N4749"/>
  <c r="O4749"/>
  <c r="P4749"/>
  <c r="N4750"/>
  <c r="O4750"/>
  <c r="P4750"/>
  <c r="N4751"/>
  <c r="O4751"/>
  <c r="P4751"/>
  <c r="N4752"/>
  <c r="O4752"/>
  <c r="P4752"/>
  <c r="N4753"/>
  <c r="O4753"/>
  <c r="P4753"/>
  <c r="N4754"/>
  <c r="O4754"/>
  <c r="P4754"/>
  <c r="N4755"/>
  <c r="O4755"/>
  <c r="P4755"/>
  <c r="N4756"/>
  <c r="O4756"/>
  <c r="P4756"/>
  <c r="N4757"/>
  <c r="O4757"/>
  <c r="P4757"/>
  <c r="N4758"/>
  <c r="O4758"/>
  <c r="P4758"/>
  <c r="N4759"/>
  <c r="O4759"/>
  <c r="P4759"/>
  <c r="N4760"/>
  <c r="O4760"/>
  <c r="P4760"/>
  <c r="N4761"/>
  <c r="O4761"/>
  <c r="P4761"/>
  <c r="N4762"/>
  <c r="O4762"/>
  <c r="P4762"/>
  <c r="N4763"/>
  <c r="O4763"/>
  <c r="P4763"/>
  <c r="N4764"/>
  <c r="O4764"/>
  <c r="P4764"/>
  <c r="N4765"/>
  <c r="O4765"/>
  <c r="P4765"/>
  <c r="N4766"/>
  <c r="O4766"/>
  <c r="P4766"/>
  <c r="N4767"/>
  <c r="O4767"/>
  <c r="P4767"/>
  <c r="N4768"/>
  <c r="O4768"/>
  <c r="P4768"/>
  <c r="N4769"/>
  <c r="O4769"/>
  <c r="P4769"/>
  <c r="N4770"/>
  <c r="O4770"/>
  <c r="P4770"/>
  <c r="N4771"/>
  <c r="O4771"/>
  <c r="P4771"/>
  <c r="N4772"/>
  <c r="O4772"/>
  <c r="P4772"/>
  <c r="N4773"/>
  <c r="O4773"/>
  <c r="P4773"/>
  <c r="N4774"/>
  <c r="O4774"/>
  <c r="P4774"/>
  <c r="N4775"/>
  <c r="O4775"/>
  <c r="P4775"/>
  <c r="N4776"/>
  <c r="O4776"/>
  <c r="P4776"/>
  <c r="N4777"/>
  <c r="O4777"/>
  <c r="P4777"/>
  <c r="N4778"/>
  <c r="O4778"/>
  <c r="P4778"/>
  <c r="N4779"/>
  <c r="O4779"/>
  <c r="P4779"/>
  <c r="N4780"/>
  <c r="O4780"/>
  <c r="P4780"/>
  <c r="N4781"/>
  <c r="O4781"/>
  <c r="P4781"/>
  <c r="N4782"/>
  <c r="O4782"/>
  <c r="P4782"/>
  <c r="N4783"/>
  <c r="O4783"/>
  <c r="P4783"/>
  <c r="N4784"/>
  <c r="O4784"/>
  <c r="P4784"/>
  <c r="N4785"/>
  <c r="O4785"/>
  <c r="P4785"/>
  <c r="N4786"/>
  <c r="O4786"/>
  <c r="P4786"/>
  <c r="N4787"/>
  <c r="O4787"/>
  <c r="P4787"/>
  <c r="N4788"/>
  <c r="O4788"/>
  <c r="P4788"/>
  <c r="N4789"/>
  <c r="O4789"/>
  <c r="P4789"/>
  <c r="N4790"/>
  <c r="O4790"/>
  <c r="P4790"/>
  <c r="N4791"/>
  <c r="O4791"/>
  <c r="P4791"/>
  <c r="N4792"/>
  <c r="O4792"/>
  <c r="P4792"/>
  <c r="N4793"/>
  <c r="O4793"/>
  <c r="P4793"/>
  <c r="N4794"/>
  <c r="O4794"/>
  <c r="P4794"/>
  <c r="N4795"/>
  <c r="O4795"/>
  <c r="P4795"/>
  <c r="N4796"/>
  <c r="O4796"/>
  <c r="P4796"/>
  <c r="N4797"/>
  <c r="O4797"/>
  <c r="P4797"/>
  <c r="N4798"/>
  <c r="O4798"/>
  <c r="P4798"/>
  <c r="N4799"/>
  <c r="O4799"/>
  <c r="P4799"/>
  <c r="N4800"/>
  <c r="O4800"/>
  <c r="P4800"/>
  <c r="N4801"/>
  <c r="O4801"/>
  <c r="P4801"/>
  <c r="N4802"/>
  <c r="O4802"/>
  <c r="P4802"/>
  <c r="N4803"/>
  <c r="O4803"/>
  <c r="P4803"/>
  <c r="N4804"/>
  <c r="O4804"/>
  <c r="P4804"/>
  <c r="N4805"/>
  <c r="O4805"/>
  <c r="P4805"/>
  <c r="N4806"/>
  <c r="O4806"/>
  <c r="P4806"/>
  <c r="N4807"/>
  <c r="O4807"/>
  <c r="P4807"/>
  <c r="N4808"/>
  <c r="O4808"/>
  <c r="P4808"/>
  <c r="N4809"/>
  <c r="O4809"/>
  <c r="P4809"/>
  <c r="N4810"/>
  <c r="O4810"/>
  <c r="P4810"/>
  <c r="N4811"/>
  <c r="O4811"/>
  <c r="P4811"/>
  <c r="N4812"/>
  <c r="O4812"/>
  <c r="P4812"/>
  <c r="N4813"/>
  <c r="O4813"/>
  <c r="P4813"/>
  <c r="N4814"/>
  <c r="O4814"/>
  <c r="P4814"/>
  <c r="N4815"/>
  <c r="O4815"/>
  <c r="P4815"/>
  <c r="N4816"/>
  <c r="O4816"/>
  <c r="P4816"/>
  <c r="N4817"/>
  <c r="O4817"/>
  <c r="P4817"/>
  <c r="N4818"/>
  <c r="O4818"/>
  <c r="P4818"/>
  <c r="N4819"/>
  <c r="O4819"/>
  <c r="P4819"/>
  <c r="N4820"/>
  <c r="O4820"/>
  <c r="P4820"/>
  <c r="N4821"/>
  <c r="O4821"/>
  <c r="P4821"/>
  <c r="N4822"/>
  <c r="O4822"/>
  <c r="P4822"/>
  <c r="N4823"/>
  <c r="O4823"/>
  <c r="P4823"/>
  <c r="N4824"/>
  <c r="O4824"/>
  <c r="P4824"/>
  <c r="N4825"/>
  <c r="O4825"/>
  <c r="P4825"/>
  <c r="N4826"/>
  <c r="O4826"/>
  <c r="P4826"/>
  <c r="N4827"/>
  <c r="O4827"/>
  <c r="P4827"/>
  <c r="N4828"/>
  <c r="O4828"/>
  <c r="P4828"/>
  <c r="N4829"/>
  <c r="O4829"/>
  <c r="P4829"/>
  <c r="N4830"/>
  <c r="O4830"/>
  <c r="P4830"/>
  <c r="N4831"/>
  <c r="O4831"/>
  <c r="P4831"/>
  <c r="N4832"/>
  <c r="O4832"/>
  <c r="P4832"/>
  <c r="N4833"/>
  <c r="O4833"/>
  <c r="P4833"/>
  <c r="N4834"/>
  <c r="O4834"/>
  <c r="P4834"/>
  <c r="N4835"/>
  <c r="O4835"/>
  <c r="P4835"/>
  <c r="N4836"/>
  <c r="O4836"/>
  <c r="P4836"/>
  <c r="N4837"/>
  <c r="O4837"/>
  <c r="P4837"/>
  <c r="N4838"/>
  <c r="O4838"/>
  <c r="P4838"/>
  <c r="N4839"/>
  <c r="O4839"/>
  <c r="P4839"/>
  <c r="N4840"/>
  <c r="O4840"/>
  <c r="P4840"/>
  <c r="N4841"/>
  <c r="O4841"/>
  <c r="P4841"/>
  <c r="N4842"/>
  <c r="O4842"/>
  <c r="P4842"/>
  <c r="N4843"/>
  <c r="O4843"/>
  <c r="P4843"/>
  <c r="N4844"/>
  <c r="O4844"/>
  <c r="P4844"/>
  <c r="N4845"/>
  <c r="O4845"/>
  <c r="P4845"/>
  <c r="N4846"/>
  <c r="O4846"/>
  <c r="P4846"/>
  <c r="N4847"/>
  <c r="O4847"/>
  <c r="P4847"/>
  <c r="N4848"/>
  <c r="O4848"/>
  <c r="P4848"/>
  <c r="N4849"/>
  <c r="O4849"/>
  <c r="P4849"/>
  <c r="N4850"/>
  <c r="O4850"/>
  <c r="P4850"/>
  <c r="N4851"/>
  <c r="O4851"/>
  <c r="P4851"/>
  <c r="N4852"/>
  <c r="O4852"/>
  <c r="P4852"/>
  <c r="N4853"/>
  <c r="O4853"/>
  <c r="P4853"/>
  <c r="N4854"/>
  <c r="O4854"/>
  <c r="P4854"/>
  <c r="N4855"/>
  <c r="O4855"/>
  <c r="P4855"/>
  <c r="N4856"/>
  <c r="O4856"/>
  <c r="P4856"/>
  <c r="N4857"/>
  <c r="O4857"/>
  <c r="P4857"/>
  <c r="N4858"/>
  <c r="O4858"/>
  <c r="P4858"/>
  <c r="N4859"/>
  <c r="O4859"/>
  <c r="P4859"/>
  <c r="N4860"/>
  <c r="O4860"/>
  <c r="P4860"/>
  <c r="N4861"/>
  <c r="O4861"/>
  <c r="P4861"/>
  <c r="N4862"/>
  <c r="O4862"/>
  <c r="P4862"/>
  <c r="N4863"/>
  <c r="O4863"/>
  <c r="P4863"/>
  <c r="N4864"/>
  <c r="O4864"/>
  <c r="P4864"/>
  <c r="N4865"/>
  <c r="O4865"/>
  <c r="P4865"/>
  <c r="N4866"/>
  <c r="O4866"/>
  <c r="P4866"/>
  <c r="N4867"/>
  <c r="O4867"/>
  <c r="P4867"/>
  <c r="N4868"/>
  <c r="O4868"/>
  <c r="P4868"/>
  <c r="N4869"/>
  <c r="O4869"/>
  <c r="P4869"/>
  <c r="N4870"/>
  <c r="O4870"/>
  <c r="P4870"/>
  <c r="N4871"/>
  <c r="O4871"/>
  <c r="P4871"/>
  <c r="N4872"/>
  <c r="O4872"/>
  <c r="P4872"/>
  <c r="N4873"/>
  <c r="O4873"/>
  <c r="P4873"/>
  <c r="N4874"/>
  <c r="O4874"/>
  <c r="P4874"/>
  <c r="N4875"/>
  <c r="O4875"/>
  <c r="P4875"/>
  <c r="N4876"/>
  <c r="O4876"/>
  <c r="P4876"/>
  <c r="N4877"/>
  <c r="O4877"/>
  <c r="P4877"/>
  <c r="N4878"/>
  <c r="O4878"/>
  <c r="P4878"/>
  <c r="N4879"/>
  <c r="O4879"/>
  <c r="P4879"/>
  <c r="N4880"/>
  <c r="O4880"/>
  <c r="P4880"/>
  <c r="N4881"/>
  <c r="O4881"/>
  <c r="P4881"/>
  <c r="N4882"/>
  <c r="O4882"/>
  <c r="P4882"/>
  <c r="N4883"/>
  <c r="O4883"/>
  <c r="P4883"/>
  <c r="N4884"/>
  <c r="O4884"/>
  <c r="P4884"/>
  <c r="N4885"/>
  <c r="O4885"/>
  <c r="P4885"/>
  <c r="N4886"/>
  <c r="O4886"/>
  <c r="P4886"/>
  <c r="N4887"/>
  <c r="O4887"/>
  <c r="P4887"/>
  <c r="N4888"/>
  <c r="O4888"/>
  <c r="P4888"/>
  <c r="N4889"/>
  <c r="O4889"/>
  <c r="P4889"/>
  <c r="N4890"/>
  <c r="O4890"/>
  <c r="P4890"/>
  <c r="N4891"/>
  <c r="O4891"/>
  <c r="P4891"/>
  <c r="N4892"/>
  <c r="O4892"/>
  <c r="P4892"/>
  <c r="N4893"/>
  <c r="O4893"/>
  <c r="P4893"/>
  <c r="N4894"/>
  <c r="O4894"/>
  <c r="P4894"/>
  <c r="N4895"/>
  <c r="O4895"/>
  <c r="P4895"/>
  <c r="N4896"/>
  <c r="O4896"/>
  <c r="P4896"/>
  <c r="N4897"/>
  <c r="O4897"/>
  <c r="P4897"/>
  <c r="N4898"/>
  <c r="O4898"/>
  <c r="P4898"/>
  <c r="N4899"/>
  <c r="O4899"/>
  <c r="P4899"/>
  <c r="N4900"/>
  <c r="O4900"/>
  <c r="P4900"/>
  <c r="N4901"/>
  <c r="O4901"/>
  <c r="P4901"/>
  <c r="N4902"/>
  <c r="O4902"/>
  <c r="P4902"/>
  <c r="N4903"/>
  <c r="O4903"/>
  <c r="P4903"/>
  <c r="N4904"/>
  <c r="O4904"/>
  <c r="P4904"/>
  <c r="N4905"/>
  <c r="O4905"/>
  <c r="P4905"/>
  <c r="N4906"/>
  <c r="O4906"/>
  <c r="P4906"/>
  <c r="N4907"/>
  <c r="O4907"/>
  <c r="P4907"/>
  <c r="N4908"/>
  <c r="O4908"/>
  <c r="P4908"/>
  <c r="N4909"/>
  <c r="O4909"/>
  <c r="P4909"/>
  <c r="N4910"/>
  <c r="O4910"/>
  <c r="P4910"/>
  <c r="N4911"/>
  <c r="O4911"/>
  <c r="P4911"/>
  <c r="N4912"/>
  <c r="O4912"/>
  <c r="P4912"/>
  <c r="N4913"/>
  <c r="O4913"/>
  <c r="P4913"/>
  <c r="N4914"/>
  <c r="O4914"/>
  <c r="P4914"/>
  <c r="N4915"/>
  <c r="O4915"/>
  <c r="P4915"/>
  <c r="N4916"/>
  <c r="O4916"/>
  <c r="P4916"/>
  <c r="N4917"/>
  <c r="O4917"/>
  <c r="P4917"/>
  <c r="N4918"/>
  <c r="O4918"/>
  <c r="P4918"/>
  <c r="N4919"/>
  <c r="O4919"/>
  <c r="P4919"/>
  <c r="N4920"/>
  <c r="O4920"/>
  <c r="P4920"/>
  <c r="N4921"/>
  <c r="O4921"/>
  <c r="P4921"/>
  <c r="N4922"/>
  <c r="O4922"/>
  <c r="P4922"/>
  <c r="N4923"/>
  <c r="O4923"/>
  <c r="P4923"/>
  <c r="N4924"/>
  <c r="O4924"/>
  <c r="P4924"/>
  <c r="N4925"/>
  <c r="O4925"/>
  <c r="P4925"/>
  <c r="N4926"/>
  <c r="O4926"/>
  <c r="P4926"/>
  <c r="N4927"/>
  <c r="O4927"/>
  <c r="P4927"/>
  <c r="N4928"/>
  <c r="O4928"/>
  <c r="P4928"/>
  <c r="N4929"/>
  <c r="O4929"/>
  <c r="P4929"/>
  <c r="N4930"/>
  <c r="O4930"/>
  <c r="P4930"/>
  <c r="N4931"/>
  <c r="O4931"/>
  <c r="P4931"/>
  <c r="N4932"/>
  <c r="O4932"/>
  <c r="P4932"/>
  <c r="N4933"/>
  <c r="O4933"/>
  <c r="P4933"/>
  <c r="N4934"/>
  <c r="O4934"/>
  <c r="P4934"/>
  <c r="N4935"/>
  <c r="O4935"/>
  <c r="P4935"/>
  <c r="N4936"/>
  <c r="O4936"/>
  <c r="P4936"/>
  <c r="N4937"/>
  <c r="O4937"/>
  <c r="P4937"/>
  <c r="N4938"/>
  <c r="O4938"/>
  <c r="P4938"/>
  <c r="N4939"/>
  <c r="O4939"/>
  <c r="P4939"/>
  <c r="N4940"/>
  <c r="O4940"/>
  <c r="P4940"/>
  <c r="N4941"/>
  <c r="O4941"/>
  <c r="P4941"/>
  <c r="N4942"/>
  <c r="O4942"/>
  <c r="P4942"/>
  <c r="N4943"/>
  <c r="O4943"/>
  <c r="P4943"/>
  <c r="N4944"/>
  <c r="O4944"/>
  <c r="P4944"/>
  <c r="N4945"/>
  <c r="O4945"/>
  <c r="P4945"/>
  <c r="N4946"/>
  <c r="O4946"/>
  <c r="P4946"/>
  <c r="N4947"/>
  <c r="O4947"/>
  <c r="P4947"/>
  <c r="N4948"/>
  <c r="O4948"/>
  <c r="P4948"/>
  <c r="N4949"/>
  <c r="O4949"/>
  <c r="P4949"/>
  <c r="N4950"/>
  <c r="O4950"/>
  <c r="P4950"/>
  <c r="N4951"/>
  <c r="O4951"/>
  <c r="P4951"/>
  <c r="N4952"/>
  <c r="O4952"/>
  <c r="P4952"/>
  <c r="N4953"/>
  <c r="O4953"/>
  <c r="P4953"/>
  <c r="N4954"/>
  <c r="O4954"/>
  <c r="P4954"/>
  <c r="N4955"/>
  <c r="O4955"/>
  <c r="P4955"/>
  <c r="N4956"/>
  <c r="O4956"/>
  <c r="P4956"/>
  <c r="N4957"/>
  <c r="O4957"/>
  <c r="P4957"/>
  <c r="N4958"/>
  <c r="O4958"/>
  <c r="P4958"/>
  <c r="N4959"/>
  <c r="O4959"/>
  <c r="P4959"/>
  <c r="N4960"/>
  <c r="O4960"/>
  <c r="P4960"/>
  <c r="N4961"/>
  <c r="O4961"/>
  <c r="P4961"/>
  <c r="N4962"/>
  <c r="O4962"/>
  <c r="P4962"/>
  <c r="N4963"/>
  <c r="O4963"/>
  <c r="P4963"/>
  <c r="N4964"/>
  <c r="O4964"/>
  <c r="P4964"/>
  <c r="N4965"/>
  <c r="O4965"/>
  <c r="P4965"/>
  <c r="N4966"/>
  <c r="O4966"/>
  <c r="P4966"/>
  <c r="N4967"/>
  <c r="O4967"/>
  <c r="P4967"/>
  <c r="N4968"/>
  <c r="O4968"/>
  <c r="P4968"/>
  <c r="N4969"/>
  <c r="O4969"/>
  <c r="P4969"/>
  <c r="N4970"/>
  <c r="O4970"/>
  <c r="P4970"/>
  <c r="N4971"/>
  <c r="O4971"/>
  <c r="P4971"/>
  <c r="N4972"/>
  <c r="O4972"/>
  <c r="P4972"/>
  <c r="N4973"/>
  <c r="O4973"/>
  <c r="P4973"/>
  <c r="N4974"/>
  <c r="O4974"/>
  <c r="P4974"/>
  <c r="N4975"/>
  <c r="O4975"/>
  <c r="P4975"/>
  <c r="N4976"/>
  <c r="O4976"/>
  <c r="P4976"/>
  <c r="N4977"/>
  <c r="O4977"/>
  <c r="P4977"/>
  <c r="N4978"/>
  <c r="O4978"/>
  <c r="P4978"/>
  <c r="N4979"/>
  <c r="O4979"/>
  <c r="P4979"/>
  <c r="N4980"/>
  <c r="O4980"/>
  <c r="P4980"/>
  <c r="N4981"/>
  <c r="O4981"/>
  <c r="P4981"/>
  <c r="N4982"/>
  <c r="O4982"/>
  <c r="P4982"/>
  <c r="N4983"/>
  <c r="O4983"/>
  <c r="P4983"/>
  <c r="N4984"/>
  <c r="O4984"/>
  <c r="P4984"/>
  <c r="N4985"/>
  <c r="O4985"/>
  <c r="P4985"/>
  <c r="N4986"/>
  <c r="O4986"/>
  <c r="P4986"/>
  <c r="N4987"/>
  <c r="O4987"/>
  <c r="P4987"/>
  <c r="N4988"/>
  <c r="O4988"/>
  <c r="P4988"/>
  <c r="N4989"/>
  <c r="O4989"/>
  <c r="P4989"/>
  <c r="N4990"/>
  <c r="O4990"/>
  <c r="P4990"/>
  <c r="N4991"/>
  <c r="O4991"/>
  <c r="P4991"/>
  <c r="N4992"/>
  <c r="O4992"/>
  <c r="P4992"/>
  <c r="N4993"/>
  <c r="O4993"/>
  <c r="P4993"/>
  <c r="N4994"/>
  <c r="O4994"/>
  <c r="P4994"/>
  <c r="N4995"/>
  <c r="O4995"/>
  <c r="P4995"/>
  <c r="N4996"/>
  <c r="O4996"/>
  <c r="P4996"/>
  <c r="N4997"/>
  <c r="O4997"/>
  <c r="P4997"/>
  <c r="N4998"/>
  <c r="O4998"/>
  <c r="P4998"/>
  <c r="N4999"/>
  <c r="O4999"/>
  <c r="P4999"/>
  <c r="N5000"/>
  <c r="O5000"/>
  <c r="P5000"/>
  <c r="N5001"/>
  <c r="O5001"/>
  <c r="P5001"/>
  <c r="N5002"/>
  <c r="O5002"/>
  <c r="P5002"/>
  <c r="N5003"/>
  <c r="O5003"/>
  <c r="P5003"/>
  <c r="N5004"/>
  <c r="O5004"/>
  <c r="P5004"/>
  <c r="N5005"/>
  <c r="O5005"/>
  <c r="P5005"/>
  <c r="N5006"/>
  <c r="O5006"/>
  <c r="P5006"/>
  <c r="N5007"/>
  <c r="O5007"/>
  <c r="P5007"/>
  <c r="N5008"/>
  <c r="O5008"/>
  <c r="P5008"/>
  <c r="N5009"/>
  <c r="O5009"/>
  <c r="P5009"/>
  <c r="N5010"/>
  <c r="O5010"/>
  <c r="P5010"/>
  <c r="N5011"/>
  <c r="O5011"/>
  <c r="P5011"/>
  <c r="N5012"/>
  <c r="O5012"/>
  <c r="P5012"/>
  <c r="N5013"/>
  <c r="O5013"/>
  <c r="P5013"/>
  <c r="N5014"/>
  <c r="O5014"/>
  <c r="P5014"/>
  <c r="N5015"/>
  <c r="O5015"/>
  <c r="P5015"/>
  <c r="N5016"/>
  <c r="O5016"/>
  <c r="P5016"/>
  <c r="N5017"/>
  <c r="O5017"/>
  <c r="P5017"/>
  <c r="N5018"/>
  <c r="O5018"/>
  <c r="P5018"/>
  <c r="N5019"/>
  <c r="O5019"/>
  <c r="P5019"/>
  <c r="N5020"/>
  <c r="O5020"/>
  <c r="P5020"/>
  <c r="N5021"/>
  <c r="O5021"/>
  <c r="P5021"/>
  <c r="N5022"/>
  <c r="O5022"/>
  <c r="P5022"/>
  <c r="N5023"/>
  <c r="O5023"/>
  <c r="P5023"/>
  <c r="N5024"/>
  <c r="O5024"/>
  <c r="P5024"/>
  <c r="N5025"/>
  <c r="O5025"/>
  <c r="P5025"/>
  <c r="N5026"/>
  <c r="O5026"/>
  <c r="P5026"/>
  <c r="N5027"/>
  <c r="O5027"/>
  <c r="P5027"/>
  <c r="N5028"/>
  <c r="O5028"/>
  <c r="P5028"/>
  <c r="N5029"/>
  <c r="O5029"/>
  <c r="P5029"/>
  <c r="N5030"/>
  <c r="O5030"/>
  <c r="P5030"/>
  <c r="N5031"/>
  <c r="O5031"/>
  <c r="P5031"/>
  <c r="N5032"/>
  <c r="O5032"/>
  <c r="P5032"/>
  <c r="N5033"/>
  <c r="O5033"/>
  <c r="P5033"/>
  <c r="N5034"/>
  <c r="O5034"/>
  <c r="P5034"/>
  <c r="N5035"/>
  <c r="O5035"/>
  <c r="P5035"/>
  <c r="N5036"/>
  <c r="O5036"/>
  <c r="P5036"/>
  <c r="N5037"/>
  <c r="O5037"/>
  <c r="P5037"/>
  <c r="N5038"/>
  <c r="O5038"/>
  <c r="P5038"/>
  <c r="N5039"/>
  <c r="O5039"/>
  <c r="P5039"/>
  <c r="N5040"/>
  <c r="O5040"/>
  <c r="P5040"/>
  <c r="N5041"/>
  <c r="O5041"/>
  <c r="P5041"/>
  <c r="N5042"/>
  <c r="O5042"/>
  <c r="P5042"/>
  <c r="N5043"/>
  <c r="O5043"/>
  <c r="P5043"/>
  <c r="N5044"/>
  <c r="O5044"/>
  <c r="P5044"/>
  <c r="N5045"/>
  <c r="O5045"/>
  <c r="P5045"/>
  <c r="N5046"/>
  <c r="O5046"/>
  <c r="P5046"/>
  <c r="N5047"/>
  <c r="O5047"/>
  <c r="P5047"/>
  <c r="N5048"/>
  <c r="O5048"/>
  <c r="P5048"/>
  <c r="N5049"/>
  <c r="O5049"/>
  <c r="P5049"/>
  <c r="N5050"/>
  <c r="O5050"/>
  <c r="P5050"/>
  <c r="N5051"/>
  <c r="O5051"/>
  <c r="P5051"/>
  <c r="N5052"/>
  <c r="O5052"/>
  <c r="P5052"/>
  <c r="N5053"/>
  <c r="O5053"/>
  <c r="P5053"/>
  <c r="N5054"/>
  <c r="O5054"/>
  <c r="P5054"/>
  <c r="N5055"/>
  <c r="O5055"/>
  <c r="P5055"/>
  <c r="N5056"/>
  <c r="O5056"/>
  <c r="P5056"/>
  <c r="N5057"/>
  <c r="O5057"/>
  <c r="P5057"/>
  <c r="N5058"/>
  <c r="O5058"/>
  <c r="P5058"/>
  <c r="N5059"/>
  <c r="O5059"/>
  <c r="P5059"/>
  <c r="N5060"/>
  <c r="O5060"/>
  <c r="P5060"/>
  <c r="N5061"/>
  <c r="O5061"/>
  <c r="P5061"/>
  <c r="N5062"/>
  <c r="O5062"/>
  <c r="P5062"/>
  <c r="N5063"/>
  <c r="O5063"/>
  <c r="P5063"/>
  <c r="N5064"/>
  <c r="O5064"/>
  <c r="P5064"/>
  <c r="N5065"/>
  <c r="O5065"/>
  <c r="P5065"/>
  <c r="N5066"/>
  <c r="O5066"/>
  <c r="P5066"/>
  <c r="N5067"/>
  <c r="O5067"/>
  <c r="P5067"/>
  <c r="N5068"/>
  <c r="O5068"/>
  <c r="P5068"/>
  <c r="N5069"/>
  <c r="O5069"/>
  <c r="P5069"/>
  <c r="N5070"/>
  <c r="O5070"/>
  <c r="P5070"/>
  <c r="N5071"/>
  <c r="O5071"/>
  <c r="P5071"/>
  <c r="N5072"/>
  <c r="O5072"/>
  <c r="P5072"/>
  <c r="N5073"/>
  <c r="O5073"/>
  <c r="P5073"/>
  <c r="N5074"/>
  <c r="O5074"/>
  <c r="P5074"/>
  <c r="N5075"/>
  <c r="O5075"/>
  <c r="P5075"/>
  <c r="N5076"/>
  <c r="O5076"/>
  <c r="P5076"/>
  <c r="N5077"/>
  <c r="O5077"/>
  <c r="P5077"/>
  <c r="N5078"/>
  <c r="O5078"/>
  <c r="P5078"/>
  <c r="N5079"/>
  <c r="O5079"/>
  <c r="P5079"/>
  <c r="N5080"/>
  <c r="O5080"/>
  <c r="P5080"/>
  <c r="N5081"/>
  <c r="O5081"/>
  <c r="P5081"/>
  <c r="N5082"/>
  <c r="O5082"/>
  <c r="P5082"/>
  <c r="N5083"/>
  <c r="O5083"/>
  <c r="P5083"/>
  <c r="N5084"/>
  <c r="O5084"/>
  <c r="P5084"/>
  <c r="N5085"/>
  <c r="O5085"/>
  <c r="P5085"/>
  <c r="N5086"/>
  <c r="O5086"/>
  <c r="P5086"/>
  <c r="N5087"/>
  <c r="O5087"/>
  <c r="P5087"/>
  <c r="N5088"/>
  <c r="O5088"/>
  <c r="P5088"/>
  <c r="N5089"/>
  <c r="O5089"/>
  <c r="P5089"/>
  <c r="N5090"/>
  <c r="O5090"/>
  <c r="P5090"/>
  <c r="N5091"/>
  <c r="O5091"/>
  <c r="P5091"/>
  <c r="N5092"/>
  <c r="O5092"/>
  <c r="P5092"/>
  <c r="N5093"/>
  <c r="O5093"/>
  <c r="P5093"/>
  <c r="N5094"/>
  <c r="O5094"/>
  <c r="P5094"/>
  <c r="N5095"/>
  <c r="O5095"/>
  <c r="P5095"/>
  <c r="N5096"/>
  <c r="O5096"/>
  <c r="P5096"/>
  <c r="N5097"/>
  <c r="O5097"/>
  <c r="P5097"/>
  <c r="N5098"/>
  <c r="O5098"/>
  <c r="P5098"/>
  <c r="N5099"/>
  <c r="O5099"/>
  <c r="P5099"/>
  <c r="N5100"/>
  <c r="O5100"/>
  <c r="P5100"/>
  <c r="N5101"/>
  <c r="O5101"/>
  <c r="P5101"/>
  <c r="N5102"/>
  <c r="O5102"/>
  <c r="P5102"/>
  <c r="N5103"/>
  <c r="O5103"/>
  <c r="P5103"/>
  <c r="N5104"/>
  <c r="O5104"/>
  <c r="P5104"/>
  <c r="N5105"/>
  <c r="O5105"/>
  <c r="P5105"/>
  <c r="N5106"/>
  <c r="O5106"/>
  <c r="P5106"/>
  <c r="N5107"/>
  <c r="O5107"/>
  <c r="P5107"/>
  <c r="N5108"/>
  <c r="O5108"/>
  <c r="P5108"/>
  <c r="N5109"/>
  <c r="O5109"/>
  <c r="P5109"/>
  <c r="N5110"/>
  <c r="O5110"/>
  <c r="P5110"/>
  <c r="N5111"/>
  <c r="O5111"/>
  <c r="P5111"/>
  <c r="N5112"/>
  <c r="O5112"/>
  <c r="P5112"/>
  <c r="N5113"/>
  <c r="O5113"/>
  <c r="P5113"/>
  <c r="N5114"/>
  <c r="O5114"/>
  <c r="P5114"/>
  <c r="N5115"/>
  <c r="O5115"/>
  <c r="P5115"/>
  <c r="N5116"/>
  <c r="O5116"/>
  <c r="P5116"/>
  <c r="N5117"/>
  <c r="O5117"/>
  <c r="P5117"/>
  <c r="N5118"/>
  <c r="O5118"/>
  <c r="P5118"/>
  <c r="N5119"/>
  <c r="O5119"/>
  <c r="P5119"/>
  <c r="N5120"/>
  <c r="O5120"/>
  <c r="P5120"/>
  <c r="N5121"/>
  <c r="O5121"/>
  <c r="P5121"/>
  <c r="N5122"/>
  <c r="O5122"/>
  <c r="P5122"/>
  <c r="N5123"/>
  <c r="O5123"/>
  <c r="P5123"/>
  <c r="N5124"/>
  <c r="O5124"/>
  <c r="P5124"/>
  <c r="N5125"/>
  <c r="O5125"/>
  <c r="P5125"/>
  <c r="N5126"/>
  <c r="O5126"/>
  <c r="P5126"/>
  <c r="N5127"/>
  <c r="O5127"/>
  <c r="P5127"/>
  <c r="N5128"/>
  <c r="O5128"/>
  <c r="P5128"/>
  <c r="N5129"/>
  <c r="O5129"/>
  <c r="P5129"/>
  <c r="N5130"/>
  <c r="O5130"/>
  <c r="P5130"/>
  <c r="N5131"/>
  <c r="O5131"/>
  <c r="P5131"/>
  <c r="N5132"/>
  <c r="O5132"/>
  <c r="P5132"/>
  <c r="N5133"/>
  <c r="O5133"/>
  <c r="P5133"/>
  <c r="N5134"/>
  <c r="O5134"/>
  <c r="P5134"/>
  <c r="N5135"/>
  <c r="O5135"/>
  <c r="P5135"/>
  <c r="N5136"/>
  <c r="O5136"/>
  <c r="P5136"/>
  <c r="N5137"/>
  <c r="O5137"/>
  <c r="P5137"/>
  <c r="N5138"/>
  <c r="O5138"/>
  <c r="P5138"/>
  <c r="N5139"/>
  <c r="O5139"/>
  <c r="P5139"/>
  <c r="N5140"/>
  <c r="O5140"/>
  <c r="P5140"/>
  <c r="N5141"/>
  <c r="O5141"/>
  <c r="P5141"/>
  <c r="N5142"/>
  <c r="O5142"/>
  <c r="P5142"/>
  <c r="N5143"/>
  <c r="O5143"/>
  <c r="P5143"/>
  <c r="N5144"/>
  <c r="O5144"/>
  <c r="P5144"/>
  <c r="N5145"/>
  <c r="O5145"/>
  <c r="P5145"/>
  <c r="N5146"/>
  <c r="O5146"/>
  <c r="P5146"/>
  <c r="N5147"/>
  <c r="O5147"/>
  <c r="P5147"/>
  <c r="P4694"/>
  <c r="O4694"/>
  <c r="N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4694"/>
  <c r="E374" i="9"/>
  <c r="F374"/>
  <c r="G159" i="17"/>
  <c r="G160"/>
  <c r="G161"/>
  <c r="G162"/>
  <c r="G163"/>
  <c r="G164"/>
  <c r="G165"/>
  <c r="G166"/>
  <c r="G167"/>
  <c r="G168"/>
  <c r="G169"/>
  <c r="G170"/>
  <c r="G171"/>
  <c r="G110"/>
  <c r="G111"/>
  <c r="G112"/>
  <c r="G113"/>
  <c r="G114"/>
  <c r="G115"/>
  <c r="G116"/>
  <c r="G117"/>
  <c r="G118"/>
  <c r="G119"/>
  <c r="E373" i="9"/>
  <c r="F373"/>
  <c r="P4661" i="1"/>
  <c r="P4660"/>
  <c r="S4651"/>
  <c r="S4645"/>
  <c r="P4634"/>
  <c r="N4633"/>
  <c r="O4614"/>
  <c r="S4604"/>
  <c r="S4602"/>
  <c r="N4600"/>
  <c r="S4596"/>
  <c r="P4595"/>
  <c r="S4593"/>
  <c r="P4592"/>
  <c r="S4588"/>
  <c r="S4587"/>
  <c r="N4585"/>
  <c r="P4579"/>
  <c r="S4577"/>
  <c r="S4573"/>
  <c r="O4563"/>
  <c r="S4562"/>
  <c r="N4560"/>
  <c r="N4554"/>
  <c r="P4521"/>
  <c r="P4515"/>
  <c r="N4507"/>
  <c r="N4506"/>
  <c r="S4504"/>
  <c r="O4503"/>
  <c r="O4501"/>
  <c r="O4495"/>
  <c r="P4477"/>
  <c r="P4473"/>
  <c r="S4448"/>
  <c r="P4443"/>
  <c r="O4440"/>
  <c r="P4430"/>
  <c r="P4416"/>
  <c r="N4415"/>
  <c r="N4414"/>
  <c r="S4412"/>
  <c r="S4410"/>
  <c r="S4402"/>
  <c r="N4390"/>
  <c r="S4387"/>
  <c r="S4370"/>
  <c r="P4368"/>
  <c r="O4356"/>
  <c r="S4347"/>
  <c r="S4344"/>
  <c r="O4340"/>
  <c r="O4324"/>
  <c r="P4297"/>
  <c r="O4292"/>
  <c r="S4284"/>
  <c r="N4280"/>
  <c r="S4274"/>
  <c r="S4270"/>
  <c r="N4260"/>
  <c r="S4263"/>
  <c r="N4264"/>
  <c r="P4268"/>
  <c r="P4271"/>
  <c r="P4272"/>
  <c r="O4276"/>
  <c r="S4279"/>
  <c r="S4280"/>
  <c r="N4287"/>
  <c r="S4295"/>
  <c r="N4296"/>
  <c r="P4300"/>
  <c r="P4303"/>
  <c r="P4304"/>
  <c r="S4308"/>
  <c r="S4311"/>
  <c r="S4312"/>
  <c r="N4316"/>
  <c r="N4319"/>
  <c r="S4327"/>
  <c r="N4328"/>
  <c r="P4332"/>
  <c r="P4335"/>
  <c r="P4336"/>
  <c r="S4343"/>
  <c r="S4348"/>
  <c r="N4351"/>
  <c r="S4359"/>
  <c r="N4360"/>
  <c r="P4364"/>
  <c r="P4367"/>
  <c r="O4372"/>
  <c r="S4375"/>
  <c r="S4376"/>
  <c r="S4380"/>
  <c r="N4383"/>
  <c r="N4388"/>
  <c r="S4391"/>
  <c r="N4392"/>
  <c r="P4396"/>
  <c r="P4399"/>
  <c r="P4400"/>
  <c r="N4404"/>
  <c r="S4407"/>
  <c r="S4408"/>
  <c r="O4416"/>
  <c r="N4420"/>
  <c r="P4421"/>
  <c r="S4423"/>
  <c r="N4424"/>
  <c r="P4428"/>
  <c r="P4431"/>
  <c r="P4432"/>
  <c r="S4436"/>
  <c r="S4437"/>
  <c r="S4439"/>
  <c r="N4445"/>
  <c r="O4446"/>
  <c r="N4450"/>
  <c r="S4451"/>
  <c r="S4453"/>
  <c r="N4454"/>
  <c r="P4458"/>
  <c r="P4461"/>
  <c r="P4462"/>
  <c r="P4466"/>
  <c r="S4467"/>
  <c r="S4469"/>
  <c r="S4470"/>
  <c r="S4474"/>
  <c r="N4477"/>
  <c r="O4478"/>
  <c r="N4482"/>
  <c r="S4483"/>
  <c r="S4485"/>
  <c r="N4486"/>
  <c r="P4492"/>
  <c r="P4493"/>
  <c r="P4497"/>
  <c r="P4498"/>
  <c r="S4500"/>
  <c r="P4501"/>
  <c r="P4508"/>
  <c r="O4512"/>
  <c r="P4513"/>
  <c r="P4516"/>
  <c r="P4520"/>
  <c r="P4523"/>
  <c r="S4524"/>
  <c r="S4528"/>
  <c r="P4529"/>
  <c r="S4531"/>
  <c r="N4532"/>
  <c r="P4536"/>
  <c r="S4539"/>
  <c r="S4540"/>
  <c r="S4544"/>
  <c r="P4545"/>
  <c r="P4547"/>
  <c r="O4548"/>
  <c r="N4551"/>
  <c r="O4555"/>
  <c r="S4559"/>
  <c r="S4567"/>
  <c r="N4570"/>
  <c r="P4571"/>
  <c r="O4575"/>
  <c r="P4576"/>
  <c r="P4578"/>
  <c r="S4583"/>
  <c r="P4586"/>
  <c r="S4591"/>
  <c r="N4594"/>
  <c r="N4595"/>
  <c r="P4598"/>
  <c r="P4601"/>
  <c r="S4606"/>
  <c r="P4607"/>
  <c r="P4609"/>
  <c r="O4610"/>
  <c r="N4617"/>
  <c r="O4618"/>
  <c r="S4622"/>
  <c r="P4623"/>
  <c r="P4625"/>
  <c r="S4626"/>
  <c r="S4630"/>
  <c r="O4638"/>
  <c r="S4639"/>
  <c r="N4640"/>
  <c r="N4641"/>
  <c r="P4642"/>
  <c r="P4646"/>
  <c r="P4648"/>
  <c r="P4649"/>
  <c r="S4650"/>
  <c r="N4652"/>
  <c r="N4653"/>
  <c r="N4654"/>
  <c r="P4655"/>
  <c r="N4659"/>
  <c r="N4259"/>
  <c r="P4261"/>
  <c r="N4262"/>
  <c r="S4265"/>
  <c r="P4269"/>
  <c r="S4273"/>
  <c r="P4277"/>
  <c r="N4278"/>
  <c r="S4281"/>
  <c r="N4285"/>
  <c r="N4286"/>
  <c r="S4289"/>
  <c r="P4293"/>
  <c r="N4294"/>
  <c r="S4301"/>
  <c r="N4302"/>
  <c r="S4305"/>
  <c r="P4309"/>
  <c r="N4310"/>
  <c r="S4313"/>
  <c r="P4317"/>
  <c r="N4318"/>
  <c r="S4321"/>
  <c r="S4325"/>
  <c r="N4326"/>
  <c r="S4329"/>
  <c r="P4333"/>
  <c r="N4334"/>
  <c r="S4337"/>
  <c r="P4341"/>
  <c r="N4342"/>
  <c r="S4345"/>
  <c r="S4349"/>
  <c r="N4350"/>
  <c r="S4353"/>
  <c r="S4357"/>
  <c r="N4358"/>
  <c r="S4361"/>
  <c r="P4365"/>
  <c r="N4366"/>
  <c r="S4369"/>
  <c r="S4373"/>
  <c r="N4374"/>
  <c r="S4377"/>
  <c r="N4381"/>
  <c r="N4382"/>
  <c r="S4385"/>
  <c r="N4389"/>
  <c r="S4393"/>
  <c r="P4397"/>
  <c r="N4398"/>
  <c r="S4401"/>
  <c r="P4405"/>
  <c r="N4406"/>
  <c r="S4409"/>
  <c r="P4413"/>
  <c r="S4417"/>
  <c r="N4422"/>
  <c r="S4425"/>
  <c r="P4429"/>
  <c r="N4430"/>
  <c r="S4433"/>
  <c r="N4438"/>
  <c r="P4444"/>
  <c r="S4447"/>
  <c r="N4452"/>
  <c r="S4455"/>
  <c r="P4459"/>
  <c r="N4460"/>
  <c r="S4463"/>
  <c r="N4468"/>
  <c r="S4471"/>
  <c r="S4475"/>
  <c r="N4476"/>
  <c r="S4479"/>
  <c r="N4484"/>
  <c r="S4487"/>
  <c r="S4490"/>
  <c r="N4491"/>
  <c r="S4494"/>
  <c r="N4499"/>
  <c r="N4505"/>
  <c r="S4509"/>
  <c r="N4514"/>
  <c r="S4517"/>
  <c r="N4522"/>
  <c r="S4525"/>
  <c r="N4530"/>
  <c r="S4533"/>
  <c r="P4537"/>
  <c r="N4538"/>
  <c r="S4541"/>
  <c r="N4546"/>
  <c r="S4549"/>
  <c r="N4552"/>
  <c r="N4553"/>
  <c r="S4556"/>
  <c r="N4561"/>
  <c r="S4564"/>
  <c r="N4568"/>
  <c r="N4569"/>
  <c r="S4572"/>
  <c r="N4577"/>
  <c r="S4580"/>
  <c r="P4584"/>
  <c r="S4599"/>
  <c r="S4603"/>
  <c r="N4608"/>
  <c r="S4611"/>
  <c r="P4615"/>
  <c r="N4616"/>
  <c r="S4619"/>
  <c r="N4624"/>
  <c r="S4627"/>
  <c r="P4631"/>
  <c r="N4632"/>
  <c r="S4635"/>
  <c r="S4643"/>
  <c r="P4647"/>
  <c r="N4648"/>
  <c r="P4656"/>
  <c r="O4260"/>
  <c r="P4262"/>
  <c r="S4262"/>
  <c r="O4264"/>
  <c r="P4264"/>
  <c r="S4264"/>
  <c r="N4265"/>
  <c r="P4265"/>
  <c r="N4266"/>
  <c r="O4266"/>
  <c r="P4266"/>
  <c r="S4266"/>
  <c r="N4267"/>
  <c r="O4267"/>
  <c r="P4267"/>
  <c r="S4267"/>
  <c r="S4268"/>
  <c r="N4271"/>
  <c r="S4272"/>
  <c r="N4273"/>
  <c r="P4273"/>
  <c r="N4274"/>
  <c r="O4274"/>
  <c r="P4274"/>
  <c r="N4275"/>
  <c r="O4275"/>
  <c r="P4275"/>
  <c r="S4275"/>
  <c r="P4278"/>
  <c r="S4278"/>
  <c r="N4279"/>
  <c r="O4280"/>
  <c r="N4281"/>
  <c r="P4281"/>
  <c r="N4282"/>
  <c r="O4282"/>
  <c r="P4282"/>
  <c r="S4282"/>
  <c r="N4283"/>
  <c r="O4283"/>
  <c r="P4283"/>
  <c r="S4283"/>
  <c r="P4286"/>
  <c r="S4286"/>
  <c r="P4287"/>
  <c r="N4288"/>
  <c r="O4288"/>
  <c r="P4288"/>
  <c r="S4288"/>
  <c r="N4289"/>
  <c r="P4289"/>
  <c r="N4290"/>
  <c r="O4290"/>
  <c r="P4290"/>
  <c r="S4290"/>
  <c r="N4291"/>
  <c r="O4291"/>
  <c r="P4291"/>
  <c r="S4291"/>
  <c r="P4294"/>
  <c r="S4294"/>
  <c r="O4296"/>
  <c r="P4296"/>
  <c r="S4296"/>
  <c r="N4298"/>
  <c r="O4298"/>
  <c r="P4298"/>
  <c r="S4298"/>
  <c r="N4299"/>
  <c r="O4299"/>
  <c r="P4299"/>
  <c r="S4299"/>
  <c r="S4300"/>
  <c r="P4302"/>
  <c r="S4302"/>
  <c r="N4303"/>
  <c r="S4304"/>
  <c r="N4305"/>
  <c r="P4305"/>
  <c r="N4306"/>
  <c r="O4306"/>
  <c r="P4306"/>
  <c r="S4306"/>
  <c r="N4307"/>
  <c r="O4307"/>
  <c r="P4307"/>
  <c r="S4307"/>
  <c r="P4310"/>
  <c r="S4310"/>
  <c r="N4311"/>
  <c r="N4312"/>
  <c r="O4312"/>
  <c r="N4313"/>
  <c r="P4313"/>
  <c r="N4314"/>
  <c r="O4314"/>
  <c r="P4314"/>
  <c r="S4314"/>
  <c r="N4315"/>
  <c r="O4315"/>
  <c r="P4315"/>
  <c r="S4315"/>
  <c r="P4318"/>
  <c r="S4318"/>
  <c r="P4319"/>
  <c r="N4320"/>
  <c r="O4320"/>
  <c r="P4320"/>
  <c r="S4320"/>
  <c r="N4321"/>
  <c r="P4321"/>
  <c r="N4322"/>
  <c r="O4322"/>
  <c r="P4322"/>
  <c r="S4322"/>
  <c r="N4323"/>
  <c r="O4323"/>
  <c r="P4323"/>
  <c r="S4323"/>
  <c r="P4326"/>
  <c r="S4326"/>
  <c r="O4328"/>
  <c r="P4328"/>
  <c r="S4328"/>
  <c r="N4329"/>
  <c r="P4329"/>
  <c r="N4330"/>
  <c r="O4330"/>
  <c r="P4330"/>
  <c r="S4330"/>
  <c r="N4331"/>
  <c r="O4331"/>
  <c r="P4331"/>
  <c r="S4331"/>
  <c r="S4332"/>
  <c r="P4334"/>
  <c r="S4334"/>
  <c r="N4335"/>
  <c r="S4336"/>
  <c r="N4337"/>
  <c r="P4337"/>
  <c r="N4338"/>
  <c r="O4338"/>
  <c r="P4338"/>
  <c r="S4338"/>
  <c r="N4339"/>
  <c r="O4339"/>
  <c r="P4339"/>
  <c r="S4339"/>
  <c r="P4342"/>
  <c r="S4342"/>
  <c r="N4343"/>
  <c r="N4345"/>
  <c r="P4345"/>
  <c r="N4346"/>
  <c r="O4346"/>
  <c r="P4346"/>
  <c r="S4346"/>
  <c r="P4350"/>
  <c r="S4350"/>
  <c r="P4351"/>
  <c r="N4352"/>
  <c r="O4352"/>
  <c r="P4352"/>
  <c r="S4352"/>
  <c r="N4353"/>
  <c r="P4353"/>
  <c r="N4354"/>
  <c r="O4354"/>
  <c r="P4354"/>
  <c r="S4354"/>
  <c r="N4355"/>
  <c r="O4355"/>
  <c r="P4355"/>
  <c r="S4355"/>
  <c r="P4358"/>
  <c r="S4358"/>
  <c r="O4360"/>
  <c r="P4360"/>
  <c r="S4360"/>
  <c r="N4361"/>
  <c r="P4361"/>
  <c r="N4362"/>
  <c r="O4362"/>
  <c r="P4362"/>
  <c r="S4362"/>
  <c r="N4363"/>
  <c r="O4363"/>
  <c r="P4363"/>
  <c r="S4363"/>
  <c r="S4364"/>
  <c r="P4366"/>
  <c r="S4366"/>
  <c r="N4367"/>
  <c r="S4368"/>
  <c r="N4369"/>
  <c r="P4369"/>
  <c r="N4371"/>
  <c r="O4371"/>
  <c r="P4371"/>
  <c r="S4371"/>
  <c r="P4374"/>
  <c r="S4374"/>
  <c r="N4375"/>
  <c r="N4376"/>
  <c r="O4376"/>
  <c r="N4377"/>
  <c r="P4377"/>
  <c r="N4378"/>
  <c r="O4378"/>
  <c r="P4378"/>
  <c r="S4378"/>
  <c r="N4379"/>
  <c r="O4379"/>
  <c r="P4379"/>
  <c r="S4379"/>
  <c r="P4382"/>
  <c r="S4382"/>
  <c r="P4383"/>
  <c r="N4384"/>
  <c r="O4384"/>
  <c r="P4384"/>
  <c r="S4384"/>
  <c r="N4385"/>
  <c r="P4385"/>
  <c r="N4386"/>
  <c r="O4386"/>
  <c r="P4386"/>
  <c r="S4386"/>
  <c r="O4388"/>
  <c r="O4392"/>
  <c r="P4392"/>
  <c r="S4392"/>
  <c r="N4393"/>
  <c r="P4393"/>
  <c r="N4394"/>
  <c r="O4394"/>
  <c r="P4394"/>
  <c r="S4394"/>
  <c r="N4395"/>
  <c r="O4395"/>
  <c r="P4395"/>
  <c r="S4395"/>
  <c r="S4396"/>
  <c r="P4398"/>
  <c r="S4398"/>
  <c r="N4399"/>
  <c r="S4400"/>
  <c r="N4401"/>
  <c r="P4401"/>
  <c r="N4402"/>
  <c r="N4403"/>
  <c r="O4403"/>
  <c r="P4403"/>
  <c r="S4403"/>
  <c r="P4406"/>
  <c r="S4406"/>
  <c r="N4407"/>
  <c r="N4408"/>
  <c r="O4408"/>
  <c r="N4409"/>
  <c r="P4409"/>
  <c r="O4410"/>
  <c r="P4410"/>
  <c r="N4411"/>
  <c r="O4411"/>
  <c r="P4411"/>
  <c r="S4411"/>
  <c r="S4416"/>
  <c r="N4417"/>
  <c r="P4417"/>
  <c r="N4418"/>
  <c r="O4418"/>
  <c r="P4418"/>
  <c r="S4418"/>
  <c r="N4419"/>
  <c r="O4419"/>
  <c r="P4419"/>
  <c r="S4419"/>
  <c r="O4420"/>
  <c r="P4422"/>
  <c r="S4422"/>
  <c r="O4424"/>
  <c r="P4424"/>
  <c r="N4425"/>
  <c r="P4425"/>
  <c r="N4426"/>
  <c r="O4426"/>
  <c r="P4426"/>
  <c r="S4426"/>
  <c r="N4427"/>
  <c r="O4427"/>
  <c r="P4427"/>
  <c r="S4427"/>
  <c r="S4428"/>
  <c r="S4430"/>
  <c r="N4431"/>
  <c r="S4432"/>
  <c r="N4433"/>
  <c r="P4433"/>
  <c r="N4434"/>
  <c r="O4434"/>
  <c r="P4434"/>
  <c r="S4434"/>
  <c r="N4435"/>
  <c r="O4435"/>
  <c r="P4435"/>
  <c r="S4435"/>
  <c r="P4438"/>
  <c r="S4438"/>
  <c r="N4439"/>
  <c r="N4440"/>
  <c r="N4441"/>
  <c r="O4441"/>
  <c r="P4441"/>
  <c r="S4441"/>
  <c r="N4442"/>
  <c r="O4442"/>
  <c r="P4442"/>
  <c r="S4442"/>
  <c r="P4445"/>
  <c r="N4446"/>
  <c r="P4446"/>
  <c r="S4446"/>
  <c r="N4447"/>
  <c r="P4447"/>
  <c r="N4448"/>
  <c r="O4448"/>
  <c r="P4448"/>
  <c r="N4449"/>
  <c r="O4449"/>
  <c r="P4449"/>
  <c r="S4449"/>
  <c r="O4450"/>
  <c r="P4452"/>
  <c r="S4452"/>
  <c r="O4454"/>
  <c r="P4454"/>
  <c r="N4455"/>
  <c r="P4455"/>
  <c r="N4456"/>
  <c r="O4456"/>
  <c r="P4456"/>
  <c r="S4456"/>
  <c r="N4457"/>
  <c r="O4457"/>
  <c r="P4457"/>
  <c r="S4457"/>
  <c r="S4458"/>
  <c r="P4460"/>
  <c r="S4460"/>
  <c r="N4461"/>
  <c r="S4462"/>
  <c r="N4463"/>
  <c r="P4463"/>
  <c r="N4464"/>
  <c r="O4464"/>
  <c r="P4464"/>
  <c r="S4464"/>
  <c r="N4465"/>
  <c r="O4465"/>
  <c r="P4465"/>
  <c r="S4465"/>
  <c r="P4468"/>
  <c r="S4468"/>
  <c r="N4469"/>
  <c r="N4470"/>
  <c r="O4470"/>
  <c r="N4471"/>
  <c r="P4471"/>
  <c r="N4472"/>
  <c r="O4472"/>
  <c r="P4472"/>
  <c r="S4472"/>
  <c r="O4473"/>
  <c r="S4473"/>
  <c r="P4476"/>
  <c r="S4476"/>
  <c r="N4478"/>
  <c r="P4478"/>
  <c r="S4478"/>
  <c r="N4479"/>
  <c r="P4479"/>
  <c r="N4480"/>
  <c r="O4480"/>
  <c r="P4480"/>
  <c r="S4480"/>
  <c r="N4481"/>
  <c r="O4481"/>
  <c r="P4481"/>
  <c r="S4481"/>
  <c r="O4482"/>
  <c r="P4484"/>
  <c r="S4484"/>
  <c r="O4486"/>
  <c r="P4486"/>
  <c r="N4487"/>
  <c r="P4487"/>
  <c r="N4488"/>
  <c r="O4488"/>
  <c r="P4488"/>
  <c r="S4488"/>
  <c r="N4489"/>
  <c r="O4489"/>
  <c r="P4489"/>
  <c r="S4489"/>
  <c r="P4491"/>
  <c r="S4491"/>
  <c r="N4492"/>
  <c r="S4493"/>
  <c r="N4494"/>
  <c r="P4494"/>
  <c r="N4496"/>
  <c r="O4496"/>
  <c r="P4496"/>
  <c r="S4496"/>
  <c r="P4499"/>
  <c r="S4499"/>
  <c r="N4500"/>
  <c r="N4502"/>
  <c r="O4502"/>
  <c r="P4502"/>
  <c r="S4502"/>
  <c r="S4503"/>
  <c r="P4506"/>
  <c r="N4508"/>
  <c r="O4508"/>
  <c r="S4508"/>
  <c r="N4509"/>
  <c r="P4509"/>
  <c r="N4510"/>
  <c r="O4510"/>
  <c r="P4510"/>
  <c r="S4510"/>
  <c r="N4511"/>
  <c r="O4511"/>
  <c r="P4511"/>
  <c r="S4511"/>
  <c r="P4512"/>
  <c r="P4514"/>
  <c r="S4514"/>
  <c r="S4516"/>
  <c r="N4517"/>
  <c r="P4517"/>
  <c r="N4518"/>
  <c r="O4518"/>
  <c r="P4518"/>
  <c r="S4518"/>
  <c r="N4519"/>
  <c r="O4519"/>
  <c r="P4519"/>
  <c r="S4519"/>
  <c r="P4522"/>
  <c r="S4522"/>
  <c r="N4523"/>
  <c r="O4524"/>
  <c r="P4524"/>
  <c r="N4525"/>
  <c r="P4525"/>
  <c r="N4526"/>
  <c r="O4526"/>
  <c r="P4526"/>
  <c r="S4526"/>
  <c r="N4527"/>
  <c r="O4527"/>
  <c r="P4527"/>
  <c r="S4527"/>
  <c r="N4528"/>
  <c r="P4530"/>
  <c r="S4530"/>
  <c r="O4532"/>
  <c r="P4532"/>
  <c r="N4533"/>
  <c r="P4533"/>
  <c r="N4534"/>
  <c r="O4534"/>
  <c r="P4534"/>
  <c r="S4534"/>
  <c r="N4535"/>
  <c r="O4535"/>
  <c r="P4535"/>
  <c r="S4535"/>
  <c r="S4536"/>
  <c r="P4538"/>
  <c r="S4538"/>
  <c r="N4539"/>
  <c r="N4540"/>
  <c r="N4541"/>
  <c r="P4541"/>
  <c r="N4542"/>
  <c r="O4542"/>
  <c r="P4542"/>
  <c r="S4542"/>
  <c r="N4543"/>
  <c r="O4543"/>
  <c r="P4543"/>
  <c r="S4543"/>
  <c r="P4546"/>
  <c r="S4546"/>
  <c r="N4547"/>
  <c r="N4548"/>
  <c r="P4548"/>
  <c r="S4548"/>
  <c r="N4549"/>
  <c r="P4549"/>
  <c r="N4550"/>
  <c r="O4550"/>
  <c r="P4550"/>
  <c r="S4550"/>
  <c r="O4551"/>
  <c r="P4553"/>
  <c r="S4553"/>
  <c r="P4555"/>
  <c r="S4555"/>
  <c r="N4556"/>
  <c r="P4556"/>
  <c r="N4557"/>
  <c r="O4557"/>
  <c r="P4557"/>
  <c r="S4557"/>
  <c r="N4558"/>
  <c r="O4558"/>
  <c r="P4558"/>
  <c r="S4558"/>
  <c r="P4561"/>
  <c r="S4561"/>
  <c r="N4564"/>
  <c r="P4564"/>
  <c r="N4565"/>
  <c r="O4565"/>
  <c r="P4565"/>
  <c r="S4565"/>
  <c r="N4566"/>
  <c r="O4566"/>
  <c r="P4566"/>
  <c r="S4566"/>
  <c r="P4569"/>
  <c r="S4569"/>
  <c r="N4571"/>
  <c r="O4571"/>
  <c r="S4571"/>
  <c r="N4572"/>
  <c r="P4572"/>
  <c r="N4573"/>
  <c r="P4573"/>
  <c r="N4574"/>
  <c r="O4574"/>
  <c r="P4574"/>
  <c r="S4574"/>
  <c r="P4575"/>
  <c r="P4577"/>
  <c r="N4580"/>
  <c r="P4580"/>
  <c r="N4581"/>
  <c r="O4581"/>
  <c r="P4581"/>
  <c r="S4581"/>
  <c r="N4582"/>
  <c r="O4582"/>
  <c r="P4582"/>
  <c r="S4582"/>
  <c r="N4586"/>
  <c r="P4587"/>
  <c r="N4589"/>
  <c r="O4589"/>
  <c r="P4589"/>
  <c r="S4589"/>
  <c r="N4590"/>
  <c r="O4590"/>
  <c r="P4590"/>
  <c r="S4590"/>
  <c r="N4591"/>
  <c r="O4595"/>
  <c r="N4597"/>
  <c r="O4597"/>
  <c r="P4597"/>
  <c r="S4597"/>
  <c r="S4598"/>
  <c r="P4600"/>
  <c r="N4601"/>
  <c r="N4602"/>
  <c r="N4603"/>
  <c r="P4603"/>
  <c r="N4605"/>
  <c r="O4605"/>
  <c r="P4605"/>
  <c r="S4605"/>
  <c r="P4608"/>
  <c r="S4608"/>
  <c r="N4609"/>
  <c r="N4610"/>
  <c r="P4610"/>
  <c r="S4610"/>
  <c r="N4611"/>
  <c r="P4611"/>
  <c r="N4612"/>
  <c r="O4612"/>
  <c r="P4612"/>
  <c r="S4612"/>
  <c r="N4613"/>
  <c r="O4613"/>
  <c r="P4613"/>
  <c r="S4613"/>
  <c r="P4616"/>
  <c r="S4616"/>
  <c r="P4618"/>
  <c r="S4618"/>
  <c r="N4619"/>
  <c r="P4619"/>
  <c r="N4620"/>
  <c r="O4620"/>
  <c r="P4620"/>
  <c r="S4620"/>
  <c r="N4621"/>
  <c r="O4621"/>
  <c r="P4621"/>
  <c r="S4621"/>
  <c r="P4624"/>
  <c r="S4624"/>
  <c r="N4626"/>
  <c r="O4626"/>
  <c r="N4627"/>
  <c r="P4627"/>
  <c r="N4628"/>
  <c r="O4628"/>
  <c r="P4628"/>
  <c r="S4628"/>
  <c r="N4629"/>
  <c r="O4629"/>
  <c r="P4629"/>
  <c r="S4629"/>
  <c r="P4632"/>
  <c r="S4632"/>
  <c r="N4635"/>
  <c r="P4635"/>
  <c r="N4636"/>
  <c r="O4636"/>
  <c r="P4636"/>
  <c r="S4636"/>
  <c r="N4637"/>
  <c r="O4637"/>
  <c r="P4637"/>
  <c r="S4637"/>
  <c r="P4638"/>
  <c r="P4640"/>
  <c r="S4640"/>
  <c r="S4642"/>
  <c r="N4643"/>
  <c r="P4643"/>
  <c r="N4644"/>
  <c r="O4644"/>
  <c r="P4644"/>
  <c r="S4644"/>
  <c r="S4648"/>
  <c r="N4649"/>
  <c r="O4650"/>
  <c r="P4650"/>
  <c r="O4651"/>
  <c r="P4651"/>
  <c r="O4652"/>
  <c r="P4654"/>
  <c r="S4655"/>
  <c r="N4656"/>
  <c r="N4657"/>
  <c r="O4657"/>
  <c r="P4657"/>
  <c r="S4657"/>
  <c r="N4658"/>
  <c r="O4658"/>
  <c r="P4658"/>
  <c r="S4658"/>
  <c r="N4651" l="1"/>
  <c r="O4604"/>
  <c r="O4573"/>
  <c r="N4473"/>
  <c r="N4645"/>
  <c r="N4387"/>
  <c r="N4347"/>
  <c r="N4344"/>
  <c r="N4593"/>
  <c r="N4270"/>
  <c r="N4634"/>
  <c r="S4600"/>
  <c r="O4387"/>
  <c r="O4344"/>
  <c r="N4324"/>
  <c r="P4270"/>
  <c r="S4440"/>
  <c r="S4634"/>
  <c r="O4587"/>
  <c r="P4503"/>
  <c r="N4596"/>
  <c r="O4347"/>
  <c r="N4614"/>
  <c r="P4645"/>
  <c r="O4634"/>
  <c r="N4604"/>
  <c r="P4596"/>
  <c r="N4588"/>
  <c r="S4579"/>
  <c r="S4506"/>
  <c r="N4495"/>
  <c r="P4414"/>
  <c r="N4410"/>
  <c r="P4387"/>
  <c r="P4347"/>
  <c r="N4356"/>
  <c r="O4645"/>
  <c r="S4414"/>
  <c r="S4563"/>
  <c r="P4604"/>
  <c r="N4563"/>
  <c r="P4495"/>
  <c r="P4415"/>
  <c r="O4402"/>
  <c r="N4370"/>
  <c r="N4661"/>
  <c r="N4292"/>
  <c r="P4593"/>
  <c r="P4585"/>
  <c r="N4503"/>
  <c r="N4501"/>
  <c r="S4495"/>
  <c r="N4416"/>
  <c r="P4402"/>
  <c r="P4390"/>
  <c r="O4370"/>
  <c r="N4297"/>
  <c r="P4588"/>
  <c r="S4297"/>
  <c r="S4585"/>
  <c r="S4390"/>
  <c r="P4370"/>
  <c r="S4638"/>
  <c r="S4575"/>
  <c r="P4551"/>
  <c r="N4504"/>
  <c r="P4420"/>
  <c r="P4388"/>
  <c r="P4292"/>
  <c r="N4284"/>
  <c r="O4659"/>
  <c r="S4652"/>
  <c r="N4650"/>
  <c r="O4630"/>
  <c r="N4625"/>
  <c r="S4614"/>
  <c r="N4606"/>
  <c r="S4595"/>
  <c r="P4591"/>
  <c r="N4587"/>
  <c r="O4567"/>
  <c r="N4562"/>
  <c r="S4551"/>
  <c r="N4544"/>
  <c r="S4532"/>
  <c r="P4528"/>
  <c r="N4524"/>
  <c r="O4504"/>
  <c r="P4500"/>
  <c r="S4486"/>
  <c r="S4482"/>
  <c r="O4474"/>
  <c r="P4469"/>
  <c r="S4454"/>
  <c r="S4450"/>
  <c r="O4443"/>
  <c r="P4439"/>
  <c r="S4424"/>
  <c r="S4420"/>
  <c r="O4412"/>
  <c r="P4407"/>
  <c r="S4388"/>
  <c r="O4380"/>
  <c r="P4375"/>
  <c r="S4356"/>
  <c r="O4348"/>
  <c r="P4343"/>
  <c r="S4324"/>
  <c r="O4316"/>
  <c r="P4311"/>
  <c r="S4292"/>
  <c r="O4284"/>
  <c r="P4279"/>
  <c r="S4260"/>
  <c r="P4633"/>
  <c r="P4617"/>
  <c r="S4570"/>
  <c r="S4554"/>
  <c r="S4507"/>
  <c r="S4492"/>
  <c r="S4477"/>
  <c r="S4461"/>
  <c r="S4445"/>
  <c r="S4431"/>
  <c r="S4415"/>
  <c r="S4399"/>
  <c r="S4383"/>
  <c r="S4367"/>
  <c r="S4351"/>
  <c r="S4335"/>
  <c r="S4319"/>
  <c r="S4303"/>
  <c r="S4287"/>
  <c r="S4271"/>
  <c r="P4652"/>
  <c r="N4630"/>
  <c r="O4591"/>
  <c r="O4528"/>
  <c r="S4512"/>
  <c r="P4482"/>
  <c r="P4356"/>
  <c r="N4348"/>
  <c r="P4659"/>
  <c r="P4630"/>
  <c r="O4606"/>
  <c r="P4567"/>
  <c r="N4520"/>
  <c r="P4504"/>
  <c r="N4497"/>
  <c r="N4436"/>
  <c r="P4380"/>
  <c r="P4348"/>
  <c r="P4316"/>
  <c r="N4308"/>
  <c r="P4284"/>
  <c r="N4276"/>
  <c r="S4659"/>
  <c r="O4646"/>
  <c r="N4622"/>
  <c r="P4606"/>
  <c r="N4578"/>
  <c r="N4559"/>
  <c r="O4497"/>
  <c r="O4466"/>
  <c r="O4436"/>
  <c r="O4404"/>
  <c r="S4316"/>
  <c r="N4655"/>
  <c r="O4602"/>
  <c r="P4583"/>
  <c r="P4470"/>
  <c r="N4462"/>
  <c r="N4458"/>
  <c r="N4453"/>
  <c r="P4440"/>
  <c r="P4436"/>
  <c r="N4432"/>
  <c r="N4428"/>
  <c r="N4423"/>
  <c r="P4408"/>
  <c r="P4404"/>
  <c r="N4400"/>
  <c r="N4396"/>
  <c r="N4391"/>
  <c r="P4376"/>
  <c r="P4372"/>
  <c r="N4368"/>
  <c r="N4364"/>
  <c r="N4359"/>
  <c r="P4344"/>
  <c r="P4340"/>
  <c r="N4336"/>
  <c r="N4332"/>
  <c r="N4327"/>
  <c r="P4312"/>
  <c r="P4308"/>
  <c r="N4304"/>
  <c r="N4300"/>
  <c r="N4295"/>
  <c r="P4280"/>
  <c r="P4276"/>
  <c r="N4272"/>
  <c r="N4268"/>
  <c r="N4263"/>
  <c r="N4443"/>
  <c r="N4412"/>
  <c r="P4324"/>
  <c r="N4646"/>
  <c r="N4583"/>
  <c r="O4544"/>
  <c r="N4466"/>
  <c r="P4412"/>
  <c r="N4372"/>
  <c r="N4340"/>
  <c r="O4583"/>
  <c r="O4520"/>
  <c r="N4515"/>
  <c r="S4443"/>
  <c r="O4308"/>
  <c r="P4626"/>
  <c r="O4622"/>
  <c r="N4598"/>
  <c r="N4579"/>
  <c r="O4559"/>
  <c r="N4485"/>
  <c r="O4655"/>
  <c r="S4646"/>
  <c r="O4642"/>
  <c r="N4638"/>
  <c r="P4622"/>
  <c r="N4618"/>
  <c r="O4579"/>
  <c r="N4575"/>
  <c r="P4540"/>
  <c r="O4536"/>
  <c r="N4531"/>
  <c r="S4520"/>
  <c r="O4516"/>
  <c r="N4512"/>
  <c r="S4501"/>
  <c r="S4497"/>
  <c r="O4493"/>
  <c r="P4485"/>
  <c r="S4466"/>
  <c r="O4462"/>
  <c r="O4458"/>
  <c r="P4453"/>
  <c r="O4432"/>
  <c r="O4428"/>
  <c r="P4423"/>
  <c r="S4404"/>
  <c r="O4400"/>
  <c r="O4396"/>
  <c r="P4391"/>
  <c r="S4372"/>
  <c r="O4368"/>
  <c r="O4364"/>
  <c r="P4359"/>
  <c r="S4340"/>
  <c r="O4336"/>
  <c r="O4332"/>
  <c r="P4327"/>
  <c r="O4304"/>
  <c r="O4300"/>
  <c r="P4295"/>
  <c r="S4276"/>
  <c r="O4272"/>
  <c r="O4268"/>
  <c r="P4263"/>
  <c r="P4641"/>
  <c r="P4594"/>
  <c r="P4614"/>
  <c r="N4567"/>
  <c r="N4474"/>
  <c r="P4450"/>
  <c r="N4380"/>
  <c r="P4260"/>
  <c r="P4474"/>
  <c r="P4544"/>
  <c r="N4642"/>
  <c r="P4563"/>
  <c r="O4540"/>
  <c r="N4536"/>
  <c r="N4516"/>
  <c r="N4493"/>
  <c r="P4602"/>
  <c r="O4598"/>
  <c r="P4559"/>
  <c r="N4555"/>
  <c r="P4259"/>
  <c r="S4259"/>
  <c r="N4607"/>
  <c r="N4467"/>
  <c r="N4444"/>
  <c r="N4413"/>
  <c r="N4349"/>
  <c r="N4341"/>
  <c r="N4333"/>
  <c r="N4325"/>
  <c r="N4317"/>
  <c r="N4293"/>
  <c r="P4653"/>
  <c r="P4639"/>
  <c r="P4599"/>
  <c r="P4570"/>
  <c r="P4568"/>
  <c r="P4562"/>
  <c r="P4560"/>
  <c r="P4554"/>
  <c r="P4552"/>
  <c r="P4539"/>
  <c r="P4531"/>
  <c r="P4507"/>
  <c r="P4505"/>
  <c r="P4490"/>
  <c r="P4483"/>
  <c r="P4475"/>
  <c r="P4467"/>
  <c r="P4451"/>
  <c r="P4437"/>
  <c r="P4389"/>
  <c r="P4381"/>
  <c r="P4373"/>
  <c r="P4357"/>
  <c r="P4349"/>
  <c r="P4325"/>
  <c r="P4301"/>
  <c r="P4285"/>
  <c r="O4661"/>
  <c r="O4654"/>
  <c r="O4648"/>
  <c r="O4640"/>
  <c r="O4632"/>
  <c r="O4624"/>
  <c r="O4616"/>
  <c r="O4608"/>
  <c r="O4600"/>
  <c r="O4593"/>
  <c r="O4585"/>
  <c r="O4577"/>
  <c r="O4569"/>
  <c r="O4561"/>
  <c r="O4553"/>
  <c r="O4546"/>
  <c r="O4538"/>
  <c r="O4530"/>
  <c r="O4522"/>
  <c r="O4514"/>
  <c r="O4506"/>
  <c r="O4499"/>
  <c r="O4491"/>
  <c r="O4484"/>
  <c r="O4476"/>
  <c r="O4468"/>
  <c r="O4460"/>
  <c r="O4452"/>
  <c r="O4438"/>
  <c r="O4430"/>
  <c r="O4422"/>
  <c r="O4414"/>
  <c r="O4406"/>
  <c r="O4398"/>
  <c r="O4390"/>
  <c r="O4382"/>
  <c r="O4374"/>
  <c r="O4366"/>
  <c r="O4358"/>
  <c r="O4350"/>
  <c r="O4342"/>
  <c r="O4334"/>
  <c r="O4326"/>
  <c r="O4318"/>
  <c r="O4310"/>
  <c r="O4302"/>
  <c r="O4294"/>
  <c r="O4286"/>
  <c r="O4278"/>
  <c r="O4270"/>
  <c r="O4262"/>
  <c r="N4647"/>
  <c r="N4639"/>
  <c r="N4592"/>
  <c r="N4576"/>
  <c r="N4545"/>
  <c r="N4498"/>
  <c r="N4490"/>
  <c r="N4475"/>
  <c r="N4437"/>
  <c r="N4405"/>
  <c r="N4357"/>
  <c r="O4660"/>
  <c r="O4656"/>
  <c r="O4653"/>
  <c r="O4649"/>
  <c r="O4647"/>
  <c r="O4643"/>
  <c r="O4641"/>
  <c r="O4639"/>
  <c r="O4635"/>
  <c r="O4633"/>
  <c r="O4631"/>
  <c r="O4627"/>
  <c r="O4625"/>
  <c r="O4623"/>
  <c r="O4619"/>
  <c r="O4617"/>
  <c r="O4615"/>
  <c r="O4611"/>
  <c r="O4609"/>
  <c r="O4607"/>
  <c r="O4603"/>
  <c r="O4601"/>
  <c r="O4599"/>
  <c r="O4596"/>
  <c r="O4594"/>
  <c r="O4592"/>
  <c r="O4588"/>
  <c r="O4586"/>
  <c r="O4584"/>
  <c r="O4580"/>
  <c r="O4578"/>
  <c r="O4576"/>
  <c r="O4572"/>
  <c r="O4570"/>
  <c r="O4568"/>
  <c r="O4564"/>
  <c r="O4562"/>
  <c r="O4560"/>
  <c r="O4556"/>
  <c r="O4554"/>
  <c r="O4552"/>
  <c r="O4549"/>
  <c r="O4547"/>
  <c r="O4545"/>
  <c r="O4541"/>
  <c r="O4539"/>
  <c r="O4537"/>
  <c r="O4533"/>
  <c r="O4531"/>
  <c r="O4529"/>
  <c r="O4525"/>
  <c r="O4523"/>
  <c r="O4521"/>
  <c r="O4517"/>
  <c r="O4515"/>
  <c r="O4513"/>
  <c r="O4509"/>
  <c r="O4507"/>
  <c r="O4505"/>
  <c r="O4500"/>
  <c r="O4498"/>
  <c r="O4494"/>
  <c r="O4492"/>
  <c r="O4490"/>
  <c r="O4487"/>
  <c r="O4485"/>
  <c r="O4483"/>
  <c r="O4479"/>
  <c r="O4477"/>
  <c r="O4475"/>
  <c r="O4471"/>
  <c r="O4469"/>
  <c r="O4467"/>
  <c r="O4463"/>
  <c r="O4461"/>
  <c r="O4459"/>
  <c r="O4455"/>
  <c r="O4453"/>
  <c r="O4451"/>
  <c r="O4447"/>
  <c r="O4445"/>
  <c r="O4444"/>
  <c r="O4439"/>
  <c r="O4437"/>
  <c r="O4433"/>
  <c r="O4431"/>
  <c r="O4429"/>
  <c r="O4425"/>
  <c r="O4423"/>
  <c r="O4421"/>
  <c r="O4417"/>
  <c r="O4415"/>
  <c r="O4413"/>
  <c r="O4409"/>
  <c r="O4407"/>
  <c r="O4405"/>
  <c r="O4401"/>
  <c r="O4399"/>
  <c r="O4397"/>
  <c r="O4393"/>
  <c r="O4391"/>
  <c r="O4389"/>
  <c r="O4385"/>
  <c r="O4383"/>
  <c r="O4381"/>
  <c r="O4377"/>
  <c r="O4375"/>
  <c r="O4373"/>
  <c r="O4369"/>
  <c r="O4367"/>
  <c r="O4365"/>
  <c r="O4361"/>
  <c r="O4359"/>
  <c r="O4357"/>
  <c r="O4353"/>
  <c r="O4351"/>
  <c r="O4349"/>
  <c r="O4345"/>
  <c r="O4343"/>
  <c r="O4341"/>
  <c r="O4337"/>
  <c r="O4335"/>
  <c r="O4333"/>
  <c r="O4329"/>
  <c r="O4327"/>
  <c r="O4325"/>
  <c r="O4321"/>
  <c r="O4319"/>
  <c r="O4317"/>
  <c r="O4313"/>
  <c r="O4311"/>
  <c r="O4309"/>
  <c r="O4305"/>
  <c r="O4303"/>
  <c r="O4301"/>
  <c r="O4297"/>
  <c r="O4295"/>
  <c r="O4293"/>
  <c r="O4289"/>
  <c r="O4287"/>
  <c r="O4285"/>
  <c r="O4281"/>
  <c r="O4279"/>
  <c r="O4277"/>
  <c r="O4273"/>
  <c r="O4271"/>
  <c r="O4269"/>
  <c r="O4265"/>
  <c r="O4263"/>
  <c r="O4261"/>
  <c r="S4661"/>
  <c r="S4654"/>
  <c r="N4660"/>
  <c r="N4631"/>
  <c r="N4623"/>
  <c r="N4599"/>
  <c r="N4584"/>
  <c r="N4537"/>
  <c r="N4483"/>
  <c r="N4451"/>
  <c r="N4421"/>
  <c r="N4397"/>
  <c r="N4373"/>
  <c r="N4365"/>
  <c r="N4309"/>
  <c r="N4301"/>
  <c r="S4660"/>
  <c r="S4656"/>
  <c r="S4653"/>
  <c r="S4649"/>
  <c r="S4647"/>
  <c r="S4641"/>
  <c r="S4633"/>
  <c r="S4631"/>
  <c r="S4625"/>
  <c r="S4623"/>
  <c r="S4617"/>
  <c r="S4615"/>
  <c r="S4609"/>
  <c r="S4607"/>
  <c r="S4601"/>
  <c r="S4594"/>
  <c r="S4592"/>
  <c r="S4586"/>
  <c r="S4584"/>
  <c r="S4578"/>
  <c r="S4576"/>
  <c r="S4568"/>
  <c r="S4560"/>
  <c r="S4552"/>
  <c r="S4547"/>
  <c r="S4545"/>
  <c r="S4537"/>
  <c r="S4529"/>
  <c r="S4523"/>
  <c r="S4521"/>
  <c r="S4515"/>
  <c r="S4513"/>
  <c r="S4505"/>
  <c r="S4498"/>
  <c r="S4459"/>
  <c r="S4444"/>
  <c r="S4429"/>
  <c r="S4421"/>
  <c r="S4413"/>
  <c r="S4405"/>
  <c r="S4397"/>
  <c r="S4389"/>
  <c r="S4381"/>
  <c r="S4365"/>
  <c r="S4341"/>
  <c r="S4333"/>
  <c r="S4317"/>
  <c r="S4309"/>
  <c r="S4293"/>
  <c r="S4285"/>
  <c r="S4277"/>
  <c r="S4269"/>
  <c r="S4261"/>
  <c r="N4615"/>
  <c r="N4529"/>
  <c r="N4521"/>
  <c r="N4513"/>
  <c r="N4459"/>
  <c r="N4429"/>
  <c r="N4277"/>
  <c r="N4269"/>
  <c r="N4261"/>
  <c r="O4259"/>
  <c r="F160" i="17" l="1"/>
  <c r="F161"/>
  <c r="F166"/>
  <c r="F168"/>
  <c r="F169"/>
  <c r="F162"/>
  <c r="F163"/>
  <c r="F164"/>
  <c r="F167"/>
  <c r="F170"/>
  <c r="F171"/>
  <c r="F110"/>
  <c r="F111"/>
  <c r="F112"/>
  <c r="F113"/>
  <c r="F114"/>
  <c r="F115"/>
  <c r="F116"/>
  <c r="F117"/>
  <c r="F118"/>
  <c r="F119"/>
  <c r="E372" i="9"/>
  <c r="F372"/>
  <c r="N4213" i="1"/>
  <c r="S4198"/>
  <c r="S4185"/>
  <c r="S4160"/>
  <c r="S4157"/>
  <c r="P4154"/>
  <c r="P4140"/>
  <c r="S4132"/>
  <c r="S4067"/>
  <c r="S4064"/>
  <c r="S3987"/>
  <c r="S3986"/>
  <c r="S3869"/>
  <c r="O3858"/>
  <c r="P3858"/>
  <c r="S3858"/>
  <c r="S3859"/>
  <c r="N3860"/>
  <c r="O3860"/>
  <c r="P3860"/>
  <c r="S3860"/>
  <c r="N3861"/>
  <c r="O3861"/>
  <c r="P3861"/>
  <c r="S3861"/>
  <c r="N3863"/>
  <c r="O3863"/>
  <c r="P3863"/>
  <c r="S3863"/>
  <c r="S3864"/>
  <c r="O3866"/>
  <c r="P3866"/>
  <c r="S3866"/>
  <c r="S3867"/>
  <c r="N3868"/>
  <c r="O3868"/>
  <c r="P3868"/>
  <c r="S3868"/>
  <c r="N3871"/>
  <c r="O3871"/>
  <c r="P3871"/>
  <c r="S3871"/>
  <c r="S3872"/>
  <c r="O3874"/>
  <c r="P3874"/>
  <c r="S3874"/>
  <c r="S3875"/>
  <c r="N3876"/>
  <c r="O3876"/>
  <c r="P3876"/>
  <c r="S3876"/>
  <c r="P3877"/>
  <c r="S3877"/>
  <c r="N3879"/>
  <c r="O3879"/>
  <c r="P3879"/>
  <c r="S3879"/>
  <c r="S3880"/>
  <c r="O3882"/>
  <c r="P3882"/>
  <c r="S3882"/>
  <c r="S3883"/>
  <c r="N3884"/>
  <c r="O3884"/>
  <c r="P3884"/>
  <c r="S3884"/>
  <c r="P3885"/>
  <c r="S3885"/>
  <c r="N3887"/>
  <c r="O3887"/>
  <c r="P3887"/>
  <c r="S3887"/>
  <c r="S3888"/>
  <c r="N3889"/>
  <c r="O3890"/>
  <c r="P3890"/>
  <c r="S3890"/>
  <c r="S3891"/>
  <c r="N3892"/>
  <c r="O3892"/>
  <c r="P3892"/>
  <c r="S3892"/>
  <c r="O3893"/>
  <c r="P3893"/>
  <c r="S3893"/>
  <c r="N3895"/>
  <c r="O3895"/>
  <c r="P3895"/>
  <c r="S3895"/>
  <c r="S3896"/>
  <c r="N3898"/>
  <c r="O3898"/>
  <c r="P3898"/>
  <c r="S3898"/>
  <c r="S3899"/>
  <c r="N3900"/>
  <c r="O3900"/>
  <c r="P3900"/>
  <c r="S3900"/>
  <c r="O3901"/>
  <c r="P3901"/>
  <c r="S3901"/>
  <c r="N3903"/>
  <c r="O3903"/>
  <c r="P3903"/>
  <c r="S3903"/>
  <c r="S3904"/>
  <c r="N3905"/>
  <c r="N3906"/>
  <c r="O3906"/>
  <c r="P3906"/>
  <c r="S3906"/>
  <c r="S3907"/>
  <c r="N3908"/>
  <c r="O3908"/>
  <c r="P3908"/>
  <c r="S3908"/>
  <c r="O3909"/>
  <c r="P3909"/>
  <c r="S3909"/>
  <c r="N3911"/>
  <c r="O3911"/>
  <c r="P3911"/>
  <c r="S3911"/>
  <c r="S3912"/>
  <c r="N3914"/>
  <c r="O3914"/>
  <c r="P3914"/>
  <c r="S3914"/>
  <c r="S3915"/>
  <c r="N3916"/>
  <c r="O3916"/>
  <c r="P3916"/>
  <c r="S3916"/>
  <c r="O3917"/>
  <c r="P3917"/>
  <c r="S3917"/>
  <c r="N3919"/>
  <c r="O3919"/>
  <c r="P3919"/>
  <c r="S3919"/>
  <c r="S3920"/>
  <c r="N3922"/>
  <c r="O3922"/>
  <c r="P3922"/>
  <c r="S3922"/>
  <c r="S3923"/>
  <c r="N3924"/>
  <c r="O3924"/>
  <c r="P3924"/>
  <c r="S3924"/>
  <c r="O3925"/>
  <c r="P3925"/>
  <c r="S3925"/>
  <c r="N3927"/>
  <c r="O3927"/>
  <c r="P3927"/>
  <c r="S3927"/>
  <c r="S3928"/>
  <c r="N3929"/>
  <c r="N3930"/>
  <c r="O3930"/>
  <c r="P3930"/>
  <c r="S3930"/>
  <c r="S3931"/>
  <c r="N3932"/>
  <c r="O3932"/>
  <c r="P3932"/>
  <c r="S3932"/>
  <c r="O3933"/>
  <c r="P3933"/>
  <c r="S3933"/>
  <c r="N3935"/>
  <c r="O3935"/>
  <c r="P3935"/>
  <c r="S3935"/>
  <c r="S3936"/>
  <c r="N3938"/>
  <c r="O3938"/>
  <c r="P3938"/>
  <c r="S3938"/>
  <c r="S3939"/>
  <c r="N3940"/>
  <c r="O3940"/>
  <c r="P3940"/>
  <c r="S3940"/>
  <c r="O3941"/>
  <c r="P3941"/>
  <c r="S3941"/>
  <c r="N3943"/>
  <c r="O3943"/>
  <c r="P3943"/>
  <c r="S3943"/>
  <c r="S3944"/>
  <c r="N3945"/>
  <c r="N3946"/>
  <c r="O3946"/>
  <c r="P3946"/>
  <c r="S3946"/>
  <c r="S3947"/>
  <c r="N3948"/>
  <c r="O3948"/>
  <c r="P3948"/>
  <c r="S3948"/>
  <c r="O3949"/>
  <c r="P3949"/>
  <c r="S3949"/>
  <c r="N3951"/>
  <c r="O3951"/>
  <c r="P3951"/>
  <c r="S3951"/>
  <c r="S3952"/>
  <c r="N3954"/>
  <c r="O3954"/>
  <c r="P3954"/>
  <c r="S3954"/>
  <c r="S3955"/>
  <c r="N3956"/>
  <c r="O3956"/>
  <c r="P3956"/>
  <c r="S3956"/>
  <c r="O3957"/>
  <c r="P3957"/>
  <c r="S3957"/>
  <c r="N3959"/>
  <c r="O3959"/>
  <c r="P3959"/>
  <c r="S3959"/>
  <c r="S3960"/>
  <c r="N3961"/>
  <c r="N3962"/>
  <c r="O3962"/>
  <c r="P3962"/>
  <c r="S3962"/>
  <c r="S3963"/>
  <c r="N3964"/>
  <c r="O3964"/>
  <c r="P3964"/>
  <c r="S3964"/>
  <c r="O3965"/>
  <c r="P3965"/>
  <c r="S3965"/>
  <c r="N3967"/>
  <c r="O3967"/>
  <c r="P3967"/>
  <c r="S3967"/>
  <c r="S3968"/>
  <c r="N3969"/>
  <c r="N3970"/>
  <c r="O3970"/>
  <c r="P3970"/>
  <c r="S3970"/>
  <c r="S3971"/>
  <c r="N3972"/>
  <c r="O3972"/>
  <c r="P3972"/>
  <c r="S3972"/>
  <c r="O3973"/>
  <c r="P3973"/>
  <c r="S3973"/>
  <c r="N3975"/>
  <c r="O3975"/>
  <c r="P3975"/>
  <c r="S3975"/>
  <c r="S3976"/>
  <c r="N3978"/>
  <c r="O3978"/>
  <c r="P3978"/>
  <c r="S3978"/>
  <c r="S3979"/>
  <c r="N3980"/>
  <c r="O3980"/>
  <c r="P3980"/>
  <c r="S3980"/>
  <c r="O3981"/>
  <c r="P3981"/>
  <c r="S3981"/>
  <c r="N3983"/>
  <c r="O3983"/>
  <c r="P3983"/>
  <c r="S3983"/>
  <c r="S3984"/>
  <c r="N3988"/>
  <c r="O3988"/>
  <c r="P3988"/>
  <c r="S3988"/>
  <c r="O3989"/>
  <c r="P3989"/>
  <c r="S3989"/>
  <c r="N3991"/>
  <c r="O3991"/>
  <c r="P3991"/>
  <c r="S3991"/>
  <c r="S3992"/>
  <c r="N3993"/>
  <c r="N3994"/>
  <c r="O3994"/>
  <c r="P3994"/>
  <c r="S3994"/>
  <c r="S3995"/>
  <c r="N3996"/>
  <c r="O3996"/>
  <c r="P3996"/>
  <c r="S3996"/>
  <c r="O3997"/>
  <c r="P3997"/>
  <c r="S3997"/>
  <c r="N3999"/>
  <c r="O3999"/>
  <c r="P3999"/>
  <c r="S3999"/>
  <c r="S4000"/>
  <c r="N4002"/>
  <c r="O4002"/>
  <c r="P4002"/>
  <c r="S4002"/>
  <c r="S4003"/>
  <c r="N4004"/>
  <c r="O4004"/>
  <c r="P4004"/>
  <c r="S4004"/>
  <c r="O4005"/>
  <c r="P4005"/>
  <c r="S4005"/>
  <c r="N4007"/>
  <c r="O4007"/>
  <c r="P4007"/>
  <c r="S4007"/>
  <c r="S4008"/>
  <c r="N4009"/>
  <c r="N4010"/>
  <c r="O4010"/>
  <c r="P4010"/>
  <c r="S4010"/>
  <c r="S4011"/>
  <c r="N4012"/>
  <c r="O4012"/>
  <c r="P4012"/>
  <c r="S4012"/>
  <c r="O4013"/>
  <c r="P4013"/>
  <c r="S4013"/>
  <c r="N4015"/>
  <c r="O4015"/>
  <c r="P4015"/>
  <c r="S4015"/>
  <c r="S4016"/>
  <c r="N4018"/>
  <c r="O4018"/>
  <c r="P4018"/>
  <c r="S4018"/>
  <c r="N4019"/>
  <c r="N4020"/>
  <c r="O4020"/>
  <c r="P4020"/>
  <c r="S4020"/>
  <c r="O4021"/>
  <c r="P4021"/>
  <c r="S4021"/>
  <c r="N4023"/>
  <c r="O4023"/>
  <c r="P4023"/>
  <c r="S4023"/>
  <c r="S4024"/>
  <c r="N4026"/>
  <c r="O4026"/>
  <c r="P4026"/>
  <c r="S4026"/>
  <c r="S4027"/>
  <c r="N4028"/>
  <c r="O4028"/>
  <c r="P4028"/>
  <c r="S4028"/>
  <c r="O4029"/>
  <c r="P4029"/>
  <c r="S4029"/>
  <c r="N4031"/>
  <c r="O4031"/>
  <c r="P4031"/>
  <c r="S4031"/>
  <c r="S4032"/>
  <c r="N4033"/>
  <c r="N4034"/>
  <c r="O4034"/>
  <c r="P4034"/>
  <c r="S4034"/>
  <c r="S4035"/>
  <c r="N4036"/>
  <c r="O4036"/>
  <c r="P4036"/>
  <c r="S4036"/>
  <c r="O4037"/>
  <c r="P4037"/>
  <c r="S4037"/>
  <c r="N4039"/>
  <c r="O4039"/>
  <c r="P4039"/>
  <c r="S4039"/>
  <c r="S4040"/>
  <c r="N4042"/>
  <c r="O4042"/>
  <c r="P4042"/>
  <c r="S4042"/>
  <c r="S4043"/>
  <c r="N4044"/>
  <c r="O4044"/>
  <c r="P4044"/>
  <c r="S4044"/>
  <c r="O4045"/>
  <c r="P4045"/>
  <c r="S4045"/>
  <c r="N4047"/>
  <c r="O4047"/>
  <c r="P4047"/>
  <c r="S4047"/>
  <c r="S4048"/>
  <c r="N4049"/>
  <c r="N4050"/>
  <c r="O4050"/>
  <c r="P4050"/>
  <c r="S4050"/>
  <c r="S4051"/>
  <c r="N4052"/>
  <c r="O4052"/>
  <c r="P4052"/>
  <c r="S4052"/>
  <c r="O4053"/>
  <c r="P4053"/>
  <c r="S4053"/>
  <c r="N4055"/>
  <c r="O4055"/>
  <c r="P4055"/>
  <c r="S4055"/>
  <c r="S4056"/>
  <c r="N4057"/>
  <c r="N4058"/>
  <c r="O4058"/>
  <c r="P4058"/>
  <c r="S4058"/>
  <c r="N4059"/>
  <c r="N4060"/>
  <c r="O4060"/>
  <c r="P4060"/>
  <c r="S4060"/>
  <c r="O4061"/>
  <c r="P4061"/>
  <c r="S4061"/>
  <c r="N4063"/>
  <c r="O4063"/>
  <c r="P4063"/>
  <c r="S4063"/>
  <c r="N4066"/>
  <c r="O4066"/>
  <c r="P4066"/>
  <c r="S4066"/>
  <c r="N4068"/>
  <c r="O4068"/>
  <c r="P4068"/>
  <c r="S4068"/>
  <c r="O4069"/>
  <c r="P4069"/>
  <c r="S4069"/>
  <c r="N4071"/>
  <c r="O4071"/>
  <c r="P4071"/>
  <c r="S4071"/>
  <c r="S4072"/>
  <c r="N4073"/>
  <c r="N4074"/>
  <c r="O4074"/>
  <c r="P4074"/>
  <c r="S4074"/>
  <c r="S4075"/>
  <c r="N4076"/>
  <c r="O4076"/>
  <c r="P4076"/>
  <c r="S4076"/>
  <c r="O4077"/>
  <c r="P4077"/>
  <c r="S4077"/>
  <c r="N4079"/>
  <c r="O4079"/>
  <c r="P4079"/>
  <c r="S4079"/>
  <c r="S4080"/>
  <c r="N4081"/>
  <c r="N4082"/>
  <c r="O4082"/>
  <c r="P4082"/>
  <c r="S4082"/>
  <c r="S4083"/>
  <c r="N4084"/>
  <c r="O4084"/>
  <c r="P4084"/>
  <c r="S4084"/>
  <c r="O4085"/>
  <c r="P4085"/>
  <c r="S4085"/>
  <c r="N4087"/>
  <c r="O4087"/>
  <c r="P4087"/>
  <c r="S4087"/>
  <c r="S4088"/>
  <c r="N4089"/>
  <c r="N4090"/>
  <c r="O4090"/>
  <c r="P4090"/>
  <c r="S4090"/>
  <c r="S4091"/>
  <c r="N4092"/>
  <c r="O4092"/>
  <c r="P4092"/>
  <c r="S4092"/>
  <c r="O4093"/>
  <c r="P4093"/>
  <c r="S4093"/>
  <c r="N4095"/>
  <c r="O4095"/>
  <c r="P4095"/>
  <c r="S4095"/>
  <c r="S4096"/>
  <c r="N4097"/>
  <c r="N4098"/>
  <c r="O4098"/>
  <c r="P4098"/>
  <c r="S4098"/>
  <c r="S4099"/>
  <c r="N4100"/>
  <c r="O4100"/>
  <c r="P4100"/>
  <c r="S4100"/>
  <c r="O4101"/>
  <c r="P4101"/>
  <c r="S4101"/>
  <c r="N4103"/>
  <c r="O4103"/>
  <c r="P4103"/>
  <c r="S4103"/>
  <c r="S4104"/>
  <c r="N4106"/>
  <c r="O4106"/>
  <c r="P4106"/>
  <c r="S4106"/>
  <c r="N4107"/>
  <c r="N4108"/>
  <c r="O4108"/>
  <c r="P4108"/>
  <c r="S4108"/>
  <c r="O4109"/>
  <c r="P4109"/>
  <c r="S4109"/>
  <c r="N4111"/>
  <c r="O4111"/>
  <c r="P4111"/>
  <c r="S4111"/>
  <c r="S4112"/>
  <c r="N4113"/>
  <c r="N4114"/>
  <c r="O4114"/>
  <c r="P4114"/>
  <c r="S4114"/>
  <c r="S4115"/>
  <c r="N4116"/>
  <c r="O4116"/>
  <c r="P4116"/>
  <c r="S4116"/>
  <c r="O4117"/>
  <c r="P4117"/>
  <c r="S4117"/>
  <c r="N4119"/>
  <c r="O4119"/>
  <c r="P4119"/>
  <c r="S4119"/>
  <c r="S4120"/>
  <c r="N4121"/>
  <c r="N4122"/>
  <c r="O4122"/>
  <c r="P4122"/>
  <c r="S4122"/>
  <c r="S4123"/>
  <c r="N4124"/>
  <c r="O4124"/>
  <c r="P4124"/>
  <c r="S4124"/>
  <c r="O4125"/>
  <c r="P4125"/>
  <c r="S4125"/>
  <c r="N4127"/>
  <c r="O4127"/>
  <c r="P4127"/>
  <c r="S4127"/>
  <c r="S4128"/>
  <c r="N4130"/>
  <c r="O4130"/>
  <c r="P4130"/>
  <c r="S4130"/>
  <c r="N4131"/>
  <c r="O4133"/>
  <c r="P4133"/>
  <c r="S4133"/>
  <c r="N4135"/>
  <c r="O4135"/>
  <c r="P4135"/>
  <c r="S4135"/>
  <c r="S4136"/>
  <c r="N4137"/>
  <c r="O4137"/>
  <c r="N4138"/>
  <c r="O4138"/>
  <c r="P4138"/>
  <c r="S4138"/>
  <c r="O4141"/>
  <c r="P4141"/>
  <c r="S4141"/>
  <c r="N4143"/>
  <c r="O4143"/>
  <c r="P4143"/>
  <c r="S4143"/>
  <c r="S4144"/>
  <c r="O4145"/>
  <c r="N4146"/>
  <c r="O4146"/>
  <c r="P4146"/>
  <c r="S4146"/>
  <c r="N4148"/>
  <c r="O4148"/>
  <c r="P4148"/>
  <c r="S4148"/>
  <c r="O4149"/>
  <c r="P4149"/>
  <c r="S4149"/>
  <c r="N4150"/>
  <c r="N4151"/>
  <c r="O4151"/>
  <c r="P4151"/>
  <c r="S4151"/>
  <c r="S4152"/>
  <c r="N4153"/>
  <c r="O4153"/>
  <c r="N4156"/>
  <c r="O4156"/>
  <c r="P4156"/>
  <c r="S4156"/>
  <c r="N4159"/>
  <c r="O4159"/>
  <c r="P4159"/>
  <c r="S4159"/>
  <c r="O4161"/>
  <c r="N4162"/>
  <c r="O4162"/>
  <c r="P4162"/>
  <c r="S4162"/>
  <c r="O4164"/>
  <c r="P4164"/>
  <c r="S4164"/>
  <c r="N4166"/>
  <c r="O4166"/>
  <c r="P4166"/>
  <c r="S4166"/>
  <c r="S4167"/>
  <c r="O4168"/>
  <c r="N4169"/>
  <c r="O4169"/>
  <c r="P4169"/>
  <c r="S4169"/>
  <c r="N4171"/>
  <c r="O4171"/>
  <c r="P4171"/>
  <c r="S4171"/>
  <c r="O4172"/>
  <c r="P4172"/>
  <c r="S4172"/>
  <c r="N4173"/>
  <c r="N4174"/>
  <c r="O4174"/>
  <c r="P4174"/>
  <c r="S4174"/>
  <c r="S4175"/>
  <c r="N4176"/>
  <c r="O4176"/>
  <c r="N4177"/>
  <c r="O4177"/>
  <c r="P4177"/>
  <c r="S4177"/>
  <c r="N4179"/>
  <c r="O4179"/>
  <c r="P4179"/>
  <c r="S4179"/>
  <c r="O4180"/>
  <c r="P4180"/>
  <c r="S4180"/>
  <c r="N4181"/>
  <c r="N4182"/>
  <c r="O4182"/>
  <c r="P4182"/>
  <c r="S4182"/>
  <c r="S4183"/>
  <c r="N4187"/>
  <c r="O4187"/>
  <c r="P4187"/>
  <c r="S4187"/>
  <c r="O4188"/>
  <c r="P4188"/>
  <c r="S4188"/>
  <c r="N4189"/>
  <c r="N4190"/>
  <c r="O4190"/>
  <c r="P4190"/>
  <c r="S4190"/>
  <c r="S4191"/>
  <c r="N4193"/>
  <c r="O4193"/>
  <c r="P4193"/>
  <c r="S4193"/>
  <c r="N4195"/>
  <c r="O4195"/>
  <c r="P4195"/>
  <c r="S4195"/>
  <c r="O4196"/>
  <c r="P4196"/>
  <c r="S4196"/>
  <c r="N4197"/>
  <c r="S4199"/>
  <c r="N4200"/>
  <c r="O4200"/>
  <c r="N4201"/>
  <c r="O4201"/>
  <c r="P4201"/>
  <c r="S4201"/>
  <c r="N4203"/>
  <c r="O4203"/>
  <c r="P4203"/>
  <c r="S4203"/>
  <c r="O4204"/>
  <c r="P4204"/>
  <c r="S4204"/>
  <c r="N4206"/>
  <c r="O4206"/>
  <c r="P4206"/>
  <c r="S4206"/>
  <c r="S4207"/>
  <c r="O4208"/>
  <c r="N4209"/>
  <c r="O4209"/>
  <c r="P4209"/>
  <c r="S4209"/>
  <c r="N4211"/>
  <c r="O4211"/>
  <c r="P4211"/>
  <c r="S4211"/>
  <c r="O4212"/>
  <c r="P4212"/>
  <c r="S4212"/>
  <c r="N4214"/>
  <c r="O4214"/>
  <c r="P4214"/>
  <c r="S4214"/>
  <c r="S4215"/>
  <c r="N4216"/>
  <c r="O4216"/>
  <c r="N4217"/>
  <c r="O4217"/>
  <c r="P4217"/>
  <c r="S4217"/>
  <c r="O4219"/>
  <c r="P4219"/>
  <c r="S4219"/>
  <c r="N4221"/>
  <c r="O4221"/>
  <c r="P4221"/>
  <c r="S4221"/>
  <c r="S4222"/>
  <c r="O4223"/>
  <c r="N4224"/>
  <c r="O4224"/>
  <c r="P4224"/>
  <c r="S4224"/>
  <c r="S3856"/>
  <c r="S4258"/>
  <c r="P4258"/>
  <c r="O4258"/>
  <c r="N4258"/>
  <c r="S4257"/>
  <c r="P4257"/>
  <c r="O4257"/>
  <c r="N4257"/>
  <c r="S4256"/>
  <c r="P4256"/>
  <c r="O4256"/>
  <c r="N4256"/>
  <c r="S4255"/>
  <c r="P4255"/>
  <c r="O4255"/>
  <c r="N4255"/>
  <c r="S4254"/>
  <c r="P4254"/>
  <c r="O4254"/>
  <c r="N4254"/>
  <c r="S4253"/>
  <c r="P4253"/>
  <c r="O4253"/>
  <c r="N4253"/>
  <c r="S4252"/>
  <c r="P4252"/>
  <c r="O4252"/>
  <c r="N4252"/>
  <c r="S4251"/>
  <c r="P4251"/>
  <c r="O4251"/>
  <c r="N4251"/>
  <c r="S4250"/>
  <c r="P4250"/>
  <c r="O4250"/>
  <c r="N4250"/>
  <c r="S4249"/>
  <c r="P4249"/>
  <c r="O4249"/>
  <c r="N4249"/>
  <c r="S4248"/>
  <c r="P4248"/>
  <c r="O4248"/>
  <c r="N4248"/>
  <c r="S4247"/>
  <c r="P4247"/>
  <c r="O4247"/>
  <c r="N4247"/>
  <c r="S4246"/>
  <c r="P4246"/>
  <c r="O4246"/>
  <c r="N4246"/>
  <c r="S4245"/>
  <c r="P4245"/>
  <c r="O4245"/>
  <c r="N4245"/>
  <c r="S4244"/>
  <c r="P4244"/>
  <c r="O4244"/>
  <c r="N4244"/>
  <c r="S4243"/>
  <c r="P4243"/>
  <c r="O4243"/>
  <c r="N4243"/>
  <c r="S4242"/>
  <c r="P4242"/>
  <c r="O4242"/>
  <c r="N4242"/>
  <c r="S4241"/>
  <c r="P4241"/>
  <c r="O4241"/>
  <c r="N4241"/>
  <c r="S4240"/>
  <c r="P4240"/>
  <c r="O4240"/>
  <c r="N4240"/>
  <c r="S4239"/>
  <c r="P4239"/>
  <c r="O4239"/>
  <c r="N4239"/>
  <c r="S4238"/>
  <c r="P4238"/>
  <c r="O4238"/>
  <c r="N4238"/>
  <c r="S4237"/>
  <c r="P4237"/>
  <c r="O4237"/>
  <c r="N4237"/>
  <c r="S4236"/>
  <c r="P4236"/>
  <c r="O4236"/>
  <c r="N4236"/>
  <c r="S4235"/>
  <c r="P4235"/>
  <c r="O4235"/>
  <c r="N4235"/>
  <c r="S4234"/>
  <c r="P4234"/>
  <c r="O4234"/>
  <c r="N4234"/>
  <c r="S4233"/>
  <c r="P4233"/>
  <c r="O4233"/>
  <c r="N4233"/>
  <c r="S4232"/>
  <c r="P4232"/>
  <c r="O4232"/>
  <c r="N4232"/>
  <c r="S4231"/>
  <c r="P4231"/>
  <c r="O4231"/>
  <c r="N4231"/>
  <c r="S4230"/>
  <c r="P4230"/>
  <c r="O4230"/>
  <c r="N4230"/>
  <c r="S4229"/>
  <c r="P4229"/>
  <c r="O4229"/>
  <c r="N4229"/>
  <c r="S4228"/>
  <c r="P4228"/>
  <c r="O4228"/>
  <c r="N4228"/>
  <c r="S4227"/>
  <c r="P4227"/>
  <c r="O4227"/>
  <c r="N4227"/>
  <c r="S4226"/>
  <c r="P4226"/>
  <c r="O4226"/>
  <c r="N4226"/>
  <c r="S4225"/>
  <c r="P4225"/>
  <c r="O4225"/>
  <c r="N4225"/>
  <c r="P3757"/>
  <c r="O3754"/>
  <c r="O3753"/>
  <c r="N3751"/>
  <c r="P3733"/>
  <c r="P3723"/>
  <c r="P3717"/>
  <c r="P3572"/>
  <c r="P3541"/>
  <c r="O3528"/>
  <c r="P3523"/>
  <c r="S3520"/>
  <c r="P3517"/>
  <c r="S3503"/>
  <c r="P3501"/>
  <c r="P3498"/>
  <c r="S3495"/>
  <c r="P3485"/>
  <c r="S3484"/>
  <c r="N3443"/>
  <c r="P3430"/>
  <c r="S3732"/>
  <c r="S3500"/>
  <c r="P3493"/>
  <c r="P3421"/>
  <c r="P3371"/>
  <c r="O3372"/>
  <c r="S3373"/>
  <c r="P3374"/>
  <c r="P3375"/>
  <c r="S3376"/>
  <c r="N3377"/>
  <c r="O3380"/>
  <c r="S3381"/>
  <c r="P3382"/>
  <c r="P3383"/>
  <c r="S3384"/>
  <c r="N3385"/>
  <c r="P3385"/>
  <c r="O3388"/>
  <c r="P3389"/>
  <c r="P3390"/>
  <c r="P3391"/>
  <c r="S3392"/>
  <c r="O3392"/>
  <c r="P3392"/>
  <c r="N3393"/>
  <c r="O3395"/>
  <c r="S3395"/>
  <c r="O3396"/>
  <c r="P3397"/>
  <c r="N3397"/>
  <c r="O3397"/>
  <c r="P3398"/>
  <c r="S3399"/>
  <c r="N3400"/>
  <c r="P3402"/>
  <c r="O3403"/>
  <c r="S3404"/>
  <c r="P3405"/>
  <c r="P3406"/>
  <c r="S3407"/>
  <c r="N3408"/>
  <c r="P3408"/>
  <c r="P3410"/>
  <c r="O3411"/>
  <c r="S3412"/>
  <c r="N3412"/>
  <c r="O3412"/>
  <c r="P3412"/>
  <c r="P3413"/>
  <c r="P3414"/>
  <c r="S3415"/>
  <c r="N3416"/>
  <c r="O3419"/>
  <c r="P3420"/>
  <c r="P3422"/>
  <c r="S3423"/>
  <c r="S3424"/>
  <c r="P3424"/>
  <c r="N3427"/>
  <c r="S3428"/>
  <c r="P3429"/>
  <c r="S3431"/>
  <c r="S3432"/>
  <c r="P3434"/>
  <c r="N3435"/>
  <c r="S3436"/>
  <c r="P3437"/>
  <c r="P3438"/>
  <c r="S3439"/>
  <c r="S3440"/>
  <c r="P3440"/>
  <c r="P3442"/>
  <c r="S3444"/>
  <c r="P3445"/>
  <c r="S3445"/>
  <c r="P3446"/>
  <c r="S3447"/>
  <c r="S3448"/>
  <c r="O3448"/>
  <c r="P3448"/>
  <c r="P3450"/>
  <c r="N3451"/>
  <c r="S3452"/>
  <c r="P3453"/>
  <c r="S3453"/>
  <c r="P3454"/>
  <c r="S3455"/>
  <c r="S3456"/>
  <c r="P3458"/>
  <c r="N3459"/>
  <c r="S3460"/>
  <c r="O3460"/>
  <c r="P3461"/>
  <c r="P3462"/>
  <c r="S3463"/>
  <c r="S3464"/>
  <c r="P3466"/>
  <c r="N3467"/>
  <c r="S3468"/>
  <c r="O3468"/>
  <c r="P3469"/>
  <c r="P3470"/>
  <c r="S3471"/>
  <c r="S3472"/>
  <c r="P3472"/>
  <c r="P3474"/>
  <c r="N3475"/>
  <c r="S3475"/>
  <c r="S3476"/>
  <c r="P3477"/>
  <c r="S3477"/>
  <c r="P3478"/>
  <c r="S3479"/>
  <c r="S3480"/>
  <c r="O3480"/>
  <c r="P3480"/>
  <c r="P3482"/>
  <c r="N3483"/>
  <c r="S3483"/>
  <c r="P3486"/>
  <c r="S3487"/>
  <c r="N3488"/>
  <c r="O3488"/>
  <c r="P3488"/>
  <c r="P3490"/>
  <c r="N3491"/>
  <c r="S3492"/>
  <c r="O3492"/>
  <c r="P3494"/>
  <c r="O3496"/>
  <c r="N3499"/>
  <c r="P3502"/>
  <c r="S3504"/>
  <c r="P3506"/>
  <c r="N3507"/>
  <c r="S3508"/>
  <c r="P3509"/>
  <c r="O3509"/>
  <c r="S3509"/>
  <c r="P3510"/>
  <c r="S3510"/>
  <c r="S3511"/>
  <c r="O3512"/>
  <c r="N3512"/>
  <c r="P3512"/>
  <c r="S3512"/>
  <c r="P3514"/>
  <c r="N3515"/>
  <c r="S3516"/>
  <c r="P3518"/>
  <c r="S3524"/>
  <c r="P3525"/>
  <c r="N3525"/>
  <c r="O3525"/>
  <c r="S3525"/>
  <c r="P3526"/>
  <c r="N3531"/>
  <c r="S3532"/>
  <c r="P3533"/>
  <c r="P3534"/>
  <c r="S3536"/>
  <c r="N3536"/>
  <c r="O3536"/>
  <c r="S3539"/>
  <c r="S3540"/>
  <c r="N3540"/>
  <c r="O3540"/>
  <c r="P3542"/>
  <c r="O3543"/>
  <c r="S3544"/>
  <c r="P3547"/>
  <c r="S3548"/>
  <c r="P3549"/>
  <c r="N3549"/>
  <c r="O3549"/>
  <c r="O3550"/>
  <c r="S3551"/>
  <c r="N3551"/>
  <c r="O3551"/>
  <c r="O3554"/>
  <c r="P3554"/>
  <c r="S3554"/>
  <c r="S3555"/>
  <c r="N3555"/>
  <c r="O3555"/>
  <c r="P3556"/>
  <c r="S3556"/>
  <c r="P3557"/>
  <c r="O3558"/>
  <c r="S3559"/>
  <c r="S3562"/>
  <c r="S3563"/>
  <c r="P3564"/>
  <c r="P3565"/>
  <c r="O3566"/>
  <c r="S3567"/>
  <c r="N3569"/>
  <c r="O3570"/>
  <c r="S3571"/>
  <c r="N3571"/>
  <c r="O3571"/>
  <c r="P3573"/>
  <c r="O3574"/>
  <c r="S3575"/>
  <c r="N3577"/>
  <c r="P3578"/>
  <c r="O3578"/>
  <c r="S3579"/>
  <c r="P3580"/>
  <c r="N3580"/>
  <c r="O3580"/>
  <c r="P3581"/>
  <c r="O3582"/>
  <c r="N3584"/>
  <c r="O3585"/>
  <c r="P3586"/>
  <c r="P3587"/>
  <c r="N3587"/>
  <c r="O3587"/>
  <c r="P3588"/>
  <c r="O3589"/>
  <c r="S3590"/>
  <c r="P3590"/>
  <c r="N3592"/>
  <c r="P3592"/>
  <c r="O3593"/>
  <c r="P3594"/>
  <c r="N3594"/>
  <c r="O3594"/>
  <c r="P3595"/>
  <c r="P3596"/>
  <c r="S3596"/>
  <c r="S3598"/>
  <c r="P3598"/>
  <c r="O3600"/>
  <c r="S3601"/>
  <c r="P3602"/>
  <c r="P3603"/>
  <c r="S3604"/>
  <c r="P3605"/>
  <c r="S3606"/>
  <c r="O3608"/>
  <c r="P3609"/>
  <c r="S3609"/>
  <c r="P3610"/>
  <c r="P3611"/>
  <c r="S3612"/>
  <c r="P3613"/>
  <c r="S3614"/>
  <c r="P3614"/>
  <c r="N3615"/>
  <c r="O3616"/>
  <c r="S3617"/>
  <c r="P3618"/>
  <c r="P3619"/>
  <c r="P3621"/>
  <c r="S3622"/>
  <c r="O3624"/>
  <c r="P3625"/>
  <c r="P3626"/>
  <c r="P3627"/>
  <c r="S3627"/>
  <c r="P3629"/>
  <c r="S3630"/>
  <c r="N3631"/>
  <c r="O3632"/>
  <c r="S3633"/>
  <c r="P3634"/>
  <c r="P3635"/>
  <c r="S3636"/>
  <c r="P3637"/>
  <c r="S3638"/>
  <c r="O3640"/>
  <c r="P3641"/>
  <c r="P3642"/>
  <c r="P3643"/>
  <c r="S3644"/>
  <c r="O3645"/>
  <c r="P3645"/>
  <c r="S3646"/>
  <c r="O3648"/>
  <c r="S3649"/>
  <c r="P3650"/>
  <c r="P3651"/>
  <c r="S3652"/>
  <c r="P3653"/>
  <c r="S3654"/>
  <c r="O3656"/>
  <c r="O3657"/>
  <c r="P3657"/>
  <c r="S3657"/>
  <c r="P3658"/>
  <c r="P3659"/>
  <c r="O3661"/>
  <c r="S3662"/>
  <c r="N3662"/>
  <c r="O3662"/>
  <c r="N3663"/>
  <c r="O3664"/>
  <c r="P3665"/>
  <c r="P3666"/>
  <c r="P3667"/>
  <c r="S3668"/>
  <c r="O3669"/>
  <c r="P3669"/>
  <c r="S3670"/>
  <c r="O3672"/>
  <c r="P3673"/>
  <c r="P3674"/>
  <c r="P3675"/>
  <c r="O3675"/>
  <c r="S3675"/>
  <c r="P3677"/>
  <c r="S3678"/>
  <c r="N3679"/>
  <c r="O3680"/>
  <c r="O3681"/>
  <c r="P3681"/>
  <c r="S3681"/>
  <c r="P3682"/>
  <c r="N3682"/>
  <c r="O3682"/>
  <c r="S3682"/>
  <c r="P3683"/>
  <c r="P3685"/>
  <c r="S3686"/>
  <c r="N3686"/>
  <c r="O3686"/>
  <c r="N3687"/>
  <c r="O3688"/>
  <c r="P3689"/>
  <c r="P3690"/>
  <c r="S3690"/>
  <c r="P3691"/>
  <c r="O3693"/>
  <c r="S3694"/>
  <c r="N3695"/>
  <c r="O3696"/>
  <c r="P3697"/>
  <c r="P3698"/>
  <c r="P3699"/>
  <c r="S3700"/>
  <c r="P3701"/>
  <c r="S3702"/>
  <c r="N3703"/>
  <c r="O3704"/>
  <c r="S3705"/>
  <c r="P3706"/>
  <c r="P3707"/>
  <c r="P3709"/>
  <c r="S3710"/>
  <c r="O3712"/>
  <c r="P3713"/>
  <c r="P3714"/>
  <c r="N3714"/>
  <c r="O3714"/>
  <c r="P3715"/>
  <c r="S3718"/>
  <c r="N3719"/>
  <c r="O3720"/>
  <c r="S3721"/>
  <c r="P3722"/>
  <c r="P3725"/>
  <c r="S3726"/>
  <c r="N3727"/>
  <c r="O3728"/>
  <c r="S3729"/>
  <c r="N3729"/>
  <c r="O3729"/>
  <c r="P3730"/>
  <c r="P3731"/>
  <c r="S3734"/>
  <c r="N3735"/>
  <c r="O3736"/>
  <c r="P3737"/>
  <c r="P3738"/>
  <c r="P3739"/>
  <c r="S3740"/>
  <c r="O3741"/>
  <c r="S3742"/>
  <c r="N3743"/>
  <c r="O3744"/>
  <c r="S3745"/>
  <c r="P3746"/>
  <c r="P3747"/>
  <c r="S3747"/>
  <c r="P3749"/>
  <c r="S3750"/>
  <c r="O3752"/>
  <c r="P3755"/>
  <c r="S3758"/>
  <c r="O3760"/>
  <c r="O3761"/>
  <c r="S3762"/>
  <c r="N3762"/>
  <c r="O3762"/>
  <c r="P3763"/>
  <c r="N3763"/>
  <c r="O3763"/>
  <c r="P3765"/>
  <c r="S3766"/>
  <c r="N3766"/>
  <c r="O3766"/>
  <c r="N3767"/>
  <c r="O3768"/>
  <c r="N3769"/>
  <c r="S3770"/>
  <c r="P3771"/>
  <c r="S3772"/>
  <c r="O3773"/>
  <c r="P3773"/>
  <c r="S3774"/>
  <c r="N3775"/>
  <c r="O3776"/>
  <c r="P3777"/>
  <c r="P3778"/>
  <c r="P3779"/>
  <c r="P3780"/>
  <c r="O3781"/>
  <c r="S3782"/>
  <c r="O3784"/>
  <c r="P3785"/>
  <c r="S3786"/>
  <c r="P3787"/>
  <c r="P3788"/>
  <c r="O3789"/>
  <c r="S3790"/>
  <c r="S3791"/>
  <c r="O3792"/>
  <c r="N3793"/>
  <c r="O3793"/>
  <c r="P3793"/>
  <c r="S3793"/>
  <c r="S3794"/>
  <c r="P3795"/>
  <c r="S3796"/>
  <c r="S3798"/>
  <c r="N3798"/>
  <c r="O3798"/>
  <c r="N3799"/>
  <c r="S3799"/>
  <c r="O3800"/>
  <c r="N3801"/>
  <c r="O3801"/>
  <c r="P3801"/>
  <c r="S3801"/>
  <c r="S3802"/>
  <c r="N3802"/>
  <c r="O3802"/>
  <c r="P3803"/>
  <c r="P3804"/>
  <c r="O3805"/>
  <c r="S3806"/>
  <c r="O3808"/>
  <c r="P3809"/>
  <c r="S3809"/>
  <c r="P3810"/>
  <c r="P3811"/>
  <c r="S3812"/>
  <c r="O3813"/>
  <c r="S3814"/>
  <c r="O3814"/>
  <c r="P3814"/>
  <c r="O3816"/>
  <c r="S3817"/>
  <c r="P3818"/>
  <c r="P3819"/>
  <c r="P3820"/>
  <c r="S3820"/>
  <c r="O3821"/>
  <c r="N3370"/>
  <c r="N3822"/>
  <c r="O3822"/>
  <c r="P3822"/>
  <c r="S3822"/>
  <c r="N3823"/>
  <c r="O3823"/>
  <c r="P3823"/>
  <c r="S3823"/>
  <c r="N3824"/>
  <c r="O3824"/>
  <c r="P3824"/>
  <c r="S3824"/>
  <c r="N3825"/>
  <c r="O3825"/>
  <c r="P3825"/>
  <c r="S3825"/>
  <c r="N3826"/>
  <c r="O3826"/>
  <c r="P3826"/>
  <c r="S3826"/>
  <c r="N3827"/>
  <c r="O3827"/>
  <c r="P3827"/>
  <c r="S3827"/>
  <c r="N3828"/>
  <c r="O3828"/>
  <c r="P3828"/>
  <c r="S3828"/>
  <c r="N3829"/>
  <c r="O3829"/>
  <c r="P3829"/>
  <c r="S3829"/>
  <c r="N3830"/>
  <c r="O3830"/>
  <c r="P3830"/>
  <c r="S3830"/>
  <c r="N3831"/>
  <c r="O3831"/>
  <c r="P3831"/>
  <c r="S3831"/>
  <c r="N3832"/>
  <c r="O3832"/>
  <c r="P3832"/>
  <c r="S3832"/>
  <c r="N3833"/>
  <c r="O3833"/>
  <c r="P3833"/>
  <c r="S3833"/>
  <c r="N3834"/>
  <c r="O3834"/>
  <c r="P3834"/>
  <c r="S3834"/>
  <c r="N3835"/>
  <c r="O3835"/>
  <c r="P3835"/>
  <c r="S3835"/>
  <c r="N3836"/>
  <c r="O3836"/>
  <c r="P3836"/>
  <c r="S3836"/>
  <c r="N3837"/>
  <c r="O3837"/>
  <c r="P3837"/>
  <c r="S3837"/>
  <c r="N3838"/>
  <c r="O3838"/>
  <c r="P3838"/>
  <c r="S3838"/>
  <c r="N3839"/>
  <c r="O3839"/>
  <c r="P3839"/>
  <c r="S3839"/>
  <c r="N3840"/>
  <c r="O3840"/>
  <c r="P3840"/>
  <c r="S3840"/>
  <c r="N3841"/>
  <c r="O3841"/>
  <c r="P3841"/>
  <c r="S3841"/>
  <c r="N3842"/>
  <c r="O3842"/>
  <c r="P3842"/>
  <c r="S3842"/>
  <c r="N3843"/>
  <c r="O3843"/>
  <c r="P3843"/>
  <c r="S3843"/>
  <c r="N3844"/>
  <c r="O3844"/>
  <c r="P3844"/>
  <c r="S3844"/>
  <c r="N3845"/>
  <c r="O3845"/>
  <c r="P3845"/>
  <c r="S3845"/>
  <c r="N3846"/>
  <c r="O3846"/>
  <c r="P3846"/>
  <c r="S3846"/>
  <c r="N3847"/>
  <c r="O3847"/>
  <c r="P3847"/>
  <c r="S3847"/>
  <c r="N3848"/>
  <c r="O3848"/>
  <c r="P3848"/>
  <c r="S3848"/>
  <c r="N3849"/>
  <c r="O3849"/>
  <c r="P3849"/>
  <c r="S3849"/>
  <c r="N3850"/>
  <c r="O3850"/>
  <c r="P3850"/>
  <c r="S3850"/>
  <c r="N3851"/>
  <c r="O3851"/>
  <c r="P3851"/>
  <c r="S3851"/>
  <c r="N3852"/>
  <c r="O3852"/>
  <c r="P3852"/>
  <c r="S3852"/>
  <c r="N3853"/>
  <c r="O3853"/>
  <c r="P3853"/>
  <c r="S3853"/>
  <c r="N3854"/>
  <c r="O3854"/>
  <c r="P3854"/>
  <c r="S3854"/>
  <c r="N3855"/>
  <c r="O3855"/>
  <c r="P3855"/>
  <c r="S3855"/>
  <c r="F165" i="17" l="1"/>
  <c r="F159"/>
  <c r="N4198" i="1"/>
  <c r="O4198"/>
  <c r="P4198"/>
  <c r="O3986"/>
  <c r="S4140"/>
  <c r="N4185"/>
  <c r="S4154"/>
  <c r="N3986"/>
  <c r="N4132"/>
  <c r="P3986"/>
  <c r="P3869"/>
  <c r="O4185"/>
  <c r="O4132"/>
  <c r="P4185"/>
  <c r="O4157"/>
  <c r="N4154"/>
  <c r="N4140"/>
  <c r="P4132"/>
  <c r="P4157"/>
  <c r="O4154"/>
  <c r="O4140"/>
  <c r="O4220"/>
  <c r="S4220"/>
  <c r="P4220"/>
  <c r="O4158"/>
  <c r="S4158"/>
  <c r="P4158"/>
  <c r="N4054"/>
  <c r="S4054"/>
  <c r="P4054"/>
  <c r="O4054"/>
  <c r="N3990"/>
  <c r="S3990"/>
  <c r="O3990"/>
  <c r="P3990"/>
  <c r="O3985"/>
  <c r="P3985"/>
  <c r="S3985"/>
  <c r="N3926"/>
  <c r="S3926"/>
  <c r="O3926"/>
  <c r="P3926"/>
  <c r="P3921"/>
  <c r="O3921"/>
  <c r="S3921"/>
  <c r="S3862"/>
  <c r="O3862"/>
  <c r="N3862"/>
  <c r="P3862"/>
  <c r="P3857"/>
  <c r="O3857"/>
  <c r="S3857"/>
  <c r="S4170"/>
  <c r="P4170"/>
  <c r="N4170"/>
  <c r="O4170"/>
  <c r="P4168"/>
  <c r="S4168"/>
  <c r="O4165"/>
  <c r="S4165"/>
  <c r="P4165"/>
  <c r="O4110"/>
  <c r="S4110"/>
  <c r="N4110"/>
  <c r="P4110"/>
  <c r="P4105"/>
  <c r="O4105"/>
  <c r="S4105"/>
  <c r="N4046"/>
  <c r="O4046"/>
  <c r="S4046"/>
  <c r="P4046"/>
  <c r="P4041"/>
  <c r="O4041"/>
  <c r="S4041"/>
  <c r="N3982"/>
  <c r="S3982"/>
  <c r="P3982"/>
  <c r="O3982"/>
  <c r="O3977"/>
  <c r="S3977"/>
  <c r="P3977"/>
  <c r="O3918"/>
  <c r="S3918"/>
  <c r="N3918"/>
  <c r="P3918"/>
  <c r="P3913"/>
  <c r="S3913"/>
  <c r="O3913"/>
  <c r="S3886"/>
  <c r="O3886"/>
  <c r="P3886"/>
  <c r="N3886"/>
  <c r="P3873"/>
  <c r="O3873"/>
  <c r="S3873"/>
  <c r="S4178"/>
  <c r="P4178"/>
  <c r="O4178"/>
  <c r="N4178"/>
  <c r="S4176"/>
  <c r="P4176"/>
  <c r="S4173"/>
  <c r="O4173"/>
  <c r="P4173"/>
  <c r="N4102"/>
  <c r="S4102"/>
  <c r="O4102"/>
  <c r="P4102"/>
  <c r="P4097"/>
  <c r="S4097"/>
  <c r="O4097"/>
  <c r="S4038"/>
  <c r="O4038"/>
  <c r="N4038"/>
  <c r="P4038"/>
  <c r="O4033"/>
  <c r="P4033"/>
  <c r="S4033"/>
  <c r="O3974"/>
  <c r="N3974"/>
  <c r="S3974"/>
  <c r="P3974"/>
  <c r="P3969"/>
  <c r="S3969"/>
  <c r="O3969"/>
  <c r="S3910"/>
  <c r="P3910"/>
  <c r="O3910"/>
  <c r="N3910"/>
  <c r="O3905"/>
  <c r="S3905"/>
  <c r="P3905"/>
  <c r="N4223"/>
  <c r="N4220"/>
  <c r="N4161"/>
  <c r="N4158"/>
  <c r="N3985"/>
  <c r="N3921"/>
  <c r="N3857"/>
  <c r="N4168"/>
  <c r="N4165"/>
  <c r="N4105"/>
  <c r="N4041"/>
  <c r="N3977"/>
  <c r="N3913"/>
  <c r="N3873"/>
  <c r="N4163"/>
  <c r="S4163"/>
  <c r="P4163"/>
  <c r="O4163"/>
  <c r="O4113"/>
  <c r="S4113"/>
  <c r="P4113"/>
  <c r="P4184"/>
  <c r="S4184"/>
  <c r="N4030"/>
  <c r="S4030"/>
  <c r="P4030"/>
  <c r="O4030"/>
  <c r="S3966"/>
  <c r="O3966"/>
  <c r="P3966"/>
  <c r="N3966"/>
  <c r="S3870"/>
  <c r="O3870"/>
  <c r="N3870"/>
  <c r="P3870"/>
  <c r="P4192"/>
  <c r="S4192"/>
  <c r="N4086"/>
  <c r="S4086"/>
  <c r="P4086"/>
  <c r="O4086"/>
  <c r="O4022"/>
  <c r="N4022"/>
  <c r="S4022"/>
  <c r="P4022"/>
  <c r="P4017"/>
  <c r="O4017"/>
  <c r="S4017"/>
  <c r="N3958"/>
  <c r="S3958"/>
  <c r="P3958"/>
  <c r="O3958"/>
  <c r="O3953"/>
  <c r="S3953"/>
  <c r="P3953"/>
  <c r="O3897"/>
  <c r="S3897"/>
  <c r="P3897"/>
  <c r="P3881"/>
  <c r="O3881"/>
  <c r="S3881"/>
  <c r="S4202"/>
  <c r="P4202"/>
  <c r="O4202"/>
  <c r="N4202"/>
  <c r="P4200"/>
  <c r="S4200"/>
  <c r="S4197"/>
  <c r="O4197"/>
  <c r="P4197"/>
  <c r="S4139"/>
  <c r="P4139"/>
  <c r="N4139"/>
  <c r="O4139"/>
  <c r="P4137"/>
  <c r="S4137"/>
  <c r="N4078"/>
  <c r="S4078"/>
  <c r="O4078"/>
  <c r="P4078"/>
  <c r="P4073"/>
  <c r="O4073"/>
  <c r="S4073"/>
  <c r="N4014"/>
  <c r="S4014"/>
  <c r="O4014"/>
  <c r="P4014"/>
  <c r="O4009"/>
  <c r="P4009"/>
  <c r="S4009"/>
  <c r="O3950"/>
  <c r="S3950"/>
  <c r="N3950"/>
  <c r="P3950"/>
  <c r="P3945"/>
  <c r="S3945"/>
  <c r="O3945"/>
  <c r="N3894"/>
  <c r="S3894"/>
  <c r="O3894"/>
  <c r="P3894"/>
  <c r="N4192"/>
  <c r="O4184"/>
  <c r="N4017"/>
  <c r="N3953"/>
  <c r="N3897"/>
  <c r="N3881"/>
  <c r="N4118"/>
  <c r="S4118"/>
  <c r="P4118"/>
  <c r="O4118"/>
  <c r="S4186"/>
  <c r="N4186"/>
  <c r="P4186"/>
  <c r="O4186"/>
  <c r="O4094"/>
  <c r="S4094"/>
  <c r="P4094"/>
  <c r="N4094"/>
  <c r="O4025"/>
  <c r="S4025"/>
  <c r="P4025"/>
  <c r="S3902"/>
  <c r="O3902"/>
  <c r="N3902"/>
  <c r="P3902"/>
  <c r="O4189"/>
  <c r="S4189"/>
  <c r="P4189"/>
  <c r="S4210"/>
  <c r="P4210"/>
  <c r="O4210"/>
  <c r="N4210"/>
  <c r="S4205"/>
  <c r="P4205"/>
  <c r="O4205"/>
  <c r="S4147"/>
  <c r="P4147"/>
  <c r="O4147"/>
  <c r="N4147"/>
  <c r="S4145"/>
  <c r="P4145"/>
  <c r="S4142"/>
  <c r="O4142"/>
  <c r="P4142"/>
  <c r="O4134"/>
  <c r="S4134"/>
  <c r="N4134"/>
  <c r="P4134"/>
  <c r="P4129"/>
  <c r="S4129"/>
  <c r="O4129"/>
  <c r="O4070"/>
  <c r="S4070"/>
  <c r="N4070"/>
  <c r="P4070"/>
  <c r="P4065"/>
  <c r="S4065"/>
  <c r="O4065"/>
  <c r="N4006"/>
  <c r="S4006"/>
  <c r="P4006"/>
  <c r="O4006"/>
  <c r="S4001"/>
  <c r="P4001"/>
  <c r="O4001"/>
  <c r="S3942"/>
  <c r="O3942"/>
  <c r="P3942"/>
  <c r="N3942"/>
  <c r="O3937"/>
  <c r="P3937"/>
  <c r="S3937"/>
  <c r="S3878"/>
  <c r="O3878"/>
  <c r="N3878"/>
  <c r="P3878"/>
  <c r="P3865"/>
  <c r="O3865"/>
  <c r="S3865"/>
  <c r="N4184"/>
  <c r="O4192"/>
  <c r="S4223"/>
  <c r="P4223"/>
  <c r="P4161"/>
  <c r="S4161"/>
  <c r="O4049"/>
  <c r="S4049"/>
  <c r="P4049"/>
  <c r="S4181"/>
  <c r="P4181"/>
  <c r="O4181"/>
  <c r="P4089"/>
  <c r="O4089"/>
  <c r="S4089"/>
  <c r="O3961"/>
  <c r="P3961"/>
  <c r="S3961"/>
  <c r="S4194"/>
  <c r="P4194"/>
  <c r="N4194"/>
  <c r="O4194"/>
  <c r="O4081"/>
  <c r="S4081"/>
  <c r="P4081"/>
  <c r="S4208"/>
  <c r="P4208"/>
  <c r="S4218"/>
  <c r="N4218"/>
  <c r="P4218"/>
  <c r="O4218"/>
  <c r="P4216"/>
  <c r="S4216"/>
  <c r="S4213"/>
  <c r="P4213"/>
  <c r="O4213"/>
  <c r="S4155"/>
  <c r="N4155"/>
  <c r="P4155"/>
  <c r="O4155"/>
  <c r="P4153"/>
  <c r="S4153"/>
  <c r="S4150"/>
  <c r="P4150"/>
  <c r="O4150"/>
  <c r="O4126"/>
  <c r="S4126"/>
  <c r="P4126"/>
  <c r="N4126"/>
  <c r="P4121"/>
  <c r="O4121"/>
  <c r="S4121"/>
  <c r="O4062"/>
  <c r="S4062"/>
  <c r="P4062"/>
  <c r="N4062"/>
  <c r="P4057"/>
  <c r="O4057"/>
  <c r="S4057"/>
  <c r="O3998"/>
  <c r="S3998"/>
  <c r="P3998"/>
  <c r="N3998"/>
  <c r="O3993"/>
  <c r="P3993"/>
  <c r="S3993"/>
  <c r="S3934"/>
  <c r="P3934"/>
  <c r="O3934"/>
  <c r="N3934"/>
  <c r="O3929"/>
  <c r="S3929"/>
  <c r="P3929"/>
  <c r="O3889"/>
  <c r="P3889"/>
  <c r="S3889"/>
  <c r="N4025"/>
  <c r="N4208"/>
  <c r="N4205"/>
  <c r="N4145"/>
  <c r="N4142"/>
  <c r="N4129"/>
  <c r="N4065"/>
  <c r="N4001"/>
  <c r="N3937"/>
  <c r="N3865"/>
  <c r="N4115"/>
  <c r="N4083"/>
  <c r="N4051"/>
  <c r="N4027"/>
  <c r="N4003"/>
  <c r="N3979"/>
  <c r="N3955"/>
  <c r="N3931"/>
  <c r="N3907"/>
  <c r="N4215"/>
  <c r="N4207"/>
  <c r="N4199"/>
  <c r="N4191"/>
  <c r="N4183"/>
  <c r="N4175"/>
  <c r="N4167"/>
  <c r="N4160"/>
  <c r="N4152"/>
  <c r="N4144"/>
  <c r="N4136"/>
  <c r="O4131"/>
  <c r="N4128"/>
  <c r="O4123"/>
  <c r="N4120"/>
  <c r="O4115"/>
  <c r="N4112"/>
  <c r="O4107"/>
  <c r="N4104"/>
  <c r="O4099"/>
  <c r="N4096"/>
  <c r="O4091"/>
  <c r="N4088"/>
  <c r="O4083"/>
  <c r="N4080"/>
  <c r="O4075"/>
  <c r="N4072"/>
  <c r="O4067"/>
  <c r="N4064"/>
  <c r="O4059"/>
  <c r="N4056"/>
  <c r="O4051"/>
  <c r="N4048"/>
  <c r="O4043"/>
  <c r="N4040"/>
  <c r="O4035"/>
  <c r="N4032"/>
  <c r="O4027"/>
  <c r="N4024"/>
  <c r="O4019"/>
  <c r="N4016"/>
  <c r="O4011"/>
  <c r="N4008"/>
  <c r="O4003"/>
  <c r="N4000"/>
  <c r="O3995"/>
  <c r="N3992"/>
  <c r="O3987"/>
  <c r="N3984"/>
  <c r="O3979"/>
  <c r="N3976"/>
  <c r="O3971"/>
  <c r="N3968"/>
  <c r="O3963"/>
  <c r="N3960"/>
  <c r="O3955"/>
  <c r="N3952"/>
  <c r="O3947"/>
  <c r="N3944"/>
  <c r="O3939"/>
  <c r="N3936"/>
  <c r="O3931"/>
  <c r="N3928"/>
  <c r="O3923"/>
  <c r="N3920"/>
  <c r="O3915"/>
  <c r="N3912"/>
  <c r="O3907"/>
  <c r="N3904"/>
  <c r="O3899"/>
  <c r="N3896"/>
  <c r="O3891"/>
  <c r="N3888"/>
  <c r="O3883"/>
  <c r="N3880"/>
  <c r="O3875"/>
  <c r="N3872"/>
  <c r="O3867"/>
  <c r="N3864"/>
  <c r="O3859"/>
  <c r="N4099"/>
  <c r="N4075"/>
  <c r="N4035"/>
  <c r="N4011"/>
  <c r="N3987"/>
  <c r="N3963"/>
  <c r="N3939"/>
  <c r="N3923"/>
  <c r="N3891"/>
  <c r="N3883"/>
  <c r="N3875"/>
  <c r="N3867"/>
  <c r="N3859"/>
  <c r="N4222"/>
  <c r="O4222"/>
  <c r="N4219"/>
  <c r="O4215"/>
  <c r="N4212"/>
  <c r="O4207"/>
  <c r="N4204"/>
  <c r="O4199"/>
  <c r="N4196"/>
  <c r="O4191"/>
  <c r="N4188"/>
  <c r="O4183"/>
  <c r="N4180"/>
  <c r="O4175"/>
  <c r="N4172"/>
  <c r="O4167"/>
  <c r="N4164"/>
  <c r="O4160"/>
  <c r="N4157"/>
  <c r="O4152"/>
  <c r="N4149"/>
  <c r="O4144"/>
  <c r="N4141"/>
  <c r="O4136"/>
  <c r="N4133"/>
  <c r="P4131"/>
  <c r="O4128"/>
  <c r="N4125"/>
  <c r="P4123"/>
  <c r="O4120"/>
  <c r="N4117"/>
  <c r="P4115"/>
  <c r="O4112"/>
  <c r="N4109"/>
  <c r="P4107"/>
  <c r="O4104"/>
  <c r="N4101"/>
  <c r="P4099"/>
  <c r="O4096"/>
  <c r="N4093"/>
  <c r="P4091"/>
  <c r="O4088"/>
  <c r="N4085"/>
  <c r="P4083"/>
  <c r="O4080"/>
  <c r="N4077"/>
  <c r="P4075"/>
  <c r="O4072"/>
  <c r="N4069"/>
  <c r="P4067"/>
  <c r="O4064"/>
  <c r="N4061"/>
  <c r="P4059"/>
  <c r="O4056"/>
  <c r="N4053"/>
  <c r="P4051"/>
  <c r="O4048"/>
  <c r="N4045"/>
  <c r="P4043"/>
  <c r="O4040"/>
  <c r="N4037"/>
  <c r="P4035"/>
  <c r="O4032"/>
  <c r="N4029"/>
  <c r="P4027"/>
  <c r="O4024"/>
  <c r="N4021"/>
  <c r="P4019"/>
  <c r="O4016"/>
  <c r="N4013"/>
  <c r="P4011"/>
  <c r="O4008"/>
  <c r="N4005"/>
  <c r="P4003"/>
  <c r="O4000"/>
  <c r="N3997"/>
  <c r="P3995"/>
  <c r="O3992"/>
  <c r="N3989"/>
  <c r="P3987"/>
  <c r="O3984"/>
  <c r="N3981"/>
  <c r="P3979"/>
  <c r="O3976"/>
  <c r="N3973"/>
  <c r="P3971"/>
  <c r="O3968"/>
  <c r="N3965"/>
  <c r="P3963"/>
  <c r="O3960"/>
  <c r="N3957"/>
  <c r="P3955"/>
  <c r="O3952"/>
  <c r="N3949"/>
  <c r="P3947"/>
  <c r="O3944"/>
  <c r="N3941"/>
  <c r="P3939"/>
  <c r="O3936"/>
  <c r="N3933"/>
  <c r="P3931"/>
  <c r="O3928"/>
  <c r="N3925"/>
  <c r="P3923"/>
  <c r="O3920"/>
  <c r="N3917"/>
  <c r="P3915"/>
  <c r="O3912"/>
  <c r="N3909"/>
  <c r="P3907"/>
  <c r="O3904"/>
  <c r="N3901"/>
  <c r="P3899"/>
  <c r="O3896"/>
  <c r="N3893"/>
  <c r="P3891"/>
  <c r="O3888"/>
  <c r="N3885"/>
  <c r="P3883"/>
  <c r="O3880"/>
  <c r="N3877"/>
  <c r="P3875"/>
  <c r="O3872"/>
  <c r="N3869"/>
  <c r="P3867"/>
  <c r="O3864"/>
  <c r="P3859"/>
  <c r="N4123"/>
  <c r="N4091"/>
  <c r="N4067"/>
  <c r="N4043"/>
  <c r="N3995"/>
  <c r="N3971"/>
  <c r="N3947"/>
  <c r="N3915"/>
  <c r="N3899"/>
  <c r="P4222"/>
  <c r="P4215"/>
  <c r="P4207"/>
  <c r="P4199"/>
  <c r="P4191"/>
  <c r="P4183"/>
  <c r="P4175"/>
  <c r="P4167"/>
  <c r="P4160"/>
  <c r="P4152"/>
  <c r="P4144"/>
  <c r="P4136"/>
  <c r="S4131"/>
  <c r="P4128"/>
  <c r="P4120"/>
  <c r="P4112"/>
  <c r="S4107"/>
  <c r="P4104"/>
  <c r="P4096"/>
  <c r="P4088"/>
  <c r="P4080"/>
  <c r="P4072"/>
  <c r="P4064"/>
  <c r="S4059"/>
  <c r="P4056"/>
  <c r="P4048"/>
  <c r="P4040"/>
  <c r="P4032"/>
  <c r="P4024"/>
  <c r="S4019"/>
  <c r="P4016"/>
  <c r="P4008"/>
  <c r="P4000"/>
  <c r="P3992"/>
  <c r="P3984"/>
  <c r="P3976"/>
  <c r="P3968"/>
  <c r="P3960"/>
  <c r="P3952"/>
  <c r="P3944"/>
  <c r="P3936"/>
  <c r="P3928"/>
  <c r="P3920"/>
  <c r="P3912"/>
  <c r="P3904"/>
  <c r="P3896"/>
  <c r="N3890"/>
  <c r="P3888"/>
  <c r="O3885"/>
  <c r="N3882"/>
  <c r="P3880"/>
  <c r="O3877"/>
  <c r="N3874"/>
  <c r="P3872"/>
  <c r="O3869"/>
  <c r="N3866"/>
  <c r="P3864"/>
  <c r="N3858"/>
  <c r="N3856"/>
  <c r="O3856"/>
  <c r="P3856"/>
  <c r="N3753"/>
  <c r="P3753"/>
  <c r="S3753"/>
  <c r="S3443"/>
  <c r="N3754"/>
  <c r="N3523"/>
  <c r="P3754"/>
  <c r="N3705"/>
  <c r="N3673"/>
  <c r="S3665"/>
  <c r="N3658"/>
  <c r="S3641"/>
  <c r="P3585"/>
  <c r="S3565"/>
  <c r="N3547"/>
  <c r="N3516"/>
  <c r="S3493"/>
  <c r="O3464"/>
  <c r="S3459"/>
  <c r="O3444"/>
  <c r="S3429"/>
  <c r="O3382"/>
  <c r="P3377"/>
  <c r="N3811"/>
  <c r="O3806"/>
  <c r="N3794"/>
  <c r="S3785"/>
  <c r="O3770"/>
  <c r="N3734"/>
  <c r="P3729"/>
  <c r="S3714"/>
  <c r="O3705"/>
  <c r="N3697"/>
  <c r="P3686"/>
  <c r="N3683"/>
  <c r="O3673"/>
  <c r="P3670"/>
  <c r="O3658"/>
  <c r="P3646"/>
  <c r="O3629"/>
  <c r="S3611"/>
  <c r="S3594"/>
  <c r="S3587"/>
  <c r="S3585"/>
  <c r="N3578"/>
  <c r="P3559"/>
  <c r="O3547"/>
  <c r="P3536"/>
  <c r="S3526"/>
  <c r="O3523"/>
  <c r="O3516"/>
  <c r="O3484"/>
  <c r="S3469"/>
  <c r="P3464"/>
  <c r="O3440"/>
  <c r="S3435"/>
  <c r="O3424"/>
  <c r="S3397"/>
  <c r="P3395"/>
  <c r="S3382"/>
  <c r="S3372"/>
  <c r="S3737"/>
  <c r="P3705"/>
  <c r="O3683"/>
  <c r="S3658"/>
  <c r="N3771"/>
  <c r="N3739"/>
  <c r="P3734"/>
  <c r="N3730"/>
  <c r="S3667"/>
  <c r="S3643"/>
  <c r="N3508"/>
  <c r="S3485"/>
  <c r="O3456"/>
  <c r="S3451"/>
  <c r="O3436"/>
  <c r="N3413"/>
  <c r="P3411"/>
  <c r="S3383"/>
  <c r="N3787"/>
  <c r="N3777"/>
  <c r="O3771"/>
  <c r="O3769"/>
  <c r="P3761"/>
  <c r="S3754"/>
  <c r="O3739"/>
  <c r="O3730"/>
  <c r="N3720"/>
  <c r="O3715"/>
  <c r="N3706"/>
  <c r="N3704"/>
  <c r="S3697"/>
  <c r="P3693"/>
  <c r="N3678"/>
  <c r="N3672"/>
  <c r="P3662"/>
  <c r="N3659"/>
  <c r="P3630"/>
  <c r="O3613"/>
  <c r="O3595"/>
  <c r="P3593"/>
  <c r="O3586"/>
  <c r="S3534"/>
  <c r="P3528"/>
  <c r="O3515"/>
  <c r="O3508"/>
  <c r="S3502"/>
  <c r="P3496"/>
  <c r="S3491"/>
  <c r="O3476"/>
  <c r="S3461"/>
  <c r="P3456"/>
  <c r="O3432"/>
  <c r="O3413"/>
  <c r="S3411"/>
  <c r="P3407"/>
  <c r="P3396"/>
  <c r="N3389"/>
  <c r="S3380"/>
  <c r="S3778"/>
  <c r="S3547"/>
  <c r="S3780"/>
  <c r="S3673"/>
  <c r="S3625"/>
  <c r="S3588"/>
  <c r="N3586"/>
  <c r="S3578"/>
  <c r="O3787"/>
  <c r="O3777"/>
  <c r="P3769"/>
  <c r="S3761"/>
  <c r="S3739"/>
  <c r="P3720"/>
  <c r="S3715"/>
  <c r="O3706"/>
  <c r="P3704"/>
  <c r="O3678"/>
  <c r="P3672"/>
  <c r="O3659"/>
  <c r="S3595"/>
  <c r="S3593"/>
  <c r="S3586"/>
  <c r="S3528"/>
  <c r="P3515"/>
  <c r="S3496"/>
  <c r="O3472"/>
  <c r="S3467"/>
  <c r="O3452"/>
  <c r="S3437"/>
  <c r="P3432"/>
  <c r="S3421"/>
  <c r="S3396"/>
  <c r="O3393"/>
  <c r="O3389"/>
  <c r="N3806"/>
  <c r="N3770"/>
  <c r="O3811"/>
  <c r="P3806"/>
  <c r="O3794"/>
  <c r="O3734"/>
  <c r="O3697"/>
  <c r="N3715"/>
  <c r="S3683"/>
  <c r="N3595"/>
  <c r="S3787"/>
  <c r="S3777"/>
  <c r="S3769"/>
  <c r="S3706"/>
  <c r="S3704"/>
  <c r="P3678"/>
  <c r="N3675"/>
  <c r="S3672"/>
  <c r="S3659"/>
  <c r="S3515"/>
  <c r="N3509"/>
  <c r="S3389"/>
  <c r="O3385"/>
  <c r="O3381"/>
  <c r="P3376"/>
  <c r="N3774"/>
  <c r="O3709"/>
  <c r="N3702"/>
  <c r="N3699"/>
  <c r="N3640"/>
  <c r="N3563"/>
  <c r="N3532"/>
  <c r="N3520"/>
  <c r="O3511"/>
  <c r="N3500"/>
  <c r="N3428"/>
  <c r="N3420"/>
  <c r="O3416"/>
  <c r="N3405"/>
  <c r="P3403"/>
  <c r="O3399"/>
  <c r="S3391"/>
  <c r="N3374"/>
  <c r="O3818"/>
  <c r="P3812"/>
  <c r="N3810"/>
  <c r="S3804"/>
  <c r="N3800"/>
  <c r="N3792"/>
  <c r="N3786"/>
  <c r="P3784"/>
  <c r="P3781"/>
  <c r="N3779"/>
  <c r="O3774"/>
  <c r="S3771"/>
  <c r="P3766"/>
  <c r="S3763"/>
  <c r="N3760"/>
  <c r="O3757"/>
  <c r="O3746"/>
  <c r="N3738"/>
  <c r="P3736"/>
  <c r="S3730"/>
  <c r="O3725"/>
  <c r="O3722"/>
  <c r="S3720"/>
  <c r="N3718"/>
  <c r="N3713"/>
  <c r="O3702"/>
  <c r="O3699"/>
  <c r="N3694"/>
  <c r="N3691"/>
  <c r="O3689"/>
  <c r="N3666"/>
  <c r="N3656"/>
  <c r="O3653"/>
  <c r="O3650"/>
  <c r="N3642"/>
  <c r="P3640"/>
  <c r="O3634"/>
  <c r="N3626"/>
  <c r="P3624"/>
  <c r="O3618"/>
  <c r="N3610"/>
  <c r="P3608"/>
  <c r="O3602"/>
  <c r="S3580"/>
  <c r="N3575"/>
  <c r="N3572"/>
  <c r="N3570"/>
  <c r="O3563"/>
  <c r="S3557"/>
  <c r="P3551"/>
  <c r="S3549"/>
  <c r="N3544"/>
  <c r="N3541"/>
  <c r="N3539"/>
  <c r="O3532"/>
  <c r="S3523"/>
  <c r="O3520"/>
  <c r="N3517"/>
  <c r="O3503"/>
  <c r="O3500"/>
  <c r="S3494"/>
  <c r="N3492"/>
  <c r="S3488"/>
  <c r="S3486"/>
  <c r="N3484"/>
  <c r="S3478"/>
  <c r="N3476"/>
  <c r="S3470"/>
  <c r="N3468"/>
  <c r="S3462"/>
  <c r="N3460"/>
  <c r="S3454"/>
  <c r="N3452"/>
  <c r="S3446"/>
  <c r="N3444"/>
  <c r="S3438"/>
  <c r="N3436"/>
  <c r="S3430"/>
  <c r="O3428"/>
  <c r="S3422"/>
  <c r="O3420"/>
  <c r="P3416"/>
  <c r="S3413"/>
  <c r="O3408"/>
  <c r="O3405"/>
  <c r="S3403"/>
  <c r="P3399"/>
  <c r="N3381"/>
  <c r="O3377"/>
  <c r="O3374"/>
  <c r="P3372"/>
  <c r="N3650"/>
  <c r="N3618"/>
  <c r="N3602"/>
  <c r="O3810"/>
  <c r="O3786"/>
  <c r="S3784"/>
  <c r="O3718"/>
  <c r="O3713"/>
  <c r="O3666"/>
  <c r="O3642"/>
  <c r="S3640"/>
  <c r="S3618"/>
  <c r="O3610"/>
  <c r="S3608"/>
  <c r="O3544"/>
  <c r="O3541"/>
  <c r="O3539"/>
  <c r="P3520"/>
  <c r="O3517"/>
  <c r="S3405"/>
  <c r="S3374"/>
  <c r="S3818"/>
  <c r="N3817"/>
  <c r="P3786"/>
  <c r="S3760"/>
  <c r="N3731"/>
  <c r="O3685"/>
  <c r="N3674"/>
  <c r="S3666"/>
  <c r="N3638"/>
  <c r="N3622"/>
  <c r="N3606"/>
  <c r="N3601"/>
  <c r="P3575"/>
  <c r="S3572"/>
  <c r="P3570"/>
  <c r="N3567"/>
  <c r="N3564"/>
  <c r="N3562"/>
  <c r="P3544"/>
  <c r="S3541"/>
  <c r="P3539"/>
  <c r="N3533"/>
  <c r="N3524"/>
  <c r="S3517"/>
  <c r="O3507"/>
  <c r="N3504"/>
  <c r="N3501"/>
  <c r="O3495"/>
  <c r="P3492"/>
  <c r="O3487"/>
  <c r="P3476"/>
  <c r="O3471"/>
  <c r="O3423"/>
  <c r="S3420"/>
  <c r="N3404"/>
  <c r="O3400"/>
  <c r="P3381"/>
  <c r="S3810"/>
  <c r="N3809"/>
  <c r="P3805"/>
  <c r="P3802"/>
  <c r="N3790"/>
  <c r="N3785"/>
  <c r="O3782"/>
  <c r="N3778"/>
  <c r="P3770"/>
  <c r="O3765"/>
  <c r="P3762"/>
  <c r="O3745"/>
  <c r="N3742"/>
  <c r="S3738"/>
  <c r="N3737"/>
  <c r="O3731"/>
  <c r="N3726"/>
  <c r="N3723"/>
  <c r="O3721"/>
  <c r="S3713"/>
  <c r="O3710"/>
  <c r="O3707"/>
  <c r="N3698"/>
  <c r="O3677"/>
  <c r="O3674"/>
  <c r="N3665"/>
  <c r="P3661"/>
  <c r="N3579"/>
  <c r="S3570"/>
  <c r="O3567"/>
  <c r="O3564"/>
  <c r="N3548"/>
  <c r="O3533"/>
  <c r="O3531"/>
  <c r="O3524"/>
  <c r="P3507"/>
  <c r="O3504"/>
  <c r="O3501"/>
  <c r="O3499"/>
  <c r="P3487"/>
  <c r="P3479"/>
  <c r="P3471"/>
  <c r="P3463"/>
  <c r="P3455"/>
  <c r="P3447"/>
  <c r="P3439"/>
  <c r="P3431"/>
  <c r="O3427"/>
  <c r="P3423"/>
  <c r="S3406"/>
  <c r="O3404"/>
  <c r="P3400"/>
  <c r="N3390"/>
  <c r="P3388"/>
  <c r="O3384"/>
  <c r="S3375"/>
  <c r="N3373"/>
  <c r="N3736"/>
  <c r="N3689"/>
  <c r="N3634"/>
  <c r="N3624"/>
  <c r="N3608"/>
  <c r="P3760"/>
  <c r="O3738"/>
  <c r="S3736"/>
  <c r="S3722"/>
  <c r="O3626"/>
  <c r="S3624"/>
  <c r="P3428"/>
  <c r="N3782"/>
  <c r="S3779"/>
  <c r="N3750"/>
  <c r="S3746"/>
  <c r="N3745"/>
  <c r="N3721"/>
  <c r="P3718"/>
  <c r="N3710"/>
  <c r="N3707"/>
  <c r="P3694"/>
  <c r="S3691"/>
  <c r="S3689"/>
  <c r="S3656"/>
  <c r="N3649"/>
  <c r="S3642"/>
  <c r="N3633"/>
  <c r="S3626"/>
  <c r="N3617"/>
  <c r="S3610"/>
  <c r="S3581"/>
  <c r="P3484"/>
  <c r="O3479"/>
  <c r="P3468"/>
  <c r="O3463"/>
  <c r="P3460"/>
  <c r="O3455"/>
  <c r="P3452"/>
  <c r="O3447"/>
  <c r="P3444"/>
  <c r="O3439"/>
  <c r="P3436"/>
  <c r="O3431"/>
  <c r="S3414"/>
  <c r="O3817"/>
  <c r="P3798"/>
  <c r="P3794"/>
  <c r="N3758"/>
  <c r="N3755"/>
  <c r="O3750"/>
  <c r="N3688"/>
  <c r="N3654"/>
  <c r="N3651"/>
  <c r="O3649"/>
  <c r="N3641"/>
  <c r="O3638"/>
  <c r="N3635"/>
  <c r="O3633"/>
  <c r="N3625"/>
  <c r="O3622"/>
  <c r="N3619"/>
  <c r="O3617"/>
  <c r="N3609"/>
  <c r="O3606"/>
  <c r="N3603"/>
  <c r="O3601"/>
  <c r="O3562"/>
  <c r="P3817"/>
  <c r="N3814"/>
  <c r="O3809"/>
  <c r="O3790"/>
  <c r="O3785"/>
  <c r="P3782"/>
  <c r="O3778"/>
  <c r="N3761"/>
  <c r="O3758"/>
  <c r="O3755"/>
  <c r="P3750"/>
  <c r="N3747"/>
  <c r="P3745"/>
  <c r="O3742"/>
  <c r="O3737"/>
  <c r="S3731"/>
  <c r="O3726"/>
  <c r="O3723"/>
  <c r="P3721"/>
  <c r="P3710"/>
  <c r="S3707"/>
  <c r="O3701"/>
  <c r="O3698"/>
  <c r="N3690"/>
  <c r="P3688"/>
  <c r="N3681"/>
  <c r="S3674"/>
  <c r="N3670"/>
  <c r="N3667"/>
  <c r="O3665"/>
  <c r="N3657"/>
  <c r="O3654"/>
  <c r="O3651"/>
  <c r="P3649"/>
  <c r="N3646"/>
  <c r="N3643"/>
  <c r="O3641"/>
  <c r="P3638"/>
  <c r="O3635"/>
  <c r="P3633"/>
  <c r="N3630"/>
  <c r="N3627"/>
  <c r="O3625"/>
  <c r="P3622"/>
  <c r="O3619"/>
  <c r="P3617"/>
  <c r="N3614"/>
  <c r="N3611"/>
  <c r="O3609"/>
  <c r="P3606"/>
  <c r="O3603"/>
  <c r="P3601"/>
  <c r="N3598"/>
  <c r="N3593"/>
  <c r="N3590"/>
  <c r="N3585"/>
  <c r="O3579"/>
  <c r="S3573"/>
  <c r="P3567"/>
  <c r="S3564"/>
  <c r="P3562"/>
  <c r="N3559"/>
  <c r="N3556"/>
  <c r="N3554"/>
  <c r="O3548"/>
  <c r="S3542"/>
  <c r="S3533"/>
  <c r="P3531"/>
  <c r="N3528"/>
  <c r="S3518"/>
  <c r="S3507"/>
  <c r="P3504"/>
  <c r="S3501"/>
  <c r="P3499"/>
  <c r="N3496"/>
  <c r="N3493"/>
  <c r="O3491"/>
  <c r="N3485"/>
  <c r="O3483"/>
  <c r="N3477"/>
  <c r="O3475"/>
  <c r="N3469"/>
  <c r="O3467"/>
  <c r="N3461"/>
  <c r="O3459"/>
  <c r="N3453"/>
  <c r="O3451"/>
  <c r="N3445"/>
  <c r="O3443"/>
  <c r="N3437"/>
  <c r="O3435"/>
  <c r="N3429"/>
  <c r="P3427"/>
  <c r="N3421"/>
  <c r="P3419"/>
  <c r="O3415"/>
  <c r="P3404"/>
  <c r="N3396"/>
  <c r="O3390"/>
  <c r="S3388"/>
  <c r="P3384"/>
  <c r="O3373"/>
  <c r="N3818"/>
  <c r="N3784"/>
  <c r="N3746"/>
  <c r="N3722"/>
  <c r="P3800"/>
  <c r="P3792"/>
  <c r="O3779"/>
  <c r="P3774"/>
  <c r="P3702"/>
  <c r="S3699"/>
  <c r="O3694"/>
  <c r="O3691"/>
  <c r="P3656"/>
  <c r="S3650"/>
  <c r="S3634"/>
  <c r="S3602"/>
  <c r="O3575"/>
  <c r="O3572"/>
  <c r="S3800"/>
  <c r="S3792"/>
  <c r="P3790"/>
  <c r="P3758"/>
  <c r="S3755"/>
  <c r="O3747"/>
  <c r="P3742"/>
  <c r="P3726"/>
  <c r="S3723"/>
  <c r="S3698"/>
  <c r="O3690"/>
  <c r="S3688"/>
  <c r="O3670"/>
  <c r="O3667"/>
  <c r="P3654"/>
  <c r="S3651"/>
  <c r="O3646"/>
  <c r="O3643"/>
  <c r="S3635"/>
  <c r="O3630"/>
  <c r="O3627"/>
  <c r="S3619"/>
  <c r="O3614"/>
  <c r="O3611"/>
  <c r="S3603"/>
  <c r="O3598"/>
  <c r="O3590"/>
  <c r="O3559"/>
  <c r="O3556"/>
  <c r="S3531"/>
  <c r="S3499"/>
  <c r="O3493"/>
  <c r="P3491"/>
  <c r="O3485"/>
  <c r="P3483"/>
  <c r="N3480"/>
  <c r="O3477"/>
  <c r="P3475"/>
  <c r="N3472"/>
  <c r="O3469"/>
  <c r="P3467"/>
  <c r="N3464"/>
  <c r="O3461"/>
  <c r="P3459"/>
  <c r="N3456"/>
  <c r="O3453"/>
  <c r="P3451"/>
  <c r="N3448"/>
  <c r="O3445"/>
  <c r="P3443"/>
  <c r="N3440"/>
  <c r="O3437"/>
  <c r="P3435"/>
  <c r="N3432"/>
  <c r="O3429"/>
  <c r="S3427"/>
  <c r="N3424"/>
  <c r="O3421"/>
  <c r="S3419"/>
  <c r="P3415"/>
  <c r="O3407"/>
  <c r="S3398"/>
  <c r="P3393"/>
  <c r="S3390"/>
  <c r="N3382"/>
  <c r="P3380"/>
  <c r="O3376"/>
  <c r="P3373"/>
  <c r="P3815"/>
  <c r="O3815"/>
  <c r="P3764"/>
  <c r="O3764"/>
  <c r="N3764"/>
  <c r="P3708"/>
  <c r="O3708"/>
  <c r="N3708"/>
  <c r="P3660"/>
  <c r="O3660"/>
  <c r="N3660"/>
  <c r="S3521"/>
  <c r="P3521"/>
  <c r="O3521"/>
  <c r="N3521"/>
  <c r="S3425"/>
  <c r="P3425"/>
  <c r="O3425"/>
  <c r="N3425"/>
  <c r="P3807"/>
  <c r="O3807"/>
  <c r="S3711"/>
  <c r="P3711"/>
  <c r="O3711"/>
  <c r="S3647"/>
  <c r="P3647"/>
  <c r="O3647"/>
  <c r="S3561"/>
  <c r="O3561"/>
  <c r="S3553"/>
  <c r="O3553"/>
  <c r="S3546"/>
  <c r="O3546"/>
  <c r="S3538"/>
  <c r="O3538"/>
  <c r="S3535"/>
  <c r="P3535"/>
  <c r="N3535"/>
  <c r="S3530"/>
  <c r="O3530"/>
  <c r="S3527"/>
  <c r="P3527"/>
  <c r="N3527"/>
  <c r="S3522"/>
  <c r="O3522"/>
  <c r="S3519"/>
  <c r="P3519"/>
  <c r="N3519"/>
  <c r="S3514"/>
  <c r="O3514"/>
  <c r="S3505"/>
  <c r="P3505"/>
  <c r="O3505"/>
  <c r="N3505"/>
  <c r="S3481"/>
  <c r="P3481"/>
  <c r="N3481"/>
  <c r="O3481"/>
  <c r="S3473"/>
  <c r="P3473"/>
  <c r="O3473"/>
  <c r="N3473"/>
  <c r="S3465"/>
  <c r="P3465"/>
  <c r="N3465"/>
  <c r="O3465"/>
  <c r="S3457"/>
  <c r="P3457"/>
  <c r="O3457"/>
  <c r="N3457"/>
  <c r="S3449"/>
  <c r="P3449"/>
  <c r="N3449"/>
  <c r="O3449"/>
  <c r="S3441"/>
  <c r="P3441"/>
  <c r="N3441"/>
  <c r="O3441"/>
  <c r="S3433"/>
  <c r="P3433"/>
  <c r="N3433"/>
  <c r="O3433"/>
  <c r="S3426"/>
  <c r="O3426"/>
  <c r="N3426"/>
  <c r="S3418"/>
  <c r="O3418"/>
  <c r="N3418"/>
  <c r="S3409"/>
  <c r="P3409"/>
  <c r="O3409"/>
  <c r="N3409"/>
  <c r="S3805"/>
  <c r="N3805"/>
  <c r="P3799"/>
  <c r="O3799"/>
  <c r="O3780"/>
  <c r="N3780"/>
  <c r="S3765"/>
  <c r="N3765"/>
  <c r="S3743"/>
  <c r="P3743"/>
  <c r="O3743"/>
  <c r="S3725"/>
  <c r="N3725"/>
  <c r="S3709"/>
  <c r="N3709"/>
  <c r="S3693"/>
  <c r="N3693"/>
  <c r="S3677"/>
  <c r="N3677"/>
  <c r="S3661"/>
  <c r="N3661"/>
  <c r="S3645"/>
  <c r="N3645"/>
  <c r="S3629"/>
  <c r="N3629"/>
  <c r="S3613"/>
  <c r="N3613"/>
  <c r="S3599"/>
  <c r="P3599"/>
  <c r="O3599"/>
  <c r="N3599"/>
  <c r="S3592"/>
  <c r="O3592"/>
  <c r="S3582"/>
  <c r="P3582"/>
  <c r="N3582"/>
  <c r="S3574"/>
  <c r="P3574"/>
  <c r="N3574"/>
  <c r="S3566"/>
  <c r="P3566"/>
  <c r="N3566"/>
  <c r="S3558"/>
  <c r="P3558"/>
  <c r="N3558"/>
  <c r="S3550"/>
  <c r="P3550"/>
  <c r="N3550"/>
  <c r="P3543"/>
  <c r="S3543"/>
  <c r="N3543"/>
  <c r="S3506"/>
  <c r="O3506"/>
  <c r="N3506"/>
  <c r="S3497"/>
  <c r="P3497"/>
  <c r="O3497"/>
  <c r="N3497"/>
  <c r="S3489"/>
  <c r="P3489"/>
  <c r="O3489"/>
  <c r="N3489"/>
  <c r="S3482"/>
  <c r="O3482"/>
  <c r="N3482"/>
  <c r="S3474"/>
  <c r="O3474"/>
  <c r="N3474"/>
  <c r="S3466"/>
  <c r="O3466"/>
  <c r="N3466"/>
  <c r="S3458"/>
  <c r="O3458"/>
  <c r="N3458"/>
  <c r="S3450"/>
  <c r="O3450"/>
  <c r="N3450"/>
  <c r="S3442"/>
  <c r="O3442"/>
  <c r="N3442"/>
  <c r="S3434"/>
  <c r="O3434"/>
  <c r="N3434"/>
  <c r="S3410"/>
  <c r="O3410"/>
  <c r="N3410"/>
  <c r="S3401"/>
  <c r="P3401"/>
  <c r="O3401"/>
  <c r="N3401"/>
  <c r="P3796"/>
  <c r="O3749"/>
  <c r="S3708"/>
  <c r="P3821"/>
  <c r="N3819"/>
  <c r="S3815"/>
  <c r="N3807"/>
  <c r="P3776"/>
  <c r="N3752"/>
  <c r="N3711"/>
  <c r="N3647"/>
  <c r="N3561"/>
  <c r="N3553"/>
  <c r="N3546"/>
  <c r="N3538"/>
  <c r="O3535"/>
  <c r="N3530"/>
  <c r="O3527"/>
  <c r="N3522"/>
  <c r="O3519"/>
  <c r="N3514"/>
  <c r="P3426"/>
  <c r="P3418"/>
  <c r="P3724"/>
  <c r="O3724"/>
  <c r="N3724"/>
  <c r="P3676"/>
  <c r="O3676"/>
  <c r="N3676"/>
  <c r="P3644"/>
  <c r="O3644"/>
  <c r="N3644"/>
  <c r="S3576"/>
  <c r="P3576"/>
  <c r="O3576"/>
  <c r="N3576"/>
  <c r="S3560"/>
  <c r="P3560"/>
  <c r="O3560"/>
  <c r="N3560"/>
  <c r="S3552"/>
  <c r="P3552"/>
  <c r="O3552"/>
  <c r="N3552"/>
  <c r="S3537"/>
  <c r="P3537"/>
  <c r="O3537"/>
  <c r="N3537"/>
  <c r="S3513"/>
  <c r="P3513"/>
  <c r="O3513"/>
  <c r="N3513"/>
  <c r="S3417"/>
  <c r="P3417"/>
  <c r="O3417"/>
  <c r="N3417"/>
  <c r="S3371"/>
  <c r="O3371"/>
  <c r="N3371"/>
  <c r="O3788"/>
  <c r="N3788"/>
  <c r="P3740"/>
  <c r="O3740"/>
  <c r="N3740"/>
  <c r="S3679"/>
  <c r="P3679"/>
  <c r="O3679"/>
  <c r="S3615"/>
  <c r="P3615"/>
  <c r="O3615"/>
  <c r="S3584"/>
  <c r="O3584"/>
  <c r="S3569"/>
  <c r="O3569"/>
  <c r="S3797"/>
  <c r="N3797"/>
  <c r="P3756"/>
  <c r="O3756"/>
  <c r="N3756"/>
  <c r="P3783"/>
  <c r="O3783"/>
  <c r="S3759"/>
  <c r="P3759"/>
  <c r="O3759"/>
  <c r="P3716"/>
  <c r="O3716"/>
  <c r="N3716"/>
  <c r="P3684"/>
  <c r="O3684"/>
  <c r="N3684"/>
  <c r="P3620"/>
  <c r="O3620"/>
  <c r="N3620"/>
  <c r="S3597"/>
  <c r="P3597"/>
  <c r="N3597"/>
  <c r="S3394"/>
  <c r="O3394"/>
  <c r="N3394"/>
  <c r="S3386"/>
  <c r="P3386"/>
  <c r="O3386"/>
  <c r="N3386"/>
  <c r="O3820"/>
  <c r="N3820"/>
  <c r="S3781"/>
  <c r="N3781"/>
  <c r="P3772"/>
  <c r="O3772"/>
  <c r="N3772"/>
  <c r="S3757"/>
  <c r="N3757"/>
  <c r="S3735"/>
  <c r="P3735"/>
  <c r="O3735"/>
  <c r="S3719"/>
  <c r="P3719"/>
  <c r="O3719"/>
  <c r="S3703"/>
  <c r="P3703"/>
  <c r="O3703"/>
  <c r="S3687"/>
  <c r="P3687"/>
  <c r="O3687"/>
  <c r="S3671"/>
  <c r="P3671"/>
  <c r="O3671"/>
  <c r="S3655"/>
  <c r="P3655"/>
  <c r="O3655"/>
  <c r="S3639"/>
  <c r="P3639"/>
  <c r="O3639"/>
  <c r="S3623"/>
  <c r="P3623"/>
  <c r="O3623"/>
  <c r="S3607"/>
  <c r="P3607"/>
  <c r="O3607"/>
  <c r="S3387"/>
  <c r="O3387"/>
  <c r="N3387"/>
  <c r="S3378"/>
  <c r="P3378"/>
  <c r="O3378"/>
  <c r="N3378"/>
  <c r="N3815"/>
  <c r="N3776"/>
  <c r="S3724"/>
  <c r="S3676"/>
  <c r="O3819"/>
  <c r="P3752"/>
  <c r="P3584"/>
  <c r="P3561"/>
  <c r="N3803"/>
  <c r="O3797"/>
  <c r="N3791"/>
  <c r="S3756"/>
  <c r="S3752"/>
  <c r="N3712"/>
  <c r="N3680"/>
  <c r="N3616"/>
  <c r="P3816"/>
  <c r="S3811"/>
  <c r="N3808"/>
  <c r="O3803"/>
  <c r="P3797"/>
  <c r="N3795"/>
  <c r="N3783"/>
  <c r="P3768"/>
  <c r="N3759"/>
  <c r="N3744"/>
  <c r="P3741"/>
  <c r="P3728"/>
  <c r="S3716"/>
  <c r="P3712"/>
  <c r="P3696"/>
  <c r="S3684"/>
  <c r="P3680"/>
  <c r="P3664"/>
  <c r="P3648"/>
  <c r="P3632"/>
  <c r="S3620"/>
  <c r="P3616"/>
  <c r="P3600"/>
  <c r="O3597"/>
  <c r="P3394"/>
  <c r="O3796"/>
  <c r="N3796"/>
  <c r="S3749"/>
  <c r="N3749"/>
  <c r="P3692"/>
  <c r="O3692"/>
  <c r="N3692"/>
  <c r="P3628"/>
  <c r="O3628"/>
  <c r="N3628"/>
  <c r="S3529"/>
  <c r="P3529"/>
  <c r="O3529"/>
  <c r="N3529"/>
  <c r="S3813"/>
  <c r="N3813"/>
  <c r="S3767"/>
  <c r="P3767"/>
  <c r="O3767"/>
  <c r="S3727"/>
  <c r="P3727"/>
  <c r="O3727"/>
  <c r="S3663"/>
  <c r="P3663"/>
  <c r="O3663"/>
  <c r="S3591"/>
  <c r="P3591"/>
  <c r="N3591"/>
  <c r="O3591"/>
  <c r="P3589"/>
  <c r="S3589"/>
  <c r="N3589"/>
  <c r="S3498"/>
  <c r="O3498"/>
  <c r="N3498"/>
  <c r="S3789"/>
  <c r="N3789"/>
  <c r="P3700"/>
  <c r="O3700"/>
  <c r="N3700"/>
  <c r="P3652"/>
  <c r="O3652"/>
  <c r="N3652"/>
  <c r="P3636"/>
  <c r="O3636"/>
  <c r="N3636"/>
  <c r="P3604"/>
  <c r="O3604"/>
  <c r="N3604"/>
  <c r="O3812"/>
  <c r="N3812"/>
  <c r="S3775"/>
  <c r="P3775"/>
  <c r="O3775"/>
  <c r="P3748"/>
  <c r="O3748"/>
  <c r="N3748"/>
  <c r="S3733"/>
  <c r="N3733"/>
  <c r="S3717"/>
  <c r="N3717"/>
  <c r="S3701"/>
  <c r="N3701"/>
  <c r="S3685"/>
  <c r="N3685"/>
  <c r="S3669"/>
  <c r="N3669"/>
  <c r="S3653"/>
  <c r="N3653"/>
  <c r="S3637"/>
  <c r="N3637"/>
  <c r="S3621"/>
  <c r="N3621"/>
  <c r="S3605"/>
  <c r="N3605"/>
  <c r="S3379"/>
  <c r="O3379"/>
  <c r="N3379"/>
  <c r="S3764"/>
  <c r="S3660"/>
  <c r="P3569"/>
  <c r="P3553"/>
  <c r="P3546"/>
  <c r="N3768"/>
  <c r="N3696"/>
  <c r="N3648"/>
  <c r="N3632"/>
  <c r="N3600"/>
  <c r="S3816"/>
  <c r="P3808"/>
  <c r="S3803"/>
  <c r="O3795"/>
  <c r="P3789"/>
  <c r="S3783"/>
  <c r="S3768"/>
  <c r="P3744"/>
  <c r="S3728"/>
  <c r="S3712"/>
  <c r="S3696"/>
  <c r="S3680"/>
  <c r="N3671"/>
  <c r="S3664"/>
  <c r="N3655"/>
  <c r="S3648"/>
  <c r="N3639"/>
  <c r="S3632"/>
  <c r="N3623"/>
  <c r="S3616"/>
  <c r="N3607"/>
  <c r="S3600"/>
  <c r="P3387"/>
  <c r="S3821"/>
  <c r="N3821"/>
  <c r="P3612"/>
  <c r="O3612"/>
  <c r="N3612"/>
  <c r="S3583"/>
  <c r="P3583"/>
  <c r="O3583"/>
  <c r="N3583"/>
  <c r="S3568"/>
  <c r="P3568"/>
  <c r="O3568"/>
  <c r="N3568"/>
  <c r="S3545"/>
  <c r="P3545"/>
  <c r="N3545"/>
  <c r="O3545"/>
  <c r="S3695"/>
  <c r="P3695"/>
  <c r="O3695"/>
  <c r="S3631"/>
  <c r="P3631"/>
  <c r="O3631"/>
  <c r="S3577"/>
  <c r="O3577"/>
  <c r="P3791"/>
  <c r="O3791"/>
  <c r="S3741"/>
  <c r="N3741"/>
  <c r="S3490"/>
  <c r="O3490"/>
  <c r="N3490"/>
  <c r="S3402"/>
  <c r="O3402"/>
  <c r="N3402"/>
  <c r="P3732"/>
  <c r="O3732"/>
  <c r="N3732"/>
  <c r="P3668"/>
  <c r="O3668"/>
  <c r="N3668"/>
  <c r="O3804"/>
  <c r="N3804"/>
  <c r="S3773"/>
  <c r="N3773"/>
  <c r="S3751"/>
  <c r="P3751"/>
  <c r="O3751"/>
  <c r="S3692"/>
  <c r="S3628"/>
  <c r="P3813"/>
  <c r="S3807"/>
  <c r="S3788"/>
  <c r="S3776"/>
  <c r="P3577"/>
  <c r="P3538"/>
  <c r="P3530"/>
  <c r="P3522"/>
  <c r="S3819"/>
  <c r="N3816"/>
  <c r="N3728"/>
  <c r="N3664"/>
  <c r="S3808"/>
  <c r="S3795"/>
  <c r="S3748"/>
  <c r="S3744"/>
  <c r="O3733"/>
  <c r="O3717"/>
  <c r="O3637"/>
  <c r="O3621"/>
  <c r="O3605"/>
  <c r="P3379"/>
  <c r="N3511"/>
  <c r="N3503"/>
  <c r="N3495"/>
  <c r="N3487"/>
  <c r="N3479"/>
  <c r="N3471"/>
  <c r="N3463"/>
  <c r="N3455"/>
  <c r="N3447"/>
  <c r="N3439"/>
  <c r="N3431"/>
  <c r="N3423"/>
  <c r="S3416"/>
  <c r="N3415"/>
  <c r="S3408"/>
  <c r="N3407"/>
  <c r="S3400"/>
  <c r="N3399"/>
  <c r="S3393"/>
  <c r="N3392"/>
  <c r="S3385"/>
  <c r="N3384"/>
  <c r="S3377"/>
  <c r="N3376"/>
  <c r="P3511"/>
  <c r="P3503"/>
  <c r="P3495"/>
  <c r="N3596"/>
  <c r="N3588"/>
  <c r="N3581"/>
  <c r="P3579"/>
  <c r="N3573"/>
  <c r="P3571"/>
  <c r="N3565"/>
  <c r="P3563"/>
  <c r="N3557"/>
  <c r="P3555"/>
  <c r="P3548"/>
  <c r="N3542"/>
  <c r="P3540"/>
  <c r="N3534"/>
  <c r="P3532"/>
  <c r="N3526"/>
  <c r="P3524"/>
  <c r="N3518"/>
  <c r="P3516"/>
  <c r="N3510"/>
  <c r="P3508"/>
  <c r="N3502"/>
  <c r="P3500"/>
  <c r="N3494"/>
  <c r="N3486"/>
  <c r="N3478"/>
  <c r="N3470"/>
  <c r="N3462"/>
  <c r="N3454"/>
  <c r="N3446"/>
  <c r="N3438"/>
  <c r="N3430"/>
  <c r="N3422"/>
  <c r="N3414"/>
  <c r="N3406"/>
  <c r="N3398"/>
  <c r="N3391"/>
  <c r="N3383"/>
  <c r="N3375"/>
  <c r="O3596"/>
  <c r="O3588"/>
  <c r="O3581"/>
  <c r="O3573"/>
  <c r="O3565"/>
  <c r="O3557"/>
  <c r="O3542"/>
  <c r="O3534"/>
  <c r="O3526"/>
  <c r="O3518"/>
  <c r="O3510"/>
  <c r="O3502"/>
  <c r="O3494"/>
  <c r="O3486"/>
  <c r="O3478"/>
  <c r="O3470"/>
  <c r="O3462"/>
  <c r="O3454"/>
  <c r="O3446"/>
  <c r="O3438"/>
  <c r="O3430"/>
  <c r="O3422"/>
  <c r="N3419"/>
  <c r="O3414"/>
  <c r="N3411"/>
  <c r="O3406"/>
  <c r="N3403"/>
  <c r="O3398"/>
  <c r="N3395"/>
  <c r="O3391"/>
  <c r="N3388"/>
  <c r="O3383"/>
  <c r="N3380"/>
  <c r="O3375"/>
  <c r="N3372"/>
  <c r="S3370"/>
  <c r="P3370"/>
  <c r="O3370"/>
  <c r="E159" i="17"/>
  <c r="E160"/>
  <c r="E161"/>
  <c r="E162"/>
  <c r="E163"/>
  <c r="E164"/>
  <c r="E165"/>
  <c r="E166"/>
  <c r="E167"/>
  <c r="E168"/>
  <c r="E169"/>
  <c r="E170"/>
  <c r="E171"/>
  <c r="E110"/>
  <c r="E111"/>
  <c r="E112"/>
  <c r="E113"/>
  <c r="E114"/>
  <c r="E115"/>
  <c r="E116"/>
  <c r="E117"/>
  <c r="E118"/>
  <c r="E119"/>
  <c r="E371" i="9"/>
  <c r="F371"/>
  <c r="D159" i="17"/>
  <c r="D160"/>
  <c r="D161"/>
  <c r="D162"/>
  <c r="D163"/>
  <c r="D164"/>
  <c r="D165"/>
  <c r="D166"/>
  <c r="D167"/>
  <c r="D168"/>
  <c r="D169"/>
  <c r="D170"/>
  <c r="D171"/>
  <c r="D110"/>
  <c r="D111"/>
  <c r="D112"/>
  <c r="D113"/>
  <c r="D114"/>
  <c r="D115"/>
  <c r="D116"/>
  <c r="D117"/>
  <c r="D118"/>
  <c r="D119"/>
  <c r="E370" i="9"/>
  <c r="F370"/>
  <c r="N2875" i="1"/>
  <c r="O2875"/>
  <c r="P2875"/>
  <c r="S2875"/>
  <c r="N2876"/>
  <c r="O2876"/>
  <c r="P2876"/>
  <c r="S2876"/>
  <c r="N2877"/>
  <c r="O2877"/>
  <c r="P2877"/>
  <c r="S2877"/>
  <c r="N2878"/>
  <c r="O2878"/>
  <c r="P2878"/>
  <c r="S2878"/>
  <c r="N2879"/>
  <c r="O2879"/>
  <c r="P2879"/>
  <c r="S2879"/>
  <c r="N2880"/>
  <c r="O2880"/>
  <c r="P2880"/>
  <c r="S2880"/>
  <c r="N2881"/>
  <c r="O2881"/>
  <c r="P2881"/>
  <c r="S2881"/>
  <c r="N2882"/>
  <c r="O2882"/>
  <c r="P2882"/>
  <c r="S2882"/>
  <c r="N2883"/>
  <c r="O2883"/>
  <c r="P2883"/>
  <c r="S2883"/>
  <c r="N2884"/>
  <c r="O2884"/>
  <c r="P2884"/>
  <c r="S2884"/>
  <c r="N2885"/>
  <c r="O2885"/>
  <c r="P2885"/>
  <c r="S2885"/>
  <c r="N2886"/>
  <c r="O2886"/>
  <c r="P2886"/>
  <c r="S2886"/>
  <c r="N2887"/>
  <c r="O2887"/>
  <c r="P2887"/>
  <c r="S2887"/>
  <c r="N2888"/>
  <c r="O2888"/>
  <c r="P2888"/>
  <c r="S2888"/>
  <c r="N2889"/>
  <c r="O2889"/>
  <c r="P2889"/>
  <c r="S2889"/>
  <c r="N2890"/>
  <c r="O2890"/>
  <c r="P2890"/>
  <c r="S2890"/>
  <c r="N2891"/>
  <c r="O2891"/>
  <c r="P2891"/>
  <c r="S2891"/>
  <c r="N2892"/>
  <c r="O2892"/>
  <c r="P2892"/>
  <c r="S2892"/>
  <c r="N2893"/>
  <c r="O2893"/>
  <c r="P2893"/>
  <c r="S2893"/>
  <c r="N2894"/>
  <c r="O2894"/>
  <c r="P2894"/>
  <c r="S2894"/>
  <c r="N2895"/>
  <c r="O2895"/>
  <c r="P2895"/>
  <c r="S2895"/>
  <c r="N2896"/>
  <c r="O2896"/>
  <c r="P2896"/>
  <c r="S2896"/>
  <c r="N2897"/>
  <c r="O2897"/>
  <c r="P2897"/>
  <c r="S2897"/>
  <c r="N2898"/>
  <c r="O2898"/>
  <c r="P2898"/>
  <c r="S2898"/>
  <c r="N2899"/>
  <c r="O2899"/>
  <c r="P2899"/>
  <c r="S2899"/>
  <c r="N2900"/>
  <c r="O2900"/>
  <c r="P2900"/>
  <c r="S2900"/>
  <c r="N2901"/>
  <c r="O2901"/>
  <c r="P2901"/>
  <c r="S2901"/>
  <c r="N2902"/>
  <c r="O2902"/>
  <c r="P2902"/>
  <c r="S2902"/>
  <c r="N2903"/>
  <c r="O2903"/>
  <c r="P2903"/>
  <c r="S2903"/>
  <c r="N2904"/>
  <c r="O2904"/>
  <c r="P2904"/>
  <c r="S2904"/>
  <c r="N2905"/>
  <c r="O2905"/>
  <c r="P2905"/>
  <c r="S2905"/>
  <c r="N2906"/>
  <c r="O2906"/>
  <c r="P2906"/>
  <c r="S2906"/>
  <c r="N2907"/>
  <c r="O2907"/>
  <c r="P2907"/>
  <c r="S2907"/>
  <c r="N2908"/>
  <c r="O2908"/>
  <c r="P2908"/>
  <c r="S2908"/>
  <c r="N2909"/>
  <c r="O2909"/>
  <c r="P2909"/>
  <c r="S2909"/>
  <c r="N2910"/>
  <c r="O2910"/>
  <c r="P2910"/>
  <c r="S2910"/>
  <c r="N2911"/>
  <c r="O2911"/>
  <c r="P2911"/>
  <c r="S2911"/>
  <c r="N2912"/>
  <c r="O2912"/>
  <c r="P2912"/>
  <c r="S2912"/>
  <c r="N2913"/>
  <c r="O2913"/>
  <c r="P2913"/>
  <c r="S2913"/>
  <c r="N2914"/>
  <c r="O2914"/>
  <c r="P2914"/>
  <c r="S2914"/>
  <c r="N2915"/>
  <c r="O2915"/>
  <c r="P2915"/>
  <c r="S2915"/>
  <c r="N2916"/>
  <c r="O2916"/>
  <c r="P2916"/>
  <c r="S2916"/>
  <c r="N2917"/>
  <c r="O2917"/>
  <c r="P2917"/>
  <c r="S2917"/>
  <c r="N2918"/>
  <c r="O2918"/>
  <c r="P2918"/>
  <c r="S2918"/>
  <c r="N2919"/>
  <c r="O2919"/>
  <c r="P2919"/>
  <c r="S2919"/>
  <c r="N2920"/>
  <c r="O2920"/>
  <c r="P2920"/>
  <c r="S2920"/>
  <c r="N2921"/>
  <c r="O2921"/>
  <c r="P2921"/>
  <c r="S2921"/>
  <c r="N2922"/>
  <c r="O2922"/>
  <c r="P2922"/>
  <c r="S2922"/>
  <c r="N2923"/>
  <c r="O2923"/>
  <c r="P2923"/>
  <c r="S2923"/>
  <c r="N2924"/>
  <c r="O2924"/>
  <c r="P2924"/>
  <c r="S2924"/>
  <c r="N2925"/>
  <c r="O2925"/>
  <c r="P2925"/>
  <c r="S2925"/>
  <c r="N2926"/>
  <c r="O2926"/>
  <c r="P2926"/>
  <c r="S2926"/>
  <c r="N2927"/>
  <c r="O2927"/>
  <c r="P2927"/>
  <c r="S2927"/>
  <c r="N2928"/>
  <c r="O2928"/>
  <c r="P2928"/>
  <c r="S2928"/>
  <c r="N2929"/>
  <c r="O2929"/>
  <c r="P2929"/>
  <c r="S2929"/>
  <c r="N2930"/>
  <c r="O2930"/>
  <c r="P2930"/>
  <c r="S2930"/>
  <c r="N2931"/>
  <c r="O2931"/>
  <c r="P2931"/>
  <c r="S2931"/>
  <c r="N2932"/>
  <c r="O2932"/>
  <c r="P2932"/>
  <c r="S2932"/>
  <c r="N2933"/>
  <c r="O2933"/>
  <c r="P2933"/>
  <c r="S2933"/>
  <c r="N2934"/>
  <c r="O2934"/>
  <c r="P2934"/>
  <c r="S2934"/>
  <c r="N2935"/>
  <c r="O2935"/>
  <c r="P2935"/>
  <c r="S2935"/>
  <c r="N2936"/>
  <c r="O2936"/>
  <c r="P2936"/>
  <c r="S2936"/>
  <c r="N2937"/>
  <c r="O2937"/>
  <c r="P2937"/>
  <c r="S2937"/>
  <c r="N2938"/>
  <c r="O2938"/>
  <c r="P2938"/>
  <c r="S2938"/>
  <c r="N2939"/>
  <c r="O2939"/>
  <c r="P2939"/>
  <c r="S2939"/>
  <c r="N2940"/>
  <c r="O2940"/>
  <c r="P2940"/>
  <c r="S2940"/>
  <c r="N2941"/>
  <c r="O2941"/>
  <c r="P2941"/>
  <c r="S2941"/>
  <c r="N2942"/>
  <c r="O2942"/>
  <c r="P2942"/>
  <c r="S2942"/>
  <c r="N2943"/>
  <c r="O2943"/>
  <c r="P2943"/>
  <c r="S2943"/>
  <c r="N2944"/>
  <c r="O2944"/>
  <c r="P2944"/>
  <c r="S2944"/>
  <c r="N2945"/>
  <c r="O2945"/>
  <c r="P2945"/>
  <c r="S2945"/>
  <c r="N2946"/>
  <c r="O2946"/>
  <c r="P2946"/>
  <c r="S2946"/>
  <c r="N2947"/>
  <c r="O2947"/>
  <c r="P2947"/>
  <c r="S2947"/>
  <c r="N2948"/>
  <c r="O2948"/>
  <c r="P2948"/>
  <c r="S2948"/>
  <c r="N2949"/>
  <c r="O2949"/>
  <c r="P2949"/>
  <c r="S2949"/>
  <c r="N2950"/>
  <c r="O2950"/>
  <c r="P2950"/>
  <c r="S2950"/>
  <c r="N2951"/>
  <c r="O2951"/>
  <c r="P2951"/>
  <c r="S2951"/>
  <c r="N2952"/>
  <c r="O2952"/>
  <c r="P2952"/>
  <c r="S2952"/>
  <c r="N2953"/>
  <c r="O2953"/>
  <c r="P2953"/>
  <c r="S2953"/>
  <c r="N2954"/>
  <c r="O2954"/>
  <c r="P2954"/>
  <c r="S2954"/>
  <c r="N2955"/>
  <c r="O2955"/>
  <c r="P2955"/>
  <c r="S2955"/>
  <c r="N2956"/>
  <c r="O2956"/>
  <c r="P2956"/>
  <c r="S2956"/>
  <c r="N2957"/>
  <c r="O2957"/>
  <c r="P2957"/>
  <c r="S2957"/>
  <c r="N2958"/>
  <c r="O2958"/>
  <c r="P2958"/>
  <c r="S2958"/>
  <c r="N2959"/>
  <c r="O2959"/>
  <c r="P2959"/>
  <c r="S2959"/>
  <c r="N2960"/>
  <c r="O2960"/>
  <c r="P2960"/>
  <c r="S2960"/>
  <c r="N2961"/>
  <c r="O2961"/>
  <c r="P2961"/>
  <c r="S2961"/>
  <c r="N2962"/>
  <c r="O2962"/>
  <c r="P2962"/>
  <c r="S2962"/>
  <c r="N2963"/>
  <c r="O2963"/>
  <c r="P2963"/>
  <c r="S2963"/>
  <c r="N2964"/>
  <c r="O2964"/>
  <c r="P2964"/>
  <c r="S2964"/>
  <c r="N2965"/>
  <c r="O2965"/>
  <c r="P2965"/>
  <c r="S2965"/>
  <c r="N2966"/>
  <c r="O2966"/>
  <c r="P2966"/>
  <c r="S2966"/>
  <c r="N2967"/>
  <c r="O2967"/>
  <c r="P2967"/>
  <c r="S2967"/>
  <c r="N2968"/>
  <c r="O2968"/>
  <c r="P2968"/>
  <c r="S2968"/>
  <c r="N2969"/>
  <c r="O2969"/>
  <c r="P2969"/>
  <c r="S2969"/>
  <c r="N2970"/>
  <c r="O2970"/>
  <c r="P2970"/>
  <c r="S2970"/>
  <c r="N2971"/>
  <c r="O2971"/>
  <c r="P2971"/>
  <c r="S2971"/>
  <c r="N2972"/>
  <c r="O2972"/>
  <c r="P2972"/>
  <c r="S2972"/>
  <c r="N2973"/>
  <c r="O2973"/>
  <c r="P2973"/>
  <c r="S2973"/>
  <c r="N2974"/>
  <c r="O2974"/>
  <c r="P2974"/>
  <c r="S2974"/>
  <c r="N2975"/>
  <c r="O2975"/>
  <c r="P2975"/>
  <c r="S2975"/>
  <c r="N2976"/>
  <c r="O2976"/>
  <c r="P2976"/>
  <c r="S2976"/>
  <c r="N2977"/>
  <c r="O2977"/>
  <c r="P2977"/>
  <c r="S2977"/>
  <c r="N2978"/>
  <c r="O2978"/>
  <c r="P2978"/>
  <c r="S2978"/>
  <c r="N2979"/>
  <c r="O2979"/>
  <c r="P2979"/>
  <c r="S2979"/>
  <c r="N2980"/>
  <c r="O2980"/>
  <c r="P2980"/>
  <c r="S2980"/>
  <c r="N2981"/>
  <c r="O2981"/>
  <c r="P2981"/>
  <c r="S2981"/>
  <c r="N2982"/>
  <c r="O2982"/>
  <c r="P2982"/>
  <c r="S2982"/>
  <c r="N2983"/>
  <c r="O2983"/>
  <c r="P2983"/>
  <c r="S2983"/>
  <c r="N2984"/>
  <c r="O2984"/>
  <c r="P2984"/>
  <c r="S2984"/>
  <c r="N2985"/>
  <c r="O2985"/>
  <c r="P2985"/>
  <c r="S2985"/>
  <c r="N2986"/>
  <c r="O2986"/>
  <c r="P2986"/>
  <c r="S2986"/>
  <c r="N2987"/>
  <c r="O2987"/>
  <c r="P2987"/>
  <c r="S2987"/>
  <c r="N2988"/>
  <c r="O2988"/>
  <c r="P2988"/>
  <c r="S2988"/>
  <c r="N2989"/>
  <c r="O2989"/>
  <c r="P2989"/>
  <c r="S2989"/>
  <c r="N2990"/>
  <c r="O2990"/>
  <c r="P2990"/>
  <c r="S2990"/>
  <c r="N2991"/>
  <c r="O2991"/>
  <c r="P2991"/>
  <c r="S2991"/>
  <c r="N2992"/>
  <c r="O2992"/>
  <c r="P2992"/>
  <c r="S2992"/>
  <c r="N2993"/>
  <c r="O2993"/>
  <c r="P2993"/>
  <c r="S2993"/>
  <c r="N2994"/>
  <c r="O2994"/>
  <c r="P2994"/>
  <c r="S2994"/>
  <c r="N2995"/>
  <c r="O2995"/>
  <c r="P2995"/>
  <c r="S2995"/>
  <c r="N2996"/>
  <c r="O2996"/>
  <c r="P2996"/>
  <c r="S2996"/>
  <c r="N2997"/>
  <c r="O2997"/>
  <c r="P2997"/>
  <c r="S2997"/>
  <c r="N2998"/>
  <c r="O2998"/>
  <c r="P2998"/>
  <c r="S2998"/>
  <c r="N2999"/>
  <c r="O2999"/>
  <c r="P2999"/>
  <c r="S2999"/>
  <c r="N3000"/>
  <c r="O3000"/>
  <c r="P3000"/>
  <c r="S3000"/>
  <c r="N3001"/>
  <c r="O3001"/>
  <c r="P3001"/>
  <c r="S3001"/>
  <c r="N3002"/>
  <c r="O3002"/>
  <c r="P3002"/>
  <c r="S3002"/>
  <c r="N3003"/>
  <c r="O3003"/>
  <c r="P3003"/>
  <c r="S3003"/>
  <c r="N3004"/>
  <c r="O3004"/>
  <c r="P3004"/>
  <c r="S3004"/>
  <c r="N3005"/>
  <c r="O3005"/>
  <c r="P3005"/>
  <c r="S3005"/>
  <c r="N3006"/>
  <c r="O3006"/>
  <c r="P3006"/>
  <c r="S3006"/>
  <c r="N3007"/>
  <c r="O3007"/>
  <c r="P3007"/>
  <c r="S3007"/>
  <c r="N3008"/>
  <c r="O3008"/>
  <c r="P3008"/>
  <c r="S3008"/>
  <c r="N3009"/>
  <c r="O3009"/>
  <c r="P3009"/>
  <c r="S3009"/>
  <c r="N3010"/>
  <c r="O3010"/>
  <c r="P3010"/>
  <c r="S3010"/>
  <c r="N3011"/>
  <c r="O3011"/>
  <c r="P3011"/>
  <c r="S3011"/>
  <c r="N3012"/>
  <c r="O3012"/>
  <c r="P3012"/>
  <c r="S3012"/>
  <c r="N3013"/>
  <c r="O3013"/>
  <c r="P3013"/>
  <c r="S3013"/>
  <c r="N3014"/>
  <c r="O3014"/>
  <c r="P3014"/>
  <c r="S3014"/>
  <c r="N3015"/>
  <c r="O3015"/>
  <c r="P3015"/>
  <c r="S3015"/>
  <c r="N3016"/>
  <c r="O3016"/>
  <c r="P3016"/>
  <c r="S3016"/>
  <c r="N3017"/>
  <c r="O3017"/>
  <c r="P3017"/>
  <c r="S3017"/>
  <c r="N3018"/>
  <c r="O3018"/>
  <c r="P3018"/>
  <c r="S3018"/>
  <c r="N3019"/>
  <c r="O3019"/>
  <c r="P3019"/>
  <c r="S3019"/>
  <c r="N3020"/>
  <c r="O3020"/>
  <c r="P3020"/>
  <c r="S3020"/>
  <c r="N3021"/>
  <c r="O3021"/>
  <c r="P3021"/>
  <c r="S3021"/>
  <c r="N3022"/>
  <c r="O3022"/>
  <c r="P3022"/>
  <c r="S3022"/>
  <c r="N3023"/>
  <c r="O3023"/>
  <c r="P3023"/>
  <c r="S3023"/>
  <c r="N3024"/>
  <c r="O3024"/>
  <c r="P3024"/>
  <c r="S3024"/>
  <c r="N3025"/>
  <c r="O3025"/>
  <c r="P3025"/>
  <c r="S3025"/>
  <c r="N3026"/>
  <c r="O3026"/>
  <c r="P3026"/>
  <c r="S3026"/>
  <c r="N3027"/>
  <c r="O3027"/>
  <c r="P3027"/>
  <c r="S3027"/>
  <c r="N3028"/>
  <c r="O3028"/>
  <c r="P3028"/>
  <c r="S3028"/>
  <c r="N3029"/>
  <c r="O3029"/>
  <c r="P3029"/>
  <c r="S3029"/>
  <c r="N3030"/>
  <c r="O3030"/>
  <c r="P3030"/>
  <c r="S3030"/>
  <c r="N3031"/>
  <c r="O3031"/>
  <c r="P3031"/>
  <c r="S3031"/>
  <c r="N3032"/>
  <c r="O3032"/>
  <c r="P3032"/>
  <c r="S3032"/>
  <c r="N3033"/>
  <c r="O3033"/>
  <c r="P3033"/>
  <c r="S3033"/>
  <c r="N3034"/>
  <c r="O3034"/>
  <c r="P3034"/>
  <c r="S3034"/>
  <c r="N3035"/>
  <c r="O3035"/>
  <c r="P3035"/>
  <c r="S3035"/>
  <c r="N3036"/>
  <c r="O3036"/>
  <c r="P3036"/>
  <c r="S3036"/>
  <c r="N3037"/>
  <c r="O3037"/>
  <c r="P3037"/>
  <c r="S3037"/>
  <c r="N3038"/>
  <c r="O3038"/>
  <c r="P3038"/>
  <c r="S3038"/>
  <c r="N3039"/>
  <c r="O3039"/>
  <c r="P3039"/>
  <c r="S3039"/>
  <c r="N3040"/>
  <c r="O3040"/>
  <c r="P3040"/>
  <c r="S3040"/>
  <c r="N3041"/>
  <c r="O3041"/>
  <c r="P3041"/>
  <c r="S3041"/>
  <c r="N3042"/>
  <c r="O3042"/>
  <c r="P3042"/>
  <c r="S3042"/>
  <c r="N3043"/>
  <c r="O3043"/>
  <c r="P3043"/>
  <c r="S3043"/>
  <c r="N3044"/>
  <c r="O3044"/>
  <c r="P3044"/>
  <c r="S3044"/>
  <c r="N3045"/>
  <c r="O3045"/>
  <c r="P3045"/>
  <c r="S3045"/>
  <c r="N3046"/>
  <c r="O3046"/>
  <c r="P3046"/>
  <c r="S3046"/>
  <c r="N3047"/>
  <c r="O3047"/>
  <c r="P3047"/>
  <c r="S3047"/>
  <c r="N3048"/>
  <c r="O3048"/>
  <c r="P3048"/>
  <c r="S3048"/>
  <c r="N3049"/>
  <c r="O3049"/>
  <c r="P3049"/>
  <c r="S3049"/>
  <c r="N3050"/>
  <c r="O3050"/>
  <c r="P3050"/>
  <c r="S3050"/>
  <c r="N3051"/>
  <c r="O3051"/>
  <c r="P3051"/>
  <c r="S3051"/>
  <c r="N3052"/>
  <c r="O3052"/>
  <c r="P3052"/>
  <c r="S3052"/>
  <c r="N3053"/>
  <c r="O3053"/>
  <c r="P3053"/>
  <c r="S3053"/>
  <c r="N3054"/>
  <c r="O3054"/>
  <c r="P3054"/>
  <c r="S3054"/>
  <c r="N3055"/>
  <c r="O3055"/>
  <c r="P3055"/>
  <c r="S3055"/>
  <c r="N3056"/>
  <c r="O3056"/>
  <c r="P3056"/>
  <c r="S3056"/>
  <c r="N3057"/>
  <c r="O3057"/>
  <c r="P3057"/>
  <c r="S3057"/>
  <c r="N3058"/>
  <c r="O3058"/>
  <c r="P3058"/>
  <c r="S3058"/>
  <c r="N3059"/>
  <c r="O3059"/>
  <c r="P3059"/>
  <c r="S3059"/>
  <c r="N3060"/>
  <c r="O3060"/>
  <c r="P3060"/>
  <c r="S3060"/>
  <c r="N3061"/>
  <c r="O3061"/>
  <c r="P3061"/>
  <c r="S3061"/>
  <c r="N3062"/>
  <c r="O3062"/>
  <c r="P3062"/>
  <c r="S3062"/>
  <c r="N3063"/>
  <c r="O3063"/>
  <c r="P3063"/>
  <c r="S3063"/>
  <c r="N3064"/>
  <c r="O3064"/>
  <c r="P3064"/>
  <c r="S3064"/>
  <c r="N3065"/>
  <c r="O3065"/>
  <c r="P3065"/>
  <c r="S3065"/>
  <c r="N3066"/>
  <c r="O3066"/>
  <c r="P3066"/>
  <c r="S3066"/>
  <c r="N3067"/>
  <c r="O3067"/>
  <c r="P3067"/>
  <c r="S3067"/>
  <c r="N3068"/>
  <c r="O3068"/>
  <c r="P3068"/>
  <c r="S3068"/>
  <c r="N3069"/>
  <c r="O3069"/>
  <c r="P3069"/>
  <c r="S3069"/>
  <c r="N3070"/>
  <c r="O3070"/>
  <c r="P3070"/>
  <c r="S3070"/>
  <c r="N3071"/>
  <c r="O3071"/>
  <c r="P3071"/>
  <c r="S3071"/>
  <c r="N3072"/>
  <c r="O3072"/>
  <c r="P3072"/>
  <c r="S3072"/>
  <c r="N3073"/>
  <c r="O3073"/>
  <c r="P3073"/>
  <c r="S3073"/>
  <c r="N3074"/>
  <c r="O3074"/>
  <c r="P3074"/>
  <c r="S3074"/>
  <c r="N3075"/>
  <c r="O3075"/>
  <c r="P3075"/>
  <c r="S3075"/>
  <c r="N3076"/>
  <c r="O3076"/>
  <c r="P3076"/>
  <c r="S3076"/>
  <c r="N3077"/>
  <c r="O3077"/>
  <c r="P3077"/>
  <c r="S3077"/>
  <c r="N3078"/>
  <c r="O3078"/>
  <c r="P3078"/>
  <c r="S3078"/>
  <c r="N3079"/>
  <c r="O3079"/>
  <c r="P3079"/>
  <c r="S3079"/>
  <c r="N3080"/>
  <c r="O3080"/>
  <c r="P3080"/>
  <c r="S3080"/>
  <c r="N3081"/>
  <c r="O3081"/>
  <c r="P3081"/>
  <c r="S3081"/>
  <c r="N3082"/>
  <c r="O3082"/>
  <c r="P3082"/>
  <c r="S3082"/>
  <c r="N3083"/>
  <c r="O3083"/>
  <c r="P3083"/>
  <c r="S3083"/>
  <c r="N3084"/>
  <c r="O3084"/>
  <c r="P3084"/>
  <c r="S3084"/>
  <c r="N3085"/>
  <c r="O3085"/>
  <c r="P3085"/>
  <c r="S3085"/>
  <c r="N3086"/>
  <c r="O3086"/>
  <c r="P3086"/>
  <c r="S3086"/>
  <c r="N3087"/>
  <c r="O3087"/>
  <c r="P3087"/>
  <c r="S3087"/>
  <c r="N3088"/>
  <c r="O3088"/>
  <c r="P3088"/>
  <c r="S3088"/>
  <c r="N3089"/>
  <c r="O3089"/>
  <c r="P3089"/>
  <c r="S3089"/>
  <c r="N3090"/>
  <c r="O3090"/>
  <c r="P3090"/>
  <c r="S3090"/>
  <c r="N3091"/>
  <c r="O3091"/>
  <c r="P3091"/>
  <c r="S3091"/>
  <c r="N3092"/>
  <c r="O3092"/>
  <c r="P3092"/>
  <c r="S3092"/>
  <c r="N3093"/>
  <c r="O3093"/>
  <c r="P3093"/>
  <c r="S3093"/>
  <c r="N3094"/>
  <c r="O3094"/>
  <c r="P3094"/>
  <c r="S3094"/>
  <c r="N3095"/>
  <c r="O3095"/>
  <c r="P3095"/>
  <c r="S3095"/>
  <c r="N3096"/>
  <c r="O3096"/>
  <c r="P3096"/>
  <c r="S3096"/>
  <c r="N3097"/>
  <c r="O3097"/>
  <c r="P3097"/>
  <c r="S3097"/>
  <c r="N3098"/>
  <c r="O3098"/>
  <c r="P3098"/>
  <c r="S3098"/>
  <c r="N3099"/>
  <c r="O3099"/>
  <c r="P3099"/>
  <c r="S3099"/>
  <c r="N3100"/>
  <c r="O3100"/>
  <c r="P3100"/>
  <c r="S3100"/>
  <c r="N3101"/>
  <c r="O3101"/>
  <c r="P3101"/>
  <c r="S3101"/>
  <c r="N3102"/>
  <c r="O3102"/>
  <c r="P3102"/>
  <c r="S3102"/>
  <c r="N3103"/>
  <c r="O3103"/>
  <c r="P3103"/>
  <c r="S3103"/>
  <c r="N3104"/>
  <c r="O3104"/>
  <c r="P3104"/>
  <c r="S3104"/>
  <c r="N3105"/>
  <c r="O3105"/>
  <c r="P3105"/>
  <c r="S3105"/>
  <c r="N3106"/>
  <c r="O3106"/>
  <c r="P3106"/>
  <c r="S3106"/>
  <c r="N3107"/>
  <c r="O3107"/>
  <c r="P3107"/>
  <c r="S3107"/>
  <c r="N3108"/>
  <c r="O3108"/>
  <c r="P3108"/>
  <c r="S3108"/>
  <c r="N3109"/>
  <c r="O3109"/>
  <c r="P3109"/>
  <c r="S3109"/>
  <c r="N3110"/>
  <c r="O3110"/>
  <c r="P3110"/>
  <c r="S3110"/>
  <c r="N3111"/>
  <c r="O3111"/>
  <c r="P3111"/>
  <c r="S3111"/>
  <c r="N3112"/>
  <c r="O3112"/>
  <c r="P3112"/>
  <c r="S3112"/>
  <c r="N3113"/>
  <c r="O3113"/>
  <c r="P3113"/>
  <c r="S3113"/>
  <c r="N3114"/>
  <c r="O3114"/>
  <c r="P3114"/>
  <c r="S3114"/>
  <c r="N3115"/>
  <c r="O3115"/>
  <c r="P3115"/>
  <c r="S3115"/>
  <c r="N3116"/>
  <c r="O3116"/>
  <c r="P3116"/>
  <c r="S3116"/>
  <c r="N3117"/>
  <c r="O3117"/>
  <c r="P3117"/>
  <c r="S3117"/>
  <c r="N3118"/>
  <c r="O3118"/>
  <c r="P3118"/>
  <c r="S3118"/>
  <c r="N3119"/>
  <c r="O3119"/>
  <c r="P3119"/>
  <c r="S3119"/>
  <c r="N3120"/>
  <c r="O3120"/>
  <c r="P3120"/>
  <c r="S3120"/>
  <c r="N3121"/>
  <c r="O3121"/>
  <c r="P3121"/>
  <c r="S3121"/>
  <c r="N3122"/>
  <c r="O3122"/>
  <c r="P3122"/>
  <c r="S3122"/>
  <c r="N3123"/>
  <c r="O3123"/>
  <c r="P3123"/>
  <c r="S3123"/>
  <c r="N3124"/>
  <c r="O3124"/>
  <c r="P3124"/>
  <c r="S3124"/>
  <c r="N3125"/>
  <c r="O3125"/>
  <c r="P3125"/>
  <c r="S3125"/>
  <c r="N3126"/>
  <c r="O3126"/>
  <c r="P3126"/>
  <c r="S3126"/>
  <c r="N3127"/>
  <c r="O3127"/>
  <c r="P3127"/>
  <c r="S3127"/>
  <c r="N3128"/>
  <c r="O3128"/>
  <c r="P3128"/>
  <c r="S3128"/>
  <c r="N3129"/>
  <c r="O3129"/>
  <c r="P3129"/>
  <c r="S3129"/>
  <c r="N3130"/>
  <c r="O3130"/>
  <c r="P3130"/>
  <c r="S3130"/>
  <c r="N3131"/>
  <c r="O3131"/>
  <c r="P3131"/>
  <c r="S3131"/>
  <c r="N3132"/>
  <c r="O3132"/>
  <c r="P3132"/>
  <c r="S3132"/>
  <c r="N3133"/>
  <c r="O3133"/>
  <c r="P3133"/>
  <c r="S3133"/>
  <c r="N3134"/>
  <c r="O3134"/>
  <c r="P3134"/>
  <c r="S3134"/>
  <c r="N3135"/>
  <c r="O3135"/>
  <c r="P3135"/>
  <c r="S3135"/>
  <c r="N3136"/>
  <c r="O3136"/>
  <c r="P3136"/>
  <c r="S3136"/>
  <c r="N3137"/>
  <c r="O3137"/>
  <c r="P3137"/>
  <c r="S3137"/>
  <c r="N3138"/>
  <c r="O3138"/>
  <c r="P3138"/>
  <c r="S3138"/>
  <c r="N3139"/>
  <c r="O3139"/>
  <c r="P3139"/>
  <c r="S3139"/>
  <c r="N3140"/>
  <c r="O3140"/>
  <c r="P3140"/>
  <c r="S3140"/>
  <c r="N3141"/>
  <c r="O3141"/>
  <c r="P3141"/>
  <c r="S3141"/>
  <c r="N3142"/>
  <c r="O3142"/>
  <c r="P3142"/>
  <c r="S3142"/>
  <c r="N3143"/>
  <c r="O3143"/>
  <c r="P3143"/>
  <c r="S3143"/>
  <c r="N3144"/>
  <c r="O3144"/>
  <c r="P3144"/>
  <c r="S3144"/>
  <c r="N3145"/>
  <c r="O3145"/>
  <c r="P3145"/>
  <c r="S3145"/>
  <c r="N3146"/>
  <c r="O3146"/>
  <c r="P3146"/>
  <c r="S3146"/>
  <c r="N3147"/>
  <c r="O3147"/>
  <c r="P3147"/>
  <c r="S3147"/>
  <c r="N3148"/>
  <c r="O3148"/>
  <c r="P3148"/>
  <c r="S3148"/>
  <c r="N3149"/>
  <c r="O3149"/>
  <c r="P3149"/>
  <c r="S3149"/>
  <c r="N3150"/>
  <c r="O3150"/>
  <c r="P3150"/>
  <c r="S3150"/>
  <c r="N3151"/>
  <c r="O3151"/>
  <c r="P3151"/>
  <c r="S3151"/>
  <c r="N3152"/>
  <c r="O3152"/>
  <c r="P3152"/>
  <c r="S3152"/>
  <c r="N3153"/>
  <c r="O3153"/>
  <c r="P3153"/>
  <c r="S3153"/>
  <c r="N3154"/>
  <c r="O3154"/>
  <c r="P3154"/>
  <c r="S3154"/>
  <c r="N3155"/>
  <c r="O3155"/>
  <c r="P3155"/>
  <c r="S3155"/>
  <c r="N3156"/>
  <c r="O3156"/>
  <c r="P3156"/>
  <c r="S3156"/>
  <c r="N3157"/>
  <c r="O3157"/>
  <c r="P3157"/>
  <c r="S3157"/>
  <c r="N3158"/>
  <c r="O3158"/>
  <c r="P3158"/>
  <c r="S3158"/>
  <c r="N3159"/>
  <c r="O3159"/>
  <c r="P3159"/>
  <c r="S3159"/>
  <c r="N3160"/>
  <c r="O3160"/>
  <c r="P3160"/>
  <c r="S3160"/>
  <c r="N3161"/>
  <c r="O3161"/>
  <c r="P3161"/>
  <c r="S3161"/>
  <c r="N3162"/>
  <c r="O3162"/>
  <c r="P3162"/>
  <c r="S3162"/>
  <c r="N3163"/>
  <c r="O3163"/>
  <c r="P3163"/>
  <c r="S3163"/>
  <c r="N3164"/>
  <c r="O3164"/>
  <c r="P3164"/>
  <c r="S3164"/>
  <c r="N3165"/>
  <c r="O3165"/>
  <c r="P3165"/>
  <c r="S3165"/>
  <c r="N3166"/>
  <c r="O3166"/>
  <c r="P3166"/>
  <c r="S3166"/>
  <c r="N3167"/>
  <c r="O3167"/>
  <c r="P3167"/>
  <c r="S3167"/>
  <c r="N3168"/>
  <c r="O3168"/>
  <c r="P3168"/>
  <c r="S3168"/>
  <c r="N3169"/>
  <c r="O3169"/>
  <c r="P3169"/>
  <c r="S3169"/>
  <c r="N3170"/>
  <c r="O3170"/>
  <c r="P3170"/>
  <c r="S3170"/>
  <c r="N3171"/>
  <c r="O3171"/>
  <c r="P3171"/>
  <c r="S3171"/>
  <c r="N3172"/>
  <c r="O3172"/>
  <c r="P3172"/>
  <c r="S3172"/>
  <c r="N3173"/>
  <c r="O3173"/>
  <c r="P3173"/>
  <c r="S3173"/>
  <c r="N3174"/>
  <c r="O3174"/>
  <c r="P3174"/>
  <c r="S3174"/>
  <c r="N3175"/>
  <c r="O3175"/>
  <c r="P3175"/>
  <c r="S3175"/>
  <c r="N3176"/>
  <c r="O3176"/>
  <c r="P3176"/>
  <c r="S3176"/>
  <c r="N3177"/>
  <c r="O3177"/>
  <c r="P3177"/>
  <c r="S3177"/>
  <c r="N3178"/>
  <c r="O3178"/>
  <c r="P3178"/>
  <c r="S3178"/>
  <c r="N3179"/>
  <c r="O3179"/>
  <c r="P3179"/>
  <c r="S3179"/>
  <c r="N3180"/>
  <c r="O3180"/>
  <c r="P3180"/>
  <c r="S3180"/>
  <c r="N3181"/>
  <c r="O3181"/>
  <c r="P3181"/>
  <c r="S3181"/>
  <c r="N3182"/>
  <c r="O3182"/>
  <c r="P3182"/>
  <c r="S3182"/>
  <c r="N3183"/>
  <c r="O3183"/>
  <c r="P3183"/>
  <c r="S3183"/>
  <c r="N3184"/>
  <c r="O3184"/>
  <c r="P3184"/>
  <c r="S3184"/>
  <c r="N3185"/>
  <c r="O3185"/>
  <c r="P3185"/>
  <c r="S3185"/>
  <c r="N3186"/>
  <c r="O3186"/>
  <c r="P3186"/>
  <c r="S3186"/>
  <c r="N3187"/>
  <c r="O3187"/>
  <c r="P3187"/>
  <c r="S3187"/>
  <c r="N3188"/>
  <c r="O3188"/>
  <c r="P3188"/>
  <c r="S3188"/>
  <c r="N3189"/>
  <c r="O3189"/>
  <c r="P3189"/>
  <c r="S3189"/>
  <c r="N3190"/>
  <c r="O3190"/>
  <c r="P3190"/>
  <c r="S3190"/>
  <c r="N3191"/>
  <c r="O3191"/>
  <c r="P3191"/>
  <c r="S3191"/>
  <c r="N3192"/>
  <c r="O3192"/>
  <c r="P3192"/>
  <c r="S3192"/>
  <c r="N3193"/>
  <c r="O3193"/>
  <c r="P3193"/>
  <c r="S3193"/>
  <c r="N3194"/>
  <c r="O3194"/>
  <c r="P3194"/>
  <c r="S3194"/>
  <c r="N3195"/>
  <c r="O3195"/>
  <c r="P3195"/>
  <c r="S3195"/>
  <c r="N3196"/>
  <c r="O3196"/>
  <c r="P3196"/>
  <c r="S3196"/>
  <c r="N3197"/>
  <c r="O3197"/>
  <c r="P3197"/>
  <c r="S3197"/>
  <c r="N3198"/>
  <c r="O3198"/>
  <c r="P3198"/>
  <c r="S3198"/>
  <c r="N3199"/>
  <c r="O3199"/>
  <c r="P3199"/>
  <c r="S3199"/>
  <c r="N3200"/>
  <c r="O3200"/>
  <c r="P3200"/>
  <c r="S3200"/>
  <c r="N3201"/>
  <c r="O3201"/>
  <c r="P3201"/>
  <c r="S3201"/>
  <c r="N3202"/>
  <c r="O3202"/>
  <c r="P3202"/>
  <c r="S3202"/>
  <c r="N3203"/>
  <c r="O3203"/>
  <c r="P3203"/>
  <c r="S3203"/>
  <c r="N3204"/>
  <c r="O3204"/>
  <c r="P3204"/>
  <c r="S3204"/>
  <c r="N3205"/>
  <c r="O3205"/>
  <c r="P3205"/>
  <c r="S3205"/>
  <c r="N3206"/>
  <c r="O3206"/>
  <c r="P3206"/>
  <c r="S3206"/>
  <c r="N3207"/>
  <c r="O3207"/>
  <c r="P3207"/>
  <c r="S3207"/>
  <c r="N3208"/>
  <c r="O3208"/>
  <c r="P3208"/>
  <c r="S3208"/>
  <c r="N3209"/>
  <c r="O3209"/>
  <c r="P3209"/>
  <c r="S3209"/>
  <c r="N3210"/>
  <c r="O3210"/>
  <c r="P3210"/>
  <c r="S3210"/>
  <c r="N3211"/>
  <c r="O3211"/>
  <c r="P3211"/>
  <c r="S3211"/>
  <c r="N3212"/>
  <c r="O3212"/>
  <c r="P3212"/>
  <c r="S3212"/>
  <c r="N3213"/>
  <c r="O3213"/>
  <c r="P3213"/>
  <c r="S3213"/>
  <c r="N3214"/>
  <c r="O3214"/>
  <c r="P3214"/>
  <c r="S3214"/>
  <c r="N3215"/>
  <c r="O3215"/>
  <c r="P3215"/>
  <c r="S3215"/>
  <c r="N3216"/>
  <c r="O3216"/>
  <c r="P3216"/>
  <c r="S3216"/>
  <c r="N3217"/>
  <c r="O3217"/>
  <c r="P3217"/>
  <c r="S3217"/>
  <c r="N3218"/>
  <c r="O3218"/>
  <c r="P3218"/>
  <c r="S3218"/>
  <c r="N3219"/>
  <c r="O3219"/>
  <c r="P3219"/>
  <c r="S3219"/>
  <c r="N3220"/>
  <c r="O3220"/>
  <c r="P3220"/>
  <c r="S3220"/>
  <c r="N3221"/>
  <c r="O3221"/>
  <c r="P3221"/>
  <c r="S3221"/>
  <c r="N3222"/>
  <c r="O3222"/>
  <c r="P3222"/>
  <c r="S3222"/>
  <c r="N3223"/>
  <c r="O3223"/>
  <c r="P3223"/>
  <c r="S3223"/>
  <c r="N3224"/>
  <c r="O3224"/>
  <c r="P3224"/>
  <c r="S3224"/>
  <c r="N3225"/>
  <c r="O3225"/>
  <c r="P3225"/>
  <c r="S3225"/>
  <c r="N3226"/>
  <c r="O3226"/>
  <c r="P3226"/>
  <c r="S3226"/>
  <c r="N3227"/>
  <c r="O3227"/>
  <c r="P3227"/>
  <c r="S3227"/>
  <c r="N3228"/>
  <c r="O3228"/>
  <c r="P3228"/>
  <c r="S3228"/>
  <c r="N3229"/>
  <c r="O3229"/>
  <c r="P3229"/>
  <c r="S3229"/>
  <c r="N3230"/>
  <c r="O3230"/>
  <c r="P3230"/>
  <c r="S3230"/>
  <c r="N3231"/>
  <c r="O3231"/>
  <c r="P3231"/>
  <c r="S3231"/>
  <c r="N3232"/>
  <c r="O3232"/>
  <c r="P3232"/>
  <c r="S3232"/>
  <c r="N3233"/>
  <c r="O3233"/>
  <c r="P3233"/>
  <c r="S3233"/>
  <c r="N3234"/>
  <c r="O3234"/>
  <c r="P3234"/>
  <c r="S3234"/>
  <c r="N3235"/>
  <c r="O3235"/>
  <c r="P3235"/>
  <c r="S3235"/>
  <c r="N3236"/>
  <c r="O3236"/>
  <c r="P3236"/>
  <c r="S3236"/>
  <c r="N3237"/>
  <c r="O3237"/>
  <c r="P3237"/>
  <c r="S3237"/>
  <c r="N3238"/>
  <c r="O3238"/>
  <c r="P3238"/>
  <c r="S3238"/>
  <c r="N3239"/>
  <c r="O3239"/>
  <c r="P3239"/>
  <c r="S3239"/>
  <c r="N3240"/>
  <c r="O3240"/>
  <c r="P3240"/>
  <c r="S3240"/>
  <c r="N3241"/>
  <c r="O3241"/>
  <c r="P3241"/>
  <c r="S3241"/>
  <c r="N3242"/>
  <c r="O3242"/>
  <c r="P3242"/>
  <c r="S3242"/>
  <c r="N3243"/>
  <c r="O3243"/>
  <c r="P3243"/>
  <c r="S3243"/>
  <c r="N3244"/>
  <c r="O3244"/>
  <c r="P3244"/>
  <c r="S3244"/>
  <c r="N3245"/>
  <c r="O3245"/>
  <c r="P3245"/>
  <c r="S3245"/>
  <c r="N3246"/>
  <c r="O3246"/>
  <c r="P3246"/>
  <c r="S3246"/>
  <c r="N3247"/>
  <c r="O3247"/>
  <c r="P3247"/>
  <c r="S3247"/>
  <c r="N3248"/>
  <c r="O3248"/>
  <c r="P3248"/>
  <c r="S3248"/>
  <c r="N3249"/>
  <c r="O3249"/>
  <c r="P3249"/>
  <c r="S3249"/>
  <c r="N3250"/>
  <c r="O3250"/>
  <c r="P3250"/>
  <c r="S3250"/>
  <c r="N3251"/>
  <c r="O3251"/>
  <c r="P3251"/>
  <c r="S3251"/>
  <c r="N3252"/>
  <c r="O3252"/>
  <c r="P3252"/>
  <c r="S3252"/>
  <c r="N3253"/>
  <c r="O3253"/>
  <c r="P3253"/>
  <c r="S3253"/>
  <c r="N3254"/>
  <c r="O3254"/>
  <c r="P3254"/>
  <c r="S3254"/>
  <c r="N3255"/>
  <c r="O3255"/>
  <c r="P3255"/>
  <c r="S3255"/>
  <c r="N3256"/>
  <c r="O3256"/>
  <c r="P3256"/>
  <c r="S3256"/>
  <c r="N3257"/>
  <c r="O3257"/>
  <c r="P3257"/>
  <c r="S3257"/>
  <c r="N3258"/>
  <c r="O3258"/>
  <c r="P3258"/>
  <c r="S3258"/>
  <c r="N3259"/>
  <c r="O3259"/>
  <c r="P3259"/>
  <c r="S3259"/>
  <c r="N3260"/>
  <c r="O3260"/>
  <c r="P3260"/>
  <c r="S3260"/>
  <c r="N3261"/>
  <c r="O3261"/>
  <c r="P3261"/>
  <c r="S3261"/>
  <c r="N3262"/>
  <c r="O3262"/>
  <c r="P3262"/>
  <c r="S3262"/>
  <c r="N3263"/>
  <c r="O3263"/>
  <c r="P3263"/>
  <c r="S3263"/>
  <c r="N3264"/>
  <c r="O3264"/>
  <c r="P3264"/>
  <c r="S3264"/>
  <c r="N3265"/>
  <c r="O3265"/>
  <c r="P3265"/>
  <c r="S3265"/>
  <c r="N3266"/>
  <c r="O3266"/>
  <c r="P3266"/>
  <c r="S3266"/>
  <c r="N3267"/>
  <c r="O3267"/>
  <c r="P3267"/>
  <c r="S3267"/>
  <c r="N3268"/>
  <c r="O3268"/>
  <c r="P3268"/>
  <c r="S3268"/>
  <c r="N3269"/>
  <c r="O3269"/>
  <c r="P3269"/>
  <c r="S3269"/>
  <c r="N3270"/>
  <c r="O3270"/>
  <c r="P3270"/>
  <c r="S3270"/>
  <c r="N3271"/>
  <c r="O3271"/>
  <c r="P3271"/>
  <c r="S3271"/>
  <c r="N3272"/>
  <c r="O3272"/>
  <c r="P3272"/>
  <c r="S3272"/>
  <c r="N3273"/>
  <c r="O3273"/>
  <c r="P3273"/>
  <c r="S3273"/>
  <c r="N3274"/>
  <c r="O3274"/>
  <c r="P3274"/>
  <c r="S3274"/>
  <c r="N3275"/>
  <c r="O3275"/>
  <c r="P3275"/>
  <c r="S3275"/>
  <c r="N3276"/>
  <c r="O3276"/>
  <c r="P3276"/>
  <c r="S3276"/>
  <c r="N3277"/>
  <c r="O3277"/>
  <c r="P3277"/>
  <c r="S3277"/>
  <c r="N3278"/>
  <c r="O3278"/>
  <c r="P3278"/>
  <c r="S3278"/>
  <c r="N3279"/>
  <c r="O3279"/>
  <c r="P3279"/>
  <c r="S3279"/>
  <c r="N3280"/>
  <c r="O3280"/>
  <c r="P3280"/>
  <c r="S3280"/>
  <c r="N3281"/>
  <c r="O3281"/>
  <c r="P3281"/>
  <c r="S3281"/>
  <c r="N3282"/>
  <c r="O3282"/>
  <c r="P3282"/>
  <c r="S3282"/>
  <c r="N3283"/>
  <c r="O3283"/>
  <c r="P3283"/>
  <c r="S3283"/>
  <c r="N3284"/>
  <c r="O3284"/>
  <c r="P3284"/>
  <c r="S3284"/>
  <c r="N3285"/>
  <c r="O3285"/>
  <c r="P3285"/>
  <c r="S3285"/>
  <c r="N3286"/>
  <c r="O3286"/>
  <c r="P3286"/>
  <c r="S3286"/>
  <c r="N3287"/>
  <c r="O3287"/>
  <c r="P3287"/>
  <c r="S3287"/>
  <c r="N3288"/>
  <c r="O3288"/>
  <c r="P3288"/>
  <c r="S3288"/>
  <c r="N3289"/>
  <c r="O3289"/>
  <c r="P3289"/>
  <c r="S3289"/>
  <c r="N3290"/>
  <c r="O3290"/>
  <c r="P3290"/>
  <c r="S3290"/>
  <c r="N3291"/>
  <c r="O3291"/>
  <c r="P3291"/>
  <c r="S3291"/>
  <c r="N3292"/>
  <c r="O3292"/>
  <c r="P3292"/>
  <c r="S3292"/>
  <c r="N3293"/>
  <c r="O3293"/>
  <c r="P3293"/>
  <c r="S3293"/>
  <c r="N3294"/>
  <c r="O3294"/>
  <c r="P3294"/>
  <c r="S3294"/>
  <c r="N3295"/>
  <c r="O3295"/>
  <c r="P3295"/>
  <c r="S3295"/>
  <c r="N3296"/>
  <c r="O3296"/>
  <c r="P3296"/>
  <c r="S3296"/>
  <c r="N3297"/>
  <c r="O3297"/>
  <c r="P3297"/>
  <c r="S3297"/>
  <c r="N3298"/>
  <c r="O3298"/>
  <c r="P3298"/>
  <c r="S3298"/>
  <c r="N3299"/>
  <c r="O3299"/>
  <c r="P3299"/>
  <c r="S3299"/>
  <c r="N3300"/>
  <c r="O3300"/>
  <c r="P3300"/>
  <c r="S3300"/>
  <c r="N3301"/>
  <c r="O3301"/>
  <c r="P3301"/>
  <c r="S3301"/>
  <c r="N3302"/>
  <c r="O3302"/>
  <c r="P3302"/>
  <c r="S3302"/>
  <c r="N3303"/>
  <c r="O3303"/>
  <c r="P3303"/>
  <c r="S3303"/>
  <c r="N3304"/>
  <c r="O3304"/>
  <c r="P3304"/>
  <c r="S3304"/>
  <c r="N3305"/>
  <c r="O3305"/>
  <c r="P3305"/>
  <c r="S3305"/>
  <c r="N3306"/>
  <c r="O3306"/>
  <c r="P3306"/>
  <c r="S3306"/>
  <c r="N3307"/>
  <c r="O3307"/>
  <c r="P3307"/>
  <c r="S3307"/>
  <c r="N3308"/>
  <c r="O3308"/>
  <c r="P3308"/>
  <c r="S3308"/>
  <c r="N3309"/>
  <c r="O3309"/>
  <c r="P3309"/>
  <c r="S3309"/>
  <c r="N3310"/>
  <c r="O3310"/>
  <c r="P3310"/>
  <c r="S3310"/>
  <c r="N3311"/>
  <c r="O3311"/>
  <c r="P3311"/>
  <c r="S3311"/>
  <c r="N3312"/>
  <c r="O3312"/>
  <c r="P3312"/>
  <c r="S3312"/>
  <c r="N3313"/>
  <c r="O3313"/>
  <c r="P3313"/>
  <c r="S3313"/>
  <c r="N3314"/>
  <c r="O3314"/>
  <c r="P3314"/>
  <c r="S3314"/>
  <c r="N3315"/>
  <c r="O3315"/>
  <c r="P3315"/>
  <c r="S3315"/>
  <c r="N3316"/>
  <c r="O3316"/>
  <c r="P3316"/>
  <c r="S3316"/>
  <c r="N3317"/>
  <c r="O3317"/>
  <c r="P3317"/>
  <c r="S3317"/>
  <c r="N3318"/>
  <c r="O3318"/>
  <c r="P3318"/>
  <c r="S3318"/>
  <c r="N3319"/>
  <c r="O3319"/>
  <c r="P3319"/>
  <c r="S3319"/>
  <c r="N3320"/>
  <c r="O3320"/>
  <c r="P3320"/>
  <c r="S3320"/>
  <c r="N3321"/>
  <c r="O3321"/>
  <c r="P3321"/>
  <c r="S3321"/>
  <c r="N3322"/>
  <c r="O3322"/>
  <c r="P3322"/>
  <c r="S3322"/>
  <c r="N3323"/>
  <c r="O3323"/>
  <c r="P3323"/>
  <c r="S3323"/>
  <c r="N3324"/>
  <c r="O3324"/>
  <c r="P3324"/>
  <c r="S3324"/>
  <c r="N3325"/>
  <c r="O3325"/>
  <c r="P3325"/>
  <c r="S3325"/>
  <c r="N3326"/>
  <c r="O3326"/>
  <c r="P3326"/>
  <c r="S3326"/>
  <c r="N3327"/>
  <c r="O3327"/>
  <c r="P3327"/>
  <c r="S3327"/>
  <c r="N3328"/>
  <c r="O3328"/>
  <c r="P3328"/>
  <c r="S3328"/>
  <c r="N3329"/>
  <c r="O3329"/>
  <c r="P3329"/>
  <c r="S3329"/>
  <c r="N3330"/>
  <c r="O3330"/>
  <c r="P3330"/>
  <c r="S3330"/>
  <c r="N3331"/>
  <c r="O3331"/>
  <c r="P3331"/>
  <c r="S3331"/>
  <c r="N3332"/>
  <c r="O3332"/>
  <c r="P3332"/>
  <c r="S3332"/>
  <c r="N3333"/>
  <c r="O3333"/>
  <c r="P3333"/>
  <c r="S3333"/>
  <c r="N3334"/>
  <c r="O3334"/>
  <c r="P3334"/>
  <c r="S3334"/>
  <c r="N3335"/>
  <c r="O3335"/>
  <c r="P3335"/>
  <c r="S3335"/>
  <c r="N2874"/>
  <c r="O2874"/>
  <c r="P2874"/>
  <c r="S2874"/>
  <c r="S3369"/>
  <c r="P3369"/>
  <c r="O3369"/>
  <c r="N3369"/>
  <c r="S3368"/>
  <c r="P3368"/>
  <c r="O3368"/>
  <c r="N3368"/>
  <c r="S3367"/>
  <c r="P3367"/>
  <c r="O3367"/>
  <c r="N3367"/>
  <c r="S3366"/>
  <c r="P3366"/>
  <c r="O3366"/>
  <c r="N3366"/>
  <c r="S3365"/>
  <c r="P3365"/>
  <c r="O3365"/>
  <c r="N3365"/>
  <c r="S3364"/>
  <c r="P3364"/>
  <c r="O3364"/>
  <c r="N3364"/>
  <c r="S3363"/>
  <c r="P3363"/>
  <c r="O3363"/>
  <c r="N3363"/>
  <c r="S3362"/>
  <c r="P3362"/>
  <c r="O3362"/>
  <c r="N3362"/>
  <c r="S3361"/>
  <c r="P3361"/>
  <c r="O3361"/>
  <c r="N3361"/>
  <c r="S3360"/>
  <c r="P3360"/>
  <c r="O3360"/>
  <c r="N3360"/>
  <c r="S3359"/>
  <c r="P3359"/>
  <c r="O3359"/>
  <c r="N3359"/>
  <c r="S3358"/>
  <c r="P3358"/>
  <c r="O3358"/>
  <c r="N3358"/>
  <c r="S3357"/>
  <c r="P3357"/>
  <c r="O3357"/>
  <c r="N3357"/>
  <c r="S3356"/>
  <c r="P3356"/>
  <c r="O3356"/>
  <c r="N3356"/>
  <c r="S3355"/>
  <c r="P3355"/>
  <c r="O3355"/>
  <c r="N3355"/>
  <c r="S3354"/>
  <c r="P3354"/>
  <c r="O3354"/>
  <c r="N3354"/>
  <c r="S3353"/>
  <c r="P3353"/>
  <c r="O3353"/>
  <c r="N3353"/>
  <c r="S3352"/>
  <c r="P3352"/>
  <c r="O3352"/>
  <c r="N3352"/>
  <c r="S3351"/>
  <c r="P3351"/>
  <c r="O3351"/>
  <c r="N3351"/>
  <c r="S3350"/>
  <c r="P3350"/>
  <c r="O3350"/>
  <c r="N3350"/>
  <c r="S3349"/>
  <c r="P3349"/>
  <c r="O3349"/>
  <c r="N3349"/>
  <c r="S3348"/>
  <c r="P3348"/>
  <c r="O3348"/>
  <c r="N3348"/>
  <c r="S3347"/>
  <c r="P3347"/>
  <c r="O3347"/>
  <c r="N3347"/>
  <c r="S3346"/>
  <c r="P3346"/>
  <c r="O3346"/>
  <c r="N3346"/>
  <c r="S3345"/>
  <c r="P3345"/>
  <c r="O3345"/>
  <c r="N3345"/>
  <c r="S3344"/>
  <c r="P3344"/>
  <c r="O3344"/>
  <c r="N3344"/>
  <c r="S3343"/>
  <c r="P3343"/>
  <c r="O3343"/>
  <c r="N3343"/>
  <c r="S3342"/>
  <c r="P3342"/>
  <c r="O3342"/>
  <c r="N3342"/>
  <c r="S3341"/>
  <c r="P3341"/>
  <c r="O3341"/>
  <c r="N3341"/>
  <c r="S3340"/>
  <c r="P3340"/>
  <c r="O3340"/>
  <c r="N3340"/>
  <c r="S3339"/>
  <c r="P3339"/>
  <c r="O3339"/>
  <c r="N3339"/>
  <c r="S3338"/>
  <c r="P3338"/>
  <c r="O3338"/>
  <c r="N3338"/>
  <c r="S3337"/>
  <c r="P3337"/>
  <c r="O3337"/>
  <c r="N3337"/>
  <c r="S3336"/>
  <c r="P3336"/>
  <c r="O3336"/>
  <c r="N3336"/>
  <c r="C113" i="17"/>
  <c r="C159"/>
  <c r="C160"/>
  <c r="C161"/>
  <c r="C162"/>
  <c r="C163"/>
  <c r="C164"/>
  <c r="C165"/>
  <c r="C166"/>
  <c r="C167"/>
  <c r="C168"/>
  <c r="C169"/>
  <c r="C170"/>
  <c r="C171"/>
  <c r="C114"/>
  <c r="C117"/>
  <c r="E394" i="9"/>
  <c r="F394"/>
  <c r="S2839" i="1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P2873"/>
  <c r="O2873"/>
  <c r="N2873"/>
  <c r="P2872"/>
  <c r="O2872"/>
  <c r="N2872"/>
  <c r="P2871"/>
  <c r="O2871"/>
  <c r="N2871"/>
  <c r="P2870"/>
  <c r="O2870"/>
  <c r="N2870"/>
  <c r="P2869"/>
  <c r="O2869"/>
  <c r="N2869"/>
  <c r="P2868"/>
  <c r="O2868"/>
  <c r="N2868"/>
  <c r="P2867"/>
  <c r="O2867"/>
  <c r="N2867"/>
  <c r="P2866"/>
  <c r="O2866"/>
  <c r="N2866"/>
  <c r="P2865"/>
  <c r="O2865"/>
  <c r="N2865"/>
  <c r="P2864"/>
  <c r="O2864"/>
  <c r="N2864"/>
  <c r="P2863"/>
  <c r="O2863"/>
  <c r="N2863"/>
  <c r="P2862"/>
  <c r="O2862"/>
  <c r="N2862"/>
  <c r="P2861"/>
  <c r="O2861"/>
  <c r="N2861"/>
  <c r="P2860"/>
  <c r="O2860"/>
  <c r="N2860"/>
  <c r="P2859"/>
  <c r="O2859"/>
  <c r="N2859"/>
  <c r="P2858"/>
  <c r="O2858"/>
  <c r="N2858"/>
  <c r="P2857"/>
  <c r="O2857"/>
  <c r="N2857"/>
  <c r="P2856"/>
  <c r="O2856"/>
  <c r="N2856"/>
  <c r="P2855"/>
  <c r="O2855"/>
  <c r="N2855"/>
  <c r="P2854"/>
  <c r="O2854"/>
  <c r="N2854"/>
  <c r="P2853"/>
  <c r="O2853"/>
  <c r="N2853"/>
  <c r="P2852"/>
  <c r="O2852"/>
  <c r="N2852"/>
  <c r="P2851"/>
  <c r="O2851"/>
  <c r="N2851"/>
  <c r="P2850"/>
  <c r="O2850"/>
  <c r="N2850"/>
  <c r="P2849"/>
  <c r="O2849"/>
  <c r="N2849"/>
  <c r="P2848"/>
  <c r="O2848"/>
  <c r="N2848"/>
  <c r="P2847"/>
  <c r="O2847"/>
  <c r="N2847"/>
  <c r="P2846"/>
  <c r="O2846"/>
  <c r="N2846"/>
  <c r="P2845"/>
  <c r="O2845"/>
  <c r="N2845"/>
  <c r="P2844"/>
  <c r="O2844"/>
  <c r="N2844"/>
  <c r="P2843"/>
  <c r="O2843"/>
  <c r="N2843"/>
  <c r="P2842"/>
  <c r="O2842"/>
  <c r="N2842"/>
  <c r="P2841"/>
  <c r="O2841"/>
  <c r="N2841"/>
  <c r="P2840"/>
  <c r="O2840"/>
  <c r="N2840"/>
  <c r="P2839"/>
  <c r="O2839"/>
  <c r="N2839"/>
  <c r="S2837"/>
  <c r="S2825"/>
  <c r="P2824"/>
  <c r="P2808"/>
  <c r="S2790"/>
  <c r="N2749"/>
  <c r="N2745"/>
  <c r="S2735"/>
  <c r="N2725"/>
  <c r="S2724"/>
  <c r="N2714"/>
  <c r="N2709"/>
  <c r="N2705"/>
  <c r="S2699"/>
  <c r="S2691"/>
  <c r="S2683"/>
  <c r="S2668"/>
  <c r="N2665"/>
  <c r="P2632"/>
  <c r="N2630"/>
  <c r="P2629"/>
  <c r="P2607"/>
  <c r="O2551"/>
  <c r="O2517"/>
  <c r="O2503"/>
  <c r="S2502"/>
  <c r="P2501"/>
  <c r="O2496"/>
  <c r="O2494"/>
  <c r="P2483"/>
  <c r="S2443"/>
  <c r="S2383"/>
  <c r="O2358"/>
  <c r="N2313"/>
  <c r="S2760"/>
  <c r="P2682"/>
  <c r="S2634"/>
  <c r="N2633"/>
  <c r="N2380"/>
  <c r="P2756"/>
  <c r="S2731"/>
  <c r="P2718"/>
  <c r="N2695"/>
  <c r="O2692"/>
  <c r="N2508"/>
  <c r="N2483"/>
  <c r="P2444"/>
  <c r="S2308"/>
  <c r="N2309"/>
  <c r="O2311"/>
  <c r="S2311"/>
  <c r="N2312"/>
  <c r="N2315"/>
  <c r="O2315"/>
  <c r="P2315"/>
  <c r="S2315"/>
  <c r="P2316"/>
  <c r="S2318"/>
  <c r="N2319"/>
  <c r="O2319"/>
  <c r="P2319"/>
  <c r="S2319"/>
  <c r="O2320"/>
  <c r="P2321"/>
  <c r="S2322"/>
  <c r="N2323"/>
  <c r="S2323"/>
  <c r="N2324"/>
  <c r="P2325"/>
  <c r="O2326"/>
  <c r="S2327"/>
  <c r="O2329"/>
  <c r="O2331"/>
  <c r="O2332"/>
  <c r="P2333"/>
  <c r="S2335"/>
  <c r="O2336"/>
  <c r="S2336"/>
  <c r="P2337"/>
  <c r="S2338"/>
  <c r="P2339"/>
  <c r="O2340"/>
  <c r="P2341"/>
  <c r="S2342"/>
  <c r="P2343"/>
  <c r="N2344"/>
  <c r="O2345"/>
  <c r="O2346"/>
  <c r="O2347"/>
  <c r="N2348"/>
  <c r="O2349"/>
  <c r="P2350"/>
  <c r="S2351"/>
  <c r="N2352"/>
  <c r="P2352"/>
  <c r="S2354"/>
  <c r="S2355"/>
  <c r="P2356"/>
  <c r="S2357"/>
  <c r="P2358"/>
  <c r="N2359"/>
  <c r="O2360"/>
  <c r="O2363"/>
  <c r="N2364"/>
  <c r="O2365"/>
  <c r="P2366"/>
  <c r="S2367"/>
  <c r="N2367"/>
  <c r="O2367"/>
  <c r="N2368"/>
  <c r="S2371"/>
  <c r="S2372"/>
  <c r="S2373"/>
  <c r="P2374"/>
  <c r="O2374"/>
  <c r="N2375"/>
  <c r="O2376"/>
  <c r="O2377"/>
  <c r="O2379"/>
  <c r="O2381"/>
  <c r="S2381"/>
  <c r="P2382"/>
  <c r="N2384"/>
  <c r="S2384"/>
  <c r="S2386"/>
  <c r="S2387"/>
  <c r="S2388"/>
  <c r="S2389"/>
  <c r="P2390"/>
  <c r="N2391"/>
  <c r="O2393"/>
  <c r="O2395"/>
  <c r="N2396"/>
  <c r="O2397"/>
  <c r="P2398"/>
  <c r="S2399"/>
  <c r="O2399"/>
  <c r="N2400"/>
  <c r="S2402"/>
  <c r="S2404"/>
  <c r="S2405"/>
  <c r="P2406"/>
  <c r="N2407"/>
  <c r="O2409"/>
  <c r="O2411"/>
  <c r="N2412"/>
  <c r="S2413"/>
  <c r="P2414"/>
  <c r="S2415"/>
  <c r="N2416"/>
  <c r="S2418"/>
  <c r="S2420"/>
  <c r="S2421"/>
  <c r="P2422"/>
  <c r="N2423"/>
  <c r="P2423"/>
  <c r="S2423"/>
  <c r="O2424"/>
  <c r="O2427"/>
  <c r="N2428"/>
  <c r="O2429"/>
  <c r="P2430"/>
  <c r="S2431"/>
  <c r="N2432"/>
  <c r="S2432"/>
  <c r="S2434"/>
  <c r="S2437"/>
  <c r="S2438"/>
  <c r="P2439"/>
  <c r="N2440"/>
  <c r="P2441"/>
  <c r="P2442"/>
  <c r="P2445"/>
  <c r="S2446"/>
  <c r="N2448"/>
  <c r="O2450"/>
  <c r="N2451"/>
  <c r="S2453"/>
  <c r="N2454"/>
  <c r="P2457"/>
  <c r="O2459"/>
  <c r="N2460"/>
  <c r="P2460"/>
  <c r="S2460"/>
  <c r="N2461"/>
  <c r="O2462"/>
  <c r="O2463"/>
  <c r="N2465"/>
  <c r="S2465"/>
  <c r="O2466"/>
  <c r="S2467"/>
  <c r="O2467"/>
  <c r="S2468"/>
  <c r="P2469"/>
  <c r="S2470"/>
  <c r="N2470"/>
  <c r="O2470"/>
  <c r="S2471"/>
  <c r="N2472"/>
  <c r="S2472"/>
  <c r="P2473"/>
  <c r="O2474"/>
  <c r="N2474"/>
  <c r="P2474"/>
  <c r="S2474"/>
  <c r="S2475"/>
  <c r="N2476"/>
  <c r="O2476"/>
  <c r="P2477"/>
  <c r="O2479"/>
  <c r="N2480"/>
  <c r="S2483"/>
  <c r="S2485"/>
  <c r="N2486"/>
  <c r="O2486"/>
  <c r="P2486"/>
  <c r="S2486"/>
  <c r="N2487"/>
  <c r="S2488"/>
  <c r="P2489"/>
  <c r="S2489"/>
  <c r="N2490"/>
  <c r="O2491"/>
  <c r="P2491"/>
  <c r="S2491"/>
  <c r="N2492"/>
  <c r="N2493"/>
  <c r="O2495"/>
  <c r="P2495"/>
  <c r="O2498"/>
  <c r="S2498"/>
  <c r="S2499"/>
  <c r="S2500"/>
  <c r="O2500"/>
  <c r="N2504"/>
  <c r="P2505"/>
  <c r="P2506"/>
  <c r="S2507"/>
  <c r="P2509"/>
  <c r="N2509"/>
  <c r="O2509"/>
  <c r="S2510"/>
  <c r="P2511"/>
  <c r="P2513"/>
  <c r="N2514"/>
  <c r="S2514"/>
  <c r="S2516"/>
  <c r="S2519"/>
  <c r="P2520"/>
  <c r="S2520"/>
  <c r="O2522"/>
  <c r="N2523"/>
  <c r="N2524"/>
  <c r="O2525"/>
  <c r="S2526"/>
  <c r="O2529"/>
  <c r="S2530"/>
  <c r="N2530"/>
  <c r="O2530"/>
  <c r="S2531"/>
  <c r="P2532"/>
  <c r="S2533"/>
  <c r="N2534"/>
  <c r="N2535"/>
  <c r="P2536"/>
  <c r="P2537"/>
  <c r="S2538"/>
  <c r="N2539"/>
  <c r="P2540"/>
  <c r="N2540"/>
  <c r="O2540"/>
  <c r="S2541"/>
  <c r="P2542"/>
  <c r="N2543"/>
  <c r="O2543"/>
  <c r="P2543"/>
  <c r="O2545"/>
  <c r="N2547"/>
  <c r="P2547"/>
  <c r="P2549"/>
  <c r="N2552"/>
  <c r="N2553"/>
  <c r="O2554"/>
  <c r="N2555"/>
  <c r="S2555"/>
  <c r="S2557"/>
  <c r="O2558"/>
  <c r="S2559"/>
  <c r="S2560"/>
  <c r="P2561"/>
  <c r="N2561"/>
  <c r="S2561"/>
  <c r="S2562"/>
  <c r="O2563"/>
  <c r="P2563"/>
  <c r="S2563"/>
  <c r="N2564"/>
  <c r="P2565"/>
  <c r="N2565"/>
  <c r="O2566"/>
  <c r="P2568"/>
  <c r="S2570"/>
  <c r="N2571"/>
  <c r="S2573"/>
  <c r="N2574"/>
  <c r="P2576"/>
  <c r="S2576"/>
  <c r="N2577"/>
  <c r="N2579"/>
  <c r="P2580"/>
  <c r="O2580"/>
  <c r="S2580"/>
  <c r="N2581"/>
  <c r="S2582"/>
  <c r="N2583"/>
  <c r="S2584"/>
  <c r="P2585"/>
  <c r="O2586"/>
  <c r="S2587"/>
  <c r="P2588"/>
  <c r="S2589"/>
  <c r="P2590"/>
  <c r="O2590"/>
  <c r="N2591"/>
  <c r="P2592"/>
  <c r="S2592"/>
  <c r="P2593"/>
  <c r="P2594"/>
  <c r="N2595"/>
  <c r="O2596"/>
  <c r="N2597"/>
  <c r="P2597"/>
  <c r="S2597"/>
  <c r="S2598"/>
  <c r="P2599"/>
  <c r="P2600"/>
  <c r="S2601"/>
  <c r="S2602"/>
  <c r="N2603"/>
  <c r="S2605"/>
  <c r="N2606"/>
  <c r="P2608"/>
  <c r="N2609"/>
  <c r="N2611"/>
  <c r="S2612"/>
  <c r="P2613"/>
  <c r="S2614"/>
  <c r="P2615"/>
  <c r="N2616"/>
  <c r="S2617"/>
  <c r="N2618"/>
  <c r="O2618"/>
  <c r="P2618"/>
  <c r="S2618"/>
  <c r="S2619"/>
  <c r="P2620"/>
  <c r="O2621"/>
  <c r="P2622"/>
  <c r="S2622"/>
  <c r="N2623"/>
  <c r="P2624"/>
  <c r="N2624"/>
  <c r="S2624"/>
  <c r="P2625"/>
  <c r="O2626"/>
  <c r="N2627"/>
  <c r="O2628"/>
  <c r="P2631"/>
  <c r="N2635"/>
  <c r="S2636"/>
  <c r="S2637"/>
  <c r="O2637"/>
  <c r="S2638"/>
  <c r="P2639"/>
  <c r="P2640"/>
  <c r="P2641"/>
  <c r="O2642"/>
  <c r="N2643"/>
  <c r="P2643"/>
  <c r="S2643"/>
  <c r="S2644"/>
  <c r="N2645"/>
  <c r="P2646"/>
  <c r="S2647"/>
  <c r="N2648"/>
  <c r="N2649"/>
  <c r="P2650"/>
  <c r="O2650"/>
  <c r="O2651"/>
  <c r="P2652"/>
  <c r="N2653"/>
  <c r="P2654"/>
  <c r="P2655"/>
  <c r="P2656"/>
  <c r="N2657"/>
  <c r="P2658"/>
  <c r="S2659"/>
  <c r="N2660"/>
  <c r="N2661"/>
  <c r="P2662"/>
  <c r="O2663"/>
  <c r="P2663"/>
  <c r="S2663"/>
  <c r="S2664"/>
  <c r="P2666"/>
  <c r="S2667"/>
  <c r="N2669"/>
  <c r="P2670"/>
  <c r="S2671"/>
  <c r="O2672"/>
  <c r="N2673"/>
  <c r="P2674"/>
  <c r="P2675"/>
  <c r="S2676"/>
  <c r="N2677"/>
  <c r="P2678"/>
  <c r="S2679"/>
  <c r="P2680"/>
  <c r="N2681"/>
  <c r="S2681"/>
  <c r="P2684"/>
  <c r="N2685"/>
  <c r="P2686"/>
  <c r="S2686"/>
  <c r="P2687"/>
  <c r="P2688"/>
  <c r="N2689"/>
  <c r="P2690"/>
  <c r="P2692"/>
  <c r="N2693"/>
  <c r="P2694"/>
  <c r="S2696"/>
  <c r="N2697"/>
  <c r="P2698"/>
  <c r="S2700"/>
  <c r="N2701"/>
  <c r="P2701"/>
  <c r="S2701"/>
  <c r="P2702"/>
  <c r="P2703"/>
  <c r="P2704"/>
  <c r="P2706"/>
  <c r="P2707"/>
  <c r="S2708"/>
  <c r="P2710"/>
  <c r="S2711"/>
  <c r="P2712"/>
  <c r="N2713"/>
  <c r="P2715"/>
  <c r="P2716"/>
  <c r="N2717"/>
  <c r="P2719"/>
  <c r="P2720"/>
  <c r="N2721"/>
  <c r="P2722"/>
  <c r="S2723"/>
  <c r="S2728"/>
  <c r="P2730"/>
  <c r="P2738"/>
  <c r="P2742"/>
  <c r="P2746"/>
  <c r="O2746"/>
  <c r="P2751"/>
  <c r="S2752"/>
  <c r="N2753"/>
  <c r="P2754"/>
  <c r="N2756"/>
  <c r="P2758"/>
  <c r="N2759"/>
  <c r="N2761"/>
  <c r="P2764"/>
  <c r="P2765"/>
  <c r="O2765"/>
  <c r="P2766"/>
  <c r="S2767"/>
  <c r="P2768"/>
  <c r="P2769"/>
  <c r="S2770"/>
  <c r="P2771"/>
  <c r="P2772"/>
  <c r="N2772"/>
  <c r="P2773"/>
  <c r="P2775"/>
  <c r="P2776"/>
  <c r="O2777"/>
  <c r="N2777"/>
  <c r="S2777"/>
  <c r="S2778"/>
  <c r="P2779"/>
  <c r="P2780"/>
  <c r="S2782"/>
  <c r="P2783"/>
  <c r="P2784"/>
  <c r="O2784"/>
  <c r="S2784"/>
  <c r="S2785"/>
  <c r="S2786"/>
  <c r="P2787"/>
  <c r="P2788"/>
  <c r="N2789"/>
  <c r="P2791"/>
  <c r="P2792"/>
  <c r="N2793"/>
  <c r="O2793"/>
  <c r="P2793"/>
  <c r="S2794"/>
  <c r="P2795"/>
  <c r="P2796"/>
  <c r="N2797"/>
  <c r="S2798"/>
  <c r="P2799"/>
  <c r="P2800"/>
  <c r="S2800"/>
  <c r="N2801"/>
  <c r="S2802"/>
  <c r="P2803"/>
  <c r="P2804"/>
  <c r="N2805"/>
  <c r="S2806"/>
  <c r="P2807"/>
  <c r="N2809"/>
  <c r="S2810"/>
  <c r="P2811"/>
  <c r="P2812"/>
  <c r="S2812"/>
  <c r="N2813"/>
  <c r="S2814"/>
  <c r="P2815"/>
  <c r="P2816"/>
  <c r="N2817"/>
  <c r="S2818"/>
  <c r="P2819"/>
  <c r="P2820"/>
  <c r="N2821"/>
  <c r="S2822"/>
  <c r="P2823"/>
  <c r="S2826"/>
  <c r="P2827"/>
  <c r="P2828"/>
  <c r="S2828"/>
  <c r="N2829"/>
  <c r="S2830"/>
  <c r="P2831"/>
  <c r="P2832"/>
  <c r="N2832"/>
  <c r="O2832"/>
  <c r="S2832"/>
  <c r="N2833"/>
  <c r="S2834"/>
  <c r="P2835"/>
  <c r="P2836"/>
  <c r="S2838"/>
  <c r="S2307"/>
  <c r="N2307"/>
  <c r="O2307"/>
  <c r="P2307"/>
  <c r="N2"/>
  <c r="O2"/>
  <c r="P2"/>
  <c r="S2"/>
  <c r="N3"/>
  <c r="O3"/>
  <c r="P3"/>
  <c r="S3"/>
  <c r="N4"/>
  <c r="O4"/>
  <c r="P4"/>
  <c r="S4"/>
  <c r="N5"/>
  <c r="O5"/>
  <c r="P5"/>
  <c r="S5"/>
  <c r="N6"/>
  <c r="O6"/>
  <c r="P6"/>
  <c r="S6"/>
  <c r="N7"/>
  <c r="O7"/>
  <c r="P7"/>
  <c r="S7"/>
  <c r="N8"/>
  <c r="O8"/>
  <c r="P8"/>
  <c r="S8"/>
  <c r="N9"/>
  <c r="O9"/>
  <c r="P9"/>
  <c r="S9"/>
  <c r="N10"/>
  <c r="O10"/>
  <c r="P10"/>
  <c r="S10"/>
  <c r="N11"/>
  <c r="O11"/>
  <c r="P11"/>
  <c r="S11"/>
  <c r="N12"/>
  <c r="O12"/>
  <c r="P12"/>
  <c r="S12"/>
  <c r="N13"/>
  <c r="O13"/>
  <c r="P13"/>
  <c r="S13"/>
  <c r="N14"/>
  <c r="O14"/>
  <c r="P14"/>
  <c r="S14"/>
  <c r="N15"/>
  <c r="O15"/>
  <c r="P15"/>
  <c r="S15"/>
  <c r="N16"/>
  <c r="O16"/>
  <c r="P16"/>
  <c r="S16"/>
  <c r="N17"/>
  <c r="O17"/>
  <c r="P17"/>
  <c r="S17"/>
  <c r="N18"/>
  <c r="O18"/>
  <c r="P18"/>
  <c r="S18"/>
  <c r="N19"/>
  <c r="O19"/>
  <c r="P19"/>
  <c r="S19"/>
  <c r="N20"/>
  <c r="O20"/>
  <c r="P20"/>
  <c r="S20"/>
  <c r="N21"/>
  <c r="O21"/>
  <c r="P21"/>
  <c r="S21"/>
  <c r="N22"/>
  <c r="O22"/>
  <c r="P22"/>
  <c r="S22"/>
  <c r="N23"/>
  <c r="O23"/>
  <c r="P23"/>
  <c r="S23"/>
  <c r="N24"/>
  <c r="O24"/>
  <c r="P24"/>
  <c r="S24"/>
  <c r="N25"/>
  <c r="O25"/>
  <c r="P25"/>
  <c r="S25"/>
  <c r="N26"/>
  <c r="O26"/>
  <c r="P26"/>
  <c r="S26"/>
  <c r="N27"/>
  <c r="O27"/>
  <c r="P27"/>
  <c r="S27"/>
  <c r="N28"/>
  <c r="O28"/>
  <c r="P28"/>
  <c r="S28"/>
  <c r="N29"/>
  <c r="O29"/>
  <c r="P29"/>
  <c r="S29"/>
  <c r="N30"/>
  <c r="O30"/>
  <c r="P30"/>
  <c r="S30"/>
  <c r="N31"/>
  <c r="O31"/>
  <c r="P31"/>
  <c r="S31"/>
  <c r="N32"/>
  <c r="O32"/>
  <c r="P32"/>
  <c r="S32"/>
  <c r="N33"/>
  <c r="O33"/>
  <c r="P33"/>
  <c r="S33"/>
  <c r="N34"/>
  <c r="O34"/>
  <c r="P34"/>
  <c r="S34"/>
  <c r="N35"/>
  <c r="O35"/>
  <c r="P35"/>
  <c r="S35"/>
  <c r="N36"/>
  <c r="O36"/>
  <c r="P36"/>
  <c r="S36"/>
  <c r="N37"/>
  <c r="O37"/>
  <c r="P37"/>
  <c r="S37"/>
  <c r="N38"/>
  <c r="O38"/>
  <c r="P38"/>
  <c r="S38"/>
  <c r="N39"/>
  <c r="O39"/>
  <c r="P39"/>
  <c r="S39"/>
  <c r="N40"/>
  <c r="O40"/>
  <c r="P40"/>
  <c r="S40"/>
  <c r="N41"/>
  <c r="O41"/>
  <c r="P41"/>
  <c r="S41"/>
  <c r="N42"/>
  <c r="O42"/>
  <c r="P42"/>
  <c r="S42"/>
  <c r="N43"/>
  <c r="O43"/>
  <c r="P43"/>
  <c r="S43"/>
  <c r="N44"/>
  <c r="O44"/>
  <c r="P44"/>
  <c r="S44"/>
  <c r="N45"/>
  <c r="O45"/>
  <c r="P45"/>
  <c r="S45"/>
  <c r="N46"/>
  <c r="O46"/>
  <c r="P46"/>
  <c r="S46"/>
  <c r="N47"/>
  <c r="O47"/>
  <c r="P47"/>
  <c r="S47"/>
  <c r="N48"/>
  <c r="O48"/>
  <c r="P48"/>
  <c r="S48"/>
  <c r="N49"/>
  <c r="O49"/>
  <c r="P49"/>
  <c r="S49"/>
  <c r="N50"/>
  <c r="O50"/>
  <c r="P50"/>
  <c r="S50"/>
  <c r="N51"/>
  <c r="O51"/>
  <c r="P51"/>
  <c r="S51"/>
  <c r="N52"/>
  <c r="O52"/>
  <c r="P52"/>
  <c r="S52"/>
  <c r="N53"/>
  <c r="O53"/>
  <c r="P53"/>
  <c r="S53"/>
  <c r="N54"/>
  <c r="O54"/>
  <c r="P54"/>
  <c r="S54"/>
  <c r="N55"/>
  <c r="O55"/>
  <c r="P55"/>
  <c r="S55"/>
  <c r="N56"/>
  <c r="O56"/>
  <c r="P56"/>
  <c r="S56"/>
  <c r="N57"/>
  <c r="O57"/>
  <c r="P57"/>
  <c r="S57"/>
  <c r="N58"/>
  <c r="O58"/>
  <c r="P58"/>
  <c r="S58"/>
  <c r="N59"/>
  <c r="O59"/>
  <c r="P59"/>
  <c r="S59"/>
  <c r="N60"/>
  <c r="O60"/>
  <c r="P60"/>
  <c r="S60"/>
  <c r="N61"/>
  <c r="O61"/>
  <c r="P61"/>
  <c r="S61"/>
  <c r="N62"/>
  <c r="O62"/>
  <c r="P62"/>
  <c r="S62"/>
  <c r="N63"/>
  <c r="O63"/>
  <c r="P63"/>
  <c r="S63"/>
  <c r="N64"/>
  <c r="O64"/>
  <c r="P64"/>
  <c r="S64"/>
  <c r="N65"/>
  <c r="O65"/>
  <c r="P65"/>
  <c r="S65"/>
  <c r="N66"/>
  <c r="O66"/>
  <c r="P66"/>
  <c r="S66"/>
  <c r="N67"/>
  <c r="O67"/>
  <c r="P67"/>
  <c r="S67"/>
  <c r="N68"/>
  <c r="O68"/>
  <c r="P68"/>
  <c r="S68"/>
  <c r="N69"/>
  <c r="O69"/>
  <c r="P69"/>
  <c r="S69"/>
  <c r="N70"/>
  <c r="O70"/>
  <c r="P70"/>
  <c r="S70"/>
  <c r="N71"/>
  <c r="O71"/>
  <c r="P71"/>
  <c r="S71"/>
  <c r="N72"/>
  <c r="O72"/>
  <c r="P72"/>
  <c r="S72"/>
  <c r="N73"/>
  <c r="O73"/>
  <c r="P73"/>
  <c r="S73"/>
  <c r="N74"/>
  <c r="O74"/>
  <c r="P74"/>
  <c r="S74"/>
  <c r="N75"/>
  <c r="O75"/>
  <c r="P75"/>
  <c r="S75"/>
  <c r="N76"/>
  <c r="O76"/>
  <c r="P76"/>
  <c r="S76"/>
  <c r="N77"/>
  <c r="O77"/>
  <c r="P77"/>
  <c r="S77"/>
  <c r="N78"/>
  <c r="O78"/>
  <c r="P78"/>
  <c r="S78"/>
  <c r="N79"/>
  <c r="O79"/>
  <c r="P79"/>
  <c r="S79"/>
  <c r="N80"/>
  <c r="O80"/>
  <c r="P80"/>
  <c r="S80"/>
  <c r="N81"/>
  <c r="O81"/>
  <c r="P81"/>
  <c r="S81"/>
  <c r="N82"/>
  <c r="O82"/>
  <c r="P82"/>
  <c r="S82"/>
  <c r="N83"/>
  <c r="O83"/>
  <c r="P83"/>
  <c r="S83"/>
  <c r="N84"/>
  <c r="O84"/>
  <c r="P84"/>
  <c r="S84"/>
  <c r="N85"/>
  <c r="O85"/>
  <c r="P85"/>
  <c r="S85"/>
  <c r="N86"/>
  <c r="O86"/>
  <c r="P86"/>
  <c r="S86"/>
  <c r="N87"/>
  <c r="O87"/>
  <c r="P87"/>
  <c r="S87"/>
  <c r="N88"/>
  <c r="O88"/>
  <c r="P88"/>
  <c r="S88"/>
  <c r="N89"/>
  <c r="O89"/>
  <c r="P89"/>
  <c r="S89"/>
  <c r="N90"/>
  <c r="O90"/>
  <c r="P90"/>
  <c r="S90"/>
  <c r="N91"/>
  <c r="O91"/>
  <c r="P91"/>
  <c r="S91"/>
  <c r="N92"/>
  <c r="O92"/>
  <c r="P92"/>
  <c r="S92"/>
  <c r="N93"/>
  <c r="O93"/>
  <c r="P93"/>
  <c r="S93"/>
  <c r="N94"/>
  <c r="O94"/>
  <c r="P94"/>
  <c r="S94"/>
  <c r="N95"/>
  <c r="O95"/>
  <c r="P95"/>
  <c r="S95"/>
  <c r="N96"/>
  <c r="O96"/>
  <c r="P96"/>
  <c r="S96"/>
  <c r="N97"/>
  <c r="O97"/>
  <c r="P97"/>
  <c r="S97"/>
  <c r="N98"/>
  <c r="O98"/>
  <c r="P98"/>
  <c r="S98"/>
  <c r="N99"/>
  <c r="O99"/>
  <c r="P99"/>
  <c r="S99"/>
  <c r="N100"/>
  <c r="O100"/>
  <c r="P100"/>
  <c r="S100"/>
  <c r="N101"/>
  <c r="O101"/>
  <c r="P101"/>
  <c r="S101"/>
  <c r="N102"/>
  <c r="O102"/>
  <c r="P102"/>
  <c r="S102"/>
  <c r="N103"/>
  <c r="O103"/>
  <c r="P103"/>
  <c r="S103"/>
  <c r="N104"/>
  <c r="O104"/>
  <c r="P104"/>
  <c r="S104"/>
  <c r="N105"/>
  <c r="O105"/>
  <c r="P105"/>
  <c r="S105"/>
  <c r="N106"/>
  <c r="O106"/>
  <c r="P106"/>
  <c r="S106"/>
  <c r="N107"/>
  <c r="O107"/>
  <c r="P107"/>
  <c r="S107"/>
  <c r="N108"/>
  <c r="O108"/>
  <c r="P108"/>
  <c r="S108"/>
  <c r="N109"/>
  <c r="O109"/>
  <c r="P109"/>
  <c r="S109"/>
  <c r="N110"/>
  <c r="O110"/>
  <c r="P110"/>
  <c r="S110"/>
  <c r="N111"/>
  <c r="O111"/>
  <c r="P111"/>
  <c r="S111"/>
  <c r="N112"/>
  <c r="O112"/>
  <c r="P112"/>
  <c r="S112"/>
  <c r="N113"/>
  <c r="O113"/>
  <c r="P113"/>
  <c r="S113"/>
  <c r="N114"/>
  <c r="O114"/>
  <c r="P114"/>
  <c r="S114"/>
  <c r="N115"/>
  <c r="O115"/>
  <c r="P115"/>
  <c r="S115"/>
  <c r="N116"/>
  <c r="O116"/>
  <c r="P116"/>
  <c r="S116"/>
  <c r="N117"/>
  <c r="O117"/>
  <c r="P117"/>
  <c r="S117"/>
  <c r="N118"/>
  <c r="O118"/>
  <c r="P118"/>
  <c r="S118"/>
  <c r="N119"/>
  <c r="O119"/>
  <c r="P119"/>
  <c r="S119"/>
  <c r="N120"/>
  <c r="O120"/>
  <c r="P120"/>
  <c r="S120"/>
  <c r="N121"/>
  <c r="O121"/>
  <c r="P121"/>
  <c r="S121"/>
  <c r="N122"/>
  <c r="O122"/>
  <c r="P122"/>
  <c r="S122"/>
  <c r="N123"/>
  <c r="O123"/>
  <c r="P123"/>
  <c r="S123"/>
  <c r="N124"/>
  <c r="O124"/>
  <c r="P124"/>
  <c r="S124"/>
  <c r="N125"/>
  <c r="O125"/>
  <c r="P125"/>
  <c r="S125"/>
  <c r="N126"/>
  <c r="O126"/>
  <c r="P126"/>
  <c r="S126"/>
  <c r="N127"/>
  <c r="O127"/>
  <c r="P127"/>
  <c r="S127"/>
  <c r="N128"/>
  <c r="O128"/>
  <c r="P128"/>
  <c r="S128"/>
  <c r="N129"/>
  <c r="O129"/>
  <c r="P129"/>
  <c r="S129"/>
  <c r="N130"/>
  <c r="O130"/>
  <c r="P130"/>
  <c r="S130"/>
  <c r="N131"/>
  <c r="O131"/>
  <c r="P131"/>
  <c r="S131"/>
  <c r="N132"/>
  <c r="O132"/>
  <c r="P132"/>
  <c r="S132"/>
  <c r="N133"/>
  <c r="O133"/>
  <c r="P133"/>
  <c r="S133"/>
  <c r="N134"/>
  <c r="O134"/>
  <c r="P134"/>
  <c r="S134"/>
  <c r="N135"/>
  <c r="O135"/>
  <c r="P135"/>
  <c r="S135"/>
  <c r="N136"/>
  <c r="O136"/>
  <c r="P136"/>
  <c r="S136"/>
  <c r="N137"/>
  <c r="O137"/>
  <c r="P137"/>
  <c r="S137"/>
  <c r="N138"/>
  <c r="O138"/>
  <c r="P138"/>
  <c r="S138"/>
  <c r="N139"/>
  <c r="O139"/>
  <c r="P139"/>
  <c r="S139"/>
  <c r="N140"/>
  <c r="O140"/>
  <c r="P140"/>
  <c r="S140"/>
  <c r="N141"/>
  <c r="O141"/>
  <c r="P141"/>
  <c r="S141"/>
  <c r="N142"/>
  <c r="O142"/>
  <c r="P142"/>
  <c r="S142"/>
  <c r="N143"/>
  <c r="O143"/>
  <c r="P143"/>
  <c r="S143"/>
  <c r="N144"/>
  <c r="O144"/>
  <c r="P144"/>
  <c r="S144"/>
  <c r="N145"/>
  <c r="O145"/>
  <c r="P145"/>
  <c r="S145"/>
  <c r="N146"/>
  <c r="O146"/>
  <c r="P146"/>
  <c r="S146"/>
  <c r="N147"/>
  <c r="O147"/>
  <c r="P147"/>
  <c r="S147"/>
  <c r="N148"/>
  <c r="O148"/>
  <c r="P148"/>
  <c r="S148"/>
  <c r="N149"/>
  <c r="O149"/>
  <c r="P149"/>
  <c r="S149"/>
  <c r="N150"/>
  <c r="O150"/>
  <c r="P150"/>
  <c r="S150"/>
  <c r="N151"/>
  <c r="O151"/>
  <c r="P151"/>
  <c r="S151"/>
  <c r="N152"/>
  <c r="O152"/>
  <c r="P152"/>
  <c r="S152"/>
  <c r="N153"/>
  <c r="O153"/>
  <c r="P153"/>
  <c r="S153"/>
  <c r="N154"/>
  <c r="O154"/>
  <c r="P154"/>
  <c r="S154"/>
  <c r="N155"/>
  <c r="O155"/>
  <c r="P155"/>
  <c r="S155"/>
  <c r="N156"/>
  <c r="O156"/>
  <c r="P156"/>
  <c r="S156"/>
  <c r="N157"/>
  <c r="O157"/>
  <c r="P157"/>
  <c r="S157"/>
  <c r="N158"/>
  <c r="O158"/>
  <c r="P158"/>
  <c r="S158"/>
  <c r="N159"/>
  <c r="O159"/>
  <c r="P159"/>
  <c r="S159"/>
  <c r="N160"/>
  <c r="O160"/>
  <c r="P160"/>
  <c r="S160"/>
  <c r="N161"/>
  <c r="O161"/>
  <c r="P161"/>
  <c r="S161"/>
  <c r="N162"/>
  <c r="O162"/>
  <c r="P162"/>
  <c r="S162"/>
  <c r="N163"/>
  <c r="O163"/>
  <c r="P163"/>
  <c r="S163"/>
  <c r="N164"/>
  <c r="O164"/>
  <c r="P164"/>
  <c r="S164"/>
  <c r="N165"/>
  <c r="O165"/>
  <c r="P165"/>
  <c r="S165"/>
  <c r="N166"/>
  <c r="O166"/>
  <c r="P166"/>
  <c r="S166"/>
  <c r="N167"/>
  <c r="O167"/>
  <c r="P167"/>
  <c r="S167"/>
  <c r="N168"/>
  <c r="O168"/>
  <c r="P168"/>
  <c r="S168"/>
  <c r="N169"/>
  <c r="O169"/>
  <c r="P169"/>
  <c r="S169"/>
  <c r="N170"/>
  <c r="O170"/>
  <c r="P170"/>
  <c r="S170"/>
  <c r="N171"/>
  <c r="O171"/>
  <c r="P171"/>
  <c r="S171"/>
  <c r="N172"/>
  <c r="O172"/>
  <c r="P172"/>
  <c r="S172"/>
  <c r="N173"/>
  <c r="O173"/>
  <c r="P173"/>
  <c r="S173"/>
  <c r="N174"/>
  <c r="O174"/>
  <c r="P174"/>
  <c r="S174"/>
  <c r="N175"/>
  <c r="O175"/>
  <c r="P175"/>
  <c r="S175"/>
  <c r="N176"/>
  <c r="O176"/>
  <c r="P176"/>
  <c r="S176"/>
  <c r="N177"/>
  <c r="O177"/>
  <c r="P177"/>
  <c r="S177"/>
  <c r="N178"/>
  <c r="O178"/>
  <c r="P178"/>
  <c r="S178"/>
  <c r="N179"/>
  <c r="O179"/>
  <c r="P179"/>
  <c r="S179"/>
  <c r="N180"/>
  <c r="O180"/>
  <c r="P180"/>
  <c r="S180"/>
  <c r="N181"/>
  <c r="O181"/>
  <c r="P181"/>
  <c r="S181"/>
  <c r="N182"/>
  <c r="O182"/>
  <c r="P182"/>
  <c r="S182"/>
  <c r="N183"/>
  <c r="O183"/>
  <c r="P183"/>
  <c r="S183"/>
  <c r="N184"/>
  <c r="O184"/>
  <c r="P184"/>
  <c r="S184"/>
  <c r="N185"/>
  <c r="O185"/>
  <c r="P185"/>
  <c r="S185"/>
  <c r="N186"/>
  <c r="O186"/>
  <c r="P186"/>
  <c r="S186"/>
  <c r="N187"/>
  <c r="O187"/>
  <c r="P187"/>
  <c r="S187"/>
  <c r="N188"/>
  <c r="O188"/>
  <c r="P188"/>
  <c r="S188"/>
  <c r="N189"/>
  <c r="O189"/>
  <c r="P189"/>
  <c r="S189"/>
  <c r="N190"/>
  <c r="O190"/>
  <c r="P190"/>
  <c r="S190"/>
  <c r="N191"/>
  <c r="O191"/>
  <c r="P191"/>
  <c r="S191"/>
  <c r="N192"/>
  <c r="O192"/>
  <c r="P192"/>
  <c r="S192"/>
  <c r="N193"/>
  <c r="O193"/>
  <c r="P193"/>
  <c r="S193"/>
  <c r="N194"/>
  <c r="O194"/>
  <c r="P194"/>
  <c r="S194"/>
  <c r="N195"/>
  <c r="O195"/>
  <c r="P195"/>
  <c r="S195"/>
  <c r="N196"/>
  <c r="O196"/>
  <c r="P196"/>
  <c r="S196"/>
  <c r="N197"/>
  <c r="O197"/>
  <c r="P197"/>
  <c r="S197"/>
  <c r="N198"/>
  <c r="O198"/>
  <c r="P198"/>
  <c r="S198"/>
  <c r="N199"/>
  <c r="O199"/>
  <c r="P199"/>
  <c r="S199"/>
  <c r="N200"/>
  <c r="O200"/>
  <c r="P200"/>
  <c r="S200"/>
  <c r="N201"/>
  <c r="O201"/>
  <c r="P201"/>
  <c r="S201"/>
  <c r="N202"/>
  <c r="O202"/>
  <c r="P202"/>
  <c r="S202"/>
  <c r="N203"/>
  <c r="O203"/>
  <c r="P203"/>
  <c r="S203"/>
  <c r="N204"/>
  <c r="O204"/>
  <c r="P204"/>
  <c r="S204"/>
  <c r="N205"/>
  <c r="O205"/>
  <c r="P205"/>
  <c r="S205"/>
  <c r="N206"/>
  <c r="O206"/>
  <c r="P206"/>
  <c r="S206"/>
  <c r="N207"/>
  <c r="O207"/>
  <c r="P207"/>
  <c r="S207"/>
  <c r="N208"/>
  <c r="O208"/>
  <c r="P208"/>
  <c r="S208"/>
  <c r="N209"/>
  <c r="O209"/>
  <c r="P209"/>
  <c r="S209"/>
  <c r="N210"/>
  <c r="O210"/>
  <c r="P210"/>
  <c r="S210"/>
  <c r="N211"/>
  <c r="O211"/>
  <c r="P211"/>
  <c r="S211"/>
  <c r="N212"/>
  <c r="O212"/>
  <c r="P212"/>
  <c r="S212"/>
  <c r="N213"/>
  <c r="O213"/>
  <c r="P213"/>
  <c r="S213"/>
  <c r="N214"/>
  <c r="O214"/>
  <c r="P214"/>
  <c r="S214"/>
  <c r="N215"/>
  <c r="O215"/>
  <c r="P215"/>
  <c r="S215"/>
  <c r="N216"/>
  <c r="O216"/>
  <c r="P216"/>
  <c r="S216"/>
  <c r="N217"/>
  <c r="O217"/>
  <c r="P217"/>
  <c r="S217"/>
  <c r="N218"/>
  <c r="O218"/>
  <c r="P218"/>
  <c r="S218"/>
  <c r="N219"/>
  <c r="O219"/>
  <c r="P219"/>
  <c r="S219"/>
  <c r="N220"/>
  <c r="O220"/>
  <c r="P220"/>
  <c r="S220"/>
  <c r="N221"/>
  <c r="O221"/>
  <c r="P221"/>
  <c r="S221"/>
  <c r="N222"/>
  <c r="O222"/>
  <c r="P222"/>
  <c r="S222"/>
  <c r="N223"/>
  <c r="O223"/>
  <c r="P223"/>
  <c r="S223"/>
  <c r="N224"/>
  <c r="O224"/>
  <c r="P224"/>
  <c r="S224"/>
  <c r="N225"/>
  <c r="O225"/>
  <c r="P225"/>
  <c r="S225"/>
  <c r="N226"/>
  <c r="O226"/>
  <c r="P226"/>
  <c r="S226"/>
  <c r="N227"/>
  <c r="O227"/>
  <c r="P227"/>
  <c r="S227"/>
  <c r="N228"/>
  <c r="O228"/>
  <c r="P228"/>
  <c r="S228"/>
  <c r="N229"/>
  <c r="O229"/>
  <c r="P229"/>
  <c r="S229"/>
  <c r="N230"/>
  <c r="O230"/>
  <c r="P230"/>
  <c r="S230"/>
  <c r="N231"/>
  <c r="O231"/>
  <c r="P231"/>
  <c r="S231"/>
  <c r="N232"/>
  <c r="O232"/>
  <c r="P232"/>
  <c r="S232"/>
  <c r="N233"/>
  <c r="O233"/>
  <c r="P233"/>
  <c r="S233"/>
  <c r="N234"/>
  <c r="O234"/>
  <c r="P234"/>
  <c r="S234"/>
  <c r="N235"/>
  <c r="O235"/>
  <c r="P235"/>
  <c r="S235"/>
  <c r="N236"/>
  <c r="O236"/>
  <c r="P236"/>
  <c r="S236"/>
  <c r="N237"/>
  <c r="O237"/>
  <c r="P237"/>
  <c r="S237"/>
  <c r="N238"/>
  <c r="O238"/>
  <c r="P238"/>
  <c r="S238"/>
  <c r="N239"/>
  <c r="O239"/>
  <c r="P239"/>
  <c r="S239"/>
  <c r="N240"/>
  <c r="O240"/>
  <c r="P240"/>
  <c r="S240"/>
  <c r="N241"/>
  <c r="O241"/>
  <c r="P241"/>
  <c r="S241"/>
  <c r="N242"/>
  <c r="O242"/>
  <c r="P242"/>
  <c r="S242"/>
  <c r="N243"/>
  <c r="O243"/>
  <c r="P243"/>
  <c r="S243"/>
  <c r="N244"/>
  <c r="O244"/>
  <c r="P244"/>
  <c r="S244"/>
  <c r="N245"/>
  <c r="O245"/>
  <c r="P245"/>
  <c r="S245"/>
  <c r="N246"/>
  <c r="O246"/>
  <c r="P246"/>
  <c r="S246"/>
  <c r="N247"/>
  <c r="O247"/>
  <c r="P247"/>
  <c r="S247"/>
  <c r="N248"/>
  <c r="O248"/>
  <c r="P248"/>
  <c r="S248"/>
  <c r="N249"/>
  <c r="O249"/>
  <c r="P249"/>
  <c r="S249"/>
  <c r="N250"/>
  <c r="O250"/>
  <c r="P250"/>
  <c r="S250"/>
  <c r="N251"/>
  <c r="O251"/>
  <c r="P251"/>
  <c r="S251"/>
  <c r="N252"/>
  <c r="O252"/>
  <c r="P252"/>
  <c r="S252"/>
  <c r="N253"/>
  <c r="O253"/>
  <c r="P253"/>
  <c r="S253"/>
  <c r="N254"/>
  <c r="O254"/>
  <c r="P254"/>
  <c r="S254"/>
  <c r="N255"/>
  <c r="O255"/>
  <c r="P255"/>
  <c r="S255"/>
  <c r="N256"/>
  <c r="O256"/>
  <c r="P256"/>
  <c r="S256"/>
  <c r="N257"/>
  <c r="O257"/>
  <c r="P257"/>
  <c r="S257"/>
  <c r="N258"/>
  <c r="O258"/>
  <c r="P258"/>
  <c r="S258"/>
  <c r="N259"/>
  <c r="O259"/>
  <c r="P259"/>
  <c r="S259"/>
  <c r="N260"/>
  <c r="O260"/>
  <c r="P260"/>
  <c r="S260"/>
  <c r="N261"/>
  <c r="O261"/>
  <c r="P261"/>
  <c r="S261"/>
  <c r="N262"/>
  <c r="O262"/>
  <c r="P262"/>
  <c r="S262"/>
  <c r="N263"/>
  <c r="O263"/>
  <c r="P263"/>
  <c r="S263"/>
  <c r="N264"/>
  <c r="O264"/>
  <c r="P264"/>
  <c r="S264"/>
  <c r="N265"/>
  <c r="O265"/>
  <c r="P265"/>
  <c r="S265"/>
  <c r="N266"/>
  <c r="O266"/>
  <c r="P266"/>
  <c r="S266"/>
  <c r="N267"/>
  <c r="O267"/>
  <c r="P267"/>
  <c r="S267"/>
  <c r="N268"/>
  <c r="O268"/>
  <c r="P268"/>
  <c r="S268"/>
  <c r="N269"/>
  <c r="O269"/>
  <c r="P269"/>
  <c r="S269"/>
  <c r="N270"/>
  <c r="O270"/>
  <c r="P270"/>
  <c r="S270"/>
  <c r="N271"/>
  <c r="O271"/>
  <c r="P271"/>
  <c r="S271"/>
  <c r="N272"/>
  <c r="O272"/>
  <c r="P272"/>
  <c r="S272"/>
  <c r="N273"/>
  <c r="O273"/>
  <c r="P273"/>
  <c r="S273"/>
  <c r="N274"/>
  <c r="O274"/>
  <c r="P274"/>
  <c r="S274"/>
  <c r="N275"/>
  <c r="O275"/>
  <c r="P275"/>
  <c r="S275"/>
  <c r="N276"/>
  <c r="O276"/>
  <c r="P276"/>
  <c r="S276"/>
  <c r="N277"/>
  <c r="O277"/>
  <c r="P277"/>
  <c r="S277"/>
  <c r="N278"/>
  <c r="O278"/>
  <c r="P278"/>
  <c r="S278"/>
  <c r="N279"/>
  <c r="O279"/>
  <c r="P279"/>
  <c r="S279"/>
  <c r="N280"/>
  <c r="O280"/>
  <c r="P280"/>
  <c r="S280"/>
  <c r="N281"/>
  <c r="O281"/>
  <c r="P281"/>
  <c r="S281"/>
  <c r="N282"/>
  <c r="O282"/>
  <c r="P282"/>
  <c r="S282"/>
  <c r="N283"/>
  <c r="O283"/>
  <c r="P283"/>
  <c r="S283"/>
  <c r="N284"/>
  <c r="O284"/>
  <c r="P284"/>
  <c r="S284"/>
  <c r="N285"/>
  <c r="O285"/>
  <c r="P285"/>
  <c r="S285"/>
  <c r="N286"/>
  <c r="O286"/>
  <c r="P286"/>
  <c r="S286"/>
  <c r="N287"/>
  <c r="O287"/>
  <c r="P287"/>
  <c r="S287"/>
  <c r="N288"/>
  <c r="O288"/>
  <c r="P288"/>
  <c r="S288"/>
  <c r="N289"/>
  <c r="O289"/>
  <c r="P289"/>
  <c r="S289"/>
  <c r="N290"/>
  <c r="O290"/>
  <c r="P290"/>
  <c r="S290"/>
  <c r="N291"/>
  <c r="O291"/>
  <c r="P291"/>
  <c r="S291"/>
  <c r="N292"/>
  <c r="O292"/>
  <c r="P292"/>
  <c r="S292"/>
  <c r="N293"/>
  <c r="O293"/>
  <c r="P293"/>
  <c r="S293"/>
  <c r="N294"/>
  <c r="O294"/>
  <c r="P294"/>
  <c r="S294"/>
  <c r="N295"/>
  <c r="O295"/>
  <c r="P295"/>
  <c r="S295"/>
  <c r="N296"/>
  <c r="O296"/>
  <c r="P296"/>
  <c r="S296"/>
  <c r="N297"/>
  <c r="O297"/>
  <c r="P297"/>
  <c r="S297"/>
  <c r="N298"/>
  <c r="O298"/>
  <c r="P298"/>
  <c r="S298"/>
  <c r="N299"/>
  <c r="O299"/>
  <c r="P299"/>
  <c r="S299"/>
  <c r="N300"/>
  <c r="O300"/>
  <c r="P300"/>
  <c r="S300"/>
  <c r="N301"/>
  <c r="O301"/>
  <c r="P301"/>
  <c r="S301"/>
  <c r="N302"/>
  <c r="O302"/>
  <c r="P302"/>
  <c r="S302"/>
  <c r="N303"/>
  <c r="O303"/>
  <c r="P303"/>
  <c r="S303"/>
  <c r="N304"/>
  <c r="O304"/>
  <c r="P304"/>
  <c r="S304"/>
  <c r="N305"/>
  <c r="O305"/>
  <c r="P305"/>
  <c r="S305"/>
  <c r="N306"/>
  <c r="O306"/>
  <c r="P306"/>
  <c r="S306"/>
  <c r="N307"/>
  <c r="O307"/>
  <c r="P307"/>
  <c r="S307"/>
  <c r="N308"/>
  <c r="O308"/>
  <c r="P308"/>
  <c r="S308"/>
  <c r="N309"/>
  <c r="O309"/>
  <c r="P309"/>
  <c r="S309"/>
  <c r="N310"/>
  <c r="O310"/>
  <c r="P310"/>
  <c r="S310"/>
  <c r="N311"/>
  <c r="O311"/>
  <c r="P311"/>
  <c r="S311"/>
  <c r="N312"/>
  <c r="O312"/>
  <c r="P312"/>
  <c r="S312"/>
  <c r="N313"/>
  <c r="O313"/>
  <c r="P313"/>
  <c r="S313"/>
  <c r="N314"/>
  <c r="O314"/>
  <c r="P314"/>
  <c r="S314"/>
  <c r="N315"/>
  <c r="O315"/>
  <c r="P315"/>
  <c r="S315"/>
  <c r="N316"/>
  <c r="O316"/>
  <c r="P316"/>
  <c r="S316"/>
  <c r="N317"/>
  <c r="O317"/>
  <c r="P317"/>
  <c r="S317"/>
  <c r="N318"/>
  <c r="O318"/>
  <c r="P318"/>
  <c r="S318"/>
  <c r="N319"/>
  <c r="O319"/>
  <c r="P319"/>
  <c r="S319"/>
  <c r="N320"/>
  <c r="O320"/>
  <c r="P320"/>
  <c r="S320"/>
  <c r="N321"/>
  <c r="O321"/>
  <c r="P321"/>
  <c r="S321"/>
  <c r="N322"/>
  <c r="O322"/>
  <c r="P322"/>
  <c r="S322"/>
  <c r="N323"/>
  <c r="O323"/>
  <c r="P323"/>
  <c r="S323"/>
  <c r="N324"/>
  <c r="O324"/>
  <c r="P324"/>
  <c r="S324"/>
  <c r="N325"/>
  <c r="O325"/>
  <c r="P325"/>
  <c r="S325"/>
  <c r="N326"/>
  <c r="O326"/>
  <c r="P326"/>
  <c r="S326"/>
  <c r="N327"/>
  <c r="O327"/>
  <c r="P327"/>
  <c r="S327"/>
  <c r="N328"/>
  <c r="O328"/>
  <c r="P328"/>
  <c r="S328"/>
  <c r="N329"/>
  <c r="O329"/>
  <c r="P329"/>
  <c r="S329"/>
  <c r="N330"/>
  <c r="O330"/>
  <c r="P330"/>
  <c r="S330"/>
  <c r="N331"/>
  <c r="O331"/>
  <c r="P331"/>
  <c r="S331"/>
  <c r="N332"/>
  <c r="O332"/>
  <c r="P332"/>
  <c r="S332"/>
  <c r="N333"/>
  <c r="O333"/>
  <c r="P333"/>
  <c r="S333"/>
  <c r="N334"/>
  <c r="O334"/>
  <c r="P334"/>
  <c r="S334"/>
  <c r="N335"/>
  <c r="O335"/>
  <c r="P335"/>
  <c r="S335"/>
  <c r="N336"/>
  <c r="O336"/>
  <c r="P336"/>
  <c r="S336"/>
  <c r="N337"/>
  <c r="O337"/>
  <c r="P337"/>
  <c r="S337"/>
  <c r="N338"/>
  <c r="O338"/>
  <c r="P338"/>
  <c r="S338"/>
  <c r="N339"/>
  <c r="O339"/>
  <c r="P339"/>
  <c r="S339"/>
  <c r="N340"/>
  <c r="O340"/>
  <c r="P340"/>
  <c r="S340"/>
  <c r="N341"/>
  <c r="O341"/>
  <c r="P341"/>
  <c r="S341"/>
  <c r="N342"/>
  <c r="O342"/>
  <c r="P342"/>
  <c r="S342"/>
  <c r="N343"/>
  <c r="O343"/>
  <c r="P343"/>
  <c r="S343"/>
  <c r="N344"/>
  <c r="O344"/>
  <c r="P344"/>
  <c r="S344"/>
  <c r="N345"/>
  <c r="O345"/>
  <c r="P345"/>
  <c r="S345"/>
  <c r="N346"/>
  <c r="O346"/>
  <c r="P346"/>
  <c r="S346"/>
  <c r="N347"/>
  <c r="O347"/>
  <c r="P347"/>
  <c r="S347"/>
  <c r="N348"/>
  <c r="O348"/>
  <c r="P348"/>
  <c r="S348"/>
  <c r="N349"/>
  <c r="O349"/>
  <c r="P349"/>
  <c r="S349"/>
  <c r="N350"/>
  <c r="O350"/>
  <c r="P350"/>
  <c r="S350"/>
  <c r="N351"/>
  <c r="O351"/>
  <c r="P351"/>
  <c r="S351"/>
  <c r="N352"/>
  <c r="O352"/>
  <c r="P352"/>
  <c r="S352"/>
  <c r="N353"/>
  <c r="O353"/>
  <c r="P353"/>
  <c r="S353"/>
  <c r="N354"/>
  <c r="O354"/>
  <c r="P354"/>
  <c r="S354"/>
  <c r="N355"/>
  <c r="O355"/>
  <c r="P355"/>
  <c r="S355"/>
  <c r="N356"/>
  <c r="O356"/>
  <c r="P356"/>
  <c r="S356"/>
  <c r="N357"/>
  <c r="O357"/>
  <c r="P357"/>
  <c r="S357"/>
  <c r="N358"/>
  <c r="O358"/>
  <c r="P358"/>
  <c r="S358"/>
  <c r="N359"/>
  <c r="O359"/>
  <c r="P359"/>
  <c r="S359"/>
  <c r="N360"/>
  <c r="O360"/>
  <c r="P360"/>
  <c r="S360"/>
  <c r="N361"/>
  <c r="O361"/>
  <c r="P361"/>
  <c r="S361"/>
  <c r="N362"/>
  <c r="O362"/>
  <c r="P362"/>
  <c r="S362"/>
  <c r="N363"/>
  <c r="O363"/>
  <c r="P363"/>
  <c r="S363"/>
  <c r="N364"/>
  <c r="O364"/>
  <c r="P364"/>
  <c r="S364"/>
  <c r="N365"/>
  <c r="O365"/>
  <c r="P365"/>
  <c r="S365"/>
  <c r="N366"/>
  <c r="O366"/>
  <c r="P366"/>
  <c r="S366"/>
  <c r="N367"/>
  <c r="O367"/>
  <c r="P367"/>
  <c r="S367"/>
  <c r="N368"/>
  <c r="O368"/>
  <c r="P368"/>
  <c r="S368"/>
  <c r="N369"/>
  <c r="O369"/>
  <c r="P369"/>
  <c r="S369"/>
  <c r="N370"/>
  <c r="O370"/>
  <c r="P370"/>
  <c r="S370"/>
  <c r="N371"/>
  <c r="O371"/>
  <c r="P371"/>
  <c r="S371"/>
  <c r="N372"/>
  <c r="O372"/>
  <c r="P372"/>
  <c r="S372"/>
  <c r="N373"/>
  <c r="O373"/>
  <c r="P373"/>
  <c r="S373"/>
  <c r="N374"/>
  <c r="O374"/>
  <c r="P374"/>
  <c r="S374"/>
  <c r="N375"/>
  <c r="O375"/>
  <c r="P375"/>
  <c r="S375"/>
  <c r="N376"/>
  <c r="O376"/>
  <c r="P376"/>
  <c r="S376"/>
  <c r="N377"/>
  <c r="O377"/>
  <c r="P377"/>
  <c r="S377"/>
  <c r="N378"/>
  <c r="O378"/>
  <c r="P378"/>
  <c r="S378"/>
  <c r="N379"/>
  <c r="O379"/>
  <c r="P379"/>
  <c r="S379"/>
  <c r="N380"/>
  <c r="O380"/>
  <c r="P380"/>
  <c r="S380"/>
  <c r="N381"/>
  <c r="O381"/>
  <c r="P381"/>
  <c r="S381"/>
  <c r="N382"/>
  <c r="O382"/>
  <c r="P382"/>
  <c r="S382"/>
  <c r="N383"/>
  <c r="O383"/>
  <c r="P383"/>
  <c r="S383"/>
  <c r="N384"/>
  <c r="O384"/>
  <c r="P384"/>
  <c r="S384"/>
  <c r="N385"/>
  <c r="O385"/>
  <c r="P385"/>
  <c r="S385"/>
  <c r="N386"/>
  <c r="O386"/>
  <c r="P386"/>
  <c r="S386"/>
  <c r="N387"/>
  <c r="O387"/>
  <c r="P387"/>
  <c r="S387"/>
  <c r="N388"/>
  <c r="O388"/>
  <c r="P388"/>
  <c r="S388"/>
  <c r="N389"/>
  <c r="O389"/>
  <c r="P389"/>
  <c r="S389"/>
  <c r="N390"/>
  <c r="O390"/>
  <c r="P390"/>
  <c r="S390"/>
  <c r="N391"/>
  <c r="O391"/>
  <c r="P391"/>
  <c r="S391"/>
  <c r="N392"/>
  <c r="O392"/>
  <c r="P392"/>
  <c r="S392"/>
  <c r="N393"/>
  <c r="O393"/>
  <c r="P393"/>
  <c r="S393"/>
  <c r="N394"/>
  <c r="O394"/>
  <c r="P394"/>
  <c r="S394"/>
  <c r="N395"/>
  <c r="O395"/>
  <c r="P395"/>
  <c r="S395"/>
  <c r="N396"/>
  <c r="O396"/>
  <c r="P396"/>
  <c r="S396"/>
  <c r="N397"/>
  <c r="O397"/>
  <c r="P397"/>
  <c r="S397"/>
  <c r="N398"/>
  <c r="O398"/>
  <c r="P398"/>
  <c r="S398"/>
  <c r="N399"/>
  <c r="O399"/>
  <c r="P399"/>
  <c r="S399"/>
  <c r="N400"/>
  <c r="O400"/>
  <c r="P400"/>
  <c r="S400"/>
  <c r="N401"/>
  <c r="O401"/>
  <c r="P401"/>
  <c r="S401"/>
  <c r="N402"/>
  <c r="O402"/>
  <c r="P402"/>
  <c r="S402"/>
  <c r="N403"/>
  <c r="O403"/>
  <c r="P403"/>
  <c r="S403"/>
  <c r="N404"/>
  <c r="O404"/>
  <c r="P404"/>
  <c r="S404"/>
  <c r="N405"/>
  <c r="O405"/>
  <c r="P405"/>
  <c r="S405"/>
  <c r="N406"/>
  <c r="O406"/>
  <c r="P406"/>
  <c r="S406"/>
  <c r="N407"/>
  <c r="O407"/>
  <c r="P407"/>
  <c r="S407"/>
  <c r="N408"/>
  <c r="O408"/>
  <c r="P408"/>
  <c r="S408"/>
  <c r="N409"/>
  <c r="O409"/>
  <c r="P409"/>
  <c r="S409"/>
  <c r="N410"/>
  <c r="O410"/>
  <c r="P410"/>
  <c r="S410"/>
  <c r="N411"/>
  <c r="O411"/>
  <c r="P411"/>
  <c r="S411"/>
  <c r="N412"/>
  <c r="O412"/>
  <c r="P412"/>
  <c r="S412"/>
  <c r="N413"/>
  <c r="O413"/>
  <c r="P413"/>
  <c r="S413"/>
  <c r="N414"/>
  <c r="O414"/>
  <c r="P414"/>
  <c r="S414"/>
  <c r="N415"/>
  <c r="O415"/>
  <c r="P415"/>
  <c r="S415"/>
  <c r="N416"/>
  <c r="O416"/>
  <c r="P416"/>
  <c r="S416"/>
  <c r="N417"/>
  <c r="O417"/>
  <c r="P417"/>
  <c r="S417"/>
  <c r="N418"/>
  <c r="O418"/>
  <c r="P418"/>
  <c r="S418"/>
  <c r="N419"/>
  <c r="O419"/>
  <c r="P419"/>
  <c r="S419"/>
  <c r="N420"/>
  <c r="O420"/>
  <c r="P420"/>
  <c r="S420"/>
  <c r="N421"/>
  <c r="O421"/>
  <c r="P421"/>
  <c r="S421"/>
  <c r="N422"/>
  <c r="O422"/>
  <c r="P422"/>
  <c r="S422"/>
  <c r="N423"/>
  <c r="O423"/>
  <c r="P423"/>
  <c r="S423"/>
  <c r="N424"/>
  <c r="O424"/>
  <c r="P424"/>
  <c r="S424"/>
  <c r="N425"/>
  <c r="O425"/>
  <c r="P425"/>
  <c r="S425"/>
  <c r="N426"/>
  <c r="O426"/>
  <c r="P426"/>
  <c r="S426"/>
  <c r="N427"/>
  <c r="O427"/>
  <c r="P427"/>
  <c r="S427"/>
  <c r="N428"/>
  <c r="O428"/>
  <c r="P428"/>
  <c r="S428"/>
  <c r="N429"/>
  <c r="O429"/>
  <c r="P429"/>
  <c r="S429"/>
  <c r="N430"/>
  <c r="O430"/>
  <c r="P430"/>
  <c r="S430"/>
  <c r="N431"/>
  <c r="O431"/>
  <c r="P431"/>
  <c r="S431"/>
  <c r="N432"/>
  <c r="O432"/>
  <c r="P432"/>
  <c r="S432"/>
  <c r="N433"/>
  <c r="O433"/>
  <c r="P433"/>
  <c r="S433"/>
  <c r="N434"/>
  <c r="O434"/>
  <c r="P434"/>
  <c r="S434"/>
  <c r="N435"/>
  <c r="O435"/>
  <c r="P435"/>
  <c r="S435"/>
  <c r="N436"/>
  <c r="O436"/>
  <c r="P436"/>
  <c r="S436"/>
  <c r="N437"/>
  <c r="O437"/>
  <c r="P437"/>
  <c r="S437"/>
  <c r="N438"/>
  <c r="O438"/>
  <c r="P438"/>
  <c r="S438"/>
  <c r="N439"/>
  <c r="O439"/>
  <c r="P439"/>
  <c r="S439"/>
  <c r="N440"/>
  <c r="O440"/>
  <c r="P440"/>
  <c r="S440"/>
  <c r="N441"/>
  <c r="O441"/>
  <c r="P441"/>
  <c r="S441"/>
  <c r="N442"/>
  <c r="O442"/>
  <c r="P442"/>
  <c r="S442"/>
  <c r="N443"/>
  <c r="O443"/>
  <c r="P443"/>
  <c r="S443"/>
  <c r="N444"/>
  <c r="O444"/>
  <c r="P444"/>
  <c r="S444"/>
  <c r="N445"/>
  <c r="O445"/>
  <c r="P445"/>
  <c r="S445"/>
  <c r="N446"/>
  <c r="O446"/>
  <c r="P446"/>
  <c r="S446"/>
  <c r="N447"/>
  <c r="O447"/>
  <c r="P447"/>
  <c r="S447"/>
  <c r="N448"/>
  <c r="O448"/>
  <c r="P448"/>
  <c r="S448"/>
  <c r="N449"/>
  <c r="O449"/>
  <c r="P449"/>
  <c r="S449"/>
  <c r="N450"/>
  <c r="O450"/>
  <c r="P450"/>
  <c r="S450"/>
  <c r="N451"/>
  <c r="O451"/>
  <c r="P451"/>
  <c r="S451"/>
  <c r="N452"/>
  <c r="O452"/>
  <c r="P452"/>
  <c r="S452"/>
  <c r="N453"/>
  <c r="O453"/>
  <c r="P453"/>
  <c r="S453"/>
  <c r="N454"/>
  <c r="O454"/>
  <c r="P454"/>
  <c r="S454"/>
  <c r="N455"/>
  <c r="O455"/>
  <c r="P455"/>
  <c r="S455"/>
  <c r="N456"/>
  <c r="O456"/>
  <c r="P456"/>
  <c r="S456"/>
  <c r="N457"/>
  <c r="O457"/>
  <c r="P457"/>
  <c r="S457"/>
  <c r="N458"/>
  <c r="O458"/>
  <c r="P458"/>
  <c r="S458"/>
  <c r="N459"/>
  <c r="O459"/>
  <c r="P459"/>
  <c r="S459"/>
  <c r="N460"/>
  <c r="O460"/>
  <c r="P460"/>
  <c r="S460"/>
  <c r="N461"/>
  <c r="O461"/>
  <c r="P461"/>
  <c r="S461"/>
  <c r="N462"/>
  <c r="O462"/>
  <c r="P462"/>
  <c r="S462"/>
  <c r="N463"/>
  <c r="O463"/>
  <c r="P463"/>
  <c r="S463"/>
  <c r="N464"/>
  <c r="O464"/>
  <c r="P464"/>
  <c r="S464"/>
  <c r="N465"/>
  <c r="O465"/>
  <c r="P465"/>
  <c r="S465"/>
  <c r="N466"/>
  <c r="O466"/>
  <c r="P466"/>
  <c r="S466"/>
  <c r="N467"/>
  <c r="O467"/>
  <c r="P467"/>
  <c r="S467"/>
  <c r="N468"/>
  <c r="O468"/>
  <c r="P468"/>
  <c r="S468"/>
  <c r="N469"/>
  <c r="O469"/>
  <c r="P469"/>
  <c r="S469"/>
  <c r="N470"/>
  <c r="O470"/>
  <c r="P470"/>
  <c r="S470"/>
  <c r="N471"/>
  <c r="O471"/>
  <c r="P471"/>
  <c r="S471"/>
  <c r="N472"/>
  <c r="O472"/>
  <c r="P472"/>
  <c r="S472"/>
  <c r="N473"/>
  <c r="O473"/>
  <c r="P473"/>
  <c r="S473"/>
  <c r="N474"/>
  <c r="O474"/>
  <c r="P474"/>
  <c r="S474"/>
  <c r="N475"/>
  <c r="O475"/>
  <c r="P475"/>
  <c r="S475"/>
  <c r="N476"/>
  <c r="O476"/>
  <c r="P476"/>
  <c r="S476"/>
  <c r="N477"/>
  <c r="O477"/>
  <c r="P477"/>
  <c r="S477"/>
  <c r="N478"/>
  <c r="O478"/>
  <c r="P478"/>
  <c r="S478"/>
  <c r="N479"/>
  <c r="O479"/>
  <c r="P479"/>
  <c r="S479"/>
  <c r="N480"/>
  <c r="O480"/>
  <c r="P480"/>
  <c r="S480"/>
  <c r="N481"/>
  <c r="O481"/>
  <c r="P481"/>
  <c r="S481"/>
  <c r="N482"/>
  <c r="O482"/>
  <c r="P482"/>
  <c r="S482"/>
  <c r="N483"/>
  <c r="O483"/>
  <c r="P483"/>
  <c r="S483"/>
  <c r="N484"/>
  <c r="O484"/>
  <c r="P484"/>
  <c r="S484"/>
  <c r="N485"/>
  <c r="O485"/>
  <c r="P485"/>
  <c r="S485"/>
  <c r="N486"/>
  <c r="O486"/>
  <c r="P486"/>
  <c r="S486"/>
  <c r="N487"/>
  <c r="O487"/>
  <c r="P487"/>
  <c r="S487"/>
  <c r="N488"/>
  <c r="O488"/>
  <c r="P488"/>
  <c r="S488"/>
  <c r="N489"/>
  <c r="O489"/>
  <c r="P489"/>
  <c r="S489"/>
  <c r="N490"/>
  <c r="O490"/>
  <c r="P490"/>
  <c r="S490"/>
  <c r="N491"/>
  <c r="O491"/>
  <c r="P491"/>
  <c r="S491"/>
  <c r="N492"/>
  <c r="O492"/>
  <c r="P492"/>
  <c r="S492"/>
  <c r="N493"/>
  <c r="O493"/>
  <c r="P493"/>
  <c r="S493"/>
  <c r="N494"/>
  <c r="O494"/>
  <c r="P494"/>
  <c r="S494"/>
  <c r="N495"/>
  <c r="O495"/>
  <c r="P495"/>
  <c r="S495"/>
  <c r="N496"/>
  <c r="O496"/>
  <c r="P496"/>
  <c r="S496"/>
  <c r="N497"/>
  <c r="O497"/>
  <c r="P497"/>
  <c r="S497"/>
  <c r="N498"/>
  <c r="O498"/>
  <c r="P498"/>
  <c r="S498"/>
  <c r="N499"/>
  <c r="O499"/>
  <c r="P499"/>
  <c r="S499"/>
  <c r="N500"/>
  <c r="O500"/>
  <c r="P500"/>
  <c r="S500"/>
  <c r="N501"/>
  <c r="O501"/>
  <c r="P501"/>
  <c r="S501"/>
  <c r="N502"/>
  <c r="O502"/>
  <c r="P502"/>
  <c r="S502"/>
  <c r="N503"/>
  <c r="O503"/>
  <c r="P503"/>
  <c r="S503"/>
  <c r="N504"/>
  <c r="O504"/>
  <c r="P504"/>
  <c r="S504"/>
  <c r="N505"/>
  <c r="O505"/>
  <c r="P505"/>
  <c r="S505"/>
  <c r="N506"/>
  <c r="O506"/>
  <c r="P506"/>
  <c r="S506"/>
  <c r="N507"/>
  <c r="O507"/>
  <c r="P507"/>
  <c r="S507"/>
  <c r="N508"/>
  <c r="O508"/>
  <c r="P508"/>
  <c r="S508"/>
  <c r="N509"/>
  <c r="O509"/>
  <c r="P509"/>
  <c r="S509"/>
  <c r="N510"/>
  <c r="O510"/>
  <c r="P510"/>
  <c r="S510"/>
  <c r="N511"/>
  <c r="O511"/>
  <c r="P511"/>
  <c r="S511"/>
  <c r="N512"/>
  <c r="O512"/>
  <c r="P512"/>
  <c r="S512"/>
  <c r="N513"/>
  <c r="O513"/>
  <c r="P513"/>
  <c r="S513"/>
  <c r="N514"/>
  <c r="O514"/>
  <c r="P514"/>
  <c r="S514"/>
  <c r="N515"/>
  <c r="O515"/>
  <c r="P515"/>
  <c r="S515"/>
  <c r="N516"/>
  <c r="O516"/>
  <c r="P516"/>
  <c r="S516"/>
  <c r="N517"/>
  <c r="O517"/>
  <c r="P517"/>
  <c r="S517"/>
  <c r="N518"/>
  <c r="O518"/>
  <c r="P518"/>
  <c r="S518"/>
  <c r="N519"/>
  <c r="O519"/>
  <c r="P519"/>
  <c r="S519"/>
  <c r="N520"/>
  <c r="O520"/>
  <c r="P520"/>
  <c r="S520"/>
  <c r="N521"/>
  <c r="O521"/>
  <c r="P521"/>
  <c r="S521"/>
  <c r="N522"/>
  <c r="O522"/>
  <c r="P522"/>
  <c r="S522"/>
  <c r="N523"/>
  <c r="O523"/>
  <c r="P523"/>
  <c r="S523"/>
  <c r="N524"/>
  <c r="O524"/>
  <c r="P524"/>
  <c r="S524"/>
  <c r="N525"/>
  <c r="O525"/>
  <c r="P525"/>
  <c r="S525"/>
  <c r="N526"/>
  <c r="O526"/>
  <c r="P526"/>
  <c r="S526"/>
  <c r="N527"/>
  <c r="O527"/>
  <c r="P527"/>
  <c r="S527"/>
  <c r="N528"/>
  <c r="O528"/>
  <c r="P528"/>
  <c r="S528"/>
  <c r="N529"/>
  <c r="O529"/>
  <c r="P529"/>
  <c r="S529"/>
  <c r="N530"/>
  <c r="O530"/>
  <c r="P530"/>
  <c r="S530"/>
  <c r="N531"/>
  <c r="O531"/>
  <c r="P531"/>
  <c r="S531"/>
  <c r="N532"/>
  <c r="O532"/>
  <c r="P532"/>
  <c r="S532"/>
  <c r="N533"/>
  <c r="O533"/>
  <c r="P533"/>
  <c r="S533"/>
  <c r="N534"/>
  <c r="O534"/>
  <c r="P534"/>
  <c r="S534"/>
  <c r="N535"/>
  <c r="O535"/>
  <c r="P535"/>
  <c r="S535"/>
  <c r="N536"/>
  <c r="O536"/>
  <c r="P536"/>
  <c r="S536"/>
  <c r="N537"/>
  <c r="O537"/>
  <c r="P537"/>
  <c r="S537"/>
  <c r="N538"/>
  <c r="O538"/>
  <c r="P538"/>
  <c r="S538"/>
  <c r="N539"/>
  <c r="O539"/>
  <c r="P539"/>
  <c r="S539"/>
  <c r="N540"/>
  <c r="O540"/>
  <c r="P540"/>
  <c r="S540"/>
  <c r="N541"/>
  <c r="O541"/>
  <c r="P541"/>
  <c r="S541"/>
  <c r="N542"/>
  <c r="O542"/>
  <c r="P542"/>
  <c r="S542"/>
  <c r="N543"/>
  <c r="O543"/>
  <c r="P543"/>
  <c r="S543"/>
  <c r="N544"/>
  <c r="O544"/>
  <c r="P544"/>
  <c r="S544"/>
  <c r="N545"/>
  <c r="O545"/>
  <c r="P545"/>
  <c r="S545"/>
  <c r="N546"/>
  <c r="O546"/>
  <c r="P546"/>
  <c r="S546"/>
  <c r="N547"/>
  <c r="O547"/>
  <c r="P547"/>
  <c r="S547"/>
  <c r="N548"/>
  <c r="O548"/>
  <c r="P548"/>
  <c r="S548"/>
  <c r="N549"/>
  <c r="O549"/>
  <c r="P549"/>
  <c r="S549"/>
  <c r="N550"/>
  <c r="O550"/>
  <c r="P550"/>
  <c r="S550"/>
  <c r="N551"/>
  <c r="O551"/>
  <c r="P551"/>
  <c r="S551"/>
  <c r="N552"/>
  <c r="O552"/>
  <c r="P552"/>
  <c r="S552"/>
  <c r="N553"/>
  <c r="O553"/>
  <c r="P553"/>
  <c r="S553"/>
  <c r="N554"/>
  <c r="O554"/>
  <c r="P554"/>
  <c r="S554"/>
  <c r="N555"/>
  <c r="O555"/>
  <c r="P555"/>
  <c r="S555"/>
  <c r="N556"/>
  <c r="O556"/>
  <c r="P556"/>
  <c r="S556"/>
  <c r="N557"/>
  <c r="O557"/>
  <c r="P557"/>
  <c r="S557"/>
  <c r="N558"/>
  <c r="O558"/>
  <c r="P558"/>
  <c r="S558"/>
  <c r="N559"/>
  <c r="O559"/>
  <c r="P559"/>
  <c r="S559"/>
  <c r="N560"/>
  <c r="O560"/>
  <c r="P560"/>
  <c r="S560"/>
  <c r="N561"/>
  <c r="O561"/>
  <c r="P561"/>
  <c r="S561"/>
  <c r="N562"/>
  <c r="O562"/>
  <c r="P562"/>
  <c r="S562"/>
  <c r="N563"/>
  <c r="O563"/>
  <c r="P563"/>
  <c r="S563"/>
  <c r="N564"/>
  <c r="O564"/>
  <c r="P564"/>
  <c r="S564"/>
  <c r="N565"/>
  <c r="O565"/>
  <c r="P565"/>
  <c r="S565"/>
  <c r="N566"/>
  <c r="O566"/>
  <c r="P566"/>
  <c r="S566"/>
  <c r="N567"/>
  <c r="O567"/>
  <c r="P567"/>
  <c r="S567"/>
  <c r="N568"/>
  <c r="O568"/>
  <c r="P568"/>
  <c r="S568"/>
  <c r="N569"/>
  <c r="O569"/>
  <c r="P569"/>
  <c r="S569"/>
  <c r="N570"/>
  <c r="O570"/>
  <c r="P570"/>
  <c r="S570"/>
  <c r="N571"/>
  <c r="O571"/>
  <c r="P571"/>
  <c r="S571"/>
  <c r="N572"/>
  <c r="O572"/>
  <c r="P572"/>
  <c r="S572"/>
  <c r="N573"/>
  <c r="O573"/>
  <c r="P573"/>
  <c r="S573"/>
  <c r="N574"/>
  <c r="O574"/>
  <c r="P574"/>
  <c r="S574"/>
  <c r="N575"/>
  <c r="O575"/>
  <c r="P575"/>
  <c r="S575"/>
  <c r="N576"/>
  <c r="O576"/>
  <c r="P576"/>
  <c r="S576"/>
  <c r="N577"/>
  <c r="O577"/>
  <c r="P577"/>
  <c r="S577"/>
  <c r="N578"/>
  <c r="O578"/>
  <c r="P578"/>
  <c r="S578"/>
  <c r="N579"/>
  <c r="O579"/>
  <c r="P579"/>
  <c r="S579"/>
  <c r="N580"/>
  <c r="O580"/>
  <c r="P580"/>
  <c r="S580"/>
  <c r="N581"/>
  <c r="O581"/>
  <c r="P581"/>
  <c r="S581"/>
  <c r="N582"/>
  <c r="O582"/>
  <c r="P582"/>
  <c r="S582"/>
  <c r="N583"/>
  <c r="O583"/>
  <c r="P583"/>
  <c r="S583"/>
  <c r="N584"/>
  <c r="O584"/>
  <c r="P584"/>
  <c r="S584"/>
  <c r="N585"/>
  <c r="O585"/>
  <c r="P585"/>
  <c r="S585"/>
  <c r="N586"/>
  <c r="O586"/>
  <c r="P586"/>
  <c r="S586"/>
  <c r="N587"/>
  <c r="O587"/>
  <c r="P587"/>
  <c r="S587"/>
  <c r="N588"/>
  <c r="O588"/>
  <c r="P588"/>
  <c r="S588"/>
  <c r="N589"/>
  <c r="O589"/>
  <c r="P589"/>
  <c r="S589"/>
  <c r="N590"/>
  <c r="O590"/>
  <c r="P590"/>
  <c r="S590"/>
  <c r="N591"/>
  <c r="O591"/>
  <c r="P591"/>
  <c r="S591"/>
  <c r="N592"/>
  <c r="O592"/>
  <c r="P592"/>
  <c r="S592"/>
  <c r="N593"/>
  <c r="O593"/>
  <c r="P593"/>
  <c r="S593"/>
  <c r="N594"/>
  <c r="O594"/>
  <c r="P594"/>
  <c r="S594"/>
  <c r="N595"/>
  <c r="O595"/>
  <c r="P595"/>
  <c r="S595"/>
  <c r="N596"/>
  <c r="O596"/>
  <c r="P596"/>
  <c r="S596"/>
  <c r="N597"/>
  <c r="O597"/>
  <c r="P597"/>
  <c r="S597"/>
  <c r="N598"/>
  <c r="O598"/>
  <c r="P598"/>
  <c r="S598"/>
  <c r="N599"/>
  <c r="O599"/>
  <c r="P599"/>
  <c r="S599"/>
  <c r="N600"/>
  <c r="O600"/>
  <c r="P600"/>
  <c r="S600"/>
  <c r="N601"/>
  <c r="O601"/>
  <c r="P601"/>
  <c r="S601"/>
  <c r="N602"/>
  <c r="O602"/>
  <c r="P602"/>
  <c r="S602"/>
  <c r="N603"/>
  <c r="O603"/>
  <c r="P603"/>
  <c r="S603"/>
  <c r="N604"/>
  <c r="O604"/>
  <c r="P604"/>
  <c r="S604"/>
  <c r="N605"/>
  <c r="O605"/>
  <c r="P605"/>
  <c r="S605"/>
  <c r="N606"/>
  <c r="O606"/>
  <c r="P606"/>
  <c r="S606"/>
  <c r="N607"/>
  <c r="O607"/>
  <c r="P607"/>
  <c r="S607"/>
  <c r="N608"/>
  <c r="O608"/>
  <c r="P608"/>
  <c r="S608"/>
  <c r="N609"/>
  <c r="O609"/>
  <c r="P609"/>
  <c r="S609"/>
  <c r="N610"/>
  <c r="O610"/>
  <c r="P610"/>
  <c r="S610"/>
  <c r="N611"/>
  <c r="O611"/>
  <c r="P611"/>
  <c r="S611"/>
  <c r="N612"/>
  <c r="O612"/>
  <c r="P612"/>
  <c r="S612"/>
  <c r="N613"/>
  <c r="O613"/>
  <c r="P613"/>
  <c r="S613"/>
  <c r="N614"/>
  <c r="O614"/>
  <c r="P614"/>
  <c r="S614"/>
  <c r="N615"/>
  <c r="O615"/>
  <c r="P615"/>
  <c r="S615"/>
  <c r="N616"/>
  <c r="O616"/>
  <c r="P616"/>
  <c r="S616"/>
  <c r="N617"/>
  <c r="O617"/>
  <c r="P617"/>
  <c r="S617"/>
  <c r="N618"/>
  <c r="O618"/>
  <c r="P618"/>
  <c r="S618"/>
  <c r="N619"/>
  <c r="O619"/>
  <c r="P619"/>
  <c r="S619"/>
  <c r="N620"/>
  <c r="O620"/>
  <c r="P620"/>
  <c r="S620"/>
  <c r="N621"/>
  <c r="O621"/>
  <c r="P621"/>
  <c r="S621"/>
  <c r="N622"/>
  <c r="O622"/>
  <c r="P622"/>
  <c r="S622"/>
  <c r="N623"/>
  <c r="O623"/>
  <c r="P623"/>
  <c r="S623"/>
  <c r="N624"/>
  <c r="O624"/>
  <c r="P624"/>
  <c r="S624"/>
  <c r="N625"/>
  <c r="O625"/>
  <c r="P625"/>
  <c r="S625"/>
  <c r="N626"/>
  <c r="O626"/>
  <c r="P626"/>
  <c r="S626"/>
  <c r="N627"/>
  <c r="O627"/>
  <c r="P627"/>
  <c r="S627"/>
  <c r="N628"/>
  <c r="O628"/>
  <c r="P628"/>
  <c r="S628"/>
  <c r="N629"/>
  <c r="O629"/>
  <c r="P629"/>
  <c r="S629"/>
  <c r="N630"/>
  <c r="O630"/>
  <c r="P630"/>
  <c r="S630"/>
  <c r="N631"/>
  <c r="O631"/>
  <c r="P631"/>
  <c r="S631"/>
  <c r="N632"/>
  <c r="O632"/>
  <c r="P632"/>
  <c r="S632"/>
  <c r="N633"/>
  <c r="O633"/>
  <c r="P633"/>
  <c r="S633"/>
  <c r="N634"/>
  <c r="O634"/>
  <c r="P634"/>
  <c r="S634"/>
  <c r="N635"/>
  <c r="O635"/>
  <c r="P635"/>
  <c r="S635"/>
  <c r="N636"/>
  <c r="O636"/>
  <c r="P636"/>
  <c r="S636"/>
  <c r="N637"/>
  <c r="O637"/>
  <c r="P637"/>
  <c r="S637"/>
  <c r="N638"/>
  <c r="O638"/>
  <c r="P638"/>
  <c r="S638"/>
  <c r="N639"/>
  <c r="O639"/>
  <c r="P639"/>
  <c r="S639"/>
  <c r="N640"/>
  <c r="O640"/>
  <c r="P640"/>
  <c r="S640"/>
  <c r="N641"/>
  <c r="O641"/>
  <c r="P641"/>
  <c r="S641"/>
  <c r="N642"/>
  <c r="O642"/>
  <c r="P642"/>
  <c r="S642"/>
  <c r="N643"/>
  <c r="O643"/>
  <c r="P643"/>
  <c r="S643"/>
  <c r="N644"/>
  <c r="O644"/>
  <c r="P644"/>
  <c r="S644"/>
  <c r="N645"/>
  <c r="O645"/>
  <c r="P645"/>
  <c r="S645"/>
  <c r="N646"/>
  <c r="O646"/>
  <c r="P646"/>
  <c r="S646"/>
  <c r="N647"/>
  <c r="O647"/>
  <c r="P647"/>
  <c r="S647"/>
  <c r="N648"/>
  <c r="O648"/>
  <c r="P648"/>
  <c r="S648"/>
  <c r="N649"/>
  <c r="O649"/>
  <c r="P649"/>
  <c r="S649"/>
  <c r="N650"/>
  <c r="O650"/>
  <c r="P650"/>
  <c r="S650"/>
  <c r="N651"/>
  <c r="O651"/>
  <c r="P651"/>
  <c r="S651"/>
  <c r="N652"/>
  <c r="O652"/>
  <c r="P652"/>
  <c r="S652"/>
  <c r="N653"/>
  <c r="O653"/>
  <c r="P653"/>
  <c r="S653"/>
  <c r="N654"/>
  <c r="O654"/>
  <c r="P654"/>
  <c r="S654"/>
  <c r="N655"/>
  <c r="O655"/>
  <c r="P655"/>
  <c r="S655"/>
  <c r="N656"/>
  <c r="O656"/>
  <c r="P656"/>
  <c r="S656"/>
  <c r="N657"/>
  <c r="O657"/>
  <c r="P657"/>
  <c r="S657"/>
  <c r="N658"/>
  <c r="O658"/>
  <c r="P658"/>
  <c r="S658"/>
  <c r="N659"/>
  <c r="O659"/>
  <c r="P659"/>
  <c r="S659"/>
  <c r="N660"/>
  <c r="O660"/>
  <c r="P660"/>
  <c r="S660"/>
  <c r="N661"/>
  <c r="O661"/>
  <c r="P661"/>
  <c r="S661"/>
  <c r="N662"/>
  <c r="O662"/>
  <c r="P662"/>
  <c r="S662"/>
  <c r="N663"/>
  <c r="O663"/>
  <c r="P663"/>
  <c r="S663"/>
  <c r="N664"/>
  <c r="O664"/>
  <c r="P664"/>
  <c r="S664"/>
  <c r="N665"/>
  <c r="O665"/>
  <c r="P665"/>
  <c r="S665"/>
  <c r="N666"/>
  <c r="O666"/>
  <c r="P666"/>
  <c r="S666"/>
  <c r="N667"/>
  <c r="O667"/>
  <c r="P667"/>
  <c r="S667"/>
  <c r="N668"/>
  <c r="O668"/>
  <c r="P668"/>
  <c r="S668"/>
  <c r="N669"/>
  <c r="O669"/>
  <c r="P669"/>
  <c r="S669"/>
  <c r="N670"/>
  <c r="O670"/>
  <c r="P670"/>
  <c r="S670"/>
  <c r="N671"/>
  <c r="O671"/>
  <c r="P671"/>
  <c r="S671"/>
  <c r="N672"/>
  <c r="O672"/>
  <c r="P672"/>
  <c r="S672"/>
  <c r="N673"/>
  <c r="O673"/>
  <c r="P673"/>
  <c r="S673"/>
  <c r="N674"/>
  <c r="O674"/>
  <c r="P674"/>
  <c r="S674"/>
  <c r="N675"/>
  <c r="O675"/>
  <c r="P675"/>
  <c r="S675"/>
  <c r="N676"/>
  <c r="O676"/>
  <c r="P676"/>
  <c r="S676"/>
  <c r="N677"/>
  <c r="O677"/>
  <c r="P677"/>
  <c r="S677"/>
  <c r="N678"/>
  <c r="O678"/>
  <c r="P678"/>
  <c r="S678"/>
  <c r="N679"/>
  <c r="O679"/>
  <c r="P679"/>
  <c r="S679"/>
  <c r="N680"/>
  <c r="O680"/>
  <c r="P680"/>
  <c r="S680"/>
  <c r="N681"/>
  <c r="O681"/>
  <c r="P681"/>
  <c r="S681"/>
  <c r="N682"/>
  <c r="O682"/>
  <c r="P682"/>
  <c r="S682"/>
  <c r="N683"/>
  <c r="O683"/>
  <c r="P683"/>
  <c r="S683"/>
  <c r="N684"/>
  <c r="O684"/>
  <c r="P684"/>
  <c r="S684"/>
  <c r="N685"/>
  <c r="O685"/>
  <c r="P685"/>
  <c r="S685"/>
  <c r="N686"/>
  <c r="O686"/>
  <c r="P686"/>
  <c r="S686"/>
  <c r="N687"/>
  <c r="O687"/>
  <c r="P687"/>
  <c r="S687"/>
  <c r="N688"/>
  <c r="O688"/>
  <c r="P688"/>
  <c r="S688"/>
  <c r="N689"/>
  <c r="O689"/>
  <c r="P689"/>
  <c r="S689"/>
  <c r="N690"/>
  <c r="O690"/>
  <c r="P690"/>
  <c r="S690"/>
  <c r="N691"/>
  <c r="O691"/>
  <c r="P691"/>
  <c r="S691"/>
  <c r="N692"/>
  <c r="O692"/>
  <c r="P692"/>
  <c r="S692"/>
  <c r="N693"/>
  <c r="O693"/>
  <c r="P693"/>
  <c r="S693"/>
  <c r="N694"/>
  <c r="O694"/>
  <c r="P694"/>
  <c r="S694"/>
  <c r="N695"/>
  <c r="O695"/>
  <c r="P695"/>
  <c r="S695"/>
  <c r="N696"/>
  <c r="O696"/>
  <c r="P696"/>
  <c r="S696"/>
  <c r="N697"/>
  <c r="O697"/>
  <c r="P697"/>
  <c r="S697"/>
  <c r="N698"/>
  <c r="O698"/>
  <c r="P698"/>
  <c r="S698"/>
  <c r="N699"/>
  <c r="O699"/>
  <c r="P699"/>
  <c r="S699"/>
  <c r="N700"/>
  <c r="O700"/>
  <c r="P700"/>
  <c r="S700"/>
  <c r="N701"/>
  <c r="O701"/>
  <c r="P701"/>
  <c r="S701"/>
  <c r="N702"/>
  <c r="O702"/>
  <c r="P702"/>
  <c r="S702"/>
  <c r="N703"/>
  <c r="O703"/>
  <c r="P703"/>
  <c r="S703"/>
  <c r="N704"/>
  <c r="O704"/>
  <c r="P704"/>
  <c r="S704"/>
  <c r="N705"/>
  <c r="O705"/>
  <c r="P705"/>
  <c r="S705"/>
  <c r="N706"/>
  <c r="O706"/>
  <c r="P706"/>
  <c r="S706"/>
  <c r="N707"/>
  <c r="O707"/>
  <c r="P707"/>
  <c r="S707"/>
  <c r="N708"/>
  <c r="O708"/>
  <c r="P708"/>
  <c r="S708"/>
  <c r="N709"/>
  <c r="O709"/>
  <c r="P709"/>
  <c r="S709"/>
  <c r="N710"/>
  <c r="O710"/>
  <c r="P710"/>
  <c r="S710"/>
  <c r="N711"/>
  <c r="O711"/>
  <c r="P711"/>
  <c r="S711"/>
  <c r="N712"/>
  <c r="O712"/>
  <c r="P712"/>
  <c r="S712"/>
  <c r="N713"/>
  <c r="O713"/>
  <c r="P713"/>
  <c r="S713"/>
  <c r="N714"/>
  <c r="O714"/>
  <c r="P714"/>
  <c r="S714"/>
  <c r="N715"/>
  <c r="O715"/>
  <c r="P715"/>
  <c r="S715"/>
  <c r="N716"/>
  <c r="O716"/>
  <c r="P716"/>
  <c r="S716"/>
  <c r="N717"/>
  <c r="O717"/>
  <c r="P717"/>
  <c r="S717"/>
  <c r="N718"/>
  <c r="O718"/>
  <c r="P718"/>
  <c r="S718"/>
  <c r="N719"/>
  <c r="O719"/>
  <c r="P719"/>
  <c r="S719"/>
  <c r="N720"/>
  <c r="O720"/>
  <c r="P720"/>
  <c r="S720"/>
  <c r="N721"/>
  <c r="O721"/>
  <c r="P721"/>
  <c r="S721"/>
  <c r="N722"/>
  <c r="O722"/>
  <c r="P722"/>
  <c r="S722"/>
  <c r="N723"/>
  <c r="O723"/>
  <c r="P723"/>
  <c r="S723"/>
  <c r="N724"/>
  <c r="O724"/>
  <c r="P724"/>
  <c r="S724"/>
  <c r="N725"/>
  <c r="O725"/>
  <c r="P725"/>
  <c r="S725"/>
  <c r="N726"/>
  <c r="O726"/>
  <c r="P726"/>
  <c r="S726"/>
  <c r="N727"/>
  <c r="O727"/>
  <c r="P727"/>
  <c r="S727"/>
  <c r="N728"/>
  <c r="O728"/>
  <c r="P728"/>
  <c r="S728"/>
  <c r="N729"/>
  <c r="O729"/>
  <c r="P729"/>
  <c r="S729"/>
  <c r="N730"/>
  <c r="O730"/>
  <c r="P730"/>
  <c r="S730"/>
  <c r="N731"/>
  <c r="O731"/>
  <c r="P731"/>
  <c r="S731"/>
  <c r="N732"/>
  <c r="O732"/>
  <c r="P732"/>
  <c r="S732"/>
  <c r="N733"/>
  <c r="O733"/>
  <c r="P733"/>
  <c r="S733"/>
  <c r="N734"/>
  <c r="O734"/>
  <c r="P734"/>
  <c r="S734"/>
  <c r="N735"/>
  <c r="O735"/>
  <c r="P735"/>
  <c r="S735"/>
  <c r="N736"/>
  <c r="O736"/>
  <c r="P736"/>
  <c r="S736"/>
  <c r="N737"/>
  <c r="O737"/>
  <c r="P737"/>
  <c r="S737"/>
  <c r="N738"/>
  <c r="O738"/>
  <c r="P738"/>
  <c r="S738"/>
  <c r="N739"/>
  <c r="O739"/>
  <c r="P739"/>
  <c r="S739"/>
  <c r="N740"/>
  <c r="O740"/>
  <c r="P740"/>
  <c r="S740"/>
  <c r="N741"/>
  <c r="O741"/>
  <c r="P741"/>
  <c r="S741"/>
  <c r="N742"/>
  <c r="O742"/>
  <c r="P742"/>
  <c r="S742"/>
  <c r="N743"/>
  <c r="O743"/>
  <c r="P743"/>
  <c r="S743"/>
  <c r="N744"/>
  <c r="O744"/>
  <c r="P744"/>
  <c r="S744"/>
  <c r="N745"/>
  <c r="O745"/>
  <c r="P745"/>
  <c r="S745"/>
  <c r="N746"/>
  <c r="O746"/>
  <c r="P746"/>
  <c r="S746"/>
  <c r="N747"/>
  <c r="O747"/>
  <c r="P747"/>
  <c r="S747"/>
  <c r="N748"/>
  <c r="O748"/>
  <c r="P748"/>
  <c r="S748"/>
  <c r="N749"/>
  <c r="O749"/>
  <c r="P749"/>
  <c r="S749"/>
  <c r="N750"/>
  <c r="O750"/>
  <c r="P750"/>
  <c r="S750"/>
  <c r="N751"/>
  <c r="O751"/>
  <c r="P751"/>
  <c r="S751"/>
  <c r="N752"/>
  <c r="O752"/>
  <c r="P752"/>
  <c r="S752"/>
  <c r="N753"/>
  <c r="O753"/>
  <c r="P753"/>
  <c r="S753"/>
  <c r="N754"/>
  <c r="O754"/>
  <c r="P754"/>
  <c r="S754"/>
  <c r="N755"/>
  <c r="O755"/>
  <c r="P755"/>
  <c r="S755"/>
  <c r="N756"/>
  <c r="O756"/>
  <c r="P756"/>
  <c r="S756"/>
  <c r="N757"/>
  <c r="O757"/>
  <c r="P757"/>
  <c r="S757"/>
  <c r="N758"/>
  <c r="O758"/>
  <c r="P758"/>
  <c r="S758"/>
  <c r="N759"/>
  <c r="O759"/>
  <c r="P759"/>
  <c r="S759"/>
  <c r="N760"/>
  <c r="O760"/>
  <c r="P760"/>
  <c r="S760"/>
  <c r="N761"/>
  <c r="O761"/>
  <c r="P761"/>
  <c r="S761"/>
  <c r="N762"/>
  <c r="O762"/>
  <c r="P762"/>
  <c r="S762"/>
  <c r="N763"/>
  <c r="O763"/>
  <c r="P763"/>
  <c r="S763"/>
  <c r="N764"/>
  <c r="O764"/>
  <c r="P764"/>
  <c r="S764"/>
  <c r="N765"/>
  <c r="O765"/>
  <c r="P765"/>
  <c r="S765"/>
  <c r="N766"/>
  <c r="O766"/>
  <c r="P766"/>
  <c r="S766"/>
  <c r="N767"/>
  <c r="O767"/>
  <c r="P767"/>
  <c r="S767"/>
  <c r="N768"/>
  <c r="O768"/>
  <c r="P768"/>
  <c r="S768"/>
  <c r="N769"/>
  <c r="O769"/>
  <c r="P769"/>
  <c r="S769"/>
  <c r="N770"/>
  <c r="O770"/>
  <c r="P770"/>
  <c r="S770"/>
  <c r="N771"/>
  <c r="O771"/>
  <c r="P771"/>
  <c r="S771"/>
  <c r="N772"/>
  <c r="O772"/>
  <c r="P772"/>
  <c r="S772"/>
  <c r="N773"/>
  <c r="O773"/>
  <c r="P773"/>
  <c r="S773"/>
  <c r="N774"/>
  <c r="O774"/>
  <c r="P774"/>
  <c r="S774"/>
  <c r="N775"/>
  <c r="O775"/>
  <c r="P775"/>
  <c r="S775"/>
  <c r="N776"/>
  <c r="O776"/>
  <c r="P776"/>
  <c r="S776"/>
  <c r="N777"/>
  <c r="O777"/>
  <c r="P777"/>
  <c r="S777"/>
  <c r="N778"/>
  <c r="O778"/>
  <c r="P778"/>
  <c r="S778"/>
  <c r="N779"/>
  <c r="O779"/>
  <c r="P779"/>
  <c r="S779"/>
  <c r="N780"/>
  <c r="O780"/>
  <c r="P780"/>
  <c r="S780"/>
  <c r="N781"/>
  <c r="O781"/>
  <c r="P781"/>
  <c r="S781"/>
  <c r="N782"/>
  <c r="O782"/>
  <c r="P782"/>
  <c r="S782"/>
  <c r="N783"/>
  <c r="O783"/>
  <c r="P783"/>
  <c r="S783"/>
  <c r="N784"/>
  <c r="O784"/>
  <c r="P784"/>
  <c r="S784"/>
  <c r="N785"/>
  <c r="O785"/>
  <c r="P785"/>
  <c r="S785"/>
  <c r="N786"/>
  <c r="O786"/>
  <c r="P786"/>
  <c r="S786"/>
  <c r="N787"/>
  <c r="O787"/>
  <c r="P787"/>
  <c r="S787"/>
  <c r="N788"/>
  <c r="O788"/>
  <c r="P788"/>
  <c r="S788"/>
  <c r="N789"/>
  <c r="O789"/>
  <c r="P789"/>
  <c r="S789"/>
  <c r="N790"/>
  <c r="O790"/>
  <c r="P790"/>
  <c r="S790"/>
  <c r="N791"/>
  <c r="O791"/>
  <c r="P791"/>
  <c r="S791"/>
  <c r="N792"/>
  <c r="O792"/>
  <c r="P792"/>
  <c r="S792"/>
  <c r="N793"/>
  <c r="O793"/>
  <c r="P793"/>
  <c r="S793"/>
  <c r="N794"/>
  <c r="O794"/>
  <c r="P794"/>
  <c r="S794"/>
  <c r="N795"/>
  <c r="O795"/>
  <c r="P795"/>
  <c r="S795"/>
  <c r="N796"/>
  <c r="O796"/>
  <c r="P796"/>
  <c r="S796"/>
  <c r="N797"/>
  <c r="O797"/>
  <c r="P797"/>
  <c r="S797"/>
  <c r="N798"/>
  <c r="O798"/>
  <c r="P798"/>
  <c r="S798"/>
  <c r="N799"/>
  <c r="O799"/>
  <c r="P799"/>
  <c r="S799"/>
  <c r="N800"/>
  <c r="O800"/>
  <c r="P800"/>
  <c r="S800"/>
  <c r="N801"/>
  <c r="O801"/>
  <c r="P801"/>
  <c r="S801"/>
  <c r="N802"/>
  <c r="O802"/>
  <c r="P802"/>
  <c r="S802"/>
  <c r="N803"/>
  <c r="O803"/>
  <c r="P803"/>
  <c r="S803"/>
  <c r="N804"/>
  <c r="O804"/>
  <c r="P804"/>
  <c r="S804"/>
  <c r="N805"/>
  <c r="O805"/>
  <c r="P805"/>
  <c r="S805"/>
  <c r="N806"/>
  <c r="O806"/>
  <c r="P806"/>
  <c r="S806"/>
  <c r="N807"/>
  <c r="O807"/>
  <c r="P807"/>
  <c r="S807"/>
  <c r="N808"/>
  <c r="O808"/>
  <c r="P808"/>
  <c r="S808"/>
  <c r="N809"/>
  <c r="O809"/>
  <c r="P809"/>
  <c r="S809"/>
  <c r="N810"/>
  <c r="O810"/>
  <c r="P810"/>
  <c r="S810"/>
  <c r="N811"/>
  <c r="O811"/>
  <c r="P811"/>
  <c r="S811"/>
  <c r="N812"/>
  <c r="O812"/>
  <c r="P812"/>
  <c r="S812"/>
  <c r="N813"/>
  <c r="O813"/>
  <c r="P813"/>
  <c r="S813"/>
  <c r="N814"/>
  <c r="O814"/>
  <c r="P814"/>
  <c r="S814"/>
  <c r="N815"/>
  <c r="O815"/>
  <c r="P815"/>
  <c r="S815"/>
  <c r="N816"/>
  <c r="O816"/>
  <c r="P816"/>
  <c r="S816"/>
  <c r="N817"/>
  <c r="O817"/>
  <c r="P817"/>
  <c r="S817"/>
  <c r="N818"/>
  <c r="O818"/>
  <c r="P818"/>
  <c r="S818"/>
  <c r="N819"/>
  <c r="O819"/>
  <c r="P819"/>
  <c r="S819"/>
  <c r="N820"/>
  <c r="O820"/>
  <c r="P820"/>
  <c r="S820"/>
  <c r="N821"/>
  <c r="O821"/>
  <c r="P821"/>
  <c r="S821"/>
  <c r="N822"/>
  <c r="O822"/>
  <c r="P822"/>
  <c r="S822"/>
  <c r="N823"/>
  <c r="O823"/>
  <c r="P823"/>
  <c r="S823"/>
  <c r="N824"/>
  <c r="O824"/>
  <c r="P824"/>
  <c r="S824"/>
  <c r="N825"/>
  <c r="O825"/>
  <c r="P825"/>
  <c r="S825"/>
  <c r="N826"/>
  <c r="O826"/>
  <c r="P826"/>
  <c r="S826"/>
  <c r="U826"/>
  <c r="N827"/>
  <c r="O827"/>
  <c r="P827"/>
  <c r="S827"/>
  <c r="U827"/>
  <c r="N828"/>
  <c r="O828"/>
  <c r="P828"/>
  <c r="S828"/>
  <c r="U828"/>
  <c r="N829"/>
  <c r="O829"/>
  <c r="P829"/>
  <c r="S829"/>
  <c r="U829"/>
  <c r="N830"/>
  <c r="O830"/>
  <c r="P830"/>
  <c r="S830"/>
  <c r="U830"/>
  <c r="N831"/>
  <c r="O831"/>
  <c r="P831"/>
  <c r="S831"/>
  <c r="U831"/>
  <c r="N832"/>
  <c r="O832"/>
  <c r="P832"/>
  <c r="S832"/>
  <c r="U832"/>
  <c r="N833"/>
  <c r="O833"/>
  <c r="P833"/>
  <c r="S833"/>
  <c r="U833"/>
  <c r="N834"/>
  <c r="O834"/>
  <c r="P834"/>
  <c r="S834"/>
  <c r="U834"/>
  <c r="N835"/>
  <c r="O835"/>
  <c r="P835"/>
  <c r="S835"/>
  <c r="U835"/>
  <c r="N836"/>
  <c r="O836"/>
  <c r="P836"/>
  <c r="S836"/>
  <c r="U836"/>
  <c r="N837"/>
  <c r="O837"/>
  <c r="P837"/>
  <c r="S837"/>
  <c r="U837"/>
  <c r="N838"/>
  <c r="O838"/>
  <c r="P838"/>
  <c r="S838"/>
  <c r="U838"/>
  <c r="N839"/>
  <c r="O839"/>
  <c r="P839"/>
  <c r="S839"/>
  <c r="U839"/>
  <c r="N840"/>
  <c r="O840"/>
  <c r="P840"/>
  <c r="S840"/>
  <c r="U840"/>
  <c r="N841"/>
  <c r="O841"/>
  <c r="P841"/>
  <c r="S841"/>
  <c r="U841"/>
  <c r="N842"/>
  <c r="O842"/>
  <c r="P842"/>
  <c r="S842"/>
  <c r="U842"/>
  <c r="N843"/>
  <c r="O843"/>
  <c r="P843"/>
  <c r="S843"/>
  <c r="U843"/>
  <c r="N844"/>
  <c r="O844"/>
  <c r="P844"/>
  <c r="S844"/>
  <c r="U844"/>
  <c r="N845"/>
  <c r="O845"/>
  <c r="P845"/>
  <c r="S845"/>
  <c r="U845"/>
  <c r="N846"/>
  <c r="O846"/>
  <c r="P846"/>
  <c r="S846"/>
  <c r="U846"/>
  <c r="N847"/>
  <c r="O847"/>
  <c r="P847"/>
  <c r="S847"/>
  <c r="U847"/>
  <c r="N848"/>
  <c r="O848"/>
  <c r="P848"/>
  <c r="S848"/>
  <c r="U848"/>
  <c r="N849"/>
  <c r="O849"/>
  <c r="P849"/>
  <c r="S849"/>
  <c r="U849"/>
  <c r="N850"/>
  <c r="O850"/>
  <c r="P850"/>
  <c r="S850"/>
  <c r="U850"/>
  <c r="N851"/>
  <c r="O851"/>
  <c r="P851"/>
  <c r="S851"/>
  <c r="U851"/>
  <c r="N852"/>
  <c r="O852"/>
  <c r="P852"/>
  <c r="S852"/>
  <c r="U852"/>
  <c r="N853"/>
  <c r="O853"/>
  <c r="P853"/>
  <c r="S853"/>
  <c r="U853"/>
  <c r="N854"/>
  <c r="O854"/>
  <c r="P854"/>
  <c r="S854"/>
  <c r="U854"/>
  <c r="N855"/>
  <c r="O855"/>
  <c r="P855"/>
  <c r="S855"/>
  <c r="U855"/>
  <c r="N856"/>
  <c r="O856"/>
  <c r="P856"/>
  <c r="S856"/>
  <c r="U856"/>
  <c r="N857"/>
  <c r="O857"/>
  <c r="P857"/>
  <c r="S857"/>
  <c r="U857"/>
  <c r="N858"/>
  <c r="O858"/>
  <c r="P858"/>
  <c r="S858"/>
  <c r="U858"/>
  <c r="N859"/>
  <c r="O859"/>
  <c r="P859"/>
  <c r="S859"/>
  <c r="U859"/>
  <c r="N860"/>
  <c r="O860"/>
  <c r="P860"/>
  <c r="S860"/>
  <c r="U860"/>
  <c r="N861"/>
  <c r="O861"/>
  <c r="P861"/>
  <c r="S861"/>
  <c r="U861"/>
  <c r="N862"/>
  <c r="O862"/>
  <c r="P862"/>
  <c r="S862"/>
  <c r="U862"/>
  <c r="N863"/>
  <c r="O863"/>
  <c r="P863"/>
  <c r="S863"/>
  <c r="U863"/>
  <c r="N864"/>
  <c r="O864"/>
  <c r="P864"/>
  <c r="S864"/>
  <c r="U864"/>
  <c r="N865"/>
  <c r="O865"/>
  <c r="P865"/>
  <c r="S865"/>
  <c r="U865"/>
  <c r="N866"/>
  <c r="O866"/>
  <c r="P866"/>
  <c r="S866"/>
  <c r="U866"/>
  <c r="N867"/>
  <c r="O867"/>
  <c r="P867"/>
  <c r="S867"/>
  <c r="U867"/>
  <c r="N868"/>
  <c r="O868"/>
  <c r="P868"/>
  <c r="S868"/>
  <c r="U868"/>
  <c r="N869"/>
  <c r="O869"/>
  <c r="P869"/>
  <c r="S869"/>
  <c r="U869"/>
  <c r="N870"/>
  <c r="O870"/>
  <c r="P870"/>
  <c r="S870"/>
  <c r="U870"/>
  <c r="N871"/>
  <c r="O871"/>
  <c r="P871"/>
  <c r="S871"/>
  <c r="U871"/>
  <c r="N872"/>
  <c r="O872"/>
  <c r="P872"/>
  <c r="S872"/>
  <c r="U872"/>
  <c r="N873"/>
  <c r="O873"/>
  <c r="P873"/>
  <c r="S873"/>
  <c r="U873"/>
  <c r="N874"/>
  <c r="O874"/>
  <c r="P874"/>
  <c r="S874"/>
  <c r="U874"/>
  <c r="N875"/>
  <c r="O875"/>
  <c r="P875"/>
  <c r="S875"/>
  <c r="U875"/>
  <c r="N876"/>
  <c r="O876"/>
  <c r="P876"/>
  <c r="S876"/>
  <c r="U876"/>
  <c r="N877"/>
  <c r="O877"/>
  <c r="P877"/>
  <c r="S877"/>
  <c r="U877"/>
  <c r="N878"/>
  <c r="O878"/>
  <c r="P878"/>
  <c r="S878"/>
  <c r="U878"/>
  <c r="N879"/>
  <c r="O879"/>
  <c r="P879"/>
  <c r="S879"/>
  <c r="U879"/>
  <c r="N880"/>
  <c r="O880"/>
  <c r="P880"/>
  <c r="S880"/>
  <c r="U880"/>
  <c r="N881"/>
  <c r="O881"/>
  <c r="P881"/>
  <c r="S881"/>
  <c r="U881"/>
  <c r="N882"/>
  <c r="O882"/>
  <c r="P882"/>
  <c r="S882"/>
  <c r="U882"/>
  <c r="N883"/>
  <c r="O883"/>
  <c r="P883"/>
  <c r="S883"/>
  <c r="U883"/>
  <c r="N884"/>
  <c r="O884"/>
  <c r="P884"/>
  <c r="S884"/>
  <c r="U884"/>
  <c r="N885"/>
  <c r="O885"/>
  <c r="P885"/>
  <c r="S885"/>
  <c r="U885"/>
  <c r="N886"/>
  <c r="O886"/>
  <c r="P886"/>
  <c r="S886"/>
  <c r="U886"/>
  <c r="N887"/>
  <c r="O887"/>
  <c r="P887"/>
  <c r="S887"/>
  <c r="U887"/>
  <c r="N888"/>
  <c r="O888"/>
  <c r="P888"/>
  <c r="S888"/>
  <c r="U888"/>
  <c r="N889"/>
  <c r="O889"/>
  <c r="P889"/>
  <c r="S889"/>
  <c r="U889"/>
  <c r="N890"/>
  <c r="O890"/>
  <c r="P890"/>
  <c r="S890"/>
  <c r="U890"/>
  <c r="N891"/>
  <c r="O891"/>
  <c r="P891"/>
  <c r="S891"/>
  <c r="U891"/>
  <c r="N892"/>
  <c r="O892"/>
  <c r="P892"/>
  <c r="S892"/>
  <c r="U892"/>
  <c r="N893"/>
  <c r="O893"/>
  <c r="P893"/>
  <c r="S893"/>
  <c r="U893"/>
  <c r="N894"/>
  <c r="O894"/>
  <c r="P894"/>
  <c r="S894"/>
  <c r="U894"/>
  <c r="N895"/>
  <c r="O895"/>
  <c r="P895"/>
  <c r="S895"/>
  <c r="U895"/>
  <c r="N896"/>
  <c r="O896"/>
  <c r="P896"/>
  <c r="S896"/>
  <c r="U896"/>
  <c r="N897"/>
  <c r="O897"/>
  <c r="P897"/>
  <c r="S897"/>
  <c r="U897"/>
  <c r="N898"/>
  <c r="O898"/>
  <c r="P898"/>
  <c r="S898"/>
  <c r="U898"/>
  <c r="N899"/>
  <c r="O899"/>
  <c r="P899"/>
  <c r="S899"/>
  <c r="U899"/>
  <c r="N900"/>
  <c r="O900"/>
  <c r="P900"/>
  <c r="S900"/>
  <c r="U900"/>
  <c r="N901"/>
  <c r="O901"/>
  <c r="P901"/>
  <c r="S901"/>
  <c r="U901"/>
  <c r="N902"/>
  <c r="O902"/>
  <c r="P902"/>
  <c r="S902"/>
  <c r="U902"/>
  <c r="N903"/>
  <c r="O903"/>
  <c r="P903"/>
  <c r="S903"/>
  <c r="U903"/>
  <c r="N904"/>
  <c r="O904"/>
  <c r="P904"/>
  <c r="S904"/>
  <c r="U904"/>
  <c r="N905"/>
  <c r="O905"/>
  <c r="P905"/>
  <c r="S905"/>
  <c r="U905"/>
  <c r="N906"/>
  <c r="O906"/>
  <c r="P906"/>
  <c r="S906"/>
  <c r="U906"/>
  <c r="N907"/>
  <c r="O907"/>
  <c r="P907"/>
  <c r="S907"/>
  <c r="U907"/>
  <c r="N908"/>
  <c r="O908"/>
  <c r="P908"/>
  <c r="S908"/>
  <c r="U908"/>
  <c r="N909"/>
  <c r="O909"/>
  <c r="P909"/>
  <c r="S909"/>
  <c r="U909"/>
  <c r="N910"/>
  <c r="O910"/>
  <c r="P910"/>
  <c r="S910"/>
  <c r="U910"/>
  <c r="N911"/>
  <c r="O911"/>
  <c r="P911"/>
  <c r="S911"/>
  <c r="U911"/>
  <c r="N912"/>
  <c r="O912"/>
  <c r="P912"/>
  <c r="S912"/>
  <c r="U912"/>
  <c r="N913"/>
  <c r="O913"/>
  <c r="P913"/>
  <c r="S913"/>
  <c r="U913"/>
  <c r="N914"/>
  <c r="O914"/>
  <c r="P914"/>
  <c r="S914"/>
  <c r="U914"/>
  <c r="N915"/>
  <c r="O915"/>
  <c r="P915"/>
  <c r="S915"/>
  <c r="U915"/>
  <c r="N916"/>
  <c r="O916"/>
  <c r="P916"/>
  <c r="S916"/>
  <c r="U916"/>
  <c r="N917"/>
  <c r="O917"/>
  <c r="P917"/>
  <c r="S917"/>
  <c r="U917"/>
  <c r="N918"/>
  <c r="O918"/>
  <c r="P918"/>
  <c r="S918"/>
  <c r="U918"/>
  <c r="N919"/>
  <c r="O919"/>
  <c r="P919"/>
  <c r="S919"/>
  <c r="U919"/>
  <c r="N920"/>
  <c r="O920"/>
  <c r="P920"/>
  <c r="S920"/>
  <c r="U920"/>
  <c r="N921"/>
  <c r="O921"/>
  <c r="P921"/>
  <c r="S921"/>
  <c r="U921"/>
  <c r="N922"/>
  <c r="O922"/>
  <c r="P922"/>
  <c r="S922"/>
  <c r="U922"/>
  <c r="N923"/>
  <c r="O923"/>
  <c r="P923"/>
  <c r="S923"/>
  <c r="U923"/>
  <c r="N924"/>
  <c r="O924"/>
  <c r="P924"/>
  <c r="S924"/>
  <c r="U924"/>
  <c r="N925"/>
  <c r="O925"/>
  <c r="P925"/>
  <c r="S925"/>
  <c r="U925"/>
  <c r="N926"/>
  <c r="O926"/>
  <c r="P926"/>
  <c r="S926"/>
  <c r="U926"/>
  <c r="N927"/>
  <c r="O927"/>
  <c r="P927"/>
  <c r="S927"/>
  <c r="U927"/>
  <c r="N928"/>
  <c r="O928"/>
  <c r="P928"/>
  <c r="S928"/>
  <c r="U928"/>
  <c r="N929"/>
  <c r="O929"/>
  <c r="P929"/>
  <c r="S929"/>
  <c r="U929"/>
  <c r="N930"/>
  <c r="O930"/>
  <c r="P930"/>
  <c r="S930"/>
  <c r="U930"/>
  <c r="N931"/>
  <c r="O931"/>
  <c r="P931"/>
  <c r="S931"/>
  <c r="U931"/>
  <c r="N932"/>
  <c r="O932"/>
  <c r="P932"/>
  <c r="S932"/>
  <c r="U932"/>
  <c r="N933"/>
  <c r="O933"/>
  <c r="P933"/>
  <c r="S933"/>
  <c r="U933"/>
  <c r="N934"/>
  <c r="O934"/>
  <c r="P934"/>
  <c r="S934"/>
  <c r="U934"/>
  <c r="N935"/>
  <c r="O935"/>
  <c r="P935"/>
  <c r="S935"/>
  <c r="U935"/>
  <c r="N936"/>
  <c r="O936"/>
  <c r="P936"/>
  <c r="S936"/>
  <c r="U936"/>
  <c r="N937"/>
  <c r="O937"/>
  <c r="P937"/>
  <c r="S937"/>
  <c r="U937"/>
  <c r="N938"/>
  <c r="O938"/>
  <c r="P938"/>
  <c r="S938"/>
  <c r="U938"/>
  <c r="N939"/>
  <c r="O939"/>
  <c r="P939"/>
  <c r="S939"/>
  <c r="U939"/>
  <c r="N940"/>
  <c r="O940"/>
  <c r="P940"/>
  <c r="S940"/>
  <c r="U940"/>
  <c r="N941"/>
  <c r="O941"/>
  <c r="P941"/>
  <c r="S941"/>
  <c r="U941"/>
  <c r="N942"/>
  <c r="O942"/>
  <c r="P942"/>
  <c r="S942"/>
  <c r="U942"/>
  <c r="N943"/>
  <c r="O943"/>
  <c r="P943"/>
  <c r="S943"/>
  <c r="U943"/>
  <c r="N944"/>
  <c r="O944"/>
  <c r="P944"/>
  <c r="S944"/>
  <c r="U944"/>
  <c r="N945"/>
  <c r="O945"/>
  <c r="P945"/>
  <c r="S945"/>
  <c r="U945"/>
  <c r="N946"/>
  <c r="O946"/>
  <c r="P946"/>
  <c r="S946"/>
  <c r="U946"/>
  <c r="N947"/>
  <c r="O947"/>
  <c r="P947"/>
  <c r="S947"/>
  <c r="U947"/>
  <c r="N948"/>
  <c r="O948"/>
  <c r="P948"/>
  <c r="S948"/>
  <c r="U948"/>
  <c r="N949"/>
  <c r="O949"/>
  <c r="P949"/>
  <c r="S949"/>
  <c r="U949"/>
  <c r="N950"/>
  <c r="O950"/>
  <c r="P950"/>
  <c r="S950"/>
  <c r="U950"/>
  <c r="N951"/>
  <c r="O951"/>
  <c r="P951"/>
  <c r="S951"/>
  <c r="U951"/>
  <c r="N952"/>
  <c r="O952"/>
  <c r="P952"/>
  <c r="S952"/>
  <c r="U952"/>
  <c r="N953"/>
  <c r="O953"/>
  <c r="P953"/>
  <c r="S953"/>
  <c r="N954"/>
  <c r="O954"/>
  <c r="P954"/>
  <c r="S954"/>
  <c r="N955"/>
  <c r="O955"/>
  <c r="P955"/>
  <c r="S955"/>
  <c r="N956"/>
  <c r="O956"/>
  <c r="P956"/>
  <c r="S956"/>
  <c r="N957"/>
  <c r="O957"/>
  <c r="P957"/>
  <c r="S957"/>
  <c r="N958"/>
  <c r="O958"/>
  <c r="P958"/>
  <c r="S958"/>
  <c r="N959"/>
  <c r="O959"/>
  <c r="P959"/>
  <c r="S959"/>
  <c r="N960"/>
  <c r="O960"/>
  <c r="P960"/>
  <c r="S960"/>
  <c r="N961"/>
  <c r="O961"/>
  <c r="P961"/>
  <c r="S961"/>
  <c r="N962"/>
  <c r="O962"/>
  <c r="P962"/>
  <c r="S962"/>
  <c r="N963"/>
  <c r="O963"/>
  <c r="P963"/>
  <c r="S963"/>
  <c r="N964"/>
  <c r="O964"/>
  <c r="P964"/>
  <c r="S964"/>
  <c r="N965"/>
  <c r="O965"/>
  <c r="P965"/>
  <c r="S965"/>
  <c r="N966"/>
  <c r="O966"/>
  <c r="P966"/>
  <c r="S966"/>
  <c r="N967"/>
  <c r="O967"/>
  <c r="P967"/>
  <c r="S967"/>
  <c r="N968"/>
  <c r="O968"/>
  <c r="P968"/>
  <c r="S968"/>
  <c r="N969"/>
  <c r="O969"/>
  <c r="P969"/>
  <c r="S969"/>
  <c r="N970"/>
  <c r="O970"/>
  <c r="P970"/>
  <c r="S970"/>
  <c r="N971"/>
  <c r="O971"/>
  <c r="P971"/>
  <c r="S971"/>
  <c r="N972"/>
  <c r="O972"/>
  <c r="P972"/>
  <c r="S972"/>
  <c r="N973"/>
  <c r="O973"/>
  <c r="P973"/>
  <c r="S973"/>
  <c r="N974"/>
  <c r="O974"/>
  <c r="P974"/>
  <c r="S974"/>
  <c r="N975"/>
  <c r="O975"/>
  <c r="P975"/>
  <c r="S975"/>
  <c r="N976"/>
  <c r="O976"/>
  <c r="P976"/>
  <c r="S976"/>
  <c r="N977"/>
  <c r="O977"/>
  <c r="P977"/>
  <c r="S977"/>
  <c r="N978"/>
  <c r="O978"/>
  <c r="P978"/>
  <c r="S978"/>
  <c r="N979"/>
  <c r="O979"/>
  <c r="P979"/>
  <c r="S979"/>
  <c r="N980"/>
  <c r="O980"/>
  <c r="P980"/>
  <c r="S980"/>
  <c r="N981"/>
  <c r="O981"/>
  <c r="P981"/>
  <c r="S981"/>
  <c r="N982"/>
  <c r="O982"/>
  <c r="P982"/>
  <c r="S982"/>
  <c r="N983"/>
  <c r="O983"/>
  <c r="P983"/>
  <c r="S983"/>
  <c r="N984"/>
  <c r="O984"/>
  <c r="P984"/>
  <c r="S984"/>
  <c r="N985"/>
  <c r="O985"/>
  <c r="P985"/>
  <c r="S985"/>
  <c r="N986"/>
  <c r="O986"/>
  <c r="P986"/>
  <c r="S986"/>
  <c r="N987"/>
  <c r="O987"/>
  <c r="P987"/>
  <c r="S987"/>
  <c r="N988"/>
  <c r="O988"/>
  <c r="P988"/>
  <c r="S988"/>
  <c r="N989"/>
  <c r="O989"/>
  <c r="P989"/>
  <c r="S989"/>
  <c r="N990"/>
  <c r="O990"/>
  <c r="P990"/>
  <c r="S990"/>
  <c r="N991"/>
  <c r="O991"/>
  <c r="P991"/>
  <c r="S991"/>
  <c r="N992"/>
  <c r="O992"/>
  <c r="P992"/>
  <c r="S992"/>
  <c r="N993"/>
  <c r="O993"/>
  <c r="P993"/>
  <c r="S993"/>
  <c r="N994"/>
  <c r="O994"/>
  <c r="P994"/>
  <c r="S994"/>
  <c r="N995"/>
  <c r="O995"/>
  <c r="P995"/>
  <c r="S995"/>
  <c r="N996"/>
  <c r="O996"/>
  <c r="P996"/>
  <c r="S996"/>
  <c r="N997"/>
  <c r="O997"/>
  <c r="P997"/>
  <c r="S997"/>
  <c r="N998"/>
  <c r="O998"/>
  <c r="P998"/>
  <c r="S998"/>
  <c r="N999"/>
  <c r="O999"/>
  <c r="P999"/>
  <c r="S999"/>
  <c r="N1000"/>
  <c r="O1000"/>
  <c r="P1000"/>
  <c r="S1000"/>
  <c r="N1001"/>
  <c r="O1001"/>
  <c r="P1001"/>
  <c r="S1001"/>
  <c r="N1002"/>
  <c r="O1002"/>
  <c r="P1002"/>
  <c r="S1002"/>
  <c r="N1003"/>
  <c r="O1003"/>
  <c r="P1003"/>
  <c r="S1003"/>
  <c r="N1004"/>
  <c r="O1004"/>
  <c r="P1004"/>
  <c r="S1004"/>
  <c r="N1005"/>
  <c r="O1005"/>
  <c r="P1005"/>
  <c r="S1005"/>
  <c r="N1006"/>
  <c r="O1006"/>
  <c r="P1006"/>
  <c r="S1006"/>
  <c r="N1007"/>
  <c r="O1007"/>
  <c r="P1007"/>
  <c r="S1007"/>
  <c r="N1008"/>
  <c r="O1008"/>
  <c r="P1008"/>
  <c r="S1008"/>
  <c r="N1009"/>
  <c r="O1009"/>
  <c r="P1009"/>
  <c r="S1009"/>
  <c r="N1010"/>
  <c r="O1010"/>
  <c r="P1010"/>
  <c r="S1010"/>
  <c r="N1011"/>
  <c r="O1011"/>
  <c r="P1011"/>
  <c r="S1011"/>
  <c r="N1012"/>
  <c r="O1012"/>
  <c r="P1012"/>
  <c r="S1012"/>
  <c r="N1013"/>
  <c r="O1013"/>
  <c r="P1013"/>
  <c r="S1013"/>
  <c r="N1014"/>
  <c r="O1014"/>
  <c r="P1014"/>
  <c r="S1014"/>
  <c r="N1015"/>
  <c r="O1015"/>
  <c r="P1015"/>
  <c r="S1015"/>
  <c r="N1016"/>
  <c r="O1016"/>
  <c r="P1016"/>
  <c r="S1016"/>
  <c r="N1017"/>
  <c r="O1017"/>
  <c r="P1017"/>
  <c r="S1017"/>
  <c r="N1018"/>
  <c r="O1018"/>
  <c r="P1018"/>
  <c r="S1018"/>
  <c r="N1019"/>
  <c r="O1019"/>
  <c r="P1019"/>
  <c r="S1019"/>
  <c r="N1020"/>
  <c r="O1020"/>
  <c r="P1020"/>
  <c r="S1020"/>
  <c r="N1021"/>
  <c r="O1021"/>
  <c r="P1021"/>
  <c r="S1021"/>
  <c r="N1022"/>
  <c r="O1022"/>
  <c r="P1022"/>
  <c r="S1022"/>
  <c r="N1023"/>
  <c r="O1023"/>
  <c r="P1023"/>
  <c r="S1023"/>
  <c r="N1024"/>
  <c r="O1024"/>
  <c r="P1024"/>
  <c r="S1024"/>
  <c r="N1025"/>
  <c r="O1025"/>
  <c r="P1025"/>
  <c r="S1025"/>
  <c r="N1026"/>
  <c r="O1026"/>
  <c r="P1026"/>
  <c r="S1026"/>
  <c r="N1027"/>
  <c r="O1027"/>
  <c r="P1027"/>
  <c r="S1027"/>
  <c r="N1028"/>
  <c r="O1028"/>
  <c r="P1028"/>
  <c r="S1028"/>
  <c r="N1029"/>
  <c r="O1029"/>
  <c r="P1029"/>
  <c r="S1029"/>
  <c r="N1030"/>
  <c r="O1030"/>
  <c r="P1030"/>
  <c r="S1030"/>
  <c r="N1031"/>
  <c r="O1031"/>
  <c r="P1031"/>
  <c r="S1031"/>
  <c r="N1032"/>
  <c r="O1032"/>
  <c r="P1032"/>
  <c r="S1032"/>
  <c r="N1033"/>
  <c r="O1033"/>
  <c r="P1033"/>
  <c r="S1033"/>
  <c r="N1034"/>
  <c r="O1034"/>
  <c r="P1034"/>
  <c r="S1034"/>
  <c r="N1035"/>
  <c r="O1035"/>
  <c r="P1035"/>
  <c r="S1035"/>
  <c r="N1036"/>
  <c r="O1036"/>
  <c r="P1036"/>
  <c r="S1036"/>
  <c r="N1037"/>
  <c r="O1037"/>
  <c r="P1037"/>
  <c r="S1037"/>
  <c r="N1038"/>
  <c r="O1038"/>
  <c r="P1038"/>
  <c r="S1038"/>
  <c r="N1039"/>
  <c r="O1039"/>
  <c r="P1039"/>
  <c r="S1039"/>
  <c r="N1040"/>
  <c r="O1040"/>
  <c r="P1040"/>
  <c r="S1040"/>
  <c r="N1041"/>
  <c r="O1041"/>
  <c r="P1041"/>
  <c r="S1041"/>
  <c r="N1042"/>
  <c r="O1042"/>
  <c r="P1042"/>
  <c r="S1042"/>
  <c r="N1043"/>
  <c r="O1043"/>
  <c r="P1043"/>
  <c r="S1043"/>
  <c r="N1044"/>
  <c r="O1044"/>
  <c r="P1044"/>
  <c r="S1044"/>
  <c r="N1045"/>
  <c r="O1045"/>
  <c r="P1045"/>
  <c r="S1045"/>
  <c r="N1046"/>
  <c r="O1046"/>
  <c r="P1046"/>
  <c r="S1046"/>
  <c r="N1047"/>
  <c r="O1047"/>
  <c r="P1047"/>
  <c r="S1047"/>
  <c r="N1048"/>
  <c r="O1048"/>
  <c r="P1048"/>
  <c r="S1048"/>
  <c r="N1049"/>
  <c r="O1049"/>
  <c r="P1049"/>
  <c r="S1049"/>
  <c r="N1050"/>
  <c r="O1050"/>
  <c r="P1050"/>
  <c r="S1050"/>
  <c r="N1051"/>
  <c r="O1051"/>
  <c r="P1051"/>
  <c r="S1051"/>
  <c r="N1052"/>
  <c r="O1052"/>
  <c r="P1052"/>
  <c r="S1052"/>
  <c r="N1053"/>
  <c r="O1053"/>
  <c r="P1053"/>
  <c r="S1053"/>
  <c r="N1054"/>
  <c r="O1054"/>
  <c r="P1054"/>
  <c r="S1054"/>
  <c r="N1055"/>
  <c r="O1055"/>
  <c r="P1055"/>
  <c r="S1055"/>
  <c r="N1056"/>
  <c r="O1056"/>
  <c r="P1056"/>
  <c r="S1056"/>
  <c r="N1057"/>
  <c r="O1057"/>
  <c r="P1057"/>
  <c r="S1057"/>
  <c r="N1058"/>
  <c r="O1058"/>
  <c r="P1058"/>
  <c r="S1058"/>
  <c r="N1059"/>
  <c r="O1059"/>
  <c r="P1059"/>
  <c r="S1059"/>
  <c r="N1060"/>
  <c r="O1060"/>
  <c r="P1060"/>
  <c r="S1060"/>
  <c r="N1061"/>
  <c r="O1061"/>
  <c r="P1061"/>
  <c r="S1061"/>
  <c r="N1062"/>
  <c r="O1062"/>
  <c r="P1062"/>
  <c r="S1062"/>
  <c r="N1063"/>
  <c r="O1063"/>
  <c r="P1063"/>
  <c r="S1063"/>
  <c r="N1064"/>
  <c r="O1064"/>
  <c r="P1064"/>
  <c r="S1064"/>
  <c r="N1065"/>
  <c r="O1065"/>
  <c r="P1065"/>
  <c r="S1065"/>
  <c r="N1066"/>
  <c r="O1066"/>
  <c r="P1066"/>
  <c r="S1066"/>
  <c r="N1067"/>
  <c r="O1067"/>
  <c r="P1067"/>
  <c r="S1067"/>
  <c r="N1068"/>
  <c r="O1068"/>
  <c r="P1068"/>
  <c r="S1068"/>
  <c r="N1069"/>
  <c r="O1069"/>
  <c r="P1069"/>
  <c r="S1069"/>
  <c r="N1070"/>
  <c r="O1070"/>
  <c r="P1070"/>
  <c r="S1070"/>
  <c r="N1071"/>
  <c r="O1071"/>
  <c r="P1071"/>
  <c r="S1071"/>
  <c r="N1072"/>
  <c r="O1072"/>
  <c r="P1072"/>
  <c r="S1072"/>
  <c r="N1073"/>
  <c r="O1073"/>
  <c r="P1073"/>
  <c r="S1073"/>
  <c r="N1074"/>
  <c r="O1074"/>
  <c r="P1074"/>
  <c r="S1074"/>
  <c r="N1075"/>
  <c r="O1075"/>
  <c r="P1075"/>
  <c r="S1075"/>
  <c r="N1076"/>
  <c r="O1076"/>
  <c r="P1076"/>
  <c r="S1076"/>
  <c r="N1077"/>
  <c r="O1077"/>
  <c r="P1077"/>
  <c r="S1077"/>
  <c r="N1078"/>
  <c r="O1078"/>
  <c r="P1078"/>
  <c r="S1078"/>
  <c r="N1079"/>
  <c r="O1079"/>
  <c r="P1079"/>
  <c r="S1079"/>
  <c r="N1080"/>
  <c r="O1080"/>
  <c r="P1080"/>
  <c r="S1080"/>
  <c r="N1081"/>
  <c r="O1081"/>
  <c r="P1081"/>
  <c r="S1081"/>
  <c r="N1082"/>
  <c r="O1082"/>
  <c r="P1082"/>
  <c r="S1082"/>
  <c r="N1083"/>
  <c r="O1083"/>
  <c r="P1083"/>
  <c r="S1083"/>
  <c r="N1084"/>
  <c r="O1084"/>
  <c r="P1084"/>
  <c r="S1084"/>
  <c r="N1085"/>
  <c r="O1085"/>
  <c r="P1085"/>
  <c r="S1085"/>
  <c r="N1086"/>
  <c r="O1086"/>
  <c r="P1086"/>
  <c r="S1086"/>
  <c r="N1087"/>
  <c r="O1087"/>
  <c r="P1087"/>
  <c r="S1087"/>
  <c r="N1088"/>
  <c r="O1088"/>
  <c r="P1088"/>
  <c r="S1088"/>
  <c r="N1089"/>
  <c r="O1089"/>
  <c r="P1089"/>
  <c r="S1089"/>
  <c r="N1090"/>
  <c r="O1090"/>
  <c r="P1090"/>
  <c r="S1090"/>
  <c r="N1091"/>
  <c r="O1091"/>
  <c r="P1091"/>
  <c r="S1091"/>
  <c r="N1092"/>
  <c r="O1092"/>
  <c r="P1092"/>
  <c r="S1092"/>
  <c r="N1093"/>
  <c r="O1093"/>
  <c r="P1093"/>
  <c r="S1093"/>
  <c r="N1094"/>
  <c r="O1094"/>
  <c r="P1094"/>
  <c r="S1094"/>
  <c r="N1095"/>
  <c r="O1095"/>
  <c r="P1095"/>
  <c r="S1095"/>
  <c r="N1096"/>
  <c r="O1096"/>
  <c r="P1096"/>
  <c r="S1096"/>
  <c r="N1097"/>
  <c r="O1097"/>
  <c r="P1097"/>
  <c r="S1097"/>
  <c r="N1098"/>
  <c r="O1098"/>
  <c r="P1098"/>
  <c r="S1098"/>
  <c r="N1099"/>
  <c r="O1099"/>
  <c r="P1099"/>
  <c r="S1099"/>
  <c r="N1100"/>
  <c r="O1100"/>
  <c r="P1100"/>
  <c r="S1100"/>
  <c r="N1101"/>
  <c r="O1101"/>
  <c r="P1101"/>
  <c r="S1101"/>
  <c r="N1102"/>
  <c r="O1102"/>
  <c r="P1102"/>
  <c r="S1102"/>
  <c r="N1103"/>
  <c r="O1103"/>
  <c r="P1103"/>
  <c r="S1103"/>
  <c r="N1104"/>
  <c r="O1104"/>
  <c r="P1104"/>
  <c r="S1104"/>
  <c r="N1105"/>
  <c r="O1105"/>
  <c r="P1105"/>
  <c r="S1105"/>
  <c r="N1106"/>
  <c r="O1106"/>
  <c r="P1106"/>
  <c r="S1106"/>
  <c r="N1107"/>
  <c r="O1107"/>
  <c r="P1107"/>
  <c r="S1107"/>
  <c r="N1108"/>
  <c r="O1108"/>
  <c r="P1108"/>
  <c r="S1108"/>
  <c r="N1109"/>
  <c r="O1109"/>
  <c r="P1109"/>
  <c r="S1109"/>
  <c r="N1110"/>
  <c r="O1110"/>
  <c r="P1110"/>
  <c r="S1110"/>
  <c r="N1111"/>
  <c r="O1111"/>
  <c r="P1111"/>
  <c r="S1111"/>
  <c r="N1112"/>
  <c r="O1112"/>
  <c r="P1112"/>
  <c r="S1112"/>
  <c r="N1113"/>
  <c r="O1113"/>
  <c r="P1113"/>
  <c r="S1113"/>
  <c r="N1114"/>
  <c r="O1114"/>
  <c r="P1114"/>
  <c r="S1114"/>
  <c r="N1115"/>
  <c r="O1115"/>
  <c r="P1115"/>
  <c r="S1115"/>
  <c r="N1116"/>
  <c r="O1116"/>
  <c r="P1116"/>
  <c r="S1116"/>
  <c r="N1117"/>
  <c r="O1117"/>
  <c r="P1117"/>
  <c r="S1117"/>
  <c r="N1118"/>
  <c r="O1118"/>
  <c r="P1118"/>
  <c r="S1118"/>
  <c r="N1119"/>
  <c r="O1119"/>
  <c r="P1119"/>
  <c r="S1119"/>
  <c r="N1120"/>
  <c r="O1120"/>
  <c r="P1120"/>
  <c r="S1120"/>
  <c r="N1121"/>
  <c r="O1121"/>
  <c r="P1121"/>
  <c r="S1121"/>
  <c r="N1122"/>
  <c r="O1122"/>
  <c r="P1122"/>
  <c r="S1122"/>
  <c r="N1123"/>
  <c r="O1123"/>
  <c r="P1123"/>
  <c r="S1123"/>
  <c r="N1124"/>
  <c r="O1124"/>
  <c r="P1124"/>
  <c r="S1124"/>
  <c r="N1125"/>
  <c r="O1125"/>
  <c r="P1125"/>
  <c r="S1125"/>
  <c r="N1126"/>
  <c r="O1126"/>
  <c r="P1126"/>
  <c r="S1126"/>
  <c r="N1127"/>
  <c r="O1127"/>
  <c r="P1127"/>
  <c r="S1127"/>
  <c r="N1128"/>
  <c r="O1128"/>
  <c r="P1128"/>
  <c r="S1128"/>
  <c r="N1129"/>
  <c r="O1129"/>
  <c r="P1129"/>
  <c r="S1129"/>
  <c r="N1130"/>
  <c r="O1130"/>
  <c r="P1130"/>
  <c r="S1130"/>
  <c r="N1131"/>
  <c r="O1131"/>
  <c r="P1131"/>
  <c r="S1131"/>
  <c r="N1132"/>
  <c r="O1132"/>
  <c r="P1132"/>
  <c r="S1132"/>
  <c r="N1133"/>
  <c r="O1133"/>
  <c r="P1133"/>
  <c r="S1133"/>
  <c r="N1134"/>
  <c r="O1134"/>
  <c r="P1134"/>
  <c r="S1134"/>
  <c r="N1135"/>
  <c r="O1135"/>
  <c r="P1135"/>
  <c r="S1135"/>
  <c r="N1136"/>
  <c r="O1136"/>
  <c r="P1136"/>
  <c r="S1136"/>
  <c r="N1137"/>
  <c r="O1137"/>
  <c r="P1137"/>
  <c r="S1137"/>
  <c r="N1138"/>
  <c r="O1138"/>
  <c r="P1138"/>
  <c r="S1138"/>
  <c r="N1139"/>
  <c r="O1139"/>
  <c r="P1139"/>
  <c r="S1139"/>
  <c r="N1140"/>
  <c r="O1140"/>
  <c r="P1140"/>
  <c r="S1140"/>
  <c r="N1141"/>
  <c r="O1141"/>
  <c r="P1141"/>
  <c r="S1141"/>
  <c r="N1142"/>
  <c r="O1142"/>
  <c r="P1142"/>
  <c r="S1142"/>
  <c r="N1143"/>
  <c r="O1143"/>
  <c r="P1143"/>
  <c r="S1143"/>
  <c r="N1144"/>
  <c r="O1144"/>
  <c r="P1144"/>
  <c r="S1144"/>
  <c r="N1145"/>
  <c r="O1145"/>
  <c r="P1145"/>
  <c r="S1145"/>
  <c r="N1146"/>
  <c r="O1146"/>
  <c r="P1146"/>
  <c r="S1146"/>
  <c r="N1147"/>
  <c r="O1147"/>
  <c r="P1147"/>
  <c r="S1147"/>
  <c r="N1148"/>
  <c r="O1148"/>
  <c r="P1148"/>
  <c r="S1148"/>
  <c r="N1149"/>
  <c r="O1149"/>
  <c r="P1149"/>
  <c r="S1149"/>
  <c r="N1150"/>
  <c r="O1150"/>
  <c r="P1150"/>
  <c r="S1150"/>
  <c r="N1151"/>
  <c r="O1151"/>
  <c r="P1151"/>
  <c r="S1151"/>
  <c r="N1152"/>
  <c r="O1152"/>
  <c r="P1152"/>
  <c r="S1152"/>
  <c r="N1153"/>
  <c r="O1153"/>
  <c r="P1153"/>
  <c r="S1153"/>
  <c r="N1154"/>
  <c r="O1154"/>
  <c r="P1154"/>
  <c r="S1154"/>
  <c r="N1155"/>
  <c r="O1155"/>
  <c r="P1155"/>
  <c r="S1155"/>
  <c r="N1156"/>
  <c r="O1156"/>
  <c r="P1156"/>
  <c r="S1156"/>
  <c r="N1157"/>
  <c r="O1157"/>
  <c r="P1157"/>
  <c r="S1157"/>
  <c r="N1158"/>
  <c r="O1158"/>
  <c r="P1158"/>
  <c r="S1158"/>
  <c r="N1159"/>
  <c r="O1159"/>
  <c r="P1159"/>
  <c r="S1159"/>
  <c r="N1160"/>
  <c r="O1160"/>
  <c r="P1160"/>
  <c r="S1160"/>
  <c r="N1161"/>
  <c r="O1161"/>
  <c r="P1161"/>
  <c r="S1161"/>
  <c r="N1162"/>
  <c r="O1162"/>
  <c r="P1162"/>
  <c r="S1162"/>
  <c r="N1163"/>
  <c r="O1163"/>
  <c r="P1163"/>
  <c r="S1163"/>
  <c r="N1164"/>
  <c r="O1164"/>
  <c r="P1164"/>
  <c r="S1164"/>
  <c r="N1165"/>
  <c r="O1165"/>
  <c r="P1165"/>
  <c r="S1165"/>
  <c r="N1166"/>
  <c r="O1166"/>
  <c r="P1166"/>
  <c r="S1166"/>
  <c r="N1167"/>
  <c r="O1167"/>
  <c r="P1167"/>
  <c r="S1167"/>
  <c r="N1168"/>
  <c r="O1168"/>
  <c r="P1168"/>
  <c r="S1168"/>
  <c r="N1169"/>
  <c r="O1169"/>
  <c r="P1169"/>
  <c r="S1169"/>
  <c r="N1170"/>
  <c r="O1170"/>
  <c r="P1170"/>
  <c r="S1170"/>
  <c r="N1171"/>
  <c r="O1171"/>
  <c r="P1171"/>
  <c r="S1171"/>
  <c r="N1172"/>
  <c r="O1172"/>
  <c r="P1172"/>
  <c r="S1172"/>
  <c r="N1173"/>
  <c r="O1173"/>
  <c r="P1173"/>
  <c r="S1173"/>
  <c r="N1174"/>
  <c r="O1174"/>
  <c r="P1174"/>
  <c r="S1174"/>
  <c r="N1175"/>
  <c r="O1175"/>
  <c r="P1175"/>
  <c r="S1175"/>
  <c r="N1176"/>
  <c r="O1176"/>
  <c r="P1176"/>
  <c r="S1176"/>
  <c r="N1177"/>
  <c r="O1177"/>
  <c r="P1177"/>
  <c r="S1177"/>
  <c r="N1178"/>
  <c r="O1178"/>
  <c r="P1178"/>
  <c r="S1178"/>
  <c r="N1179"/>
  <c r="O1179"/>
  <c r="P1179"/>
  <c r="S1179"/>
  <c r="N1180"/>
  <c r="O1180"/>
  <c r="P1180"/>
  <c r="S1180"/>
  <c r="N1181"/>
  <c r="O1181"/>
  <c r="P1181"/>
  <c r="S1181"/>
  <c r="N1182"/>
  <c r="O1182"/>
  <c r="P1182"/>
  <c r="S1182"/>
  <c r="N1183"/>
  <c r="O1183"/>
  <c r="P1183"/>
  <c r="S1183"/>
  <c r="N1184"/>
  <c r="O1184"/>
  <c r="P1184"/>
  <c r="S1184"/>
  <c r="N1185"/>
  <c r="O1185"/>
  <c r="P1185"/>
  <c r="S1185"/>
  <c r="N1186"/>
  <c r="O1186"/>
  <c r="P1186"/>
  <c r="S1186"/>
  <c r="N1187"/>
  <c r="O1187"/>
  <c r="P1187"/>
  <c r="S1187"/>
  <c r="N1188"/>
  <c r="O1188"/>
  <c r="P1188"/>
  <c r="S1188"/>
  <c r="N1189"/>
  <c r="O1189"/>
  <c r="P1189"/>
  <c r="S1189"/>
  <c r="N1190"/>
  <c r="O1190"/>
  <c r="P1190"/>
  <c r="S1190"/>
  <c r="N1191"/>
  <c r="O1191"/>
  <c r="P1191"/>
  <c r="S1191"/>
  <c r="N1192"/>
  <c r="O1192"/>
  <c r="P1192"/>
  <c r="S1192"/>
  <c r="N1193"/>
  <c r="O1193"/>
  <c r="P1193"/>
  <c r="S1193"/>
  <c r="N1194"/>
  <c r="O1194"/>
  <c r="P1194"/>
  <c r="S1194"/>
  <c r="N1195"/>
  <c r="O1195"/>
  <c r="P1195"/>
  <c r="S1195"/>
  <c r="N1196"/>
  <c r="O1196"/>
  <c r="P1196"/>
  <c r="S1196"/>
  <c r="N1197"/>
  <c r="O1197"/>
  <c r="P1197"/>
  <c r="S1197"/>
  <c r="N1198"/>
  <c r="O1198"/>
  <c r="P1198"/>
  <c r="S1198"/>
  <c r="N1199"/>
  <c r="O1199"/>
  <c r="P1199"/>
  <c r="S1199"/>
  <c r="N1200"/>
  <c r="O1200"/>
  <c r="P1200"/>
  <c r="S1200"/>
  <c r="N1201"/>
  <c r="O1201"/>
  <c r="P1201"/>
  <c r="S1201"/>
  <c r="N1202"/>
  <c r="O1202"/>
  <c r="P1202"/>
  <c r="S1202"/>
  <c r="N1203"/>
  <c r="O1203"/>
  <c r="P1203"/>
  <c r="S1203"/>
  <c r="N1204"/>
  <c r="O1204"/>
  <c r="P1204"/>
  <c r="S1204"/>
  <c r="N1205"/>
  <c r="O1205"/>
  <c r="P1205"/>
  <c r="S1205"/>
  <c r="N1206"/>
  <c r="O1206"/>
  <c r="P1206"/>
  <c r="S1206"/>
  <c r="N1207"/>
  <c r="O1207"/>
  <c r="P1207"/>
  <c r="S1207"/>
  <c r="N1208"/>
  <c r="O1208"/>
  <c r="P1208"/>
  <c r="S1208"/>
  <c r="N1209"/>
  <c r="O1209"/>
  <c r="P1209"/>
  <c r="S1209"/>
  <c r="N1210"/>
  <c r="O1210"/>
  <c r="P1210"/>
  <c r="S1210"/>
  <c r="N1211"/>
  <c r="O1211"/>
  <c r="P1211"/>
  <c r="S1211"/>
  <c r="N1212"/>
  <c r="O1212"/>
  <c r="P1212"/>
  <c r="S1212"/>
  <c r="N1213"/>
  <c r="O1213"/>
  <c r="P1213"/>
  <c r="S1213"/>
  <c r="N1214"/>
  <c r="O1214"/>
  <c r="P1214"/>
  <c r="S1214"/>
  <c r="N1215"/>
  <c r="O1215"/>
  <c r="P1215"/>
  <c r="S1215"/>
  <c r="N1216"/>
  <c r="O1216"/>
  <c r="P1216"/>
  <c r="S1216"/>
  <c r="N1217"/>
  <c r="O1217"/>
  <c r="P1217"/>
  <c r="S1217"/>
  <c r="N1218"/>
  <c r="O1218"/>
  <c r="P1218"/>
  <c r="S1218"/>
  <c r="N1219"/>
  <c r="O1219"/>
  <c r="P1219"/>
  <c r="S1219"/>
  <c r="N1220"/>
  <c r="O1220"/>
  <c r="P1220"/>
  <c r="S1220"/>
  <c r="N1221"/>
  <c r="O1221"/>
  <c r="P1221"/>
  <c r="S1221"/>
  <c r="N1222"/>
  <c r="O1222"/>
  <c r="P1222"/>
  <c r="S1222"/>
  <c r="N1223"/>
  <c r="O1223"/>
  <c r="P1223"/>
  <c r="S1223"/>
  <c r="N1224"/>
  <c r="O1224"/>
  <c r="P1224"/>
  <c r="S1224"/>
  <c r="N1225"/>
  <c r="O1225"/>
  <c r="P1225"/>
  <c r="S1225"/>
  <c r="N1226"/>
  <c r="O1226"/>
  <c r="P1226"/>
  <c r="S1226"/>
  <c r="N1227"/>
  <c r="O1227"/>
  <c r="P1227"/>
  <c r="S1227"/>
  <c r="N1228"/>
  <c r="O1228"/>
  <c r="P1228"/>
  <c r="S1228"/>
  <c r="N1229"/>
  <c r="O1229"/>
  <c r="P1229"/>
  <c r="S1229"/>
  <c r="N1230"/>
  <c r="O1230"/>
  <c r="P1230"/>
  <c r="S1230"/>
  <c r="N1231"/>
  <c r="O1231"/>
  <c r="P1231"/>
  <c r="S1231"/>
  <c r="N1232"/>
  <c r="O1232"/>
  <c r="P1232"/>
  <c r="S1232"/>
  <c r="N1233"/>
  <c r="O1233"/>
  <c r="P1233"/>
  <c r="S1233"/>
  <c r="N1234"/>
  <c r="O1234"/>
  <c r="P1234"/>
  <c r="S1234"/>
  <c r="N1235"/>
  <c r="O1235"/>
  <c r="P1235"/>
  <c r="S1235"/>
  <c r="N1236"/>
  <c r="O1236"/>
  <c r="P1236"/>
  <c r="S1236"/>
  <c r="N1237"/>
  <c r="O1237"/>
  <c r="P1237"/>
  <c r="S1237"/>
  <c r="N1238"/>
  <c r="O1238"/>
  <c r="P1238"/>
  <c r="S1238"/>
  <c r="N1239"/>
  <c r="O1239"/>
  <c r="P1239"/>
  <c r="S1239"/>
  <c r="N1240"/>
  <c r="O1240"/>
  <c r="P1240"/>
  <c r="S1240"/>
  <c r="N1241"/>
  <c r="O1241"/>
  <c r="P1241"/>
  <c r="S1241"/>
  <c r="N1242"/>
  <c r="O1242"/>
  <c r="P1242"/>
  <c r="S1242"/>
  <c r="N1243"/>
  <c r="O1243"/>
  <c r="P1243"/>
  <c r="S1243"/>
  <c r="N1244"/>
  <c r="O1244"/>
  <c r="P1244"/>
  <c r="S1244"/>
  <c r="N1245"/>
  <c r="O1245"/>
  <c r="P1245"/>
  <c r="S1245"/>
  <c r="N1246"/>
  <c r="O1246"/>
  <c r="P1246"/>
  <c r="S1246"/>
  <c r="N1247"/>
  <c r="O1247"/>
  <c r="P1247"/>
  <c r="S1247"/>
  <c r="N1248"/>
  <c r="O1248"/>
  <c r="P1248"/>
  <c r="S1248"/>
  <c r="N1249"/>
  <c r="O1249"/>
  <c r="P1249"/>
  <c r="S1249"/>
  <c r="N1250"/>
  <c r="O1250"/>
  <c r="P1250"/>
  <c r="S1250"/>
  <c r="N1251"/>
  <c r="O1251"/>
  <c r="P1251"/>
  <c r="S1251"/>
  <c r="N1252"/>
  <c r="O1252"/>
  <c r="P1252"/>
  <c r="S1252"/>
  <c r="N1253"/>
  <c r="O1253"/>
  <c r="P1253"/>
  <c r="S1253"/>
  <c r="N1254"/>
  <c r="O1254"/>
  <c r="P1254"/>
  <c r="S1254"/>
  <c r="N1255"/>
  <c r="O1255"/>
  <c r="P1255"/>
  <c r="S1255"/>
  <c r="N1256"/>
  <c r="O1256"/>
  <c r="P1256"/>
  <c r="S1256"/>
  <c r="N1257"/>
  <c r="O1257"/>
  <c r="P1257"/>
  <c r="S1257"/>
  <c r="N1258"/>
  <c r="O1258"/>
  <c r="P1258"/>
  <c r="S1258"/>
  <c r="N1259"/>
  <c r="O1259"/>
  <c r="P1259"/>
  <c r="S1259"/>
  <c r="N1260"/>
  <c r="O1260"/>
  <c r="P1260"/>
  <c r="S1260"/>
  <c r="N1261"/>
  <c r="O1261"/>
  <c r="P1261"/>
  <c r="S1261"/>
  <c r="N1262"/>
  <c r="O1262"/>
  <c r="P1262"/>
  <c r="S1262"/>
  <c r="N1263"/>
  <c r="O1263"/>
  <c r="P1263"/>
  <c r="S1263"/>
  <c r="N1264"/>
  <c r="O1264"/>
  <c r="P1264"/>
  <c r="S1264"/>
  <c r="N1265"/>
  <c r="O1265"/>
  <c r="P1265"/>
  <c r="S1265"/>
  <c r="N1266"/>
  <c r="O1266"/>
  <c r="P1266"/>
  <c r="S1266"/>
  <c r="N1267"/>
  <c r="O1267"/>
  <c r="P1267"/>
  <c r="S1267"/>
  <c r="N1268"/>
  <c r="O1268"/>
  <c r="P1268"/>
  <c r="S1268"/>
  <c r="N1269"/>
  <c r="O1269"/>
  <c r="P1269"/>
  <c r="S1269"/>
  <c r="N1270"/>
  <c r="O1270"/>
  <c r="P1270"/>
  <c r="S1270"/>
  <c r="N1271"/>
  <c r="O1271"/>
  <c r="P1271"/>
  <c r="S1271"/>
  <c r="N1272"/>
  <c r="O1272"/>
  <c r="P1272"/>
  <c r="S1272"/>
  <c r="N1273"/>
  <c r="O1273"/>
  <c r="P1273"/>
  <c r="S1273"/>
  <c r="N1274"/>
  <c r="O1274"/>
  <c r="P1274"/>
  <c r="S1274"/>
  <c r="N1275"/>
  <c r="O1275"/>
  <c r="P1275"/>
  <c r="S1275"/>
  <c r="N1276"/>
  <c r="O1276"/>
  <c r="P1276"/>
  <c r="S1276"/>
  <c r="N1277"/>
  <c r="O1277"/>
  <c r="P1277"/>
  <c r="S1277"/>
  <c r="N1278"/>
  <c r="O1278"/>
  <c r="P1278"/>
  <c r="S1278"/>
  <c r="N1279"/>
  <c r="O1279"/>
  <c r="P1279"/>
  <c r="S1279"/>
  <c r="N1280"/>
  <c r="O1280"/>
  <c r="P1280"/>
  <c r="S1280"/>
  <c r="N1281"/>
  <c r="O1281"/>
  <c r="P1281"/>
  <c r="S1281"/>
  <c r="N1282"/>
  <c r="O1282"/>
  <c r="P1282"/>
  <c r="S1282"/>
  <c r="N1283"/>
  <c r="O1283"/>
  <c r="P1283"/>
  <c r="S1283"/>
  <c r="N1284"/>
  <c r="O1284"/>
  <c r="P1284"/>
  <c r="S1284"/>
  <c r="N1285"/>
  <c r="O1285"/>
  <c r="P1285"/>
  <c r="S1285"/>
  <c r="N1286"/>
  <c r="O1286"/>
  <c r="P1286"/>
  <c r="S1286"/>
  <c r="N1287"/>
  <c r="O1287"/>
  <c r="P1287"/>
  <c r="S1287"/>
  <c r="N1288"/>
  <c r="O1288"/>
  <c r="P1288"/>
  <c r="S1288"/>
  <c r="N1289"/>
  <c r="O1289"/>
  <c r="P1289"/>
  <c r="S1289"/>
  <c r="N1290"/>
  <c r="O1290"/>
  <c r="P1290"/>
  <c r="S1290"/>
  <c r="N1291"/>
  <c r="O1291"/>
  <c r="P1291"/>
  <c r="S1291"/>
  <c r="N1292"/>
  <c r="O1292"/>
  <c r="P1292"/>
  <c r="S1292"/>
  <c r="N1293"/>
  <c r="O1293"/>
  <c r="P1293"/>
  <c r="S1293"/>
  <c r="N1294"/>
  <c r="O1294"/>
  <c r="P1294"/>
  <c r="S1294"/>
  <c r="N1295"/>
  <c r="O1295"/>
  <c r="P1295"/>
  <c r="S1295"/>
  <c r="N1296"/>
  <c r="O1296"/>
  <c r="P1296"/>
  <c r="S1296"/>
  <c r="N1297"/>
  <c r="O1297"/>
  <c r="P1297"/>
  <c r="S1297"/>
  <c r="N1298"/>
  <c r="O1298"/>
  <c r="P1298"/>
  <c r="S1298"/>
  <c r="N1299"/>
  <c r="O1299"/>
  <c r="P1299"/>
  <c r="S1299"/>
  <c r="N1300"/>
  <c r="O1300"/>
  <c r="P1300"/>
  <c r="S1300"/>
  <c r="N1301"/>
  <c r="O1301"/>
  <c r="P1301"/>
  <c r="S1301"/>
  <c r="N1302"/>
  <c r="O1302"/>
  <c r="P1302"/>
  <c r="S1302"/>
  <c r="N1303"/>
  <c r="O1303"/>
  <c r="P1303"/>
  <c r="S1303"/>
  <c r="N1304"/>
  <c r="O1304"/>
  <c r="P1304"/>
  <c r="S1304"/>
  <c r="N1305"/>
  <c r="O1305"/>
  <c r="P1305"/>
  <c r="S1305"/>
  <c r="N1306"/>
  <c r="O1306"/>
  <c r="P1306"/>
  <c r="S1306"/>
  <c r="N1307"/>
  <c r="O1307"/>
  <c r="P1307"/>
  <c r="S1307"/>
  <c r="N1308"/>
  <c r="O1308"/>
  <c r="P1308"/>
  <c r="S1308"/>
  <c r="N1309"/>
  <c r="O1309"/>
  <c r="P1309"/>
  <c r="S1309"/>
  <c r="N1310"/>
  <c r="O1310"/>
  <c r="P1310"/>
  <c r="S1310"/>
  <c r="N1311"/>
  <c r="O1311"/>
  <c r="P1311"/>
  <c r="S1311"/>
  <c r="N1312"/>
  <c r="O1312"/>
  <c r="P1312"/>
  <c r="S1312"/>
  <c r="N1313"/>
  <c r="O1313"/>
  <c r="P1313"/>
  <c r="S1313"/>
  <c r="N1314"/>
  <c r="O1314"/>
  <c r="P1314"/>
  <c r="S1314"/>
  <c r="N1315"/>
  <c r="O1315"/>
  <c r="P1315"/>
  <c r="S1315"/>
  <c r="N1316"/>
  <c r="O1316"/>
  <c r="P1316"/>
  <c r="S1316"/>
  <c r="N1317"/>
  <c r="O1317"/>
  <c r="P1317"/>
  <c r="S1317"/>
  <c r="N1318"/>
  <c r="O1318"/>
  <c r="P1318"/>
  <c r="S1318"/>
  <c r="N1319"/>
  <c r="O1319"/>
  <c r="P1319"/>
  <c r="S1319"/>
  <c r="N1320"/>
  <c r="O1320"/>
  <c r="P1320"/>
  <c r="S1320"/>
  <c r="N1321"/>
  <c r="O1321"/>
  <c r="P1321"/>
  <c r="S1321"/>
  <c r="N1322"/>
  <c r="O1322"/>
  <c r="P1322"/>
  <c r="S1322"/>
  <c r="N1323"/>
  <c r="O1323"/>
  <c r="P1323"/>
  <c r="S1323"/>
  <c r="N1324"/>
  <c r="O1324"/>
  <c r="P1324"/>
  <c r="S1324"/>
  <c r="N1325"/>
  <c r="O1325"/>
  <c r="P1325"/>
  <c r="S1325"/>
  <c r="N1326"/>
  <c r="O1326"/>
  <c r="P1326"/>
  <c r="S1326"/>
  <c r="N1327"/>
  <c r="O1327"/>
  <c r="P1327"/>
  <c r="S1327"/>
  <c r="N1328"/>
  <c r="O1328"/>
  <c r="P1328"/>
  <c r="S1328"/>
  <c r="N1329"/>
  <c r="O1329"/>
  <c r="P1329"/>
  <c r="S1329"/>
  <c r="N1330"/>
  <c r="O1330"/>
  <c r="P1330"/>
  <c r="S1330"/>
  <c r="N1331"/>
  <c r="O1331"/>
  <c r="P1331"/>
  <c r="S1331"/>
  <c r="N1332"/>
  <c r="O1332"/>
  <c r="P1332"/>
  <c r="S1332"/>
  <c r="N1333"/>
  <c r="O1333"/>
  <c r="P1333"/>
  <c r="S1333"/>
  <c r="N1334"/>
  <c r="O1334"/>
  <c r="P1334"/>
  <c r="S1334"/>
  <c r="N1335"/>
  <c r="O1335"/>
  <c r="P1335"/>
  <c r="S1335"/>
  <c r="N1336"/>
  <c r="O1336"/>
  <c r="P1336"/>
  <c r="S1336"/>
  <c r="N1337"/>
  <c r="O1337"/>
  <c r="P1337"/>
  <c r="S1337"/>
  <c r="N1338"/>
  <c r="O1338"/>
  <c r="P1338"/>
  <c r="S1338"/>
  <c r="N1339"/>
  <c r="O1339"/>
  <c r="P1339"/>
  <c r="S1339"/>
  <c r="N1340"/>
  <c r="O1340"/>
  <c r="P1340"/>
  <c r="S1340"/>
  <c r="N1341"/>
  <c r="O1341"/>
  <c r="P1341"/>
  <c r="S1341"/>
  <c r="N1342"/>
  <c r="O1342"/>
  <c r="P1342"/>
  <c r="S1342"/>
  <c r="N1343"/>
  <c r="O1343"/>
  <c r="P1343"/>
  <c r="S1343"/>
  <c r="N1344"/>
  <c r="O1344"/>
  <c r="P1344"/>
  <c r="S1344"/>
  <c r="N1345"/>
  <c r="O1345"/>
  <c r="P1345"/>
  <c r="S1345"/>
  <c r="N1346"/>
  <c r="O1346"/>
  <c r="P1346"/>
  <c r="S1346"/>
  <c r="N1347"/>
  <c r="O1347"/>
  <c r="P1347"/>
  <c r="S1347"/>
  <c r="N1348"/>
  <c r="O1348"/>
  <c r="P1348"/>
  <c r="S1348"/>
  <c r="N1349"/>
  <c r="O1349"/>
  <c r="P1349"/>
  <c r="S1349"/>
  <c r="N1350"/>
  <c r="O1350"/>
  <c r="P1350"/>
  <c r="S1350"/>
  <c r="N1351"/>
  <c r="O1351"/>
  <c r="P1351"/>
  <c r="S1351"/>
  <c r="N1352"/>
  <c r="O1352"/>
  <c r="P1352"/>
  <c r="S1352"/>
  <c r="N1353"/>
  <c r="O1353"/>
  <c r="P1353"/>
  <c r="S1353"/>
  <c r="N1354"/>
  <c r="O1354"/>
  <c r="P1354"/>
  <c r="S1354"/>
  <c r="N1355"/>
  <c r="O1355"/>
  <c r="P1355"/>
  <c r="S1355"/>
  <c r="N1356"/>
  <c r="O1356"/>
  <c r="P1356"/>
  <c r="S1356"/>
  <c r="N1357"/>
  <c r="O1357"/>
  <c r="P1357"/>
  <c r="S1357"/>
  <c r="N1358"/>
  <c r="O1358"/>
  <c r="P1358"/>
  <c r="S1358"/>
  <c r="N1359"/>
  <c r="O1359"/>
  <c r="P1359"/>
  <c r="S1359"/>
  <c r="N1360"/>
  <c r="O1360"/>
  <c r="P1360"/>
  <c r="S1360"/>
  <c r="N1361"/>
  <c r="O1361"/>
  <c r="P1361"/>
  <c r="S1361"/>
  <c r="N1362"/>
  <c r="O1362"/>
  <c r="P1362"/>
  <c r="S1362"/>
  <c r="N1363"/>
  <c r="O1363"/>
  <c r="P1363"/>
  <c r="S1363"/>
  <c r="N1364"/>
  <c r="O1364"/>
  <c r="P1364"/>
  <c r="S1364"/>
  <c r="N1365"/>
  <c r="O1365"/>
  <c r="P1365"/>
  <c r="S1365"/>
  <c r="N1366"/>
  <c r="O1366"/>
  <c r="P1366"/>
  <c r="S1366"/>
  <c r="N1367"/>
  <c r="O1367"/>
  <c r="P1367"/>
  <c r="S1367"/>
  <c r="N1368"/>
  <c r="O1368"/>
  <c r="P1368"/>
  <c r="S1368"/>
  <c r="N1369"/>
  <c r="O1369"/>
  <c r="P1369"/>
  <c r="S1369"/>
  <c r="N1370"/>
  <c r="O1370"/>
  <c r="P1370"/>
  <c r="S1370"/>
  <c r="N1371"/>
  <c r="O1371"/>
  <c r="P1371"/>
  <c r="S1371"/>
  <c r="N1372"/>
  <c r="O1372"/>
  <c r="P1372"/>
  <c r="S1372"/>
  <c r="N1373"/>
  <c r="O1373"/>
  <c r="P1373"/>
  <c r="S1373"/>
  <c r="N1374"/>
  <c r="O1374"/>
  <c r="P1374"/>
  <c r="S1374"/>
  <c r="N1375"/>
  <c r="O1375"/>
  <c r="P1375"/>
  <c r="S1375"/>
  <c r="N1376"/>
  <c r="O1376"/>
  <c r="P1376"/>
  <c r="S1376"/>
  <c r="N1377"/>
  <c r="O1377"/>
  <c r="P1377"/>
  <c r="S1377"/>
  <c r="N1378"/>
  <c r="O1378"/>
  <c r="P1378"/>
  <c r="S1378"/>
  <c r="N1379"/>
  <c r="O1379"/>
  <c r="P1379"/>
  <c r="S1379"/>
  <c r="N1380"/>
  <c r="O1380"/>
  <c r="P1380"/>
  <c r="S1380"/>
  <c r="N1381"/>
  <c r="O1381"/>
  <c r="P1381"/>
  <c r="S1381"/>
  <c r="N1382"/>
  <c r="O1382"/>
  <c r="P1382"/>
  <c r="S1382"/>
  <c r="N1383"/>
  <c r="O1383"/>
  <c r="P1383"/>
  <c r="S1383"/>
  <c r="N1384"/>
  <c r="O1384"/>
  <c r="P1384"/>
  <c r="S1384"/>
  <c r="N1385"/>
  <c r="O1385"/>
  <c r="P1385"/>
  <c r="S1385"/>
  <c r="N1386"/>
  <c r="O1386"/>
  <c r="P1386"/>
  <c r="S1386"/>
  <c r="N1387"/>
  <c r="O1387"/>
  <c r="P1387"/>
  <c r="S1387"/>
  <c r="N1388"/>
  <c r="O1388"/>
  <c r="P1388"/>
  <c r="S1388"/>
  <c r="N1389"/>
  <c r="O1389"/>
  <c r="P1389"/>
  <c r="S1389"/>
  <c r="N1390"/>
  <c r="O1390"/>
  <c r="P1390"/>
  <c r="S1390"/>
  <c r="N1391"/>
  <c r="O1391"/>
  <c r="P1391"/>
  <c r="S1391"/>
  <c r="N1392"/>
  <c r="O1392"/>
  <c r="P1392"/>
  <c r="S1392"/>
  <c r="N1393"/>
  <c r="O1393"/>
  <c r="P1393"/>
  <c r="S1393"/>
  <c r="N1394"/>
  <c r="O1394"/>
  <c r="P1394"/>
  <c r="S1394"/>
  <c r="N1395"/>
  <c r="O1395"/>
  <c r="P1395"/>
  <c r="S1395"/>
  <c r="N1396"/>
  <c r="O1396"/>
  <c r="P1396"/>
  <c r="S1396"/>
  <c r="N1397"/>
  <c r="O1397"/>
  <c r="P1397"/>
  <c r="S1397"/>
  <c r="N1398"/>
  <c r="O1398"/>
  <c r="P1398"/>
  <c r="S1398"/>
  <c r="N1399"/>
  <c r="O1399"/>
  <c r="P1399"/>
  <c r="S1399"/>
  <c r="N1400"/>
  <c r="O1400"/>
  <c r="P1400"/>
  <c r="S1400"/>
  <c r="N1401"/>
  <c r="O1401"/>
  <c r="P1401"/>
  <c r="S1401"/>
  <c r="N1402"/>
  <c r="O1402"/>
  <c r="P1402"/>
  <c r="S1402"/>
  <c r="N1403"/>
  <c r="O1403"/>
  <c r="P1403"/>
  <c r="S1403"/>
  <c r="N1404"/>
  <c r="O1404"/>
  <c r="P1404"/>
  <c r="S1404"/>
  <c r="N1405"/>
  <c r="O1405"/>
  <c r="P1405"/>
  <c r="S1405"/>
  <c r="N1406"/>
  <c r="O1406"/>
  <c r="P1406"/>
  <c r="S1406"/>
  <c r="N1407"/>
  <c r="O1407"/>
  <c r="P1407"/>
  <c r="S1407"/>
  <c r="N1408"/>
  <c r="O1408"/>
  <c r="P1408"/>
  <c r="S1408"/>
  <c r="N1409"/>
  <c r="O1409"/>
  <c r="P1409"/>
  <c r="S1409"/>
  <c r="N1410"/>
  <c r="O1410"/>
  <c r="P1410"/>
  <c r="S1410"/>
  <c r="N1411"/>
  <c r="O1411"/>
  <c r="P1411"/>
  <c r="S1411"/>
  <c r="N1412"/>
  <c r="O1412"/>
  <c r="P1412"/>
  <c r="S1412"/>
  <c r="N1413"/>
  <c r="O1413"/>
  <c r="P1413"/>
  <c r="S1413"/>
  <c r="N1414"/>
  <c r="O1414"/>
  <c r="P1414"/>
  <c r="S1414"/>
  <c r="N1415"/>
  <c r="O1415"/>
  <c r="P1415"/>
  <c r="S1415"/>
  <c r="N1416"/>
  <c r="O1416"/>
  <c r="P1416"/>
  <c r="S1416"/>
  <c r="N1417"/>
  <c r="O1417"/>
  <c r="P1417"/>
  <c r="S1417"/>
  <c r="N1418"/>
  <c r="O1418"/>
  <c r="P1418"/>
  <c r="S1418"/>
  <c r="N1419"/>
  <c r="O1419"/>
  <c r="P1419"/>
  <c r="S1419"/>
  <c r="N1420"/>
  <c r="O1420"/>
  <c r="P1420"/>
  <c r="S1420"/>
  <c r="N1421"/>
  <c r="O1421"/>
  <c r="P1421"/>
  <c r="S1421"/>
  <c r="N1422"/>
  <c r="O1422"/>
  <c r="P1422"/>
  <c r="S1422"/>
  <c r="N1423"/>
  <c r="O1423"/>
  <c r="P1423"/>
  <c r="S1423"/>
  <c r="N1424"/>
  <c r="O1424"/>
  <c r="P1424"/>
  <c r="S1424"/>
  <c r="N1425"/>
  <c r="O1425"/>
  <c r="P1425"/>
  <c r="S1425"/>
  <c r="N1426"/>
  <c r="O1426"/>
  <c r="P1426"/>
  <c r="S1426"/>
  <c r="N1427"/>
  <c r="O1427"/>
  <c r="P1427"/>
  <c r="S1427"/>
  <c r="N1428"/>
  <c r="O1428"/>
  <c r="P1428"/>
  <c r="S1428"/>
  <c r="N1429"/>
  <c r="O1429"/>
  <c r="P1429"/>
  <c r="S1429"/>
  <c r="N1430"/>
  <c r="O1430"/>
  <c r="P1430"/>
  <c r="S1430"/>
  <c r="N1431"/>
  <c r="O1431"/>
  <c r="P1431"/>
  <c r="S1431"/>
  <c r="N1432"/>
  <c r="O1432"/>
  <c r="P1432"/>
  <c r="S1432"/>
  <c r="N1433"/>
  <c r="O1433"/>
  <c r="P1433"/>
  <c r="S1433"/>
  <c r="N1434"/>
  <c r="O1434"/>
  <c r="P1434"/>
  <c r="S1434"/>
  <c r="N1435"/>
  <c r="O1435"/>
  <c r="P1435"/>
  <c r="S1435"/>
  <c r="N1436"/>
  <c r="O1436"/>
  <c r="P1436"/>
  <c r="S1436"/>
  <c r="N1437"/>
  <c r="O1437"/>
  <c r="P1437"/>
  <c r="S1437"/>
  <c r="N1438"/>
  <c r="O1438"/>
  <c r="P1438"/>
  <c r="S1438"/>
  <c r="N1439"/>
  <c r="O1439"/>
  <c r="P1439"/>
  <c r="S1439"/>
  <c r="N1440"/>
  <c r="O1440"/>
  <c r="P1440"/>
  <c r="S1440"/>
  <c r="N1441"/>
  <c r="O1441"/>
  <c r="P1441"/>
  <c r="S1441"/>
  <c r="N1442"/>
  <c r="O1442"/>
  <c r="P1442"/>
  <c r="S1442"/>
  <c r="N1443"/>
  <c r="O1443"/>
  <c r="P1443"/>
  <c r="S1443"/>
  <c r="N1444"/>
  <c r="O1444"/>
  <c r="P1444"/>
  <c r="S1444"/>
  <c r="N1445"/>
  <c r="O1445"/>
  <c r="P1445"/>
  <c r="S1445"/>
  <c r="N1446"/>
  <c r="O1446"/>
  <c r="P1446"/>
  <c r="S1446"/>
  <c r="N1447"/>
  <c r="O1447"/>
  <c r="P1447"/>
  <c r="S1447"/>
  <c r="N1448"/>
  <c r="O1448"/>
  <c r="P1448"/>
  <c r="S1448"/>
  <c r="N1449"/>
  <c r="O1449"/>
  <c r="P1449"/>
  <c r="S1449"/>
  <c r="N1450"/>
  <c r="O1450"/>
  <c r="P1450"/>
  <c r="S1450"/>
  <c r="N1451"/>
  <c r="O1451"/>
  <c r="P1451"/>
  <c r="S1451"/>
  <c r="N1452"/>
  <c r="O1452"/>
  <c r="P1452"/>
  <c r="S1452"/>
  <c r="N1453"/>
  <c r="O1453"/>
  <c r="P1453"/>
  <c r="S1453"/>
  <c r="N1454"/>
  <c r="O1454"/>
  <c r="P1454"/>
  <c r="S1454"/>
  <c r="N1455"/>
  <c r="O1455"/>
  <c r="P1455"/>
  <c r="S1455"/>
  <c r="N1456"/>
  <c r="O1456"/>
  <c r="P1456"/>
  <c r="S1456"/>
  <c r="N1457"/>
  <c r="O1457"/>
  <c r="P1457"/>
  <c r="S1457"/>
  <c r="N1458"/>
  <c r="O1458"/>
  <c r="P1458"/>
  <c r="S1458"/>
  <c r="N1459"/>
  <c r="O1459"/>
  <c r="P1459"/>
  <c r="S1459"/>
  <c r="N1460"/>
  <c r="O1460"/>
  <c r="P1460"/>
  <c r="S1460"/>
  <c r="N1461"/>
  <c r="O1461"/>
  <c r="P1461"/>
  <c r="S1461"/>
  <c r="N1462"/>
  <c r="O1462"/>
  <c r="P1462"/>
  <c r="S1462"/>
  <c r="N1463"/>
  <c r="O1463"/>
  <c r="P1463"/>
  <c r="S1463"/>
  <c r="N1464"/>
  <c r="O1464"/>
  <c r="P1464"/>
  <c r="S1464"/>
  <c r="N1465"/>
  <c r="O1465"/>
  <c r="P1465"/>
  <c r="S1465"/>
  <c r="N1466"/>
  <c r="O1466"/>
  <c r="P1466"/>
  <c r="S1466"/>
  <c r="N1467"/>
  <c r="O1467"/>
  <c r="P1467"/>
  <c r="S1467"/>
  <c r="N1468"/>
  <c r="O1468"/>
  <c r="P1468"/>
  <c r="S1468"/>
  <c r="N1469"/>
  <c r="O1469"/>
  <c r="P1469"/>
  <c r="S1469"/>
  <c r="N1470"/>
  <c r="O1470"/>
  <c r="P1470"/>
  <c r="S1470"/>
  <c r="N1471"/>
  <c r="O1471"/>
  <c r="P1471"/>
  <c r="S1471"/>
  <c r="N1472"/>
  <c r="O1472"/>
  <c r="P1472"/>
  <c r="S1472"/>
  <c r="N1473"/>
  <c r="O1473"/>
  <c r="P1473"/>
  <c r="S1473"/>
  <c r="N1474"/>
  <c r="O1474"/>
  <c r="P1474"/>
  <c r="S1474"/>
  <c r="N1475"/>
  <c r="O1475"/>
  <c r="P1475"/>
  <c r="S1475"/>
  <c r="N1476"/>
  <c r="O1476"/>
  <c r="P1476"/>
  <c r="S1476"/>
  <c r="N1477"/>
  <c r="O1477"/>
  <c r="P1477"/>
  <c r="S1477"/>
  <c r="N1478"/>
  <c r="O1478"/>
  <c r="P1478"/>
  <c r="S1478"/>
  <c r="N1479"/>
  <c r="O1479"/>
  <c r="P1479"/>
  <c r="S1479"/>
  <c r="N1480"/>
  <c r="O1480"/>
  <c r="P1480"/>
  <c r="S1480"/>
  <c r="N1481"/>
  <c r="O1481"/>
  <c r="P1481"/>
  <c r="S1481"/>
  <c r="N1482"/>
  <c r="O1482"/>
  <c r="P1482"/>
  <c r="S1482"/>
  <c r="N1483"/>
  <c r="O1483"/>
  <c r="P1483"/>
  <c r="S1483"/>
  <c r="N1484"/>
  <c r="O1484"/>
  <c r="P1484"/>
  <c r="S1484"/>
  <c r="N1485"/>
  <c r="O1485"/>
  <c r="P1485"/>
  <c r="S1485"/>
  <c r="N1486"/>
  <c r="O1486"/>
  <c r="P1486"/>
  <c r="S1486"/>
  <c r="N1487"/>
  <c r="O1487"/>
  <c r="P1487"/>
  <c r="S1487"/>
  <c r="N1488"/>
  <c r="O1488"/>
  <c r="P1488"/>
  <c r="S1488"/>
  <c r="N1489"/>
  <c r="O1489"/>
  <c r="P1489"/>
  <c r="S1489"/>
  <c r="N1490"/>
  <c r="O1490"/>
  <c r="P1490"/>
  <c r="S1490"/>
  <c r="N1491"/>
  <c r="O1491"/>
  <c r="P1491"/>
  <c r="S1491"/>
  <c r="N1492"/>
  <c r="O1492"/>
  <c r="P1492"/>
  <c r="S1492"/>
  <c r="N1493"/>
  <c r="O1493"/>
  <c r="P1493"/>
  <c r="S1493"/>
  <c r="N1494"/>
  <c r="O1494"/>
  <c r="P1494"/>
  <c r="S1494"/>
  <c r="N1495"/>
  <c r="O1495"/>
  <c r="P1495"/>
  <c r="S1495"/>
  <c r="N1496"/>
  <c r="O1496"/>
  <c r="P1496"/>
  <c r="S1496"/>
  <c r="N1497"/>
  <c r="O1497"/>
  <c r="P1497"/>
  <c r="S1497"/>
  <c r="N1498"/>
  <c r="O1498"/>
  <c r="P1498"/>
  <c r="S1498"/>
  <c r="N1499"/>
  <c r="O1499"/>
  <c r="P1499"/>
  <c r="S1499"/>
  <c r="N1500"/>
  <c r="O1500"/>
  <c r="P1500"/>
  <c r="S1500"/>
  <c r="N1501"/>
  <c r="O1501"/>
  <c r="P1501"/>
  <c r="S1501"/>
  <c r="N1502"/>
  <c r="O1502"/>
  <c r="P1502"/>
  <c r="S1502"/>
  <c r="N1503"/>
  <c r="O1503"/>
  <c r="P1503"/>
  <c r="S1503"/>
  <c r="N1504"/>
  <c r="O1504"/>
  <c r="P1504"/>
  <c r="S1504"/>
  <c r="N1505"/>
  <c r="O1505"/>
  <c r="P1505"/>
  <c r="S1505"/>
  <c r="N1506"/>
  <c r="O1506"/>
  <c r="P1506"/>
  <c r="S1506"/>
  <c r="N1507"/>
  <c r="O1507"/>
  <c r="P1507"/>
  <c r="S1507"/>
  <c r="N1508"/>
  <c r="O1508"/>
  <c r="P1508"/>
  <c r="S1508"/>
  <c r="N1509"/>
  <c r="O1509"/>
  <c r="P1509"/>
  <c r="S1509"/>
  <c r="N1510"/>
  <c r="O1510"/>
  <c r="P1510"/>
  <c r="S1510"/>
  <c r="N1511"/>
  <c r="O1511"/>
  <c r="P1511"/>
  <c r="S1511"/>
  <c r="N1512"/>
  <c r="O1512"/>
  <c r="P1512"/>
  <c r="S1512"/>
  <c r="N1513"/>
  <c r="O1513"/>
  <c r="P1513"/>
  <c r="S1513"/>
  <c r="N1514"/>
  <c r="O1514"/>
  <c r="P1514"/>
  <c r="S1514"/>
  <c r="N1515"/>
  <c r="O1515"/>
  <c r="P1515"/>
  <c r="S1515"/>
  <c r="N1516"/>
  <c r="O1516"/>
  <c r="P1516"/>
  <c r="S1516"/>
  <c r="N1517"/>
  <c r="O1517"/>
  <c r="P1517"/>
  <c r="S1517"/>
  <c r="N1518"/>
  <c r="O1518"/>
  <c r="P1518"/>
  <c r="S1518"/>
  <c r="N1519"/>
  <c r="O1519"/>
  <c r="P1519"/>
  <c r="S1519"/>
  <c r="N1520"/>
  <c r="O1520"/>
  <c r="P1520"/>
  <c r="S1520"/>
  <c r="N1521"/>
  <c r="O1521"/>
  <c r="P1521"/>
  <c r="S1521"/>
  <c r="N1522"/>
  <c r="O1522"/>
  <c r="P1522"/>
  <c r="S1522"/>
  <c r="N1523"/>
  <c r="O1523"/>
  <c r="P1523"/>
  <c r="S1523"/>
  <c r="N1524"/>
  <c r="O1524"/>
  <c r="P1524"/>
  <c r="S1524"/>
  <c r="N1525"/>
  <c r="O1525"/>
  <c r="P1525"/>
  <c r="S1525"/>
  <c r="N1526"/>
  <c r="O1526"/>
  <c r="P1526"/>
  <c r="S1526"/>
  <c r="N1527"/>
  <c r="O1527"/>
  <c r="P1527"/>
  <c r="S1527"/>
  <c r="N1528"/>
  <c r="O1528"/>
  <c r="P1528"/>
  <c r="S1528"/>
  <c r="N1529"/>
  <c r="O1529"/>
  <c r="P1529"/>
  <c r="S1529"/>
  <c r="N1530"/>
  <c r="O1530"/>
  <c r="P1530"/>
  <c r="S1530"/>
  <c r="N1531"/>
  <c r="O1531"/>
  <c r="P1531"/>
  <c r="S1531"/>
  <c r="N1532"/>
  <c r="O1532"/>
  <c r="P1532"/>
  <c r="S1532"/>
  <c r="N1533"/>
  <c r="O1533"/>
  <c r="P1533"/>
  <c r="S1533"/>
  <c r="N1534"/>
  <c r="O1534"/>
  <c r="P1534"/>
  <c r="S1534"/>
  <c r="N1535"/>
  <c r="O1535"/>
  <c r="P1535"/>
  <c r="S1535"/>
  <c r="N1536"/>
  <c r="O1536"/>
  <c r="P1536"/>
  <c r="S1536"/>
  <c r="N1537"/>
  <c r="O1537"/>
  <c r="P1537"/>
  <c r="S1537"/>
  <c r="N1538"/>
  <c r="O1538"/>
  <c r="P1538"/>
  <c r="S1538"/>
  <c r="N1539"/>
  <c r="O1539"/>
  <c r="P1539"/>
  <c r="S1539"/>
  <c r="N1540"/>
  <c r="O1540"/>
  <c r="P1540"/>
  <c r="S1540"/>
  <c r="N1541"/>
  <c r="O1541"/>
  <c r="P1541"/>
  <c r="S1541"/>
  <c r="N1542"/>
  <c r="O1542"/>
  <c r="P1542"/>
  <c r="S1542"/>
  <c r="N1543"/>
  <c r="O1543"/>
  <c r="P1543"/>
  <c r="S1543"/>
  <c r="N1544"/>
  <c r="O1544"/>
  <c r="P1544"/>
  <c r="S1544"/>
  <c r="N1545"/>
  <c r="O1545"/>
  <c r="P1545"/>
  <c r="S1545"/>
  <c r="N1546"/>
  <c r="O1546"/>
  <c r="P1546"/>
  <c r="S1546"/>
  <c r="N1547"/>
  <c r="O1547"/>
  <c r="P1547"/>
  <c r="S1547"/>
  <c r="N1548"/>
  <c r="O1548"/>
  <c r="P1548"/>
  <c r="S1548"/>
  <c r="N1549"/>
  <c r="O1549"/>
  <c r="P1549"/>
  <c r="S1549"/>
  <c r="N1550"/>
  <c r="O1550"/>
  <c r="P1550"/>
  <c r="S1550"/>
  <c r="N1551"/>
  <c r="O1551"/>
  <c r="P1551"/>
  <c r="S1551"/>
  <c r="N1552"/>
  <c r="O1552"/>
  <c r="P1552"/>
  <c r="S1552"/>
  <c r="N1553"/>
  <c r="O1553"/>
  <c r="P1553"/>
  <c r="S1553"/>
  <c r="N1554"/>
  <c r="O1554"/>
  <c r="P1554"/>
  <c r="S1554"/>
  <c r="N1555"/>
  <c r="O1555"/>
  <c r="P1555"/>
  <c r="S1555"/>
  <c r="N1556"/>
  <c r="O1556"/>
  <c r="P1556"/>
  <c r="S1556"/>
  <c r="N1557"/>
  <c r="O1557"/>
  <c r="P1557"/>
  <c r="S1557"/>
  <c r="N1558"/>
  <c r="O1558"/>
  <c r="P1558"/>
  <c r="S1558"/>
  <c r="N1559"/>
  <c r="O1559"/>
  <c r="P1559"/>
  <c r="S1559"/>
  <c r="N1560"/>
  <c r="O1560"/>
  <c r="P1560"/>
  <c r="S1560"/>
  <c r="N1561"/>
  <c r="O1561"/>
  <c r="P1561"/>
  <c r="S1561"/>
  <c r="N1562"/>
  <c r="O1562"/>
  <c r="P1562"/>
  <c r="S1562"/>
  <c r="N1563"/>
  <c r="O1563"/>
  <c r="P1563"/>
  <c r="S1563"/>
  <c r="N1564"/>
  <c r="O1564"/>
  <c r="P1564"/>
  <c r="S1564"/>
  <c r="N1565"/>
  <c r="O1565"/>
  <c r="P1565"/>
  <c r="S1565"/>
  <c r="N1566"/>
  <c r="O1566"/>
  <c r="P1566"/>
  <c r="S1566"/>
  <c r="N1567"/>
  <c r="O1567"/>
  <c r="P1567"/>
  <c r="S1567"/>
  <c r="N1568"/>
  <c r="O1568"/>
  <c r="P1568"/>
  <c r="S1568"/>
  <c r="N1569"/>
  <c r="O1569"/>
  <c r="P1569"/>
  <c r="S1569"/>
  <c r="N1570"/>
  <c r="O1570"/>
  <c r="P1570"/>
  <c r="S1570"/>
  <c r="N1571"/>
  <c r="O1571"/>
  <c r="P1571"/>
  <c r="S1571"/>
  <c r="N1572"/>
  <c r="O1572"/>
  <c r="P1572"/>
  <c r="S1572"/>
  <c r="N1573"/>
  <c r="O1573"/>
  <c r="P1573"/>
  <c r="S1573"/>
  <c r="N1574"/>
  <c r="O1574"/>
  <c r="P1574"/>
  <c r="S1574"/>
  <c r="N1575"/>
  <c r="O1575"/>
  <c r="P1575"/>
  <c r="S1575"/>
  <c r="N1576"/>
  <c r="O1576"/>
  <c r="P1576"/>
  <c r="S1576"/>
  <c r="N1577"/>
  <c r="O1577"/>
  <c r="P1577"/>
  <c r="S1577"/>
  <c r="N1578"/>
  <c r="O1578"/>
  <c r="P1578"/>
  <c r="S1578"/>
  <c r="N1579"/>
  <c r="O1579"/>
  <c r="P1579"/>
  <c r="S1579"/>
  <c r="N1580"/>
  <c r="O1580"/>
  <c r="P1580"/>
  <c r="S1580"/>
  <c r="N1581"/>
  <c r="O1581"/>
  <c r="P1581"/>
  <c r="S1581"/>
  <c r="N1582"/>
  <c r="O1582"/>
  <c r="P1582"/>
  <c r="S1582"/>
  <c r="N1583"/>
  <c r="O1583"/>
  <c r="P1583"/>
  <c r="S1583"/>
  <c r="N1584"/>
  <c r="O1584"/>
  <c r="P1584"/>
  <c r="S1584"/>
  <c r="N1585"/>
  <c r="O1585"/>
  <c r="P1585"/>
  <c r="S1585"/>
  <c r="N1586"/>
  <c r="O1586"/>
  <c r="P1586"/>
  <c r="S1586"/>
  <c r="N1587"/>
  <c r="O1587"/>
  <c r="P1587"/>
  <c r="S1587"/>
  <c r="N1588"/>
  <c r="O1588"/>
  <c r="P1588"/>
  <c r="S1588"/>
  <c r="N1589"/>
  <c r="O1589"/>
  <c r="P1589"/>
  <c r="S1589"/>
  <c r="N1590"/>
  <c r="O1590"/>
  <c r="P1590"/>
  <c r="S1590"/>
  <c r="N1591"/>
  <c r="O1591"/>
  <c r="P1591"/>
  <c r="S1591"/>
  <c r="N1592"/>
  <c r="O1592"/>
  <c r="P1592"/>
  <c r="S1592"/>
  <c r="N1593"/>
  <c r="O1593"/>
  <c r="P1593"/>
  <c r="S1593"/>
  <c r="N1594"/>
  <c r="O1594"/>
  <c r="P1594"/>
  <c r="S1594"/>
  <c r="N1595"/>
  <c r="O1595"/>
  <c r="P1595"/>
  <c r="S1595"/>
  <c r="N1596"/>
  <c r="O1596"/>
  <c r="P1596"/>
  <c r="S1596"/>
  <c r="N1597"/>
  <c r="O1597"/>
  <c r="P1597"/>
  <c r="S1597"/>
  <c r="N1598"/>
  <c r="O1598"/>
  <c r="P1598"/>
  <c r="S1598"/>
  <c r="N1599"/>
  <c r="O1599"/>
  <c r="P1599"/>
  <c r="S1599"/>
  <c r="N1600"/>
  <c r="O1600"/>
  <c r="P1600"/>
  <c r="S1600"/>
  <c r="N1601"/>
  <c r="O1601"/>
  <c r="P1601"/>
  <c r="S1601"/>
  <c r="N1602"/>
  <c r="O1602"/>
  <c r="P1602"/>
  <c r="S1602"/>
  <c r="N1603"/>
  <c r="O1603"/>
  <c r="P1603"/>
  <c r="S1603"/>
  <c r="N1604"/>
  <c r="O1604"/>
  <c r="P1604"/>
  <c r="S1604"/>
  <c r="N1605"/>
  <c r="O1605"/>
  <c r="P1605"/>
  <c r="S1605"/>
  <c r="N1606"/>
  <c r="O1606"/>
  <c r="P1606"/>
  <c r="S1606"/>
  <c r="N1607"/>
  <c r="O1607"/>
  <c r="P1607"/>
  <c r="S1607"/>
  <c r="N1608"/>
  <c r="O1608"/>
  <c r="P1608"/>
  <c r="S1608"/>
  <c r="N1609"/>
  <c r="O1609"/>
  <c r="P1609"/>
  <c r="S1609"/>
  <c r="N1610"/>
  <c r="O1610"/>
  <c r="P1610"/>
  <c r="S1610"/>
  <c r="N1611"/>
  <c r="O1611"/>
  <c r="P1611"/>
  <c r="S1611"/>
  <c r="N1612"/>
  <c r="O1612"/>
  <c r="P1612"/>
  <c r="S1612"/>
  <c r="N1613"/>
  <c r="O1613"/>
  <c r="P1613"/>
  <c r="S1613"/>
  <c r="N1614"/>
  <c r="O1614"/>
  <c r="P1614"/>
  <c r="S1614"/>
  <c r="N1615"/>
  <c r="O1615"/>
  <c r="P1615"/>
  <c r="S1615"/>
  <c r="N1616"/>
  <c r="O1616"/>
  <c r="P1616"/>
  <c r="S1616"/>
  <c r="N1617"/>
  <c r="O1617"/>
  <c r="P1617"/>
  <c r="S1617"/>
  <c r="N1618"/>
  <c r="O1618"/>
  <c r="P1618"/>
  <c r="S1618"/>
  <c r="N1619"/>
  <c r="O1619"/>
  <c r="P1619"/>
  <c r="S1619"/>
  <c r="N1620"/>
  <c r="O1620"/>
  <c r="P1620"/>
  <c r="S1620"/>
  <c r="N1621"/>
  <c r="O1621"/>
  <c r="P1621"/>
  <c r="S1621"/>
  <c r="N1622"/>
  <c r="O1622"/>
  <c r="P1622"/>
  <c r="S1622"/>
  <c r="N1623"/>
  <c r="O1623"/>
  <c r="P1623"/>
  <c r="S1623"/>
  <c r="N1624"/>
  <c r="O1624"/>
  <c r="P1624"/>
  <c r="S1624"/>
  <c r="N1625"/>
  <c r="O1625"/>
  <c r="P1625"/>
  <c r="S1625"/>
  <c r="N1626"/>
  <c r="O1626"/>
  <c r="P1626"/>
  <c r="S1626"/>
  <c r="N1627"/>
  <c r="O1627"/>
  <c r="P1627"/>
  <c r="S1627"/>
  <c r="N1628"/>
  <c r="O1628"/>
  <c r="P1628"/>
  <c r="S1628"/>
  <c r="N1629"/>
  <c r="O1629"/>
  <c r="P1629"/>
  <c r="S1629"/>
  <c r="N1630"/>
  <c r="O1630"/>
  <c r="P1630"/>
  <c r="S1630"/>
  <c r="N1631"/>
  <c r="O1631"/>
  <c r="P1631"/>
  <c r="S1631"/>
  <c r="N1632"/>
  <c r="O1632"/>
  <c r="P1632"/>
  <c r="S1632"/>
  <c r="N1633"/>
  <c r="O1633"/>
  <c r="P1633"/>
  <c r="S1633"/>
  <c r="N1634"/>
  <c r="O1634"/>
  <c r="P1634"/>
  <c r="S1634"/>
  <c r="N1635"/>
  <c r="O1635"/>
  <c r="P1635"/>
  <c r="S1635"/>
  <c r="N1636"/>
  <c r="O1636"/>
  <c r="P1636"/>
  <c r="S1636"/>
  <c r="N1637"/>
  <c r="O1637"/>
  <c r="P1637"/>
  <c r="S1637"/>
  <c r="N1638"/>
  <c r="O1638"/>
  <c r="P1638"/>
  <c r="S1638"/>
  <c r="N1639"/>
  <c r="O1639"/>
  <c r="P1639"/>
  <c r="S1639"/>
  <c r="N1640"/>
  <c r="O1640"/>
  <c r="P1640"/>
  <c r="S1640"/>
  <c r="N1641"/>
  <c r="O1641"/>
  <c r="P1641"/>
  <c r="S1641"/>
  <c r="N1642"/>
  <c r="O1642"/>
  <c r="P1642"/>
  <c r="S1642"/>
  <c r="N1643"/>
  <c r="O1643"/>
  <c r="P1643"/>
  <c r="S1643"/>
  <c r="N1644"/>
  <c r="O1644"/>
  <c r="P1644"/>
  <c r="S1644"/>
  <c r="N1645"/>
  <c r="O1645"/>
  <c r="P1645"/>
  <c r="S1645"/>
  <c r="N1646"/>
  <c r="O1646"/>
  <c r="P1646"/>
  <c r="S1646"/>
  <c r="N1647"/>
  <c r="O1647"/>
  <c r="P1647"/>
  <c r="S1647"/>
  <c r="N1648"/>
  <c r="O1648"/>
  <c r="P1648"/>
  <c r="S1648"/>
  <c r="N1649"/>
  <c r="O1649"/>
  <c r="P1649"/>
  <c r="S1649"/>
  <c r="N1650"/>
  <c r="O1650"/>
  <c r="P1650"/>
  <c r="S1650"/>
  <c r="N1651"/>
  <c r="O1651"/>
  <c r="P1651"/>
  <c r="S1651"/>
  <c r="N1652"/>
  <c r="O1652"/>
  <c r="P1652"/>
  <c r="S1652"/>
  <c r="N1653"/>
  <c r="O1653"/>
  <c r="P1653"/>
  <c r="S1653"/>
  <c r="N1654"/>
  <c r="O1654"/>
  <c r="P1654"/>
  <c r="S1654"/>
  <c r="N1655"/>
  <c r="O1655"/>
  <c r="P1655"/>
  <c r="S1655"/>
  <c r="N1656"/>
  <c r="O1656"/>
  <c r="P1656"/>
  <c r="S1656"/>
  <c r="N1657"/>
  <c r="O1657"/>
  <c r="P1657"/>
  <c r="S1657"/>
  <c r="N1658"/>
  <c r="O1658"/>
  <c r="P1658"/>
  <c r="S1658"/>
  <c r="N1659"/>
  <c r="O1659"/>
  <c r="P1659"/>
  <c r="S1659"/>
  <c r="N1660"/>
  <c r="O1660"/>
  <c r="P1660"/>
  <c r="S1660"/>
  <c r="N1661"/>
  <c r="O1661"/>
  <c r="P1661"/>
  <c r="S1661"/>
  <c r="N1662"/>
  <c r="O1662"/>
  <c r="P1662"/>
  <c r="S1662"/>
  <c r="N1663"/>
  <c r="O1663"/>
  <c r="P1663"/>
  <c r="S1663"/>
  <c r="N1664"/>
  <c r="O1664"/>
  <c r="P1664"/>
  <c r="S1664"/>
  <c r="N1665"/>
  <c r="O1665"/>
  <c r="P1665"/>
  <c r="S1665"/>
  <c r="N1666"/>
  <c r="O1666"/>
  <c r="P1666"/>
  <c r="S1666"/>
  <c r="N1667"/>
  <c r="O1667"/>
  <c r="P1667"/>
  <c r="S1667"/>
  <c r="N1668"/>
  <c r="O1668"/>
  <c r="P1668"/>
  <c r="S1668"/>
  <c r="N1669"/>
  <c r="O1669"/>
  <c r="P1669"/>
  <c r="S1669"/>
  <c r="N1670"/>
  <c r="O1670"/>
  <c r="P1670"/>
  <c r="S1670"/>
  <c r="N1671"/>
  <c r="O1671"/>
  <c r="P1671"/>
  <c r="S1671"/>
  <c r="N1672"/>
  <c r="O1672"/>
  <c r="P1672"/>
  <c r="S1672"/>
  <c r="N1673"/>
  <c r="O1673"/>
  <c r="P1673"/>
  <c r="S1673"/>
  <c r="N1674"/>
  <c r="O1674"/>
  <c r="P1674"/>
  <c r="S1674"/>
  <c r="N1675"/>
  <c r="O1675"/>
  <c r="P1675"/>
  <c r="S1675"/>
  <c r="N1676"/>
  <c r="O1676"/>
  <c r="P1676"/>
  <c r="S1676"/>
  <c r="N1677"/>
  <c r="O1677"/>
  <c r="P1677"/>
  <c r="S1677"/>
  <c r="N1678"/>
  <c r="O1678"/>
  <c r="P1678"/>
  <c r="S1678"/>
  <c r="N1679"/>
  <c r="O1679"/>
  <c r="P1679"/>
  <c r="S1679"/>
  <c r="N1680"/>
  <c r="O1680"/>
  <c r="P1680"/>
  <c r="S1680"/>
  <c r="N1681"/>
  <c r="O1681"/>
  <c r="P1681"/>
  <c r="S1681"/>
  <c r="N1682"/>
  <c r="O1682"/>
  <c r="P1682"/>
  <c r="S1682"/>
  <c r="N1683"/>
  <c r="O1683"/>
  <c r="P1683"/>
  <c r="S1683"/>
  <c r="N1684"/>
  <c r="O1684"/>
  <c r="P1684"/>
  <c r="S1684"/>
  <c r="N1685"/>
  <c r="O1685"/>
  <c r="P1685"/>
  <c r="S1685"/>
  <c r="N1686"/>
  <c r="O1686"/>
  <c r="P1686"/>
  <c r="S1686"/>
  <c r="N1687"/>
  <c r="O1687"/>
  <c r="P1687"/>
  <c r="S1687"/>
  <c r="N1688"/>
  <c r="O1688"/>
  <c r="P1688"/>
  <c r="S1688"/>
  <c r="N1689"/>
  <c r="O1689"/>
  <c r="P1689"/>
  <c r="S1689"/>
  <c r="N1690"/>
  <c r="O1690"/>
  <c r="P1690"/>
  <c r="S1690"/>
  <c r="N1691"/>
  <c r="O1691"/>
  <c r="P1691"/>
  <c r="S1691"/>
  <c r="N1692"/>
  <c r="O1692"/>
  <c r="P1692"/>
  <c r="S1692"/>
  <c r="N1693"/>
  <c r="O1693"/>
  <c r="P1693"/>
  <c r="S1693"/>
  <c r="N1694"/>
  <c r="O1694"/>
  <c r="P1694"/>
  <c r="S1694"/>
  <c r="N1695"/>
  <c r="O1695"/>
  <c r="P1695"/>
  <c r="S1695"/>
  <c r="N1696"/>
  <c r="O1696"/>
  <c r="P1696"/>
  <c r="S1696"/>
  <c r="N1697"/>
  <c r="O1697"/>
  <c r="P1697"/>
  <c r="S1697"/>
  <c r="N1698"/>
  <c r="O1698"/>
  <c r="P1698"/>
  <c r="S1698"/>
  <c r="N1699"/>
  <c r="O1699"/>
  <c r="P1699"/>
  <c r="S1699"/>
  <c r="N1700"/>
  <c r="O1700"/>
  <c r="P1700"/>
  <c r="S1700"/>
  <c r="N1701"/>
  <c r="O1701"/>
  <c r="P1701"/>
  <c r="S1701"/>
  <c r="N1702"/>
  <c r="O1702"/>
  <c r="P1702"/>
  <c r="S1702"/>
  <c r="N1703"/>
  <c r="O1703"/>
  <c r="P1703"/>
  <c r="S1703"/>
  <c r="N1704"/>
  <c r="O1704"/>
  <c r="P1704"/>
  <c r="S1704"/>
  <c r="N1705"/>
  <c r="O1705"/>
  <c r="P1705"/>
  <c r="S1705"/>
  <c r="N1706"/>
  <c r="O1706"/>
  <c r="P1706"/>
  <c r="S1706"/>
  <c r="N1707"/>
  <c r="O1707"/>
  <c r="P1707"/>
  <c r="S1707"/>
  <c r="N1708"/>
  <c r="O1708"/>
  <c r="P1708"/>
  <c r="S1708"/>
  <c r="N1709"/>
  <c r="O1709"/>
  <c r="P1709"/>
  <c r="S1709"/>
  <c r="N1710"/>
  <c r="O1710"/>
  <c r="P1710"/>
  <c r="S1710"/>
  <c r="N1711"/>
  <c r="O1711"/>
  <c r="P1711"/>
  <c r="S1711"/>
  <c r="N1712"/>
  <c r="O1712"/>
  <c r="P1712"/>
  <c r="S1712"/>
  <c r="N1713"/>
  <c r="O1713"/>
  <c r="P1713"/>
  <c r="S1713"/>
  <c r="N1714"/>
  <c r="O1714"/>
  <c r="P1714"/>
  <c r="S1714"/>
  <c r="N1715"/>
  <c r="O1715"/>
  <c r="P1715"/>
  <c r="S1715"/>
  <c r="N1716"/>
  <c r="O1716"/>
  <c r="P1716"/>
  <c r="S1716"/>
  <c r="N1717"/>
  <c r="O1717"/>
  <c r="P1717"/>
  <c r="S1717"/>
  <c r="N1718"/>
  <c r="O1718"/>
  <c r="P1718"/>
  <c r="S1718"/>
  <c r="N1719"/>
  <c r="O1719"/>
  <c r="P1719"/>
  <c r="S1719"/>
  <c r="N1720"/>
  <c r="O1720"/>
  <c r="P1720"/>
  <c r="S1720"/>
  <c r="N1721"/>
  <c r="O1721"/>
  <c r="P1721"/>
  <c r="S1721"/>
  <c r="N1722"/>
  <c r="O1722"/>
  <c r="P1722"/>
  <c r="S1722"/>
  <c r="N1723"/>
  <c r="O1723"/>
  <c r="P1723"/>
  <c r="S1723"/>
  <c r="N1724"/>
  <c r="O1724"/>
  <c r="P1724"/>
  <c r="S1724"/>
  <c r="N1725"/>
  <c r="O1725"/>
  <c r="P1725"/>
  <c r="S1725"/>
  <c r="N1726"/>
  <c r="O1726"/>
  <c r="P1726"/>
  <c r="S1726"/>
  <c r="N1727"/>
  <c r="O1727"/>
  <c r="P1727"/>
  <c r="S1727"/>
  <c r="N1728"/>
  <c r="O1728"/>
  <c r="P1728"/>
  <c r="S1728"/>
  <c r="N1729"/>
  <c r="O1729"/>
  <c r="P1729"/>
  <c r="S1729"/>
  <c r="N1730"/>
  <c r="O1730"/>
  <c r="P1730"/>
  <c r="S1730"/>
  <c r="N1731"/>
  <c r="O1731"/>
  <c r="P1731"/>
  <c r="S1731"/>
  <c r="N1732"/>
  <c r="O1732"/>
  <c r="P1732"/>
  <c r="S1732"/>
  <c r="N1733"/>
  <c r="O1733"/>
  <c r="P1733"/>
  <c r="S1733"/>
  <c r="N1734"/>
  <c r="O1734"/>
  <c r="P1734"/>
  <c r="S1734"/>
  <c r="N1735"/>
  <c r="O1735"/>
  <c r="P1735"/>
  <c r="S1735"/>
  <c r="N1736"/>
  <c r="O1736"/>
  <c r="P1736"/>
  <c r="S1736"/>
  <c r="N1737"/>
  <c r="O1737"/>
  <c r="P1737"/>
  <c r="S1737"/>
  <c r="N1738"/>
  <c r="O1738"/>
  <c r="P1738"/>
  <c r="S1738"/>
  <c r="N1739"/>
  <c r="O1739"/>
  <c r="P1739"/>
  <c r="S1739"/>
  <c r="N1740"/>
  <c r="O1740"/>
  <c r="P1740"/>
  <c r="S1740"/>
  <c r="N1741"/>
  <c r="O1741"/>
  <c r="P1741"/>
  <c r="S1741"/>
  <c r="N1742"/>
  <c r="O1742"/>
  <c r="P1742"/>
  <c r="S1742"/>
  <c r="N1743"/>
  <c r="O1743"/>
  <c r="P1743"/>
  <c r="S1743"/>
  <c r="N1744"/>
  <c r="O1744"/>
  <c r="P1744"/>
  <c r="S1744"/>
  <c r="N1745"/>
  <c r="O1745"/>
  <c r="P1745"/>
  <c r="S1745"/>
  <c r="N1746"/>
  <c r="O1746"/>
  <c r="P1746"/>
  <c r="S1746"/>
  <c r="N1747"/>
  <c r="O1747"/>
  <c r="P1747"/>
  <c r="S1747"/>
  <c r="N1748"/>
  <c r="O1748"/>
  <c r="P1748"/>
  <c r="S1748"/>
  <c r="N1749"/>
  <c r="O1749"/>
  <c r="P1749"/>
  <c r="S1749"/>
  <c r="N1750"/>
  <c r="O1750"/>
  <c r="P1750"/>
  <c r="S1750"/>
  <c r="N1751"/>
  <c r="O1751"/>
  <c r="P1751"/>
  <c r="S1751"/>
  <c r="N1752"/>
  <c r="O1752"/>
  <c r="P1752"/>
  <c r="S1752"/>
  <c r="N1753"/>
  <c r="O1753"/>
  <c r="P1753"/>
  <c r="S1753"/>
  <c r="N1754"/>
  <c r="O1754"/>
  <c r="P1754"/>
  <c r="S1754"/>
  <c r="N1755"/>
  <c r="O1755"/>
  <c r="P1755"/>
  <c r="S1755"/>
  <c r="N1756"/>
  <c r="O1756"/>
  <c r="P1756"/>
  <c r="S1756"/>
  <c r="N1757"/>
  <c r="O1757"/>
  <c r="P1757"/>
  <c r="S1757"/>
  <c r="N1758"/>
  <c r="O1758"/>
  <c r="P1758"/>
  <c r="S1758"/>
  <c r="N1759"/>
  <c r="O1759"/>
  <c r="P1759"/>
  <c r="S1759"/>
  <c r="N1760"/>
  <c r="O1760"/>
  <c r="P1760"/>
  <c r="S1760"/>
  <c r="N1761"/>
  <c r="O1761"/>
  <c r="P1761"/>
  <c r="S1761"/>
  <c r="N1762"/>
  <c r="O1762"/>
  <c r="P1762"/>
  <c r="S1762"/>
  <c r="N1763"/>
  <c r="O1763"/>
  <c r="P1763"/>
  <c r="S1763"/>
  <c r="N1764"/>
  <c r="O1764"/>
  <c r="P1764"/>
  <c r="S1764"/>
  <c r="N1765"/>
  <c r="O1765"/>
  <c r="P1765"/>
  <c r="S1765"/>
  <c r="N1766"/>
  <c r="O1766"/>
  <c r="P1766"/>
  <c r="S1766"/>
  <c r="N1767"/>
  <c r="O1767"/>
  <c r="P1767"/>
  <c r="S1767"/>
  <c r="N1768"/>
  <c r="O1768"/>
  <c r="P1768"/>
  <c r="S1768"/>
  <c r="N1769"/>
  <c r="O1769"/>
  <c r="P1769"/>
  <c r="S1769"/>
  <c r="N1770"/>
  <c r="O1770"/>
  <c r="P1770"/>
  <c r="S1770"/>
  <c r="N1771"/>
  <c r="O1771"/>
  <c r="P1771"/>
  <c r="S1771"/>
  <c r="N1772"/>
  <c r="O1772"/>
  <c r="P1772"/>
  <c r="S1772"/>
  <c r="N1773"/>
  <c r="O1773"/>
  <c r="P1773"/>
  <c r="S1773"/>
  <c r="N1774"/>
  <c r="O1774"/>
  <c r="P1774"/>
  <c r="S1774"/>
  <c r="N1775"/>
  <c r="O1775"/>
  <c r="P1775"/>
  <c r="S1775"/>
  <c r="N1776"/>
  <c r="O1776"/>
  <c r="P1776"/>
  <c r="S1776"/>
  <c r="N1777"/>
  <c r="O1777"/>
  <c r="P1777"/>
  <c r="S1777"/>
  <c r="N1778"/>
  <c r="O1778"/>
  <c r="P1778"/>
  <c r="S1778"/>
  <c r="N1779"/>
  <c r="O1779"/>
  <c r="P1779"/>
  <c r="S1779"/>
  <c r="N1780"/>
  <c r="O1780"/>
  <c r="P1780"/>
  <c r="S1780"/>
  <c r="N1781"/>
  <c r="O1781"/>
  <c r="P1781"/>
  <c r="S1781"/>
  <c r="N1782"/>
  <c r="O1782"/>
  <c r="P1782"/>
  <c r="S1782"/>
  <c r="N1783"/>
  <c r="O1783"/>
  <c r="P1783"/>
  <c r="S1783"/>
  <c r="N1784"/>
  <c r="O1784"/>
  <c r="P1784"/>
  <c r="S1784"/>
  <c r="N1785"/>
  <c r="O1785"/>
  <c r="P1785"/>
  <c r="S1785"/>
  <c r="N1786"/>
  <c r="O1786"/>
  <c r="P1786"/>
  <c r="S1786"/>
  <c r="N1787"/>
  <c r="O1787"/>
  <c r="P1787"/>
  <c r="S1787"/>
  <c r="N1788"/>
  <c r="O1788"/>
  <c r="P1788"/>
  <c r="S1788"/>
  <c r="N1789"/>
  <c r="O1789"/>
  <c r="P1789"/>
  <c r="S1789"/>
  <c r="N1790"/>
  <c r="O1790"/>
  <c r="P1790"/>
  <c r="S1790"/>
  <c r="N1791"/>
  <c r="O1791"/>
  <c r="P1791"/>
  <c r="S1791"/>
  <c r="N1792"/>
  <c r="O1792"/>
  <c r="P1792"/>
  <c r="S1792"/>
  <c r="N1793"/>
  <c r="O1793"/>
  <c r="P1793"/>
  <c r="S1793"/>
  <c r="N1794"/>
  <c r="O1794"/>
  <c r="P1794"/>
  <c r="S1794"/>
  <c r="N1795"/>
  <c r="O1795"/>
  <c r="P1795"/>
  <c r="S1795"/>
  <c r="N1796"/>
  <c r="O1796"/>
  <c r="P1796"/>
  <c r="S1796"/>
  <c r="N1797"/>
  <c r="O1797"/>
  <c r="P1797"/>
  <c r="S1797"/>
  <c r="N1798"/>
  <c r="O1798"/>
  <c r="P1798"/>
  <c r="S1798"/>
  <c r="N1799"/>
  <c r="O1799"/>
  <c r="P1799"/>
  <c r="S1799"/>
  <c r="N1800"/>
  <c r="O1800"/>
  <c r="P1800"/>
  <c r="S1800"/>
  <c r="N1801"/>
  <c r="O1801"/>
  <c r="P1801"/>
  <c r="S1801"/>
  <c r="N1802"/>
  <c r="O1802"/>
  <c r="P1802"/>
  <c r="S1802"/>
  <c r="N1803"/>
  <c r="O1803"/>
  <c r="P1803"/>
  <c r="S1803"/>
  <c r="N1804"/>
  <c r="O1804"/>
  <c r="P1804"/>
  <c r="S1804"/>
  <c r="N1805"/>
  <c r="O1805"/>
  <c r="P1805"/>
  <c r="S1805"/>
  <c r="N1806"/>
  <c r="O1806"/>
  <c r="P1806"/>
  <c r="S1806"/>
  <c r="N1807"/>
  <c r="O1807"/>
  <c r="P1807"/>
  <c r="S1807"/>
  <c r="N1808"/>
  <c r="O1808"/>
  <c r="P1808"/>
  <c r="S1808"/>
  <c r="N1809"/>
  <c r="O1809"/>
  <c r="P1809"/>
  <c r="S1809"/>
  <c r="N1810"/>
  <c r="O1810"/>
  <c r="P1810"/>
  <c r="S1810"/>
  <c r="N1811"/>
  <c r="O1811"/>
  <c r="P1811"/>
  <c r="S1811"/>
  <c r="N1812"/>
  <c r="O1812"/>
  <c r="P1812"/>
  <c r="S1812"/>
  <c r="N1813"/>
  <c r="O1813"/>
  <c r="P1813"/>
  <c r="S1813"/>
  <c r="N1814"/>
  <c r="O1814"/>
  <c r="P1814"/>
  <c r="S1814"/>
  <c r="N1815"/>
  <c r="O1815"/>
  <c r="P1815"/>
  <c r="S1815"/>
  <c r="N1816"/>
  <c r="O1816"/>
  <c r="P1816"/>
  <c r="S1816"/>
  <c r="N1817"/>
  <c r="O1817"/>
  <c r="P1817"/>
  <c r="S1817"/>
  <c r="N1818"/>
  <c r="O1818"/>
  <c r="P1818"/>
  <c r="S1818"/>
  <c r="N1819"/>
  <c r="O1819"/>
  <c r="P1819"/>
  <c r="S1819"/>
  <c r="N1820"/>
  <c r="O1820"/>
  <c r="P1820"/>
  <c r="S1820"/>
  <c r="N1821"/>
  <c r="O1821"/>
  <c r="P1821"/>
  <c r="S1821"/>
  <c r="N1822"/>
  <c r="O1822"/>
  <c r="P1822"/>
  <c r="S1822"/>
  <c r="N1823"/>
  <c r="O1823"/>
  <c r="P1823"/>
  <c r="S1823"/>
  <c r="N1824"/>
  <c r="O1824"/>
  <c r="P1824"/>
  <c r="S1824"/>
  <c r="N1825"/>
  <c r="O1825"/>
  <c r="P1825"/>
  <c r="S1825"/>
  <c r="N1826"/>
  <c r="O1826"/>
  <c r="P1826"/>
  <c r="S1826"/>
  <c r="N1827"/>
  <c r="O1827"/>
  <c r="P1827"/>
  <c r="S1827"/>
  <c r="N1828"/>
  <c r="O1828"/>
  <c r="P1828"/>
  <c r="S1828"/>
  <c r="N1829"/>
  <c r="O1829"/>
  <c r="P1829"/>
  <c r="S1829"/>
  <c r="N1830"/>
  <c r="O1830"/>
  <c r="P1830"/>
  <c r="S1830"/>
  <c r="N1831"/>
  <c r="O1831"/>
  <c r="P1831"/>
  <c r="S1831"/>
  <c r="N1832"/>
  <c r="O1832"/>
  <c r="P1832"/>
  <c r="S1832"/>
  <c r="N1833"/>
  <c r="O1833"/>
  <c r="P1833"/>
  <c r="S1833"/>
  <c r="N1834"/>
  <c r="O1834"/>
  <c r="P1834"/>
  <c r="S1834"/>
  <c r="N1835"/>
  <c r="O1835"/>
  <c r="P1835"/>
  <c r="S1835"/>
  <c r="N1836"/>
  <c r="O1836"/>
  <c r="P1836"/>
  <c r="S1836"/>
  <c r="N1837"/>
  <c r="O1837"/>
  <c r="P1837"/>
  <c r="S1837"/>
  <c r="N1838"/>
  <c r="O1838"/>
  <c r="P1838"/>
  <c r="S1838"/>
  <c r="N1839"/>
  <c r="O1839"/>
  <c r="P1839"/>
  <c r="S1839"/>
  <c r="N1840"/>
  <c r="O1840"/>
  <c r="P1840"/>
  <c r="S1840"/>
  <c r="N1841"/>
  <c r="O1841"/>
  <c r="P1841"/>
  <c r="S1841"/>
  <c r="N1842"/>
  <c r="O1842"/>
  <c r="P1842"/>
  <c r="S1842"/>
  <c r="N1843"/>
  <c r="O1843"/>
  <c r="P1843"/>
  <c r="S1843"/>
  <c r="N1844"/>
  <c r="O1844"/>
  <c r="P1844"/>
  <c r="S1844"/>
  <c r="N1845"/>
  <c r="O1845"/>
  <c r="P1845"/>
  <c r="S1845"/>
  <c r="N1846"/>
  <c r="O1846"/>
  <c r="P1846"/>
  <c r="S1846"/>
  <c r="N1847"/>
  <c r="O1847"/>
  <c r="P1847"/>
  <c r="S1847"/>
  <c r="N1848"/>
  <c r="O1848"/>
  <c r="P1848"/>
  <c r="S1848"/>
  <c r="N1849"/>
  <c r="O1849"/>
  <c r="P1849"/>
  <c r="S1849"/>
  <c r="N1850"/>
  <c r="O1850"/>
  <c r="P1850"/>
  <c r="S1850"/>
  <c r="N1851"/>
  <c r="O1851"/>
  <c r="P1851"/>
  <c r="S1851"/>
  <c r="N1852"/>
  <c r="O1852"/>
  <c r="P1852"/>
  <c r="S1852"/>
  <c r="N1853"/>
  <c r="O1853"/>
  <c r="P1853"/>
  <c r="S1853"/>
  <c r="N1854"/>
  <c r="O1854"/>
  <c r="P1854"/>
  <c r="S1854"/>
  <c r="N1855"/>
  <c r="O1855"/>
  <c r="P1855"/>
  <c r="S1855"/>
  <c r="N1856"/>
  <c r="O1856"/>
  <c r="P1856"/>
  <c r="S1856"/>
  <c r="N1857"/>
  <c r="O1857"/>
  <c r="P1857"/>
  <c r="S1857"/>
  <c r="N1858"/>
  <c r="O1858"/>
  <c r="P1858"/>
  <c r="S1858"/>
  <c r="N1859"/>
  <c r="O1859"/>
  <c r="P1859"/>
  <c r="S1859"/>
  <c r="N1860"/>
  <c r="O1860"/>
  <c r="P1860"/>
  <c r="S1860"/>
  <c r="N1861"/>
  <c r="O1861"/>
  <c r="P1861"/>
  <c r="S1861"/>
  <c r="N1862"/>
  <c r="O1862"/>
  <c r="P1862"/>
  <c r="S1862"/>
  <c r="N1863"/>
  <c r="O1863"/>
  <c r="P1863"/>
  <c r="S1863"/>
  <c r="N1864"/>
  <c r="O1864"/>
  <c r="P1864"/>
  <c r="S1864"/>
  <c r="N1865"/>
  <c r="O1865"/>
  <c r="P1865"/>
  <c r="S1865"/>
  <c r="N1866"/>
  <c r="O1866"/>
  <c r="P1866"/>
  <c r="S1866"/>
  <c r="N1867"/>
  <c r="O1867"/>
  <c r="P1867"/>
  <c r="S1867"/>
  <c r="N1868"/>
  <c r="O1868"/>
  <c r="P1868"/>
  <c r="S1868"/>
  <c r="N1869"/>
  <c r="O1869"/>
  <c r="P1869"/>
  <c r="S1869"/>
  <c r="N1870"/>
  <c r="O1870"/>
  <c r="P1870"/>
  <c r="S1870"/>
  <c r="N1871"/>
  <c r="O1871"/>
  <c r="P1871"/>
  <c r="S1871"/>
  <c r="N1872"/>
  <c r="O1872"/>
  <c r="P1872"/>
  <c r="S1872"/>
  <c r="N1873"/>
  <c r="O1873"/>
  <c r="P1873"/>
  <c r="S1873"/>
  <c r="N1874"/>
  <c r="O1874"/>
  <c r="P1874"/>
  <c r="S1874"/>
  <c r="N1875"/>
  <c r="O1875"/>
  <c r="P1875"/>
  <c r="S1875"/>
  <c r="N1876"/>
  <c r="O1876"/>
  <c r="P1876"/>
  <c r="S1876"/>
  <c r="N1877"/>
  <c r="O1877"/>
  <c r="P1877"/>
  <c r="S1877"/>
  <c r="N1878"/>
  <c r="O1878"/>
  <c r="P1878"/>
  <c r="S1878"/>
  <c r="N1879"/>
  <c r="O1879"/>
  <c r="P1879"/>
  <c r="S1879"/>
  <c r="N1880"/>
  <c r="O1880"/>
  <c r="P1880"/>
  <c r="S1880"/>
  <c r="N1881"/>
  <c r="O1881"/>
  <c r="P1881"/>
  <c r="S1881"/>
  <c r="N1882"/>
  <c r="O1882"/>
  <c r="P1882"/>
  <c r="S1882"/>
  <c r="N1883"/>
  <c r="O1883"/>
  <c r="P1883"/>
  <c r="S1883"/>
  <c r="N1884"/>
  <c r="O1884"/>
  <c r="P1884"/>
  <c r="S1884"/>
  <c r="N1885"/>
  <c r="O1885"/>
  <c r="P1885"/>
  <c r="S1885"/>
  <c r="N1886"/>
  <c r="O1886"/>
  <c r="P1886"/>
  <c r="S1886"/>
  <c r="N1887"/>
  <c r="O1887"/>
  <c r="P1887"/>
  <c r="S1887"/>
  <c r="N1888"/>
  <c r="O1888"/>
  <c r="P1888"/>
  <c r="S1888"/>
  <c r="N1889"/>
  <c r="O1889"/>
  <c r="P1889"/>
  <c r="S1889"/>
  <c r="N1890"/>
  <c r="O1890"/>
  <c r="P1890"/>
  <c r="S1890"/>
  <c r="N1891"/>
  <c r="O1891"/>
  <c r="P1891"/>
  <c r="S1891"/>
  <c r="N1892"/>
  <c r="O1892"/>
  <c r="P1892"/>
  <c r="S1892"/>
  <c r="N1893"/>
  <c r="O1893"/>
  <c r="P1893"/>
  <c r="S1893"/>
  <c r="N1894"/>
  <c r="O1894"/>
  <c r="P1894"/>
  <c r="S1894"/>
  <c r="N1895"/>
  <c r="O1895"/>
  <c r="P1895"/>
  <c r="S1895"/>
  <c r="N1896"/>
  <c r="O1896"/>
  <c r="P1896"/>
  <c r="S1896"/>
  <c r="N1897"/>
  <c r="O1897"/>
  <c r="P1897"/>
  <c r="S1897"/>
  <c r="N1898"/>
  <c r="O1898"/>
  <c r="P1898"/>
  <c r="S1898"/>
  <c r="N1899"/>
  <c r="O1899"/>
  <c r="P1899"/>
  <c r="S1899"/>
  <c r="N1900"/>
  <c r="O1900"/>
  <c r="P1900"/>
  <c r="S1900"/>
  <c r="N1901"/>
  <c r="O1901"/>
  <c r="P1901"/>
  <c r="S1901"/>
  <c r="N1902"/>
  <c r="O1902"/>
  <c r="P1902"/>
  <c r="S1902"/>
  <c r="N1903"/>
  <c r="O1903"/>
  <c r="P1903"/>
  <c r="S1903"/>
  <c r="N1904"/>
  <c r="O1904"/>
  <c r="P1904"/>
  <c r="S1904"/>
  <c r="N1905"/>
  <c r="O1905"/>
  <c r="P1905"/>
  <c r="S1905"/>
  <c r="N1906"/>
  <c r="O1906"/>
  <c r="P1906"/>
  <c r="S1906"/>
  <c r="N1907"/>
  <c r="O1907"/>
  <c r="P1907"/>
  <c r="S1907"/>
  <c r="N1908"/>
  <c r="O1908"/>
  <c r="P1908"/>
  <c r="S1908"/>
  <c r="N1909"/>
  <c r="O1909"/>
  <c r="P1909"/>
  <c r="S1909"/>
  <c r="N1910"/>
  <c r="O1910"/>
  <c r="P1910"/>
  <c r="S1910"/>
  <c r="N1911"/>
  <c r="O1911"/>
  <c r="P1911"/>
  <c r="S1911"/>
  <c r="N1912"/>
  <c r="O1912"/>
  <c r="P1912"/>
  <c r="S1912"/>
  <c r="N1913"/>
  <c r="O1913"/>
  <c r="P1913"/>
  <c r="S1913"/>
  <c r="N1914"/>
  <c r="O1914"/>
  <c r="P1914"/>
  <c r="S1914"/>
  <c r="N1915"/>
  <c r="O1915"/>
  <c r="P1915"/>
  <c r="S1915"/>
  <c r="N1916"/>
  <c r="O1916"/>
  <c r="P1916"/>
  <c r="S1916"/>
  <c r="N1917"/>
  <c r="O1917"/>
  <c r="P1917"/>
  <c r="S1917"/>
  <c r="N1918"/>
  <c r="O1918"/>
  <c r="P1918"/>
  <c r="S1918"/>
  <c r="N1919"/>
  <c r="O1919"/>
  <c r="P1919"/>
  <c r="S1919"/>
  <c r="N1920"/>
  <c r="O1920"/>
  <c r="P1920"/>
  <c r="S1920"/>
  <c r="N1921"/>
  <c r="O1921"/>
  <c r="P1921"/>
  <c r="S1921"/>
  <c r="N1922"/>
  <c r="O1922"/>
  <c r="P1922"/>
  <c r="S1922"/>
  <c r="N1923"/>
  <c r="O1923"/>
  <c r="P1923"/>
  <c r="S1923"/>
  <c r="N1924"/>
  <c r="O1924"/>
  <c r="P1924"/>
  <c r="S1924"/>
  <c r="N1925"/>
  <c r="O1925"/>
  <c r="P1925"/>
  <c r="S1925"/>
  <c r="N1926"/>
  <c r="O1926"/>
  <c r="P1926"/>
  <c r="S1926"/>
  <c r="N1927"/>
  <c r="O1927"/>
  <c r="P1927"/>
  <c r="S1927"/>
  <c r="N1928"/>
  <c r="O1928"/>
  <c r="P1928"/>
  <c r="S1928"/>
  <c r="N1929"/>
  <c r="O1929"/>
  <c r="P1929"/>
  <c r="S1929"/>
  <c r="N1930"/>
  <c r="O1930"/>
  <c r="P1930"/>
  <c r="S1930"/>
  <c r="N1931"/>
  <c r="O1931"/>
  <c r="P1931"/>
  <c r="S1931"/>
  <c r="N1932"/>
  <c r="O1932"/>
  <c r="P1932"/>
  <c r="S1932"/>
  <c r="N1933"/>
  <c r="O1933"/>
  <c r="P1933"/>
  <c r="S1933"/>
  <c r="N1934"/>
  <c r="O1934"/>
  <c r="P1934"/>
  <c r="S1934"/>
  <c r="N1935"/>
  <c r="O1935"/>
  <c r="P1935"/>
  <c r="S1935"/>
  <c r="N1936"/>
  <c r="O1936"/>
  <c r="P1936"/>
  <c r="S1936"/>
  <c r="N1937"/>
  <c r="O1937"/>
  <c r="P1937"/>
  <c r="S1937"/>
  <c r="N1938"/>
  <c r="O1938"/>
  <c r="P1938"/>
  <c r="S1938"/>
  <c r="N1939"/>
  <c r="O1939"/>
  <c r="P1939"/>
  <c r="S1939"/>
  <c r="N1940"/>
  <c r="O1940"/>
  <c r="P1940"/>
  <c r="S1940"/>
  <c r="N1941"/>
  <c r="O1941"/>
  <c r="P1941"/>
  <c r="S1941"/>
  <c r="N1942"/>
  <c r="O1942"/>
  <c r="P1942"/>
  <c r="S1942"/>
  <c r="N1943"/>
  <c r="O1943"/>
  <c r="P1943"/>
  <c r="S1943"/>
  <c r="N1944"/>
  <c r="O1944"/>
  <c r="P1944"/>
  <c r="S1944"/>
  <c r="N1945"/>
  <c r="O1945"/>
  <c r="P1945"/>
  <c r="S1945"/>
  <c r="N1946"/>
  <c r="O1946"/>
  <c r="P1946"/>
  <c r="S1946"/>
  <c r="N1947"/>
  <c r="O1947"/>
  <c r="P1947"/>
  <c r="S1947"/>
  <c r="N1948"/>
  <c r="O1948"/>
  <c r="P1948"/>
  <c r="S1948"/>
  <c r="N1949"/>
  <c r="O1949"/>
  <c r="P1949"/>
  <c r="S1949"/>
  <c r="N1950"/>
  <c r="O1950"/>
  <c r="P1950"/>
  <c r="S1950"/>
  <c r="N1951"/>
  <c r="O1951"/>
  <c r="P1951"/>
  <c r="S1951"/>
  <c r="N1952"/>
  <c r="O1952"/>
  <c r="P1952"/>
  <c r="S1952"/>
  <c r="N1953"/>
  <c r="O1953"/>
  <c r="P1953"/>
  <c r="S1953"/>
  <c r="N1954"/>
  <c r="O1954"/>
  <c r="P1954"/>
  <c r="S1954"/>
  <c r="N1955"/>
  <c r="O1955"/>
  <c r="P1955"/>
  <c r="S1955"/>
  <c r="N1956"/>
  <c r="O1956"/>
  <c r="P1956"/>
  <c r="S1956"/>
  <c r="N1957"/>
  <c r="O1957"/>
  <c r="P1957"/>
  <c r="S1957"/>
  <c r="N1958"/>
  <c r="O1958"/>
  <c r="P1958"/>
  <c r="S1958"/>
  <c r="N1959"/>
  <c r="O1959"/>
  <c r="P1959"/>
  <c r="S1959"/>
  <c r="N1960"/>
  <c r="O1960"/>
  <c r="P1960"/>
  <c r="S1960"/>
  <c r="N1961"/>
  <c r="O1961"/>
  <c r="P1961"/>
  <c r="S1961"/>
  <c r="N1962"/>
  <c r="O1962"/>
  <c r="P1962"/>
  <c r="S1962"/>
  <c r="N1963"/>
  <c r="O1963"/>
  <c r="P1963"/>
  <c r="S1963"/>
  <c r="N1964"/>
  <c r="O1964"/>
  <c r="P1964"/>
  <c r="S1964"/>
  <c r="N1965"/>
  <c r="O1965"/>
  <c r="P1965"/>
  <c r="S1965"/>
  <c r="N1966"/>
  <c r="O1966"/>
  <c r="P1966"/>
  <c r="S1966"/>
  <c r="N1967"/>
  <c r="O1967"/>
  <c r="P1967"/>
  <c r="S1967"/>
  <c r="N1968"/>
  <c r="O1968"/>
  <c r="P1968"/>
  <c r="S1968"/>
  <c r="N1969"/>
  <c r="O1969"/>
  <c r="P1969"/>
  <c r="S1969"/>
  <c r="N1970"/>
  <c r="O1970"/>
  <c r="P1970"/>
  <c r="S1970"/>
  <c r="N1971"/>
  <c r="O1971"/>
  <c r="P1971"/>
  <c r="S1971"/>
  <c r="N1972"/>
  <c r="O1972"/>
  <c r="P1972"/>
  <c r="S1972"/>
  <c r="N1973"/>
  <c r="O1973"/>
  <c r="P1973"/>
  <c r="S1973"/>
  <c r="N1974"/>
  <c r="O1974"/>
  <c r="P1974"/>
  <c r="S1974"/>
  <c r="N1975"/>
  <c r="O1975"/>
  <c r="P1975"/>
  <c r="S1975"/>
  <c r="N1976"/>
  <c r="O1976"/>
  <c r="P1976"/>
  <c r="S1976"/>
  <c r="N1977"/>
  <c r="O1977"/>
  <c r="P1977"/>
  <c r="S1977"/>
  <c r="N1978"/>
  <c r="O1978"/>
  <c r="P1978"/>
  <c r="S1978"/>
  <c r="N1979"/>
  <c r="O1979"/>
  <c r="P1979"/>
  <c r="S1979"/>
  <c r="N1980"/>
  <c r="O1980"/>
  <c r="P1980"/>
  <c r="S1980"/>
  <c r="N1981"/>
  <c r="O1981"/>
  <c r="P1981"/>
  <c r="S1981"/>
  <c r="N1982"/>
  <c r="O1982"/>
  <c r="P1982"/>
  <c r="S1982"/>
  <c r="N1983"/>
  <c r="O1983"/>
  <c r="P1983"/>
  <c r="S1983"/>
  <c r="N1984"/>
  <c r="O1984"/>
  <c r="P1984"/>
  <c r="S1984"/>
  <c r="N1985"/>
  <c r="O1985"/>
  <c r="P1985"/>
  <c r="S1985"/>
  <c r="N1986"/>
  <c r="O1986"/>
  <c r="P1986"/>
  <c r="S1986"/>
  <c r="N1987"/>
  <c r="O1987"/>
  <c r="P1987"/>
  <c r="S1987"/>
  <c r="N1988"/>
  <c r="O1988"/>
  <c r="P1988"/>
  <c r="S1988"/>
  <c r="N1989"/>
  <c r="O1989"/>
  <c r="P1989"/>
  <c r="S1989"/>
  <c r="N1990"/>
  <c r="O1990"/>
  <c r="P1990"/>
  <c r="S1990"/>
  <c r="N1991"/>
  <c r="O1991"/>
  <c r="P1991"/>
  <c r="S1991"/>
  <c r="N1992"/>
  <c r="O1992"/>
  <c r="P1992"/>
  <c r="S1992"/>
  <c r="N1993"/>
  <c r="O1993"/>
  <c r="P1993"/>
  <c r="S1993"/>
  <c r="N1994"/>
  <c r="O1994"/>
  <c r="P1994"/>
  <c r="S1994"/>
  <c r="N1995"/>
  <c r="O1995"/>
  <c r="P1995"/>
  <c r="S1995"/>
  <c r="N1996"/>
  <c r="O1996"/>
  <c r="P1996"/>
  <c r="S1996"/>
  <c r="N1997"/>
  <c r="O1997"/>
  <c r="P1997"/>
  <c r="S1997"/>
  <c r="N1998"/>
  <c r="O1998"/>
  <c r="P1998"/>
  <c r="S1998"/>
  <c r="N1999"/>
  <c r="O1999"/>
  <c r="P1999"/>
  <c r="S1999"/>
  <c r="N2000"/>
  <c r="O2000"/>
  <c r="P2000"/>
  <c r="S2000"/>
  <c r="N2001"/>
  <c r="O2001"/>
  <c r="P2001"/>
  <c r="S2001"/>
  <c r="N2002"/>
  <c r="O2002"/>
  <c r="P2002"/>
  <c r="S2002"/>
  <c r="N2003"/>
  <c r="O2003"/>
  <c r="P2003"/>
  <c r="S2003"/>
  <c r="N2004"/>
  <c r="O2004"/>
  <c r="P2004"/>
  <c r="S2004"/>
  <c r="N2005"/>
  <c r="O2005"/>
  <c r="P2005"/>
  <c r="S2005"/>
  <c r="N2006"/>
  <c r="O2006"/>
  <c r="P2006"/>
  <c r="S2006"/>
  <c r="N2007"/>
  <c r="O2007"/>
  <c r="P2007"/>
  <c r="S2007"/>
  <c r="N2008"/>
  <c r="O2008"/>
  <c r="P2008"/>
  <c r="S2008"/>
  <c r="N2009"/>
  <c r="O2009"/>
  <c r="P2009"/>
  <c r="S2009"/>
  <c r="N2010"/>
  <c r="O2010"/>
  <c r="P2010"/>
  <c r="S2010"/>
  <c r="N2011"/>
  <c r="O2011"/>
  <c r="P2011"/>
  <c r="S2011"/>
  <c r="N2012"/>
  <c r="O2012"/>
  <c r="P2012"/>
  <c r="S2012"/>
  <c r="N2013"/>
  <c r="O2013"/>
  <c r="P2013"/>
  <c r="S2013"/>
  <c r="N2014"/>
  <c r="O2014"/>
  <c r="P2014"/>
  <c r="S2014"/>
  <c r="N2015"/>
  <c r="O2015"/>
  <c r="P2015"/>
  <c r="S2015"/>
  <c r="N2016"/>
  <c r="O2016"/>
  <c r="P2016"/>
  <c r="S2016"/>
  <c r="N2017"/>
  <c r="O2017"/>
  <c r="P2017"/>
  <c r="S2017"/>
  <c r="N2018"/>
  <c r="O2018"/>
  <c r="P2018"/>
  <c r="S2018"/>
  <c r="N2019"/>
  <c r="O2019"/>
  <c r="P2019"/>
  <c r="S2019"/>
  <c r="N2020"/>
  <c r="O2020"/>
  <c r="P2020"/>
  <c r="S2020"/>
  <c r="N2021"/>
  <c r="O2021"/>
  <c r="P2021"/>
  <c r="S2021"/>
  <c r="N2022"/>
  <c r="O2022"/>
  <c r="P2022"/>
  <c r="S2022"/>
  <c r="N2023"/>
  <c r="O2023"/>
  <c r="P2023"/>
  <c r="S2023"/>
  <c r="N2024"/>
  <c r="O2024"/>
  <c r="P2024"/>
  <c r="S2024"/>
  <c r="N2025"/>
  <c r="O2025"/>
  <c r="P2025"/>
  <c r="S2025"/>
  <c r="N2026"/>
  <c r="O2026"/>
  <c r="P2026"/>
  <c r="S2026"/>
  <c r="N2027"/>
  <c r="O2027"/>
  <c r="P2027"/>
  <c r="S2027"/>
  <c r="N2028"/>
  <c r="O2028"/>
  <c r="P2028"/>
  <c r="S2028"/>
  <c r="N2029"/>
  <c r="O2029"/>
  <c r="P2029"/>
  <c r="S2029"/>
  <c r="N2030"/>
  <c r="O2030"/>
  <c r="P2030"/>
  <c r="S2030"/>
  <c r="N2031"/>
  <c r="O2031"/>
  <c r="P2031"/>
  <c r="S2031"/>
  <c r="N2032"/>
  <c r="O2032"/>
  <c r="P2032"/>
  <c r="S2032"/>
  <c r="N2033"/>
  <c r="O2033"/>
  <c r="P2033"/>
  <c r="S2033"/>
  <c r="N2034"/>
  <c r="O2034"/>
  <c r="P2034"/>
  <c r="S2034"/>
  <c r="N2035"/>
  <c r="O2035"/>
  <c r="P2035"/>
  <c r="S2035"/>
  <c r="N2036"/>
  <c r="O2036"/>
  <c r="P2036"/>
  <c r="S2036"/>
  <c r="N2037"/>
  <c r="O2037"/>
  <c r="P2037"/>
  <c r="S2037"/>
  <c r="N2038"/>
  <c r="O2038"/>
  <c r="P2038"/>
  <c r="S2038"/>
  <c r="N2039"/>
  <c r="O2039"/>
  <c r="P2039"/>
  <c r="S2039"/>
  <c r="N2040"/>
  <c r="O2040"/>
  <c r="P2040"/>
  <c r="S2040"/>
  <c r="N2041"/>
  <c r="O2041"/>
  <c r="P2041"/>
  <c r="S2041"/>
  <c r="N2042"/>
  <c r="O2042"/>
  <c r="P2042"/>
  <c r="S2042"/>
  <c r="N2043"/>
  <c r="O2043"/>
  <c r="P2043"/>
  <c r="S2043"/>
  <c r="N2044"/>
  <c r="O2044"/>
  <c r="P2044"/>
  <c r="S2044"/>
  <c r="N2045"/>
  <c r="O2045"/>
  <c r="P2045"/>
  <c r="S2045"/>
  <c r="N2046"/>
  <c r="O2046"/>
  <c r="P2046"/>
  <c r="S2046"/>
  <c r="N2047"/>
  <c r="O2047"/>
  <c r="P2047"/>
  <c r="S2047"/>
  <c r="N2048"/>
  <c r="O2048"/>
  <c r="P2048"/>
  <c r="S2048"/>
  <c r="N2049"/>
  <c r="O2049"/>
  <c r="P2049"/>
  <c r="S2049"/>
  <c r="N2050"/>
  <c r="O2050"/>
  <c r="P2050"/>
  <c r="S2050"/>
  <c r="N2051"/>
  <c r="O2051"/>
  <c r="P2051"/>
  <c r="S2051"/>
  <c r="N2052"/>
  <c r="O2052"/>
  <c r="P2052"/>
  <c r="S2052"/>
  <c r="N2053"/>
  <c r="O2053"/>
  <c r="P2053"/>
  <c r="S2053"/>
  <c r="N2054"/>
  <c r="O2054"/>
  <c r="P2054"/>
  <c r="S2054"/>
  <c r="N2055"/>
  <c r="O2055"/>
  <c r="P2055"/>
  <c r="S2055"/>
  <c r="N2056"/>
  <c r="O2056"/>
  <c r="P2056"/>
  <c r="S2056"/>
  <c r="N2057"/>
  <c r="O2057"/>
  <c r="P2057"/>
  <c r="S2057"/>
  <c r="N2058"/>
  <c r="O2058"/>
  <c r="P2058"/>
  <c r="S2058"/>
  <c r="N2059"/>
  <c r="O2059"/>
  <c r="P2059"/>
  <c r="S2059"/>
  <c r="N2060"/>
  <c r="O2060"/>
  <c r="P2060"/>
  <c r="S2060"/>
  <c r="N2061"/>
  <c r="O2061"/>
  <c r="P2061"/>
  <c r="S2061"/>
  <c r="N2062"/>
  <c r="O2062"/>
  <c r="P2062"/>
  <c r="S2062"/>
  <c r="N2063"/>
  <c r="O2063"/>
  <c r="P2063"/>
  <c r="S2063"/>
  <c r="N2064"/>
  <c r="O2064"/>
  <c r="P2064"/>
  <c r="S2064"/>
  <c r="N2065"/>
  <c r="O2065"/>
  <c r="P2065"/>
  <c r="S2065"/>
  <c r="N2066"/>
  <c r="O2066"/>
  <c r="P2066"/>
  <c r="S2066"/>
  <c r="N2067"/>
  <c r="O2067"/>
  <c r="P2067"/>
  <c r="S2067"/>
  <c r="N2068"/>
  <c r="O2068"/>
  <c r="P2068"/>
  <c r="S2068"/>
  <c r="N2069"/>
  <c r="O2069"/>
  <c r="P2069"/>
  <c r="S2069"/>
  <c r="N2070"/>
  <c r="O2070"/>
  <c r="P2070"/>
  <c r="S2070"/>
  <c r="N2071"/>
  <c r="O2071"/>
  <c r="P2071"/>
  <c r="S2071"/>
  <c r="N2072"/>
  <c r="O2072"/>
  <c r="P2072"/>
  <c r="S2072"/>
  <c r="N2073"/>
  <c r="O2073"/>
  <c r="P2073"/>
  <c r="S2073"/>
  <c r="N2074"/>
  <c r="O2074"/>
  <c r="P2074"/>
  <c r="S2074"/>
  <c r="N2075"/>
  <c r="O2075"/>
  <c r="P2075"/>
  <c r="S2075"/>
  <c r="N2076"/>
  <c r="O2076"/>
  <c r="P2076"/>
  <c r="S2076"/>
  <c r="N2077"/>
  <c r="O2077"/>
  <c r="P2077"/>
  <c r="S2077"/>
  <c r="N2078"/>
  <c r="O2078"/>
  <c r="P2078"/>
  <c r="S2078"/>
  <c r="N2079"/>
  <c r="O2079"/>
  <c r="P2079"/>
  <c r="S2079"/>
  <c r="N2080"/>
  <c r="O2080"/>
  <c r="P2080"/>
  <c r="S2080"/>
  <c r="N2081"/>
  <c r="O2081"/>
  <c r="P2081"/>
  <c r="S2081"/>
  <c r="N2082"/>
  <c r="O2082"/>
  <c r="P2082"/>
  <c r="S2082"/>
  <c r="N2083"/>
  <c r="O2083"/>
  <c r="P2083"/>
  <c r="S2083"/>
  <c r="N2084"/>
  <c r="O2084"/>
  <c r="P2084"/>
  <c r="S2084"/>
  <c r="N2085"/>
  <c r="O2085"/>
  <c r="P2085"/>
  <c r="S2085"/>
  <c r="N2086"/>
  <c r="O2086"/>
  <c r="P2086"/>
  <c r="S2086"/>
  <c r="N2087"/>
  <c r="O2087"/>
  <c r="P2087"/>
  <c r="S2087"/>
  <c r="N2088"/>
  <c r="O2088"/>
  <c r="P2088"/>
  <c r="S2088"/>
  <c r="N2089"/>
  <c r="O2089"/>
  <c r="P2089"/>
  <c r="S2089"/>
  <c r="N2090"/>
  <c r="O2090"/>
  <c r="P2090"/>
  <c r="S2090"/>
  <c r="N2091"/>
  <c r="O2091"/>
  <c r="P2091"/>
  <c r="S2091"/>
  <c r="N2092"/>
  <c r="O2092"/>
  <c r="P2092"/>
  <c r="S2092"/>
  <c r="N2093"/>
  <c r="O2093"/>
  <c r="P2093"/>
  <c r="S2093"/>
  <c r="N2094"/>
  <c r="O2094"/>
  <c r="P2094"/>
  <c r="S2094"/>
  <c r="N2095"/>
  <c r="O2095"/>
  <c r="P2095"/>
  <c r="S2095"/>
  <c r="N2096"/>
  <c r="O2096"/>
  <c r="P2096"/>
  <c r="S2096"/>
  <c r="N2097"/>
  <c r="O2097"/>
  <c r="P2097"/>
  <c r="S2097"/>
  <c r="N2098"/>
  <c r="O2098"/>
  <c r="P2098"/>
  <c r="S2098"/>
  <c r="N2099"/>
  <c r="O2099"/>
  <c r="P2099"/>
  <c r="S2099"/>
  <c r="N2100"/>
  <c r="O2100"/>
  <c r="P2100"/>
  <c r="S2100"/>
  <c r="N2101"/>
  <c r="O2101"/>
  <c r="P2101"/>
  <c r="S2101"/>
  <c r="N2102"/>
  <c r="O2102"/>
  <c r="P2102"/>
  <c r="S2102"/>
  <c r="N2103"/>
  <c r="O2103"/>
  <c r="P2103"/>
  <c r="S2103"/>
  <c r="N2104"/>
  <c r="O2104"/>
  <c r="P2104"/>
  <c r="S2104"/>
  <c r="N2105"/>
  <c r="O2105"/>
  <c r="P2105"/>
  <c r="S2105"/>
  <c r="N2106"/>
  <c r="O2106"/>
  <c r="P2106"/>
  <c r="S2106"/>
  <c r="N2107"/>
  <c r="O2107"/>
  <c r="P2107"/>
  <c r="S2107"/>
  <c r="N2108"/>
  <c r="O2108"/>
  <c r="P2108"/>
  <c r="S2108"/>
  <c r="N2109"/>
  <c r="O2109"/>
  <c r="P2109"/>
  <c r="S2109"/>
  <c r="N2110"/>
  <c r="O2110"/>
  <c r="P2110"/>
  <c r="S2110"/>
  <c r="N2111"/>
  <c r="O2111"/>
  <c r="P2111"/>
  <c r="S2111"/>
  <c r="N2112"/>
  <c r="O2112"/>
  <c r="P2112"/>
  <c r="S2112"/>
  <c r="N2113"/>
  <c r="O2113"/>
  <c r="P2113"/>
  <c r="S2113"/>
  <c r="N2114"/>
  <c r="O2114"/>
  <c r="P2114"/>
  <c r="S2114"/>
  <c r="N2115"/>
  <c r="O2115"/>
  <c r="P2115"/>
  <c r="S2115"/>
  <c r="N2116"/>
  <c r="O2116"/>
  <c r="P2116"/>
  <c r="S2116"/>
  <c r="N2117"/>
  <c r="O2117"/>
  <c r="P2117"/>
  <c r="S2117"/>
  <c r="N2118"/>
  <c r="O2118"/>
  <c r="P2118"/>
  <c r="S2118"/>
  <c r="N2119"/>
  <c r="O2119"/>
  <c r="P2119"/>
  <c r="S2119"/>
  <c r="N2120"/>
  <c r="O2120"/>
  <c r="P2120"/>
  <c r="S2120"/>
  <c r="N2121"/>
  <c r="O2121"/>
  <c r="P2121"/>
  <c r="S2121"/>
  <c r="N2122"/>
  <c r="O2122"/>
  <c r="P2122"/>
  <c r="S2122"/>
  <c r="N2123"/>
  <c r="O2123"/>
  <c r="P2123"/>
  <c r="S2123"/>
  <c r="N2124"/>
  <c r="O2124"/>
  <c r="P2124"/>
  <c r="S2124"/>
  <c r="N2125"/>
  <c r="O2125"/>
  <c r="P2125"/>
  <c r="S2125"/>
  <c r="N2126"/>
  <c r="O2126"/>
  <c r="P2126"/>
  <c r="S2126"/>
  <c r="N2127"/>
  <c r="O2127"/>
  <c r="P2127"/>
  <c r="S2127"/>
  <c r="N2128"/>
  <c r="O2128"/>
  <c r="P2128"/>
  <c r="S2128"/>
  <c r="N2129"/>
  <c r="O2129"/>
  <c r="P2129"/>
  <c r="S2129"/>
  <c r="N2130"/>
  <c r="O2130"/>
  <c r="P2130"/>
  <c r="S2130"/>
  <c r="N2131"/>
  <c r="O2131"/>
  <c r="P2131"/>
  <c r="S2131"/>
  <c r="N2132"/>
  <c r="O2132"/>
  <c r="P2132"/>
  <c r="S2132"/>
  <c r="N2133"/>
  <c r="O2133"/>
  <c r="P2133"/>
  <c r="S2133"/>
  <c r="N2134"/>
  <c r="O2134"/>
  <c r="P2134"/>
  <c r="S2134"/>
  <c r="N2135"/>
  <c r="O2135"/>
  <c r="P2135"/>
  <c r="S2135"/>
  <c r="N2136"/>
  <c r="O2136"/>
  <c r="P2136"/>
  <c r="S2136"/>
  <c r="N2137"/>
  <c r="O2137"/>
  <c r="P2137"/>
  <c r="S2137"/>
  <c r="N2138"/>
  <c r="O2138"/>
  <c r="P2138"/>
  <c r="S2138"/>
  <c r="N2139"/>
  <c r="O2139"/>
  <c r="P2139"/>
  <c r="S2139"/>
  <c r="N2140"/>
  <c r="O2140"/>
  <c r="P2140"/>
  <c r="S2140"/>
  <c r="N2141"/>
  <c r="O2141"/>
  <c r="P2141"/>
  <c r="S2141"/>
  <c r="N2142"/>
  <c r="O2142"/>
  <c r="P2142"/>
  <c r="S2142"/>
  <c r="N2143"/>
  <c r="O2143"/>
  <c r="P2143"/>
  <c r="S2143"/>
  <c r="N2144"/>
  <c r="O2144"/>
  <c r="P2144"/>
  <c r="S2144"/>
  <c r="N2145"/>
  <c r="O2145"/>
  <c r="P2145"/>
  <c r="S2145"/>
  <c r="N2146"/>
  <c r="O2146"/>
  <c r="P2146"/>
  <c r="S2146"/>
  <c r="N2147"/>
  <c r="O2147"/>
  <c r="P2147"/>
  <c r="S2147"/>
  <c r="N2148"/>
  <c r="O2148"/>
  <c r="P2148"/>
  <c r="S2148"/>
  <c r="N2149"/>
  <c r="O2149"/>
  <c r="P2149"/>
  <c r="S2149"/>
  <c r="N2150"/>
  <c r="O2150"/>
  <c r="P2150"/>
  <c r="S2150"/>
  <c r="N2151"/>
  <c r="O2151"/>
  <c r="P2151"/>
  <c r="S2151"/>
  <c r="N2152"/>
  <c r="O2152"/>
  <c r="P2152"/>
  <c r="S2152"/>
  <c r="N2153"/>
  <c r="O2153"/>
  <c r="P2153"/>
  <c r="S2153"/>
  <c r="N2154"/>
  <c r="O2154"/>
  <c r="P2154"/>
  <c r="S2154"/>
  <c r="N2155"/>
  <c r="O2155"/>
  <c r="P2155"/>
  <c r="S2155"/>
  <c r="N2156"/>
  <c r="O2156"/>
  <c r="P2156"/>
  <c r="S2156"/>
  <c r="N2157"/>
  <c r="O2157"/>
  <c r="P2157"/>
  <c r="S2157"/>
  <c r="N2158"/>
  <c r="O2158"/>
  <c r="P2158"/>
  <c r="S2158"/>
  <c r="N2159"/>
  <c r="O2159"/>
  <c r="P2159"/>
  <c r="S2159"/>
  <c r="N2160"/>
  <c r="O2160"/>
  <c r="P2160"/>
  <c r="S2160"/>
  <c r="N2161"/>
  <c r="O2161"/>
  <c r="P2161"/>
  <c r="S2161"/>
  <c r="N2162"/>
  <c r="O2162"/>
  <c r="P2162"/>
  <c r="S2162"/>
  <c r="N2163"/>
  <c r="O2163"/>
  <c r="P2163"/>
  <c r="S2163"/>
  <c r="N2164"/>
  <c r="O2164"/>
  <c r="P2164"/>
  <c r="S2164"/>
  <c r="N2165"/>
  <c r="O2165"/>
  <c r="P2165"/>
  <c r="S2165"/>
  <c r="N2166"/>
  <c r="O2166"/>
  <c r="P2166"/>
  <c r="S2166"/>
  <c r="N2167"/>
  <c r="O2167"/>
  <c r="P2167"/>
  <c r="S2167"/>
  <c r="N2168"/>
  <c r="O2168"/>
  <c r="P2168"/>
  <c r="S2168"/>
  <c r="N2169"/>
  <c r="O2169"/>
  <c r="P2169"/>
  <c r="S2169"/>
  <c r="N2170"/>
  <c r="O2170"/>
  <c r="P2170"/>
  <c r="S2170"/>
  <c r="N2171"/>
  <c r="O2171"/>
  <c r="P2171"/>
  <c r="S2171"/>
  <c r="N2172"/>
  <c r="O2172"/>
  <c r="P2172"/>
  <c r="S2172"/>
  <c r="N2173"/>
  <c r="O2173"/>
  <c r="P2173"/>
  <c r="S2173"/>
  <c r="N2174"/>
  <c r="O2174"/>
  <c r="P2174"/>
  <c r="S2174"/>
  <c r="N2175"/>
  <c r="O2175"/>
  <c r="P2175"/>
  <c r="S2175"/>
  <c r="N2176"/>
  <c r="O2176"/>
  <c r="P2176"/>
  <c r="S2176"/>
  <c r="N2177"/>
  <c r="O2177"/>
  <c r="P2177"/>
  <c r="S2177"/>
  <c r="N2178"/>
  <c r="O2178"/>
  <c r="P2178"/>
  <c r="S2178"/>
  <c r="N2179"/>
  <c r="O2179"/>
  <c r="P2179"/>
  <c r="S2179"/>
  <c r="N2180"/>
  <c r="O2180"/>
  <c r="P2180"/>
  <c r="S2180"/>
  <c r="N2181"/>
  <c r="O2181"/>
  <c r="P2181"/>
  <c r="S2181"/>
  <c r="N2182"/>
  <c r="O2182"/>
  <c r="P2182"/>
  <c r="S2182"/>
  <c r="N2183"/>
  <c r="O2183"/>
  <c r="P2183"/>
  <c r="S2183"/>
  <c r="N2184"/>
  <c r="O2184"/>
  <c r="P2184"/>
  <c r="S2184"/>
  <c r="N2185"/>
  <c r="O2185"/>
  <c r="P2185"/>
  <c r="S2185"/>
  <c r="N2186"/>
  <c r="O2186"/>
  <c r="P2186"/>
  <c r="S2186"/>
  <c r="N2187"/>
  <c r="O2187"/>
  <c r="P2187"/>
  <c r="S2187"/>
  <c r="N2188"/>
  <c r="O2188"/>
  <c r="P2188"/>
  <c r="S2188"/>
  <c r="N2189"/>
  <c r="O2189"/>
  <c r="P2189"/>
  <c r="S2189"/>
  <c r="N2190"/>
  <c r="O2190"/>
  <c r="P2190"/>
  <c r="S2190"/>
  <c r="N2191"/>
  <c r="O2191"/>
  <c r="P2191"/>
  <c r="S2191"/>
  <c r="N2192"/>
  <c r="O2192"/>
  <c r="P2192"/>
  <c r="S2192"/>
  <c r="N2193"/>
  <c r="O2193"/>
  <c r="P2193"/>
  <c r="S2193"/>
  <c r="N2194"/>
  <c r="O2194"/>
  <c r="P2194"/>
  <c r="S2194"/>
  <c r="N2195"/>
  <c r="O2195"/>
  <c r="P2195"/>
  <c r="S2195"/>
  <c r="N2196"/>
  <c r="O2196"/>
  <c r="P2196"/>
  <c r="S2196"/>
  <c r="N2197"/>
  <c r="O2197"/>
  <c r="P2197"/>
  <c r="S2197"/>
  <c r="N2198"/>
  <c r="O2198"/>
  <c r="P2198"/>
  <c r="S2198"/>
  <c r="N2199"/>
  <c r="O2199"/>
  <c r="P2199"/>
  <c r="S2199"/>
  <c r="N2200"/>
  <c r="O2200"/>
  <c r="P2200"/>
  <c r="S2200"/>
  <c r="N2201"/>
  <c r="O2201"/>
  <c r="P2201"/>
  <c r="S2201"/>
  <c r="N2202"/>
  <c r="O2202"/>
  <c r="P2202"/>
  <c r="S2202"/>
  <c r="N2203"/>
  <c r="O2203"/>
  <c r="P2203"/>
  <c r="S2203"/>
  <c r="N2204"/>
  <c r="O2204"/>
  <c r="P2204"/>
  <c r="S2204"/>
  <c r="N2205"/>
  <c r="O2205"/>
  <c r="P2205"/>
  <c r="S2205"/>
  <c r="N2206"/>
  <c r="O2206"/>
  <c r="P2206"/>
  <c r="S2206"/>
  <c r="N2207"/>
  <c r="O2207"/>
  <c r="P2207"/>
  <c r="S2207"/>
  <c r="N2208"/>
  <c r="O2208"/>
  <c r="P2208"/>
  <c r="S2208"/>
  <c r="N2209"/>
  <c r="O2209"/>
  <c r="P2209"/>
  <c r="S2209"/>
  <c r="N2210"/>
  <c r="O2210"/>
  <c r="P2210"/>
  <c r="S2210"/>
  <c r="N2211"/>
  <c r="O2211"/>
  <c r="P2211"/>
  <c r="S2211"/>
  <c r="N2212"/>
  <c r="O2212"/>
  <c r="P2212"/>
  <c r="S2212"/>
  <c r="N2213"/>
  <c r="O2213"/>
  <c r="P2213"/>
  <c r="S2213"/>
  <c r="N2214"/>
  <c r="O2214"/>
  <c r="P2214"/>
  <c r="S2214"/>
  <c r="N2215"/>
  <c r="O2215"/>
  <c r="P2215"/>
  <c r="S2215"/>
  <c r="N2216"/>
  <c r="O2216"/>
  <c r="P2216"/>
  <c r="S2216"/>
  <c r="N2217"/>
  <c r="O2217"/>
  <c r="P2217"/>
  <c r="S2217"/>
  <c r="N2218"/>
  <c r="O2218"/>
  <c r="P2218"/>
  <c r="S2218"/>
  <c r="N2219"/>
  <c r="O2219"/>
  <c r="P2219"/>
  <c r="S2219"/>
  <c r="N2220"/>
  <c r="O2220"/>
  <c r="P2220"/>
  <c r="S2220"/>
  <c r="N2221"/>
  <c r="O2221"/>
  <c r="P2221"/>
  <c r="S2221"/>
  <c r="N2222"/>
  <c r="O2222"/>
  <c r="P2222"/>
  <c r="S2222"/>
  <c r="N2223"/>
  <c r="O2223"/>
  <c r="P2223"/>
  <c r="S2223"/>
  <c r="N2224"/>
  <c r="O2224"/>
  <c r="P2224"/>
  <c r="S2224"/>
  <c r="N2225"/>
  <c r="O2225"/>
  <c r="P2225"/>
  <c r="S2225"/>
  <c r="N2226"/>
  <c r="O2226"/>
  <c r="P2226"/>
  <c r="S2226"/>
  <c r="N2227"/>
  <c r="O2227"/>
  <c r="P2227"/>
  <c r="S2227"/>
  <c r="N2228"/>
  <c r="O2228"/>
  <c r="P2228"/>
  <c r="S2228"/>
  <c r="N2229"/>
  <c r="O2229"/>
  <c r="P2229"/>
  <c r="S2229"/>
  <c r="N2230"/>
  <c r="O2230"/>
  <c r="P2230"/>
  <c r="S2230"/>
  <c r="N2231"/>
  <c r="O2231"/>
  <c r="P2231"/>
  <c r="S2231"/>
  <c r="N2232"/>
  <c r="O2232"/>
  <c r="P2232"/>
  <c r="S2232"/>
  <c r="N2233"/>
  <c r="O2233"/>
  <c r="P2233"/>
  <c r="S2233"/>
  <c r="N2234"/>
  <c r="O2234"/>
  <c r="P2234"/>
  <c r="S2234"/>
  <c r="N2235"/>
  <c r="O2235"/>
  <c r="P2235"/>
  <c r="S2235"/>
  <c r="N2236"/>
  <c r="O2236"/>
  <c r="P2236"/>
  <c r="S2236"/>
  <c r="N2237"/>
  <c r="O2237"/>
  <c r="P2237"/>
  <c r="S2237"/>
  <c r="N2238"/>
  <c r="O2238"/>
  <c r="P2238"/>
  <c r="S2238"/>
  <c r="N2239"/>
  <c r="O2239"/>
  <c r="P2239"/>
  <c r="S2239"/>
  <c r="N2240"/>
  <c r="O2240"/>
  <c r="P2240"/>
  <c r="S2240"/>
  <c r="N2241"/>
  <c r="O2241"/>
  <c r="P2241"/>
  <c r="S2241"/>
  <c r="N2242"/>
  <c r="O2242"/>
  <c r="P2242"/>
  <c r="S2242"/>
  <c r="N2243"/>
  <c r="O2243"/>
  <c r="P2243"/>
  <c r="S2243"/>
  <c r="N2244"/>
  <c r="O2244"/>
  <c r="P2244"/>
  <c r="S2244"/>
  <c r="N2245"/>
  <c r="O2245"/>
  <c r="P2245"/>
  <c r="S2245"/>
  <c r="N2246"/>
  <c r="O2246"/>
  <c r="P2246"/>
  <c r="S2246"/>
  <c r="N2247"/>
  <c r="O2247"/>
  <c r="P2247"/>
  <c r="S2247"/>
  <c r="N2248"/>
  <c r="O2248"/>
  <c r="P2248"/>
  <c r="S2248"/>
  <c r="N2249"/>
  <c r="O2249"/>
  <c r="P2249"/>
  <c r="S2249"/>
  <c r="N2250"/>
  <c r="O2250"/>
  <c r="P2250"/>
  <c r="S2250"/>
  <c r="N2251"/>
  <c r="O2251"/>
  <c r="P2251"/>
  <c r="S2251"/>
  <c r="N2252"/>
  <c r="O2252"/>
  <c r="P2252"/>
  <c r="S2252"/>
  <c r="N2253"/>
  <c r="O2253"/>
  <c r="P2253"/>
  <c r="S2253"/>
  <c r="N2254"/>
  <c r="O2254"/>
  <c r="P2254"/>
  <c r="S2254"/>
  <c r="N2255"/>
  <c r="O2255"/>
  <c r="P2255"/>
  <c r="S2255"/>
  <c r="N2256"/>
  <c r="O2256"/>
  <c r="P2256"/>
  <c r="S2256"/>
  <c r="N2257"/>
  <c r="O2257"/>
  <c r="P2257"/>
  <c r="S2257"/>
  <c r="N2258"/>
  <c r="O2258"/>
  <c r="P2258"/>
  <c r="S2258"/>
  <c r="N2259"/>
  <c r="O2259"/>
  <c r="P2259"/>
  <c r="S2259"/>
  <c r="N2260"/>
  <c r="O2260"/>
  <c r="P2260"/>
  <c r="S2260"/>
  <c r="N2261"/>
  <c r="O2261"/>
  <c r="P2261"/>
  <c r="S2261"/>
  <c r="N2262"/>
  <c r="O2262"/>
  <c r="P2262"/>
  <c r="S2262"/>
  <c r="N2263"/>
  <c r="O2263"/>
  <c r="P2263"/>
  <c r="S2263"/>
  <c r="N2264"/>
  <c r="O2264"/>
  <c r="P2264"/>
  <c r="S2264"/>
  <c r="N2265"/>
  <c r="O2265"/>
  <c r="P2265"/>
  <c r="S2265"/>
  <c r="N2266"/>
  <c r="O2266"/>
  <c r="P2266"/>
  <c r="S2266"/>
  <c r="N2267"/>
  <c r="O2267"/>
  <c r="P2267"/>
  <c r="S2267"/>
  <c r="N2268"/>
  <c r="O2268"/>
  <c r="P2268"/>
  <c r="S2268"/>
  <c r="N2269"/>
  <c r="O2269"/>
  <c r="P2269"/>
  <c r="S2269"/>
  <c r="N2270"/>
  <c r="O2270"/>
  <c r="P2270"/>
  <c r="S2270"/>
  <c r="N2271"/>
  <c r="O2271"/>
  <c r="P2271"/>
  <c r="S2271"/>
  <c r="B13" i="17"/>
  <c r="S2306" i="1"/>
  <c r="P2306"/>
  <c r="O2306"/>
  <c r="N2306"/>
  <c r="S2305"/>
  <c r="P2305"/>
  <c r="O2305"/>
  <c r="N2305"/>
  <c r="S2304"/>
  <c r="P2304"/>
  <c r="O2304"/>
  <c r="N2304"/>
  <c r="S2303"/>
  <c r="P2303"/>
  <c r="O2303"/>
  <c r="N2303"/>
  <c r="S2302"/>
  <c r="P2302"/>
  <c r="O2302"/>
  <c r="N2302"/>
  <c r="S2301"/>
  <c r="P2301"/>
  <c r="O2301"/>
  <c r="N2301"/>
  <c r="S2300"/>
  <c r="P2300"/>
  <c r="O2300"/>
  <c r="N2300"/>
  <c r="S2299"/>
  <c r="P2299"/>
  <c r="O2299"/>
  <c r="N2299"/>
  <c r="S2298"/>
  <c r="P2298"/>
  <c r="O2298"/>
  <c r="N2298"/>
  <c r="S2297"/>
  <c r="P2297"/>
  <c r="O2297"/>
  <c r="N2297"/>
  <c r="S2296"/>
  <c r="P2296"/>
  <c r="O2296"/>
  <c r="N2296"/>
  <c r="S2295"/>
  <c r="P2295"/>
  <c r="O2295"/>
  <c r="N2295"/>
  <c r="S2294"/>
  <c r="P2294"/>
  <c r="O2294"/>
  <c r="N2294"/>
  <c r="S2293"/>
  <c r="P2293"/>
  <c r="O2293"/>
  <c r="N2293"/>
  <c r="S2292"/>
  <c r="P2292"/>
  <c r="O2292"/>
  <c r="N2292"/>
  <c r="S2291"/>
  <c r="P2291"/>
  <c r="O2291"/>
  <c r="N2291"/>
  <c r="S2290"/>
  <c r="P2290"/>
  <c r="O2290"/>
  <c r="N2290"/>
  <c r="S2289"/>
  <c r="P2289"/>
  <c r="O2289"/>
  <c r="N2289"/>
  <c r="S2288"/>
  <c r="P2288"/>
  <c r="O2288"/>
  <c r="N2288"/>
  <c r="S2287"/>
  <c r="P2287"/>
  <c r="O2287"/>
  <c r="N2287"/>
  <c r="S2286"/>
  <c r="P2286"/>
  <c r="O2286"/>
  <c r="N2286"/>
  <c r="S2285"/>
  <c r="P2285"/>
  <c r="O2285"/>
  <c r="N2285"/>
  <c r="S2284"/>
  <c r="P2284"/>
  <c r="O2284"/>
  <c r="N2284"/>
  <c r="S2283"/>
  <c r="P2283"/>
  <c r="O2283"/>
  <c r="N2283"/>
  <c r="S2282"/>
  <c r="P2282"/>
  <c r="O2282"/>
  <c r="N2282"/>
  <c r="S2281"/>
  <c r="P2281"/>
  <c r="O2281"/>
  <c r="N2281"/>
  <c r="S2280"/>
  <c r="P2280"/>
  <c r="O2280"/>
  <c r="N2280"/>
  <c r="S2279"/>
  <c r="P2279"/>
  <c r="O2279"/>
  <c r="N2279"/>
  <c r="S2278"/>
  <c r="P2278"/>
  <c r="O2278"/>
  <c r="N2278"/>
  <c r="S2277"/>
  <c r="P2277"/>
  <c r="O2277"/>
  <c r="N2277"/>
  <c r="S2276"/>
  <c r="P2276"/>
  <c r="O2276"/>
  <c r="N2276"/>
  <c r="S2275"/>
  <c r="P2275"/>
  <c r="O2275"/>
  <c r="N2275"/>
  <c r="S2274"/>
  <c r="P2274"/>
  <c r="O2274"/>
  <c r="N2274"/>
  <c r="S2273"/>
  <c r="P2273"/>
  <c r="O2273"/>
  <c r="N2273"/>
  <c r="S2272"/>
  <c r="P2272"/>
  <c r="O2272"/>
  <c r="N2272"/>
  <c r="E385" i="9"/>
  <c r="F385"/>
  <c r="E386"/>
  <c r="F386"/>
  <c r="E387"/>
  <c r="F387"/>
  <c r="E388"/>
  <c r="F388"/>
  <c r="E389"/>
  <c r="F389"/>
  <c r="E390"/>
  <c r="F390"/>
  <c r="E391"/>
  <c r="F391"/>
  <c r="E392"/>
  <c r="F392"/>
  <c r="E393"/>
  <c r="F393"/>
  <c r="M111"/>
  <c r="M112"/>
  <c r="M113"/>
  <c r="M114"/>
  <c r="M115"/>
  <c r="M116"/>
  <c r="M117"/>
  <c r="M118"/>
  <c r="M119"/>
  <c r="M120"/>
  <c r="M121"/>
  <c r="C115" i="17" l="1"/>
  <c r="C116"/>
  <c r="C119"/>
  <c r="C111"/>
  <c r="C118"/>
  <c r="C112"/>
  <c r="C110"/>
  <c r="S2796" i="1"/>
  <c r="P2717"/>
  <c r="P2648"/>
  <c r="O2609"/>
  <c r="N2602"/>
  <c r="N2585"/>
  <c r="P2427"/>
  <c r="P2416"/>
  <c r="S2396"/>
  <c r="O2391"/>
  <c r="O2341"/>
  <c r="O2809"/>
  <c r="P2759"/>
  <c r="N2715"/>
  <c r="O2660"/>
  <c r="S2648"/>
  <c r="P2609"/>
  <c r="O2602"/>
  <c r="N2590"/>
  <c r="O2585"/>
  <c r="O2555"/>
  <c r="N2533"/>
  <c r="N2495"/>
  <c r="O2432"/>
  <c r="P2411"/>
  <c r="P2391"/>
  <c r="N2374"/>
  <c r="S2364"/>
  <c r="O2352"/>
  <c r="P2809"/>
  <c r="S2759"/>
  <c r="S2609"/>
  <c r="S2585"/>
  <c r="S2391"/>
  <c r="S2809"/>
  <c r="O2753"/>
  <c r="O2742"/>
  <c r="O2689"/>
  <c r="S2666"/>
  <c r="O2636"/>
  <c r="N2582"/>
  <c r="S2495"/>
  <c r="S2429"/>
  <c r="O2398"/>
  <c r="S2352"/>
  <c r="S2349"/>
  <c r="N2339"/>
  <c r="P2683"/>
  <c r="S2821"/>
  <c r="N2816"/>
  <c r="S2793"/>
  <c r="N2769"/>
  <c r="P2753"/>
  <c r="S2742"/>
  <c r="S2715"/>
  <c r="O2710"/>
  <c r="N2704"/>
  <c r="P2689"/>
  <c r="O2657"/>
  <c r="O2646"/>
  <c r="O2582"/>
  <c r="S2552"/>
  <c r="O2535"/>
  <c r="S2509"/>
  <c r="O2504"/>
  <c r="O2485"/>
  <c r="O2480"/>
  <c r="P2450"/>
  <c r="N2441"/>
  <c r="S2407"/>
  <c r="S2398"/>
  <c r="S2365"/>
  <c r="S2343"/>
  <c r="O2339"/>
  <c r="O2715"/>
  <c r="S2660"/>
  <c r="N2710"/>
  <c r="S2615"/>
  <c r="P2407"/>
  <c r="O2816"/>
  <c r="S2805"/>
  <c r="N2800"/>
  <c r="O2769"/>
  <c r="O2704"/>
  <c r="S2689"/>
  <c r="P2657"/>
  <c r="S2646"/>
  <c r="P2642"/>
  <c r="O2611"/>
  <c r="O2601"/>
  <c r="O2573"/>
  <c r="N2558"/>
  <c r="O2531"/>
  <c r="O2514"/>
  <c r="S2504"/>
  <c r="P2492"/>
  <c r="P2480"/>
  <c r="O2457"/>
  <c r="O2430"/>
  <c r="P2420"/>
  <c r="S2414"/>
  <c r="P2404"/>
  <c r="O2350"/>
  <c r="S2339"/>
  <c r="S2590"/>
  <c r="S2816"/>
  <c r="O2800"/>
  <c r="S2789"/>
  <c r="S2769"/>
  <c r="N2765"/>
  <c r="S2716"/>
  <c r="S2704"/>
  <c r="O2686"/>
  <c r="N2663"/>
  <c r="N2637"/>
  <c r="P2611"/>
  <c r="O2597"/>
  <c r="N2592"/>
  <c r="P2573"/>
  <c r="N2563"/>
  <c r="S2558"/>
  <c r="O2547"/>
  <c r="O2520"/>
  <c r="P2514"/>
  <c r="P2498"/>
  <c r="S2492"/>
  <c r="O2489"/>
  <c r="S2480"/>
  <c r="O2472"/>
  <c r="S2457"/>
  <c r="S2430"/>
  <c r="N2399"/>
  <c r="P2384"/>
  <c r="S2350"/>
  <c r="P2336"/>
  <c r="P2323"/>
  <c r="N2825"/>
  <c r="S2503"/>
  <c r="P2714"/>
  <c r="N2736"/>
  <c r="P2736"/>
  <c r="S2736"/>
  <c r="N2781"/>
  <c r="S2774"/>
  <c r="O2756"/>
  <c r="S2692"/>
  <c r="N2444"/>
  <c r="S2763"/>
  <c r="S2756"/>
  <c r="N2503"/>
  <c r="P2503"/>
  <c r="N2837"/>
  <c r="N2729"/>
  <c r="N2692"/>
  <c r="O2741"/>
  <c r="P2734"/>
  <c r="N2740"/>
  <c r="N2733"/>
  <c r="P2744"/>
  <c r="N2744"/>
  <c r="S2744"/>
  <c r="S2781"/>
  <c r="O2781"/>
  <c r="P2781"/>
  <c r="N2737"/>
  <c r="O2683"/>
  <c r="O2736"/>
  <c r="P2517"/>
  <c r="P2726"/>
  <c r="N2743"/>
  <c r="O2825"/>
  <c r="P2727"/>
  <c r="N2517"/>
  <c r="N2683"/>
  <c r="P2825"/>
  <c r="N2680"/>
  <c r="O2653"/>
  <c r="N2626"/>
  <c r="N2621"/>
  <c r="N2505"/>
  <c r="N2501"/>
  <c r="O2448"/>
  <c r="N2402"/>
  <c r="O2368"/>
  <c r="N2331"/>
  <c r="N2327"/>
  <c r="O2309"/>
  <c r="N2820"/>
  <c r="O2813"/>
  <c r="O2776"/>
  <c r="O2773"/>
  <c r="S2583"/>
  <c r="N2559"/>
  <c r="P2529"/>
  <c r="N2526"/>
  <c r="P2522"/>
  <c r="P2519"/>
  <c r="O2477"/>
  <c r="S2428"/>
  <c r="O2327"/>
  <c r="O2820"/>
  <c r="P2797"/>
  <c r="P2577"/>
  <c r="O2574"/>
  <c r="S2571"/>
  <c r="S2568"/>
  <c r="P2566"/>
  <c r="O2564"/>
  <c r="N2562"/>
  <c r="O2559"/>
  <c r="N2557"/>
  <c r="P2554"/>
  <c r="S2551"/>
  <c r="S2549"/>
  <c r="P2534"/>
  <c r="N2532"/>
  <c r="S2529"/>
  <c r="O2526"/>
  <c r="P2508"/>
  <c r="P2837"/>
  <c r="O2828"/>
  <c r="P2821"/>
  <c r="O2812"/>
  <c r="P2805"/>
  <c r="O2796"/>
  <c r="P2789"/>
  <c r="N2784"/>
  <c r="P2777"/>
  <c r="O2775"/>
  <c r="S2772"/>
  <c r="S2765"/>
  <c r="O2759"/>
  <c r="S2753"/>
  <c r="N2746"/>
  <c r="O2744"/>
  <c r="N2742"/>
  <c r="S2727"/>
  <c r="S2719"/>
  <c r="O2717"/>
  <c r="S2712"/>
  <c r="S2710"/>
  <c r="S2707"/>
  <c r="O2701"/>
  <c r="P2697"/>
  <c r="O2694"/>
  <c r="N2686"/>
  <c r="P2681"/>
  <c r="O2679"/>
  <c r="O2676"/>
  <c r="O2666"/>
  <c r="P2660"/>
  <c r="S2657"/>
  <c r="S2652"/>
  <c r="N2650"/>
  <c r="O2648"/>
  <c r="N2646"/>
  <c r="O2643"/>
  <c r="S2629"/>
  <c r="S2627"/>
  <c r="O2622"/>
  <c r="S2594"/>
  <c r="P2582"/>
  <c r="N2573"/>
  <c r="O2570"/>
  <c r="O2565"/>
  <c r="P2558"/>
  <c r="P2555"/>
  <c r="S2547"/>
  <c r="S2543"/>
  <c r="S2540"/>
  <c r="S2537"/>
  <c r="S2535"/>
  <c r="O2533"/>
  <c r="S2517"/>
  <c r="S2506"/>
  <c r="N2498"/>
  <c r="O2483"/>
  <c r="P2476"/>
  <c r="N2467"/>
  <c r="O2444"/>
  <c r="O2441"/>
  <c r="S2439"/>
  <c r="P2432"/>
  <c r="S2427"/>
  <c r="O2423"/>
  <c r="S2416"/>
  <c r="O2414"/>
  <c r="S2411"/>
  <c r="O2396"/>
  <c r="O2384"/>
  <c r="N2358"/>
  <c r="O2323"/>
  <c r="S2320"/>
  <c r="P2311"/>
  <c r="N2776"/>
  <c r="N2773"/>
  <c r="O2713"/>
  <c r="N2711"/>
  <c r="N2708"/>
  <c r="N2675"/>
  <c r="N2613"/>
  <c r="N2605"/>
  <c r="N2600"/>
  <c r="O2595"/>
  <c r="O2571"/>
  <c r="N2568"/>
  <c r="N2566"/>
  <c r="N2438"/>
  <c r="O2428"/>
  <c r="O2348"/>
  <c r="N2788"/>
  <c r="O2768"/>
  <c r="O2766"/>
  <c r="P2733"/>
  <c r="P2729"/>
  <c r="O2726"/>
  <c r="O2698"/>
  <c r="O2695"/>
  <c r="S2684"/>
  <c r="N2682"/>
  <c r="O2680"/>
  <c r="N2678"/>
  <c r="O2675"/>
  <c r="N2672"/>
  <c r="O2600"/>
  <c r="S2595"/>
  <c r="O2539"/>
  <c r="O2536"/>
  <c r="O2534"/>
  <c r="O2454"/>
  <c r="O2451"/>
  <c r="P2448"/>
  <c r="N2445"/>
  <c r="O2442"/>
  <c r="O2440"/>
  <c r="O2438"/>
  <c r="N2415"/>
  <c r="S2412"/>
  <c r="N2406"/>
  <c r="P2363"/>
  <c r="O2359"/>
  <c r="S2356"/>
  <c r="S2348"/>
  <c r="P2829"/>
  <c r="O2752"/>
  <c r="N2724"/>
  <c r="O2721"/>
  <c r="O2718"/>
  <c r="S2713"/>
  <c r="S2698"/>
  <c r="P2695"/>
  <c r="P2626"/>
  <c r="P2623"/>
  <c r="P2621"/>
  <c r="N2617"/>
  <c r="N2589"/>
  <c r="N2466"/>
  <c r="N2463"/>
  <c r="N2431"/>
  <c r="O2406"/>
  <c r="O2400"/>
  <c r="S2397"/>
  <c r="N2390"/>
  <c r="S2380"/>
  <c r="S2375"/>
  <c r="S2368"/>
  <c r="O2366"/>
  <c r="S2363"/>
  <c r="P2359"/>
  <c r="N2351"/>
  <c r="O2337"/>
  <c r="N2335"/>
  <c r="P2331"/>
  <c r="P2327"/>
  <c r="O2322"/>
  <c r="S2836"/>
  <c r="O2833"/>
  <c r="S2829"/>
  <c r="N2824"/>
  <c r="S2820"/>
  <c r="O2817"/>
  <c r="S2813"/>
  <c r="N2808"/>
  <c r="S2804"/>
  <c r="O2801"/>
  <c r="S2797"/>
  <c r="N2792"/>
  <c r="S2788"/>
  <c r="O2785"/>
  <c r="N2780"/>
  <c r="S2773"/>
  <c r="S2766"/>
  <c r="P2761"/>
  <c r="O2758"/>
  <c r="P2745"/>
  <c r="N2730"/>
  <c r="N2727"/>
  <c r="O2724"/>
  <c r="P2721"/>
  <c r="S2718"/>
  <c r="N2712"/>
  <c r="N2707"/>
  <c r="S2695"/>
  <c r="S2687"/>
  <c r="O2685"/>
  <c r="S2680"/>
  <c r="S2678"/>
  <c r="S2675"/>
  <c r="P2672"/>
  <c r="O2669"/>
  <c r="P2665"/>
  <c r="O2662"/>
  <c r="N2654"/>
  <c r="P2651"/>
  <c r="P2649"/>
  <c r="O2647"/>
  <c r="O2644"/>
  <c r="O2638"/>
  <c r="O2631"/>
  <c r="N2629"/>
  <c r="S2626"/>
  <c r="S2621"/>
  <c r="O2617"/>
  <c r="N2614"/>
  <c r="P2603"/>
  <c r="O2598"/>
  <c r="N2594"/>
  <c r="O2591"/>
  <c r="O2589"/>
  <c r="P2586"/>
  <c r="S2577"/>
  <c r="P2574"/>
  <c r="S2566"/>
  <c r="S2564"/>
  <c r="O2562"/>
  <c r="P2545"/>
  <c r="N2537"/>
  <c r="S2534"/>
  <c r="S2532"/>
  <c r="P2526"/>
  <c r="P2523"/>
  <c r="N2506"/>
  <c r="N2502"/>
  <c r="O2499"/>
  <c r="N2494"/>
  <c r="O2473"/>
  <c r="O2471"/>
  <c r="N2469"/>
  <c r="P2466"/>
  <c r="P2463"/>
  <c r="S2454"/>
  <c r="S2451"/>
  <c r="S2445"/>
  <c r="S2442"/>
  <c r="N2439"/>
  <c r="O2431"/>
  <c r="N2422"/>
  <c r="O2413"/>
  <c r="P2400"/>
  <c r="O2390"/>
  <c r="N2383"/>
  <c r="S2366"/>
  <c r="S2359"/>
  <c r="O2351"/>
  <c r="P2340"/>
  <c r="O2335"/>
  <c r="S2331"/>
  <c r="O2313"/>
  <c r="N2768"/>
  <c r="N2766"/>
  <c r="N2698"/>
  <c r="O2630"/>
  <c r="N2551"/>
  <c r="N2536"/>
  <c r="N2529"/>
  <c r="N2522"/>
  <c r="N2442"/>
  <c r="O2412"/>
  <c r="O2382"/>
  <c r="O2344"/>
  <c r="N2804"/>
  <c r="O2797"/>
  <c r="N2718"/>
  <c r="P2713"/>
  <c r="O2711"/>
  <c r="O2708"/>
  <c r="P2630"/>
  <c r="O2623"/>
  <c r="N2586"/>
  <c r="O2577"/>
  <c r="N2554"/>
  <c r="P2551"/>
  <c r="P2344"/>
  <c r="P2309"/>
  <c r="O2804"/>
  <c r="S2776"/>
  <c r="O2771"/>
  <c r="S2768"/>
  <c r="O2764"/>
  <c r="S2733"/>
  <c r="O2659"/>
  <c r="O2656"/>
  <c r="P2605"/>
  <c r="O2603"/>
  <c r="S2600"/>
  <c r="P2539"/>
  <c r="N2499"/>
  <c r="S2477"/>
  <c r="N2473"/>
  <c r="N2471"/>
  <c r="P2833"/>
  <c r="O2824"/>
  <c r="P2817"/>
  <c r="O2808"/>
  <c r="P2801"/>
  <c r="O2792"/>
  <c r="P2785"/>
  <c r="O2780"/>
  <c r="S2745"/>
  <c r="O2730"/>
  <c r="O2727"/>
  <c r="P2724"/>
  <c r="S2721"/>
  <c r="O2712"/>
  <c r="O2707"/>
  <c r="P2685"/>
  <c r="S2672"/>
  <c r="P2669"/>
  <c r="O2654"/>
  <c r="S2651"/>
  <c r="S2649"/>
  <c r="P2638"/>
  <c r="O2629"/>
  <c r="P2617"/>
  <c r="O2614"/>
  <c r="S2603"/>
  <c r="O2594"/>
  <c r="P2591"/>
  <c r="P2589"/>
  <c r="S2586"/>
  <c r="S2574"/>
  <c r="P2552"/>
  <c r="O2537"/>
  <c r="S2523"/>
  <c r="O2506"/>
  <c r="O2502"/>
  <c r="P2494"/>
  <c r="P2471"/>
  <c r="S2469"/>
  <c r="S2466"/>
  <c r="S2463"/>
  <c r="O2439"/>
  <c r="O2422"/>
  <c r="O2416"/>
  <c r="N2411"/>
  <c r="O2407"/>
  <c r="S2400"/>
  <c r="O2383"/>
  <c r="O2364"/>
  <c r="P2351"/>
  <c r="N2343"/>
  <c r="S2340"/>
  <c r="P2335"/>
  <c r="O2325"/>
  <c r="N2320"/>
  <c r="P2313"/>
  <c r="N2311"/>
  <c r="S2751"/>
  <c r="O2749"/>
  <c r="O2723"/>
  <c r="O2720"/>
  <c r="S2655"/>
  <c r="P2583"/>
  <c r="N2477"/>
  <c r="O2375"/>
  <c r="N2836"/>
  <c r="O2829"/>
  <c r="P2749"/>
  <c r="P2653"/>
  <c r="N2651"/>
  <c r="O2605"/>
  <c r="P2571"/>
  <c r="O2568"/>
  <c r="O2508"/>
  <c r="O2505"/>
  <c r="S2501"/>
  <c r="S2382"/>
  <c r="O2380"/>
  <c r="P2375"/>
  <c r="P2368"/>
  <c r="O2836"/>
  <c r="P2813"/>
  <c r="O2788"/>
  <c r="N2785"/>
  <c r="O2745"/>
  <c r="O2682"/>
  <c r="O2678"/>
  <c r="O2649"/>
  <c r="N2647"/>
  <c r="N2644"/>
  <c r="S2641"/>
  <c r="N2638"/>
  <c r="P2635"/>
  <c r="P2454"/>
  <c r="P2451"/>
  <c r="S2448"/>
  <c r="O2445"/>
  <c r="S2440"/>
  <c r="O2415"/>
  <c r="O2837"/>
  <c r="S2833"/>
  <c r="N2828"/>
  <c r="S2824"/>
  <c r="O2821"/>
  <c r="S2817"/>
  <c r="N2812"/>
  <c r="S2808"/>
  <c r="O2805"/>
  <c r="S2801"/>
  <c r="N2796"/>
  <c r="S2792"/>
  <c r="O2789"/>
  <c r="S2780"/>
  <c r="O2772"/>
  <c r="S2730"/>
  <c r="O2714"/>
  <c r="O2691"/>
  <c r="O2688"/>
  <c r="O2681"/>
  <c r="N2679"/>
  <c r="N2676"/>
  <c r="S2669"/>
  <c r="N2666"/>
  <c r="S2654"/>
  <c r="O2627"/>
  <c r="N2622"/>
  <c r="S2591"/>
  <c r="N2570"/>
  <c r="S2494"/>
  <c r="O2343"/>
  <c r="S2332"/>
  <c r="P2320"/>
  <c r="N2556"/>
  <c r="S2556"/>
  <c r="P2556"/>
  <c r="S2455"/>
  <c r="P2455"/>
  <c r="O2455"/>
  <c r="P2426"/>
  <c r="S2426"/>
  <c r="O2426"/>
  <c r="N2426"/>
  <c r="P2628"/>
  <c r="S2628"/>
  <c r="N2619"/>
  <c r="P2619"/>
  <c r="P2596"/>
  <c r="S2596"/>
  <c r="N2587"/>
  <c r="P2587"/>
  <c r="N2527"/>
  <c r="S2527"/>
  <c r="P2527"/>
  <c r="P2512"/>
  <c r="S2512"/>
  <c r="O2512"/>
  <c r="N2512"/>
  <c r="S2511"/>
  <c r="N2511"/>
  <c r="N2488"/>
  <c r="O2488"/>
  <c r="P2478"/>
  <c r="O2478"/>
  <c r="N2478"/>
  <c r="N2468"/>
  <c r="P2468"/>
  <c r="S2458"/>
  <c r="P2458"/>
  <c r="O2458"/>
  <c r="P2453"/>
  <c r="N2453"/>
  <c r="P2418"/>
  <c r="O2418"/>
  <c r="P2410"/>
  <c r="S2410"/>
  <c r="O2410"/>
  <c r="N2410"/>
  <c r="P2401"/>
  <c r="N2401"/>
  <c r="S2401"/>
  <c r="O2401"/>
  <c r="N2372"/>
  <c r="O2372"/>
  <c r="P2361"/>
  <c r="N2361"/>
  <c r="S2361"/>
  <c r="P2598"/>
  <c r="N2598"/>
  <c r="P2557"/>
  <c r="O2557"/>
  <c r="N2546"/>
  <c r="S2546"/>
  <c r="P2546"/>
  <c r="O2546"/>
  <c r="S2545"/>
  <c r="N2545"/>
  <c r="N2496"/>
  <c r="S2496"/>
  <c r="P2496"/>
  <c r="P2461"/>
  <c r="S2461"/>
  <c r="O2461"/>
  <c r="P2402"/>
  <c r="O2402"/>
  <c r="P2394"/>
  <c r="S2394"/>
  <c r="O2394"/>
  <c r="N2394"/>
  <c r="P2385"/>
  <c r="N2385"/>
  <c r="S2385"/>
  <c r="O2385"/>
  <c r="N2356"/>
  <c r="O2356"/>
  <c r="N2738"/>
  <c r="N2735"/>
  <c r="N2732"/>
  <c r="O2709"/>
  <c r="N2706"/>
  <c r="N2703"/>
  <c r="N2700"/>
  <c r="O2677"/>
  <c r="N2674"/>
  <c r="N2671"/>
  <c r="N2668"/>
  <c r="O2645"/>
  <c r="N2640"/>
  <c r="O2633"/>
  <c r="O2579"/>
  <c r="O2556"/>
  <c r="O2542"/>
  <c r="N2525"/>
  <c r="N2455"/>
  <c r="N2434"/>
  <c r="P2388"/>
  <c r="N2308"/>
  <c r="N2835"/>
  <c r="N2831"/>
  <c r="N2827"/>
  <c r="N2823"/>
  <c r="N2819"/>
  <c r="N2815"/>
  <c r="N2811"/>
  <c r="N2807"/>
  <c r="N2803"/>
  <c r="N2799"/>
  <c r="N2795"/>
  <c r="N2791"/>
  <c r="N2787"/>
  <c r="N2783"/>
  <c r="N2779"/>
  <c r="N2775"/>
  <c r="N2771"/>
  <c r="N2764"/>
  <c r="O2761"/>
  <c r="N2758"/>
  <c r="N2752"/>
  <c r="O2738"/>
  <c r="O2735"/>
  <c r="O2732"/>
  <c r="O2729"/>
  <c r="N2726"/>
  <c r="N2723"/>
  <c r="N2720"/>
  <c r="P2709"/>
  <c r="O2706"/>
  <c r="O2703"/>
  <c r="O2700"/>
  <c r="O2697"/>
  <c r="N2694"/>
  <c r="N2691"/>
  <c r="N2688"/>
  <c r="P2677"/>
  <c r="O2674"/>
  <c r="O2671"/>
  <c r="O2668"/>
  <c r="O2665"/>
  <c r="N2662"/>
  <c r="N2659"/>
  <c r="N2656"/>
  <c r="P2645"/>
  <c r="N2642"/>
  <c r="O2640"/>
  <c r="O2635"/>
  <c r="P2633"/>
  <c r="N2628"/>
  <c r="O2619"/>
  <c r="S2611"/>
  <c r="N2596"/>
  <c r="O2587"/>
  <c r="P2579"/>
  <c r="P2570"/>
  <c r="S2554"/>
  <c r="O2527"/>
  <c r="P2525"/>
  <c r="S2522"/>
  <c r="O2511"/>
  <c r="N2491"/>
  <c r="P2488"/>
  <c r="S2478"/>
  <c r="O2468"/>
  <c r="N2458"/>
  <c r="O2453"/>
  <c r="N2427"/>
  <c r="N2418"/>
  <c r="P2372"/>
  <c r="O2361"/>
  <c r="S2581"/>
  <c r="P2581"/>
  <c r="O2581"/>
  <c r="S2542"/>
  <c r="N2542"/>
  <c r="P2493"/>
  <c r="S2493"/>
  <c r="O2493"/>
  <c r="P2434"/>
  <c r="O2434"/>
  <c r="N2388"/>
  <c r="O2388"/>
  <c r="P2346"/>
  <c r="N2346"/>
  <c r="S2346"/>
  <c r="S2610"/>
  <c r="O2610"/>
  <c r="S2548"/>
  <c r="P2548"/>
  <c r="O2548"/>
  <c r="P2528"/>
  <c r="O2528"/>
  <c r="P2481"/>
  <c r="S2481"/>
  <c r="O2481"/>
  <c r="N2481"/>
  <c r="N2456"/>
  <c r="O2456"/>
  <c r="P2314"/>
  <c r="N2314"/>
  <c r="S2314"/>
  <c r="P2604"/>
  <c r="S2604"/>
  <c r="N2604"/>
  <c r="S2550"/>
  <c r="P2550"/>
  <c r="O2550"/>
  <c r="S2518"/>
  <c r="P2518"/>
  <c r="O2518"/>
  <c r="P2497"/>
  <c r="O2497"/>
  <c r="N2464"/>
  <c r="S2464"/>
  <c r="P2464"/>
  <c r="P2419"/>
  <c r="O2419"/>
  <c r="N2419"/>
  <c r="N2408"/>
  <c r="S2408"/>
  <c r="P2408"/>
  <c r="P2370"/>
  <c r="O2370"/>
  <c r="S2578"/>
  <c r="P2578"/>
  <c r="O2578"/>
  <c r="P2569"/>
  <c r="O2569"/>
  <c r="N2569"/>
  <c r="N2567"/>
  <c r="S2567"/>
  <c r="N2560"/>
  <c r="P2560"/>
  <c r="P2553"/>
  <c r="S2553"/>
  <c r="O2553"/>
  <c r="S2521"/>
  <c r="P2521"/>
  <c r="O2521"/>
  <c r="P2516"/>
  <c r="N2516"/>
  <c r="N2484"/>
  <c r="S2484"/>
  <c r="P2484"/>
  <c r="O2484"/>
  <c r="S2482"/>
  <c r="N2482"/>
  <c r="P2449"/>
  <c r="S2449"/>
  <c r="O2449"/>
  <c r="N2449"/>
  <c r="S2447"/>
  <c r="N2447"/>
  <c r="N2436"/>
  <c r="O2436"/>
  <c r="P2425"/>
  <c r="N2425"/>
  <c r="S2425"/>
  <c r="P2403"/>
  <c r="O2403"/>
  <c r="N2403"/>
  <c r="N2392"/>
  <c r="S2392"/>
  <c r="P2392"/>
  <c r="P2354"/>
  <c r="O2354"/>
  <c r="O2312"/>
  <c r="P2312"/>
  <c r="O2831"/>
  <c r="O2827"/>
  <c r="O2815"/>
  <c r="O2803"/>
  <c r="O2791"/>
  <c r="O2779"/>
  <c r="S2741"/>
  <c r="S2738"/>
  <c r="S2709"/>
  <c r="S2706"/>
  <c r="P2700"/>
  <c r="P2671"/>
  <c r="S2579"/>
  <c r="S2525"/>
  <c r="P2752"/>
  <c r="P2723"/>
  <c r="P2691"/>
  <c r="P2659"/>
  <c r="N2632"/>
  <c r="N2625"/>
  <c r="N2593"/>
  <c r="N2548"/>
  <c r="O2513"/>
  <c r="N2395"/>
  <c r="N2386"/>
  <c r="S2835"/>
  <c r="O2834"/>
  <c r="S2827"/>
  <c r="O2826"/>
  <c r="S2819"/>
  <c r="O2818"/>
  <c r="S2811"/>
  <c r="O2810"/>
  <c r="S2803"/>
  <c r="O2802"/>
  <c r="S2795"/>
  <c r="S2791"/>
  <c r="O2790"/>
  <c r="S2787"/>
  <c r="O2786"/>
  <c r="S2783"/>
  <c r="O2782"/>
  <c r="S2779"/>
  <c r="O2778"/>
  <c r="S2775"/>
  <c r="O2774"/>
  <c r="S2771"/>
  <c r="O2770"/>
  <c r="O2767"/>
  <c r="S2764"/>
  <c r="O2760"/>
  <c r="N2754"/>
  <c r="N2751"/>
  <c r="S2749"/>
  <c r="S2746"/>
  <c r="P2737"/>
  <c r="O2734"/>
  <c r="O2731"/>
  <c r="O2728"/>
  <c r="O2725"/>
  <c r="N2722"/>
  <c r="S2720"/>
  <c r="N2719"/>
  <c r="S2717"/>
  <c r="N2716"/>
  <c r="S2714"/>
  <c r="P2711"/>
  <c r="P2708"/>
  <c r="P2705"/>
  <c r="O2702"/>
  <c r="O2699"/>
  <c r="O2696"/>
  <c r="O2693"/>
  <c r="N2690"/>
  <c r="S2688"/>
  <c r="N2687"/>
  <c r="S2685"/>
  <c r="N2684"/>
  <c r="S2682"/>
  <c r="P2679"/>
  <c r="P2676"/>
  <c r="P2673"/>
  <c r="O2670"/>
  <c r="O2667"/>
  <c r="O2664"/>
  <c r="O2661"/>
  <c r="N2658"/>
  <c r="S2656"/>
  <c r="N2655"/>
  <c r="S2653"/>
  <c r="N2652"/>
  <c r="S2650"/>
  <c r="P2647"/>
  <c r="P2644"/>
  <c r="N2641"/>
  <c r="P2637"/>
  <c r="N2634"/>
  <c r="O2632"/>
  <c r="S2630"/>
  <c r="O2625"/>
  <c r="S2623"/>
  <c r="N2620"/>
  <c r="S2616"/>
  <c r="P2614"/>
  <c r="P2610"/>
  <c r="O2608"/>
  <c r="P2606"/>
  <c r="O2604"/>
  <c r="P2602"/>
  <c r="O2593"/>
  <c r="N2588"/>
  <c r="N2550"/>
  <c r="S2528"/>
  <c r="N2518"/>
  <c r="N2497"/>
  <c r="P2479"/>
  <c r="O2464"/>
  <c r="N2462"/>
  <c r="P2459"/>
  <c r="S2456"/>
  <c r="S2419"/>
  <c r="O2408"/>
  <c r="P2395"/>
  <c r="N2379"/>
  <c r="N2370"/>
  <c r="N2347"/>
  <c r="S2316"/>
  <c r="N2607"/>
  <c r="S2607"/>
  <c r="O2607"/>
  <c r="P2572"/>
  <c r="S2572"/>
  <c r="O2572"/>
  <c r="N2572"/>
  <c r="P2544"/>
  <c r="S2544"/>
  <c r="O2544"/>
  <c r="N2544"/>
  <c r="P2443"/>
  <c r="O2443"/>
  <c r="N2443"/>
  <c r="P2417"/>
  <c r="N2417"/>
  <c r="S2417"/>
  <c r="O2417"/>
  <c r="P2377"/>
  <c r="N2377"/>
  <c r="S2377"/>
  <c r="P2355"/>
  <c r="O2355"/>
  <c r="N2355"/>
  <c r="P2318"/>
  <c r="N2318"/>
  <c r="O2318"/>
  <c r="O2308"/>
  <c r="P2308"/>
  <c r="P2612"/>
  <c r="N2612"/>
  <c r="P2584"/>
  <c r="O2584"/>
  <c r="S2513"/>
  <c r="N2513"/>
  <c r="P2435"/>
  <c r="O2435"/>
  <c r="N2435"/>
  <c r="N2639"/>
  <c r="O2639"/>
  <c r="P2507"/>
  <c r="O2507"/>
  <c r="N2507"/>
  <c r="P2362"/>
  <c r="S2362"/>
  <c r="O2362"/>
  <c r="N2362"/>
  <c r="P2353"/>
  <c r="N2353"/>
  <c r="S2353"/>
  <c r="O2353"/>
  <c r="N2329"/>
  <c r="S2329"/>
  <c r="P2329"/>
  <c r="P2326"/>
  <c r="N2326"/>
  <c r="S2326"/>
  <c r="P2636"/>
  <c r="N2636"/>
  <c r="N2599"/>
  <c r="S2599"/>
  <c r="N2549"/>
  <c r="O2549"/>
  <c r="P2541"/>
  <c r="O2541"/>
  <c r="N2541"/>
  <c r="N2531"/>
  <c r="P2531"/>
  <c r="P2524"/>
  <c r="S2524"/>
  <c r="O2524"/>
  <c r="S2487"/>
  <c r="P2487"/>
  <c r="O2487"/>
  <c r="P2475"/>
  <c r="O2475"/>
  <c r="N2475"/>
  <c r="P2465"/>
  <c r="O2465"/>
  <c r="N2420"/>
  <c r="O2420"/>
  <c r="P2409"/>
  <c r="N2409"/>
  <c r="S2409"/>
  <c r="P2387"/>
  <c r="O2387"/>
  <c r="N2387"/>
  <c r="N2376"/>
  <c r="S2376"/>
  <c r="P2376"/>
  <c r="N2345"/>
  <c r="S2345"/>
  <c r="P2345"/>
  <c r="P2310"/>
  <c r="O2310"/>
  <c r="N2310"/>
  <c r="O2835"/>
  <c r="O2823"/>
  <c r="O2811"/>
  <c r="O2799"/>
  <c r="O2787"/>
  <c r="P2735"/>
  <c r="P2668"/>
  <c r="O2737"/>
  <c r="N2734"/>
  <c r="S2732"/>
  <c r="N2731"/>
  <c r="S2729"/>
  <c r="N2728"/>
  <c r="O2705"/>
  <c r="S2703"/>
  <c r="N2702"/>
  <c r="N2699"/>
  <c r="S2697"/>
  <c r="N2696"/>
  <c r="S2694"/>
  <c r="O2673"/>
  <c r="N2670"/>
  <c r="N2667"/>
  <c r="S2665"/>
  <c r="N2664"/>
  <c r="S2662"/>
  <c r="S2642"/>
  <c r="S2635"/>
  <c r="O2612"/>
  <c r="N2610"/>
  <c r="N2608"/>
  <c r="O2606"/>
  <c r="N2584"/>
  <c r="N2528"/>
  <c r="N2459"/>
  <c r="P2456"/>
  <c r="S2435"/>
  <c r="O2314"/>
  <c r="O2838"/>
  <c r="S2831"/>
  <c r="O2830"/>
  <c r="S2823"/>
  <c r="O2822"/>
  <c r="S2815"/>
  <c r="O2814"/>
  <c r="S2807"/>
  <c r="O2806"/>
  <c r="S2799"/>
  <c r="O2798"/>
  <c r="O2794"/>
  <c r="P2838"/>
  <c r="P2834"/>
  <c r="P2830"/>
  <c r="P2826"/>
  <c r="P2822"/>
  <c r="P2818"/>
  <c r="P2814"/>
  <c r="P2810"/>
  <c r="P2806"/>
  <c r="P2802"/>
  <c r="P2798"/>
  <c r="P2794"/>
  <c r="P2790"/>
  <c r="P2786"/>
  <c r="P2782"/>
  <c r="P2778"/>
  <c r="P2774"/>
  <c r="P2770"/>
  <c r="P2767"/>
  <c r="P2760"/>
  <c r="O2754"/>
  <c r="O2751"/>
  <c r="S2737"/>
  <c r="S2734"/>
  <c r="P2731"/>
  <c r="P2728"/>
  <c r="P2725"/>
  <c r="O2722"/>
  <c r="O2719"/>
  <c r="O2716"/>
  <c r="S2705"/>
  <c r="S2702"/>
  <c r="P2699"/>
  <c r="P2696"/>
  <c r="P2693"/>
  <c r="O2690"/>
  <c r="O2687"/>
  <c r="O2684"/>
  <c r="S2673"/>
  <c r="S2670"/>
  <c r="P2667"/>
  <c r="P2664"/>
  <c r="P2661"/>
  <c r="O2658"/>
  <c r="O2655"/>
  <c r="O2652"/>
  <c r="O2641"/>
  <c r="S2639"/>
  <c r="O2634"/>
  <c r="S2632"/>
  <c r="S2625"/>
  <c r="O2620"/>
  <c r="S2608"/>
  <c r="S2606"/>
  <c r="S2593"/>
  <c r="O2588"/>
  <c r="N2578"/>
  <c r="N2576"/>
  <c r="S2569"/>
  <c r="O2567"/>
  <c r="O2560"/>
  <c r="N2521"/>
  <c r="O2516"/>
  <c r="S2497"/>
  <c r="O2482"/>
  <c r="P2462"/>
  <c r="S2459"/>
  <c r="O2447"/>
  <c r="P2436"/>
  <c r="O2425"/>
  <c r="S2403"/>
  <c r="S2395"/>
  <c r="O2392"/>
  <c r="P2379"/>
  <c r="S2370"/>
  <c r="N2363"/>
  <c r="N2354"/>
  <c r="P2347"/>
  <c r="P2616"/>
  <c r="O2616"/>
  <c r="N2575"/>
  <c r="S2575"/>
  <c r="P2575"/>
  <c r="O2575"/>
  <c r="P2538"/>
  <c r="O2538"/>
  <c r="N2538"/>
  <c r="N2515"/>
  <c r="S2515"/>
  <c r="P2515"/>
  <c r="O2515"/>
  <c r="S2479"/>
  <c r="N2479"/>
  <c r="P2446"/>
  <c r="O2446"/>
  <c r="N2446"/>
  <c r="N2424"/>
  <c r="S2424"/>
  <c r="P2424"/>
  <c r="P2386"/>
  <c r="O2386"/>
  <c r="P2378"/>
  <c r="S2378"/>
  <c r="O2378"/>
  <c r="N2378"/>
  <c r="P2369"/>
  <c r="N2369"/>
  <c r="S2369"/>
  <c r="O2369"/>
  <c r="O2328"/>
  <c r="S2328"/>
  <c r="P2328"/>
  <c r="N2328"/>
  <c r="O2316"/>
  <c r="N2316"/>
  <c r="N2631"/>
  <c r="S2631"/>
  <c r="N2615"/>
  <c r="O2615"/>
  <c r="S2613"/>
  <c r="O2613"/>
  <c r="P2601"/>
  <c r="N2601"/>
  <c r="N2519"/>
  <c r="O2519"/>
  <c r="P2510"/>
  <c r="O2510"/>
  <c r="N2510"/>
  <c r="N2500"/>
  <c r="P2500"/>
  <c r="S2490"/>
  <c r="P2490"/>
  <c r="O2490"/>
  <c r="P2485"/>
  <c r="N2485"/>
  <c r="N2452"/>
  <c r="S2452"/>
  <c r="P2452"/>
  <c r="O2452"/>
  <c r="S2450"/>
  <c r="N2450"/>
  <c r="P2433"/>
  <c r="N2433"/>
  <c r="S2433"/>
  <c r="O2433"/>
  <c r="N2404"/>
  <c r="O2404"/>
  <c r="P2393"/>
  <c r="N2393"/>
  <c r="S2393"/>
  <c r="P2371"/>
  <c r="O2371"/>
  <c r="N2371"/>
  <c r="N2360"/>
  <c r="S2360"/>
  <c r="P2360"/>
  <c r="N2333"/>
  <c r="S2333"/>
  <c r="O2333"/>
  <c r="P2330"/>
  <c r="N2330"/>
  <c r="S2330"/>
  <c r="O2330"/>
  <c r="O2324"/>
  <c r="S2324"/>
  <c r="P2324"/>
  <c r="O2819"/>
  <c r="O2807"/>
  <c r="O2795"/>
  <c r="O2783"/>
  <c r="S2677"/>
  <c r="S2674"/>
  <c r="S2645"/>
  <c r="S2640"/>
  <c r="S2633"/>
  <c r="N2838"/>
  <c r="N2834"/>
  <c r="N2830"/>
  <c r="N2826"/>
  <c r="N2822"/>
  <c r="N2818"/>
  <c r="N2814"/>
  <c r="N2810"/>
  <c r="N2806"/>
  <c r="N2802"/>
  <c r="N2798"/>
  <c r="N2794"/>
  <c r="N2790"/>
  <c r="N2786"/>
  <c r="N2782"/>
  <c r="N2778"/>
  <c r="N2774"/>
  <c r="N2770"/>
  <c r="N2767"/>
  <c r="S2761"/>
  <c r="N2760"/>
  <c r="S2758"/>
  <c r="S2726"/>
  <c r="S2754"/>
  <c r="O2733"/>
  <c r="S2725"/>
  <c r="S2722"/>
  <c r="S2693"/>
  <c r="S2690"/>
  <c r="S2661"/>
  <c r="S2658"/>
  <c r="P2634"/>
  <c r="S2620"/>
  <c r="O2599"/>
  <c r="S2588"/>
  <c r="O2576"/>
  <c r="P2567"/>
  <c r="P2482"/>
  <c r="S2462"/>
  <c r="P2447"/>
  <c r="S2436"/>
  <c r="S2379"/>
  <c r="S2347"/>
  <c r="S2312"/>
  <c r="S2310"/>
  <c r="P2429"/>
  <c r="N2429"/>
  <c r="P2413"/>
  <c r="N2413"/>
  <c r="P2397"/>
  <c r="N2397"/>
  <c r="P2381"/>
  <c r="N2381"/>
  <c r="P2365"/>
  <c r="N2365"/>
  <c r="P2349"/>
  <c r="N2349"/>
  <c r="N2341"/>
  <c r="S2341"/>
  <c r="N2337"/>
  <c r="S2337"/>
  <c r="P2322"/>
  <c r="N2322"/>
  <c r="S2344"/>
  <c r="P2334"/>
  <c r="N2334"/>
  <c r="N2317"/>
  <c r="S2317"/>
  <c r="S2565"/>
  <c r="P2562"/>
  <c r="P2559"/>
  <c r="S2539"/>
  <c r="S2536"/>
  <c r="P2533"/>
  <c r="P2530"/>
  <c r="S2508"/>
  <c r="S2505"/>
  <c r="P2502"/>
  <c r="P2499"/>
  <c r="S2476"/>
  <c r="S2473"/>
  <c r="P2470"/>
  <c r="P2467"/>
  <c r="S2444"/>
  <c r="S2441"/>
  <c r="P2438"/>
  <c r="P2431"/>
  <c r="S2422"/>
  <c r="P2415"/>
  <c r="S2406"/>
  <c r="P2399"/>
  <c r="S2390"/>
  <c r="P2383"/>
  <c r="S2374"/>
  <c r="P2367"/>
  <c r="S2358"/>
  <c r="P2437"/>
  <c r="N2437"/>
  <c r="P2421"/>
  <c r="N2421"/>
  <c r="P2405"/>
  <c r="N2405"/>
  <c r="P2389"/>
  <c r="N2389"/>
  <c r="P2373"/>
  <c r="N2373"/>
  <c r="P2357"/>
  <c r="N2357"/>
  <c r="P2342"/>
  <c r="N2342"/>
  <c r="P2338"/>
  <c r="N2338"/>
  <c r="N2321"/>
  <c r="S2321"/>
  <c r="O2334"/>
  <c r="N2332"/>
  <c r="O2317"/>
  <c r="N2325"/>
  <c r="S2325"/>
  <c r="P2627"/>
  <c r="O2624"/>
  <c r="P2595"/>
  <c r="O2592"/>
  <c r="O2583"/>
  <c r="N2580"/>
  <c r="P2564"/>
  <c r="O2561"/>
  <c r="O2552"/>
  <c r="P2535"/>
  <c r="O2532"/>
  <c r="O2523"/>
  <c r="N2520"/>
  <c r="P2504"/>
  <c r="O2501"/>
  <c r="O2492"/>
  <c r="N2489"/>
  <c r="P2472"/>
  <c r="O2469"/>
  <c r="O2460"/>
  <c r="N2457"/>
  <c r="P2440"/>
  <c r="O2437"/>
  <c r="N2430"/>
  <c r="P2428"/>
  <c r="O2421"/>
  <c r="N2414"/>
  <c r="P2412"/>
  <c r="O2405"/>
  <c r="N2398"/>
  <c r="P2396"/>
  <c r="O2389"/>
  <c r="N2382"/>
  <c r="P2380"/>
  <c r="O2373"/>
  <c r="N2366"/>
  <c r="P2364"/>
  <c r="O2357"/>
  <c r="N2350"/>
  <c r="P2348"/>
  <c r="O2342"/>
  <c r="N2340"/>
  <c r="O2338"/>
  <c r="N2336"/>
  <c r="S2334"/>
  <c r="P2332"/>
  <c r="O2321"/>
  <c r="P2317"/>
  <c r="S2313"/>
  <c r="S2309"/>
  <c r="B154" i="17"/>
  <c r="L111" i="9"/>
  <c r="L112"/>
  <c r="L113"/>
  <c r="L114"/>
  <c r="L115"/>
  <c r="L116"/>
  <c r="L117"/>
  <c r="L118"/>
  <c r="L119"/>
  <c r="L120"/>
  <c r="L121"/>
  <c r="B159" i="17" l="1"/>
  <c r="P2741" i="1"/>
  <c r="N2763"/>
  <c r="P2763"/>
  <c r="O2763"/>
  <c r="N2741"/>
  <c r="P2740"/>
  <c r="S2743"/>
  <c r="P2732"/>
  <c r="P2743"/>
  <c r="O2743"/>
  <c r="S2740"/>
  <c r="O2740"/>
  <c r="B169" i="17"/>
  <c r="B160"/>
  <c r="B164"/>
  <c r="B166"/>
  <c r="B161"/>
  <c r="B162"/>
  <c r="B168"/>
  <c r="B170"/>
  <c r="B167"/>
  <c r="B165"/>
  <c r="B163"/>
  <c r="B171"/>
  <c r="B111"/>
  <c r="B112"/>
  <c r="B113"/>
  <c r="B114"/>
  <c r="B115"/>
  <c r="B116"/>
  <c r="B117"/>
  <c r="B118"/>
  <c r="B119"/>
  <c r="K111" i="9"/>
  <c r="K112"/>
  <c r="K113"/>
  <c r="K114"/>
  <c r="K115"/>
  <c r="K116"/>
  <c r="K117"/>
  <c r="K118"/>
  <c r="K119"/>
  <c r="K120"/>
  <c r="K121"/>
  <c r="P2750" i="1" l="1"/>
  <c r="N2750"/>
  <c r="S2750"/>
  <c r="O2750"/>
  <c r="S2739"/>
  <c r="P2739"/>
  <c r="N2739"/>
  <c r="O2739"/>
  <c r="P2748"/>
  <c r="N2748"/>
  <c r="S2748"/>
  <c r="O2748"/>
  <c r="O2747"/>
  <c r="S2747"/>
  <c r="P2747"/>
  <c r="N2747"/>
  <c r="J111" i="9"/>
  <c r="J112"/>
  <c r="J113"/>
  <c r="J114"/>
  <c r="J115"/>
  <c r="J116"/>
  <c r="J117"/>
  <c r="J118"/>
  <c r="J119"/>
  <c r="J120"/>
  <c r="J121"/>
  <c r="P2755" i="1" l="1"/>
  <c r="N2755"/>
  <c r="O2755"/>
  <c r="S2755"/>
  <c r="N2757"/>
  <c r="O2757"/>
  <c r="S2757"/>
  <c r="P2757"/>
  <c r="I159" i="17"/>
  <c r="I161"/>
  <c r="I163"/>
  <c r="I165"/>
  <c r="I167"/>
  <c r="I169"/>
  <c r="I171"/>
  <c r="I160"/>
  <c r="I162"/>
  <c r="I164"/>
  <c r="I166"/>
  <c r="I168"/>
  <c r="I170"/>
  <c r="I111" i="9"/>
  <c r="I112"/>
  <c r="I113"/>
  <c r="I114"/>
  <c r="I115"/>
  <c r="I116"/>
  <c r="I117"/>
  <c r="I118"/>
  <c r="I119"/>
  <c r="I120"/>
  <c r="I121"/>
  <c r="P2762" i="1" l="1"/>
  <c r="S2762"/>
  <c r="N2762"/>
  <c r="O2762"/>
  <c r="H111" i="9"/>
  <c r="H112"/>
  <c r="H113"/>
  <c r="H114"/>
  <c r="H115"/>
  <c r="H116"/>
  <c r="H117"/>
  <c r="H118"/>
  <c r="H119"/>
  <c r="H120"/>
  <c r="H121"/>
  <c r="A171" i="17" l="1"/>
  <c r="A170"/>
  <c r="A169"/>
  <c r="A168"/>
  <c r="A167"/>
  <c r="A166"/>
  <c r="A165"/>
  <c r="A164"/>
  <c r="A163"/>
  <c r="A162"/>
  <c r="A161"/>
  <c r="A160"/>
  <c r="A159"/>
  <c r="A119"/>
  <c r="A118"/>
  <c r="A117"/>
  <c r="A116"/>
  <c r="A115"/>
  <c r="A114"/>
  <c r="A113"/>
  <c r="A112"/>
  <c r="A111"/>
  <c r="B110"/>
  <c r="A110"/>
  <c r="G111" i="9"/>
  <c r="G112"/>
  <c r="G113"/>
  <c r="G114"/>
  <c r="G115"/>
  <c r="G116"/>
  <c r="G117"/>
  <c r="G118"/>
  <c r="G119"/>
  <c r="G120"/>
  <c r="G121"/>
  <c r="E369" l="1"/>
  <c r="F369"/>
  <c r="E368"/>
  <c r="F368"/>
  <c r="E367" l="1"/>
  <c r="F367"/>
  <c r="E366" l="1"/>
  <c r="F366"/>
  <c r="A121" l="1"/>
  <c r="B121"/>
  <c r="C121"/>
  <c r="D121"/>
  <c r="E121"/>
  <c r="F121"/>
  <c r="C112" l="1"/>
  <c r="D112"/>
  <c r="E112"/>
  <c r="F112"/>
  <c r="C113"/>
  <c r="D113"/>
  <c r="E113"/>
  <c r="F113"/>
  <c r="C114"/>
  <c r="D114"/>
  <c r="E114"/>
  <c r="F114"/>
  <c r="C115"/>
  <c r="D115"/>
  <c r="E115"/>
  <c r="F115"/>
  <c r="C116"/>
  <c r="D116"/>
  <c r="E116"/>
  <c r="F116"/>
  <c r="C117"/>
  <c r="D117"/>
  <c r="E117"/>
  <c r="F117"/>
  <c r="C118"/>
  <c r="D118"/>
  <c r="E118"/>
  <c r="F118"/>
  <c r="C119"/>
  <c r="D119"/>
  <c r="E119"/>
  <c r="F119"/>
  <c r="C120"/>
  <c r="D120"/>
  <c r="E120"/>
  <c r="F120"/>
  <c r="B113"/>
  <c r="B114"/>
  <c r="B115"/>
  <c r="B116"/>
  <c r="B117"/>
  <c r="B118"/>
  <c r="B119"/>
  <c r="B120"/>
  <c r="B112"/>
  <c r="F111"/>
  <c r="A119" l="1"/>
  <c r="A120"/>
  <c r="C2" i="11"/>
  <c r="B2"/>
  <c r="E384" i="9" l="1"/>
  <c r="E365"/>
  <c r="F365"/>
  <c r="G2" i="11"/>
  <c r="H2" s="1"/>
  <c r="D2"/>
  <c r="F384" i="9" l="1"/>
  <c r="B111" l="1"/>
  <c r="C111"/>
  <c r="D111"/>
  <c r="E111"/>
  <c r="A112"/>
  <c r="A113"/>
  <c r="A114"/>
  <c r="A115"/>
  <c r="A116"/>
  <c r="A117"/>
  <c r="A118"/>
  <c r="A111"/>
  <c r="F1" i="11" l="1"/>
  <c r="G1" s="1"/>
  <c r="B1" l="1"/>
  <c r="C1"/>
</calcChain>
</file>

<file path=xl/sharedStrings.xml><?xml version="1.0" encoding="utf-8"?>
<sst xmlns="http://schemas.openxmlformats.org/spreadsheetml/2006/main" count="61024" uniqueCount="1330">
  <si>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</si>
  <si>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</si>
  <si>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</si>
  <si>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</si>
  <si>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</si>
  <si>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</si>
  <si>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</si>
  <si>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</si>
  <si>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</si>
  <si>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</si>
  <si>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</si>
  <si>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</si>
  <si>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</si>
  <si>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</si>
  <si>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</si>
  <si>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</si>
  <si>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</si>
  <si>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</si>
  <si>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</si>
  <si>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</si>
  <si>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</si>
  <si>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</si>
  <si>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</si>
  <si>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</si>
  <si>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</si>
  <si>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</si>
  <si>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</si>
  <si>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</si>
  <si>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</si>
  <si>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</si>
  <si>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</si>
  <si>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</si>
  <si>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</si>
  <si>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</si>
  <si>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</si>
  <si>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</si>
  <si>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</si>
  <si>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</si>
  <si>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</si>
  <si>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</si>
  <si>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</si>
  <si>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</si>
  <si>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</si>
  <si>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</si>
  <si>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</si>
  <si>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</si>
  <si>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</si>
  <si>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</si>
  <si>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</si>
  <si>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</si>
  <si>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</si>
  <si>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</si>
  <si>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</si>
  <si>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</si>
  <si>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</si>
  <si>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</si>
  <si>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</si>
  <si>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</si>
  <si>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</si>
  <si>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</si>
  <si>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</si>
  <si>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GTX1050</t>
  </si>
  <si>
    <t>_1</t>
  </si>
  <si>
    <t>GTX1050/GTX1060</t>
  </si>
  <si>
    <t>Digma</t>
  </si>
  <si>
    <t>Kaby Lake Refresh</t>
  </si>
  <si>
    <t>Int/MX150</t>
  </si>
  <si>
    <t>Ryzen</t>
  </si>
  <si>
    <t>Int/MX130</t>
  </si>
  <si>
    <t>Coffee Lake</t>
  </si>
  <si>
    <t>Gemini Lake</t>
  </si>
  <si>
    <t>MX110</t>
  </si>
  <si>
    <t>Predator Helios 300 PH317-52</t>
  </si>
  <si>
    <t>1366x768/1920x0180</t>
  </si>
  <si>
    <t>2304x1440/2560x1600</t>
  </si>
  <si>
    <t>Whiskey Lake</t>
  </si>
  <si>
    <t>Macbook Pro 13 (CL)</t>
  </si>
  <si>
    <t>Picasso</t>
  </si>
  <si>
    <t>RTX2060</t>
  </si>
  <si>
    <t>RTX2070</t>
  </si>
  <si>
    <t>RTX2060/RTX2070/RTX2080</t>
  </si>
  <si>
    <t>Essential 255 G7</t>
  </si>
  <si>
    <t>RTX2060/RTX2070</t>
  </si>
  <si>
    <t>MX250</t>
  </si>
  <si>
    <t>Int/MX250</t>
  </si>
  <si>
    <t>GTX1650</t>
  </si>
  <si>
    <t>HP 15-db1000</t>
  </si>
  <si>
    <t>IdeaPad L340-15IRH</t>
  </si>
  <si>
    <t>GTX1050/GTX1650</t>
  </si>
  <si>
    <t>IdeaPad L340-17IRH</t>
  </si>
  <si>
    <t>GTX1660/RTX2060/RTX2070</t>
  </si>
  <si>
    <t>IdeaPad L340-15API</t>
  </si>
  <si>
    <t>Aspire A315-42</t>
  </si>
  <si>
    <t>MX230</t>
  </si>
  <si>
    <t>Aspire AN515-54</t>
  </si>
  <si>
    <t>Int/MX110</t>
  </si>
  <si>
    <t>Elitebook 735 G6</t>
  </si>
  <si>
    <t>Legion Y540-15IRH</t>
  </si>
  <si>
    <t>GTX1660</t>
  </si>
  <si>
    <t>GTX1650/GTX1660/RTX2060</t>
  </si>
  <si>
    <t>Winbook 300e Gen2</t>
  </si>
  <si>
    <t>Aspire A317-51G</t>
  </si>
  <si>
    <t>GTX1660/RTX2060</t>
  </si>
  <si>
    <t>Latitude 3301</t>
  </si>
  <si>
    <t>RTX3000/RTX4000</t>
  </si>
  <si>
    <t>EliteBook x360 1030 G4</t>
  </si>
  <si>
    <t>Elitebook x360 1040 G6</t>
  </si>
  <si>
    <t>Essential 250 G7</t>
  </si>
  <si>
    <t>GTX1050/GTX1650/GTX1660</t>
  </si>
  <si>
    <t>IdeaPad L340-17API</t>
  </si>
  <si>
    <t>Comet Lake</t>
  </si>
  <si>
    <t>Q4`19</t>
  </si>
  <si>
    <t>Aspire A315-22</t>
  </si>
  <si>
    <t>Extensa 215-51</t>
  </si>
  <si>
    <t>1600x900/1366x7688/1920x1080</t>
  </si>
  <si>
    <t>Int/MX230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</si>
  <si>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</si>
  <si>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</si>
  <si>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</si>
  <si>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</si>
  <si>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</si>
  <si>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</si>
  <si>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</si>
  <si>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Qoadro P520</t>
  </si>
  <si>
    <t>Quadro P520</t>
  </si>
  <si>
    <t>Prestige 15 A10SC</t>
  </si>
  <si>
    <t>Aspire A315-34</t>
  </si>
  <si>
    <t>Extensa 215-31</t>
  </si>
  <si>
    <t>Swift SF314-57</t>
  </si>
  <si>
    <t>Swift SF314-57G</t>
  </si>
  <si>
    <t>Macbook Pro 16</t>
  </si>
  <si>
    <t>3072x1920</t>
  </si>
  <si>
    <t>GTX1650/GTX1660</t>
  </si>
  <si>
    <t>Inspiron G5 15-5590</t>
  </si>
  <si>
    <t>Inspiron 3593</t>
  </si>
  <si>
    <t>Inspiron 3793</t>
  </si>
  <si>
    <t>HP 14s-dq1000</t>
  </si>
  <si>
    <t>Yoga S740-14IIL</t>
  </si>
  <si>
    <t>Asus Pro P5440F</t>
  </si>
  <si>
    <t>VivoBook X705B</t>
  </si>
  <si>
    <t>Elite Dragonfly x360 13</t>
  </si>
  <si>
    <t>ThinkPad E14-IML</t>
  </si>
  <si>
    <t>ThinkPad E15-IML</t>
  </si>
  <si>
    <t>ThinkPad L13</t>
  </si>
  <si>
    <t>ThinkPad L13 Yoga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</si>
  <si>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</si>
  <si>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</si>
  <si>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</si>
  <si>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</si>
  <si>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</si>
  <si>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</si>
  <si>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</si>
  <si>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</si>
  <si>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</si>
  <si>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</si>
  <si>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</si>
  <si>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</si>
  <si>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</si>
  <si>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</si>
  <si>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</si>
  <si>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</si>
  <si>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</si>
  <si>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</si>
  <si>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</si>
  <si>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</si>
  <si>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</si>
  <si>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</si>
  <si>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</si>
  <si>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</si>
  <si>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</si>
  <si>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</si>
  <si>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</si>
  <si>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</si>
  <si>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</si>
  <si>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</si>
  <si>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</si>
  <si>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</si>
  <si>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</si>
  <si>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</si>
  <si>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</si>
  <si>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</si>
  <si>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</si>
  <si>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</si>
  <si>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</si>
  <si>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</si>
  <si>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</si>
  <si>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</si>
  <si>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</si>
  <si>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</si>
  <si>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</si>
  <si>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</si>
  <si>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</si>
  <si>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</si>
  <si>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</si>
  <si>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</si>
  <si>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</si>
  <si>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</si>
  <si>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</si>
  <si>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</si>
  <si>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</si>
  <si>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</si>
  <si>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</si>
  <si>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</si>
  <si>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</si>
  <si>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</si>
  <si>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</si>
  <si>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</si>
  <si>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</si>
  <si>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</si>
  <si>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</si>
  <si>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</si>
  <si>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</si>
  <si>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</si>
  <si>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</si>
  <si>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</si>
  <si>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</si>
  <si>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</si>
  <si>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</si>
  <si>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</si>
  <si>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IdeaPad C340-14IML</t>
  </si>
  <si>
    <t>3`20</t>
  </si>
  <si>
    <t>TravelMate P215-52</t>
  </si>
  <si>
    <t>Renior</t>
  </si>
  <si>
    <t>XPS 13 7390</t>
  </si>
  <si>
    <t>XPS 13 7390 2-in-1</t>
  </si>
  <si>
    <t>HP 15s-fq1000 Core</t>
  </si>
  <si>
    <t>ProBook 430 G7</t>
  </si>
  <si>
    <t>ProBook 450 G7</t>
  </si>
  <si>
    <t>340S G7</t>
  </si>
  <si>
    <t>V130-15IKB</t>
  </si>
  <si>
    <t>V145-15AST</t>
  </si>
  <si>
    <t>V15-IIL</t>
  </si>
  <si>
    <t>V14-IIL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</si>
  <si>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</si>
  <si>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</si>
  <si>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</si>
  <si>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</si>
  <si>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</si>
  <si>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</si>
  <si>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</si>
  <si>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</si>
  <si>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</si>
  <si>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FX506I</t>
  </si>
  <si>
    <t>Asus FX706I</t>
  </si>
  <si>
    <t>MX330</t>
  </si>
  <si>
    <t>IdeaPad 3 17ADA05</t>
  </si>
  <si>
    <t>IdeaPad 5 15IIL05</t>
  </si>
  <si>
    <t>RTX2070/RTX2080</t>
  </si>
  <si>
    <t>MSI GL65CML</t>
  </si>
  <si>
    <t>MSI GL75CML</t>
  </si>
  <si>
    <t>5`20</t>
  </si>
  <si>
    <t>TravelMate P215-52G</t>
  </si>
  <si>
    <t>Comet Lake-H</t>
  </si>
  <si>
    <t>Latitude 5310</t>
  </si>
  <si>
    <t>Latitude 5410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</si>
  <si>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</si>
  <si>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</si>
  <si>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</si>
  <si>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</si>
  <si>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</si>
  <si>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</si>
  <si>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</si>
  <si>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</si>
  <si>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</si>
  <si>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</si>
  <si>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</si>
  <si>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</si>
  <si>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</si>
  <si>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</si>
  <si>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</si>
  <si>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</si>
  <si>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</si>
  <si>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MSI GE66CML</t>
  </si>
  <si>
    <t>MSI GF65C</t>
  </si>
  <si>
    <t>MSI GS66CML</t>
  </si>
  <si>
    <t>MSI GS75CML</t>
  </si>
  <si>
    <t>Bravo 15 A4D</t>
  </si>
  <si>
    <t>MateBook 13 AMD HN</t>
  </si>
  <si>
    <t>2160x1440</t>
  </si>
  <si>
    <t>Matebook D14 Intel Nbb</t>
  </si>
  <si>
    <t>1920x1080/3000x2000</t>
  </si>
  <si>
    <t>6`20</t>
  </si>
  <si>
    <t>TravelMate P614-51T-G2</t>
  </si>
  <si>
    <t>Predator Helios 300 PH315-53</t>
  </si>
  <si>
    <t>VivoBook S15 M533I</t>
  </si>
  <si>
    <t>Int/MX350</t>
  </si>
  <si>
    <t>Alienware m15 R3</t>
  </si>
  <si>
    <t>Inspiron G3 15-3500</t>
  </si>
  <si>
    <t>Inspiron G5 15-5500</t>
  </si>
  <si>
    <t>Latitude 5310 2-in-1</t>
  </si>
  <si>
    <t>Latitude 5510</t>
  </si>
  <si>
    <t>Latitude 7410</t>
  </si>
  <si>
    <t>Precision 5750</t>
  </si>
  <si>
    <t>XPS 17 9700</t>
  </si>
  <si>
    <t>Latitude 5511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</si>
  <si>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</si>
  <si>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</si>
  <si>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</si>
  <si>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</si>
  <si>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</si>
  <si>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</si>
  <si>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</si>
  <si>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ThinkPad T15 Gen1</t>
  </si>
  <si>
    <t>ThinkPad X1 Yoga 14 Gen5</t>
  </si>
  <si>
    <t>V14-ADA</t>
  </si>
  <si>
    <t>V15-ADA</t>
  </si>
  <si>
    <t>Legion 5i 15IMH05</t>
  </si>
  <si>
    <t>Legion 7i 15IMH05</t>
  </si>
  <si>
    <t>IdeaPad S145-15IIL</t>
  </si>
  <si>
    <t>Modern 14 B4M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</si>
  <si>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</si>
  <si>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</si>
  <si>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</si>
  <si>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</si>
  <si>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</si>
  <si>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</si>
  <si>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</si>
  <si>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</si>
  <si>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</si>
  <si>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</si>
  <si>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</si>
  <si>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</si>
  <si>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VivoBook S333J</t>
  </si>
  <si>
    <t>Latitude 3510</t>
  </si>
  <si>
    <t>Int/RX640</t>
  </si>
  <si>
    <t>Precision 7750</t>
  </si>
  <si>
    <t>Latitude 3410</t>
  </si>
  <si>
    <t>Latitude 9510 2-in-1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</si>
  <si>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</si>
  <si>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</si>
  <si>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</si>
  <si>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</si>
  <si>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</si>
  <si>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</si>
  <si>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</si>
  <si>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</si>
  <si>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</si>
  <si>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</si>
  <si>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</si>
  <si>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</si>
  <si>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</si>
  <si>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8`20</t>
  </si>
  <si>
    <t>Extensa EX215-51</t>
  </si>
  <si>
    <t>Extensa EX215-51G</t>
  </si>
  <si>
    <t>Aspire A515-44</t>
  </si>
  <si>
    <t>Aspire A715-41G</t>
  </si>
  <si>
    <t>Inspiron G7 17-7700</t>
  </si>
  <si>
    <t>Latitude 5411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</si>
  <si>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</si>
  <si>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</si>
  <si>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</si>
  <si>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</si>
  <si>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</si>
  <si>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</si>
  <si>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</si>
  <si>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</si>
  <si>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</si>
  <si>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</si>
  <si>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</si>
  <si>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</si>
  <si>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</si>
  <si>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ThinkPad E14 Gen2-ARE</t>
  </si>
  <si>
    <t>ThinkPad E15 Gen2-ARE</t>
  </si>
  <si>
    <t>ThinkPad L15 Gen1</t>
  </si>
  <si>
    <t>ThinkPad T14s AMD Gen1</t>
  </si>
  <si>
    <t>9`20</t>
  </si>
  <si>
    <t>Aspire A315-57G</t>
  </si>
  <si>
    <t>Extensa EX215-22</t>
  </si>
  <si>
    <t>Extensa EX215-22G</t>
  </si>
  <si>
    <t>Swift SF114-33</t>
  </si>
  <si>
    <t>Asus FX506L</t>
  </si>
  <si>
    <t>Asus X515J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</si>
  <si>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</si>
  <si>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</si>
  <si>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</si>
  <si>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</si>
  <si>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</si>
  <si>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</si>
  <si>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</si>
  <si>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</si>
  <si>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</si>
  <si>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</si>
  <si>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</si>
  <si>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</si>
  <si>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</si>
  <si>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</si>
  <si>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</si>
  <si>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</si>
  <si>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</si>
  <si>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</si>
  <si>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</si>
  <si>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</si>
  <si>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</si>
  <si>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</si>
  <si>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</si>
  <si>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</si>
  <si>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</si>
  <si>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</si>
  <si>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</si>
  <si>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</si>
  <si>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UX325E</t>
  </si>
  <si>
    <t>Vostro 3401</t>
  </si>
  <si>
    <t>Vostro 3501</t>
  </si>
  <si>
    <t>XPS 13 9310</t>
  </si>
  <si>
    <t>XPS 13 9310 2-in-1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</si>
  <si>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</si>
  <si>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</si>
  <si>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</si>
  <si>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</si>
  <si>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</si>
  <si>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</si>
  <si>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</si>
  <si>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</si>
  <si>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Modern 14 B11M</t>
  </si>
  <si>
    <t>Modern 15 A11S</t>
  </si>
  <si>
    <t>MX450</t>
  </si>
  <si>
    <t>Prestige 14 A11SC</t>
  </si>
  <si>
    <t>Prestige 15 A11SC</t>
  </si>
  <si>
    <t>Thinkbook 15-ITL G2</t>
  </si>
  <si>
    <t>11`20</t>
  </si>
  <si>
    <t>Swift SF314-59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</si>
  <si>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</si>
  <si>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</si>
  <si>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</si>
  <si>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</si>
  <si>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</si>
  <si>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</si>
  <si>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</si>
  <si>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</si>
  <si>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</si>
  <si>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</si>
  <si>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</si>
  <si>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</si>
  <si>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</si>
  <si>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</si>
  <si>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</si>
  <si>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</si>
  <si>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</si>
  <si>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</si>
  <si>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</si>
  <si>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</si>
  <si>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</si>
  <si>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</si>
  <si>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</si>
  <si>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</si>
  <si>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</si>
  <si>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</si>
  <si>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</si>
  <si>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</si>
  <si>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</si>
  <si>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</si>
  <si>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</si>
  <si>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</si>
  <si>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</si>
  <si>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Slim 7 14ITL05</t>
  </si>
  <si>
    <t>Matebook D15 AMD Bohl</t>
  </si>
  <si>
    <t>12`20</t>
  </si>
  <si>
    <t>Zenbook Duo UX482E</t>
  </si>
  <si>
    <t>Inspiron 3501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</si>
  <si>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</si>
  <si>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</si>
  <si>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</si>
  <si>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</si>
  <si>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</si>
  <si>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</si>
  <si>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</si>
  <si>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</si>
  <si>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</si>
  <si>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</si>
  <si>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</si>
  <si>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</si>
  <si>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</si>
  <si>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</si>
  <si>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</si>
  <si>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</si>
  <si>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</si>
  <si>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</si>
  <si>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</si>
  <si>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</si>
  <si>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>Aspire A715-75G</t>
  </si>
  <si>
    <t>ConceptD 3 CN315-72G</t>
  </si>
  <si>
    <t>ConceptD 7 Ezel CC715-71</t>
  </si>
  <si>
    <t>Enduro EN314-51W</t>
  </si>
  <si>
    <t>Swift SF314-510G</t>
  </si>
  <si>
    <t>Xe MAX 11</t>
  </si>
  <si>
    <t>Swift SF514-55TA</t>
  </si>
  <si>
    <t>TravelMate P214-53</t>
  </si>
  <si>
    <t>TravelMate P215-53</t>
  </si>
  <si>
    <t>TravelMate P614-51-G2</t>
  </si>
  <si>
    <t>Amber Lake-Y</t>
  </si>
  <si>
    <t>Macbook Air 13 (IL)</t>
  </si>
  <si>
    <t>Asus E410M</t>
  </si>
  <si>
    <t>Tiger Lake-H</t>
  </si>
  <si>
    <t>RTX3070</t>
  </si>
  <si>
    <t>Asus G513Q</t>
  </si>
  <si>
    <t>Cezanne-H</t>
  </si>
  <si>
    <t>Asus G713Q</t>
  </si>
  <si>
    <t>Asus G733Q</t>
  </si>
  <si>
    <t>RTX3080</t>
  </si>
  <si>
    <t>Asus M515D</t>
  </si>
  <si>
    <t>Asus Pro P3540F</t>
  </si>
  <si>
    <t>Asus X509F</t>
  </si>
  <si>
    <t>ExpertBook P2 P2451F</t>
  </si>
  <si>
    <t>Flow X13 GV301Q</t>
  </si>
  <si>
    <t>VivoBook Flip TP470E</t>
  </si>
  <si>
    <t>VivoBook M513I</t>
  </si>
  <si>
    <t>VivoBook S15 S533E</t>
  </si>
  <si>
    <t>VivoBook X515M</t>
  </si>
  <si>
    <t>VivoBook X712D</t>
  </si>
  <si>
    <t>Int/R540X</t>
  </si>
  <si>
    <t>3840x2160+ScreenPad</t>
  </si>
  <si>
    <t>Inspiron 3583</t>
  </si>
  <si>
    <t>Int/520</t>
  </si>
  <si>
    <t>Inspiron 5405</t>
  </si>
  <si>
    <t>Inspiron G3 15-3590</t>
  </si>
  <si>
    <t>Latitude 5320</t>
  </si>
  <si>
    <t>Latitude 5520</t>
  </si>
  <si>
    <t>1920x1080/1920x1200/3840x2160/3840x2400</t>
  </si>
  <si>
    <t>1920x1200/3840x2400</t>
  </si>
  <si>
    <t>3840x2400</t>
  </si>
  <si>
    <t>Elitebook 745 G6</t>
  </si>
  <si>
    <t>Envy 13-ba0000</t>
  </si>
  <si>
    <t>Envy 17-cg0000</t>
  </si>
  <si>
    <t>Envy x360 15-ed0000</t>
  </si>
  <si>
    <t>Essential 240 G7 Core IL</t>
  </si>
  <si>
    <t>Essential 245 G8</t>
  </si>
  <si>
    <t>Essential 250 G8 Core</t>
  </si>
  <si>
    <t>Essential 255 G8</t>
  </si>
  <si>
    <t>Pavilion 14-dv0000</t>
  </si>
  <si>
    <t>Pavilion 15-dk0000</t>
  </si>
  <si>
    <t>Pavilion x360 14-dh1000</t>
  </si>
  <si>
    <t>Pavilion x360 14-dw0000</t>
  </si>
  <si>
    <t>ProBook 455 G7</t>
  </si>
  <si>
    <t>Spectre x360 15-eb0000</t>
  </si>
  <si>
    <t>MX350/GTX1650</t>
  </si>
  <si>
    <t>ZBook Fury 15 G7</t>
  </si>
  <si>
    <t>IdeaPad 3 14ADA05</t>
  </si>
  <si>
    <t>IdeaPad 3 15IGL05</t>
  </si>
  <si>
    <t>IdeaPad Creator 5i 15IMH05</t>
  </si>
  <si>
    <t>IdeaPad Flex 3 11ADA05</t>
  </si>
  <si>
    <t>IdeaPad S145-15API</t>
  </si>
  <si>
    <t>Legion 5 17ARH05H</t>
  </si>
  <si>
    <t>Thinkbook 14-ARE G2</t>
  </si>
  <si>
    <t>Thinkbook 14s Yoga ITL</t>
  </si>
  <si>
    <t>ThinkPad E14 Gen2-ITU</t>
  </si>
  <si>
    <t>ThinkPad E15 Gen2-ITU</t>
  </si>
  <si>
    <t>ThinkPad L13 Yoga Gen2</t>
  </si>
  <si>
    <t>1920x1080/2560x1440/3840x2160</t>
  </si>
  <si>
    <t>ThinkPad X1 Nano Gen1</t>
  </si>
  <si>
    <t>2160x1350</t>
  </si>
  <si>
    <t>V14-IGL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</si>
  <si>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</si>
  <si>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</si>
  <si>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</si>
  <si>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</si>
  <si>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</si>
  <si>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</si>
  <si>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</si>
  <si>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15 A11M</t>
  </si>
  <si>
    <t>RTX3070/RTX3080</t>
  </si>
  <si>
    <t>MSI GF65CML 10U</t>
  </si>
  <si>
    <t>RTX3060</t>
  </si>
  <si>
    <t>MSI GF75CML 10U</t>
  </si>
  <si>
    <t>RTX3060/RTX3070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</si>
  <si>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</si>
  <si>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</si>
  <si>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</si>
  <si>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</si>
  <si>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</si>
  <si>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</si>
  <si>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</si>
  <si>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A515-44G</t>
  </si>
  <si>
    <t>RX640</t>
  </si>
  <si>
    <t>RTX3000/RTX5000</t>
  </si>
  <si>
    <t>2256x1504</t>
  </si>
  <si>
    <t>Swift SF313-52</t>
  </si>
  <si>
    <t>Swift SF313-52G</t>
  </si>
  <si>
    <t>Swift SF313-53</t>
  </si>
  <si>
    <t>Swift SF514-54GT</t>
  </si>
  <si>
    <t>Swift SF714-52T</t>
  </si>
  <si>
    <t>TravelMate P414-51</t>
  </si>
  <si>
    <t>Asus X415M</t>
  </si>
  <si>
    <t>VivoBook Flip TP401M</t>
  </si>
  <si>
    <t>Lucienne</t>
  </si>
  <si>
    <t>Zephyrus Duo GX551Q</t>
  </si>
  <si>
    <t>Inspiron G5 15-5000</t>
  </si>
  <si>
    <t>Inspiron G5 15-5505</t>
  </si>
  <si>
    <t>RX 5600M</t>
  </si>
  <si>
    <t>Latitude 5420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</si>
  <si>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</si>
  <si>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</si>
  <si>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</si>
  <si>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</si>
  <si>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</si>
  <si>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</si>
  <si>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</si>
  <si>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</si>
  <si>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</si>
  <si>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HP 15-dw2000 Core</t>
  </si>
  <si>
    <t>HP 17-ca3000</t>
  </si>
  <si>
    <t>Pavilion 13-an1000</t>
  </si>
  <si>
    <t>Legion Slim 7i 15IMH5</t>
  </si>
  <si>
    <t>ThinkPad L15 AMD Gen1</t>
  </si>
  <si>
    <t>ThinkPad T15g Gen1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</si>
  <si>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</si>
  <si>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</si>
  <si>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</si>
  <si>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</si>
  <si>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</si>
  <si>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</si>
  <si>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Radeon 540</t>
  </si>
  <si>
    <t>Aspire A517-52</t>
  </si>
  <si>
    <t>Aspire AN515-45</t>
  </si>
  <si>
    <t>Aspire AN515-52</t>
  </si>
  <si>
    <t>GTX1050Ti/GTX1060</t>
  </si>
  <si>
    <t>1920x1080/3840×2160</t>
  </si>
  <si>
    <t>Extensa 215-51G</t>
  </si>
  <si>
    <t>MX130/MX230</t>
  </si>
  <si>
    <t>Radeon 625</t>
  </si>
  <si>
    <t>Spin SP314-54</t>
  </si>
  <si>
    <t>Swift SF114-34</t>
  </si>
  <si>
    <t>_4</t>
  </si>
  <si>
    <t>Swift SF514-54T</t>
  </si>
  <si>
    <t>Asus R565M</t>
  </si>
  <si>
    <t>Asus X515E</t>
  </si>
  <si>
    <t>VivoBook M413U</t>
  </si>
  <si>
    <t>VivoBook X712F</t>
  </si>
  <si>
    <t>Zephyrus GA401Q</t>
  </si>
  <si>
    <t>Zephyrus GA503Q</t>
  </si>
  <si>
    <t>1920x1080/2160x1440</t>
  </si>
  <si>
    <t>Alienware m15 R4</t>
  </si>
  <si>
    <t>Latitude 7320</t>
  </si>
  <si>
    <t>Latitude 7400</t>
  </si>
  <si>
    <t>Latitude 7420</t>
  </si>
  <si>
    <t>Latitude 7520</t>
  </si>
  <si>
    <t>Vostro 5502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</si>
  <si>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</si>
  <si>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</si>
  <si>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</si>
  <si>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</si>
  <si>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</si>
  <si>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</si>
  <si>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</si>
  <si>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</si>
  <si>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</si>
  <si>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</si>
  <si>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Spectre x360 14-ea0000</t>
  </si>
  <si>
    <t>ZBook Firefly 14 G8</t>
  </si>
  <si>
    <t>Quadro T500</t>
  </si>
  <si>
    <t>ZBook Firefly 15 G8</t>
  </si>
  <si>
    <t>IdeaPad 3 14ITL6</t>
  </si>
  <si>
    <t>IdeaPad 3 15ADA05</t>
  </si>
  <si>
    <t>IdeaPad 5 14ALC05</t>
  </si>
  <si>
    <t>Legion 5 15ACH6H</t>
  </si>
  <si>
    <t>Legion Creator 7i 15IMH05</t>
  </si>
  <si>
    <t>ThinkPad X1 Yoga G6</t>
  </si>
  <si>
    <t>Modern 14 B11S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</si>
  <si>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</si>
  <si>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</si>
  <si>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</si>
  <si>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</si>
  <si>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</si>
  <si>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</si>
  <si>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</si>
  <si>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</si>
  <si>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</si>
  <si>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</si>
  <si>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</si>
  <si>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</si>
  <si>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</si>
  <si>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</si>
  <si>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</si>
  <si>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</si>
  <si>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</si>
  <si>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</si>
  <si>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</si>
  <si>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</si>
  <si>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</si>
  <si>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</si>
  <si>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</si>
  <si>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</si>
  <si>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</si>
  <si>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</si>
  <si>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</si>
  <si>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</si>
  <si>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</si>
  <si>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</si>
  <si>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</si>
  <si>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</si>
  <si>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</si>
  <si>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</si>
  <si>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</si>
  <si>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</si>
  <si>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</si>
  <si>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</si>
  <si>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</si>
  <si>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</si>
  <si>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TravelMate P214-52G</t>
  </si>
  <si>
    <t>Asus E406N</t>
  </si>
  <si>
    <t>RTX3050 Ti, RTX3060, RTX3070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</si>
  <si>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</si>
  <si>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</si>
  <si>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</si>
  <si>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</si>
  <si>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</si>
  <si>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</si>
  <si>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</si>
  <si>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</si>
  <si>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UX535L</t>
  </si>
  <si>
    <t>GTX1650 Ti</t>
  </si>
  <si>
    <t>G15 5510</t>
  </si>
  <si>
    <t>GTX1650 Ti/GTX1660 Ti/RTX2060</t>
  </si>
  <si>
    <t>GTX1650/GTX1660 Ti/RTX2060/RTX2070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</si>
  <si>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</si>
  <si>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</si>
  <si>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</si>
  <si>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</si>
  <si>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</si>
  <si>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</si>
  <si>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</si>
  <si>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</si>
  <si>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</si>
  <si>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</si>
  <si>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</si>
  <si>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</si>
  <si>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</si>
  <si>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</si>
  <si>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</si>
  <si>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</si>
  <si>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</si>
  <si>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GTX1650, GTX1650 Ti</t>
  </si>
  <si>
    <t>Legion 5 Pro 16ACH6H</t>
  </si>
  <si>
    <t>RTX3050 Ti/RTX3060/RTX3070</t>
  </si>
  <si>
    <t>ThinkPad P15s Gen2</t>
  </si>
  <si>
    <t>Qoadro T500</t>
  </si>
  <si>
    <t>V14 Gen2 ALC</t>
  </si>
  <si>
    <t>GF63 Thin 10S</t>
  </si>
  <si>
    <t>GF63 Thin 10U</t>
  </si>
  <si>
    <t>RTX3050/RTX3050 Ti</t>
  </si>
  <si>
    <t>GS66 Stealth 11U</t>
  </si>
  <si>
    <t>Modern 15 A10M</t>
  </si>
  <si>
    <t>Modern 15 A4M</t>
  </si>
  <si>
    <t>MSI GE76 11U Rider</t>
  </si>
  <si>
    <t>RTX3050/RTX3050 Ti/RTX3060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</si>
  <si>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</si>
  <si>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</si>
  <si>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</si>
  <si>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</si>
  <si>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</si>
  <si>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</si>
  <si>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</si>
  <si>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</si>
  <si>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</si>
  <si>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PRO</t>
  </si>
  <si>
    <t>6`21</t>
  </si>
  <si>
    <t>Aspire A114-33</t>
  </si>
  <si>
    <t>_7</t>
  </si>
  <si>
    <t>Aspire A515-56</t>
  </si>
  <si>
    <t>ConceptD 7 CN715-72G</t>
  </si>
  <si>
    <t>RTX2080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</si>
  <si>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</si>
  <si>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</si>
  <si>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</si>
  <si>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</si>
  <si>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</si>
  <si>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</si>
  <si>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GTX1650/RTX3050 Ti/RTX3060</t>
  </si>
  <si>
    <t>G15 5515</t>
  </si>
  <si>
    <t>Latitude 3320</t>
  </si>
  <si>
    <t>Latitude 3520</t>
  </si>
  <si>
    <t>Latitude 9520</t>
  </si>
  <si>
    <t>1920x1080/</t>
  </si>
  <si>
    <t>Vostro 5415</t>
  </si>
  <si>
    <t>Envy 17-ch0000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</si>
  <si>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</si>
  <si>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</si>
  <si>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</si>
  <si>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</si>
  <si>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</si>
  <si>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</si>
  <si>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</si>
  <si>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</si>
  <si>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</si>
  <si>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</si>
  <si>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</si>
  <si>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</si>
  <si>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</si>
  <si>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</si>
  <si>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</si>
  <si>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</si>
  <si>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</si>
  <si>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</si>
  <si>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</si>
  <si>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</si>
  <si>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</si>
  <si>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</si>
  <si>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</si>
  <si>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</si>
  <si>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</si>
  <si>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</si>
  <si>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</si>
  <si>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</si>
  <si>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</si>
  <si>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</si>
  <si>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</si>
  <si>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</si>
  <si>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</si>
  <si>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</si>
  <si>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</si>
  <si>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</si>
  <si>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</si>
  <si>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</si>
  <si>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</si>
  <si>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Predator Helios 300 PH317-53</t>
  </si>
  <si>
    <t>Swift SF314-43</t>
  </si>
  <si>
    <t>Swift SF514-54</t>
  </si>
  <si>
    <t>TravelMate P215-41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</si>
  <si>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</si>
  <si>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</si>
  <si>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</si>
  <si>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</si>
  <si>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</si>
  <si>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</si>
  <si>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</si>
  <si>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</si>
  <si>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</si>
  <si>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</si>
  <si>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</si>
  <si>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</si>
  <si>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</si>
  <si>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</si>
  <si>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</si>
  <si>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</si>
  <si>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</si>
  <si>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</si>
  <si>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</si>
  <si>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</si>
  <si>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</si>
  <si>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</si>
  <si>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</si>
  <si>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</si>
  <si>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</si>
  <si>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</si>
  <si>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</si>
  <si>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EliteBook 855 G8</t>
  </si>
  <si>
    <t>Cezanne-U</t>
  </si>
  <si>
    <t>HP 14s-dq3000</t>
  </si>
  <si>
    <t>HP 17-cp0000 Picasso</t>
  </si>
  <si>
    <t>Victus 16-e0000</t>
  </si>
  <si>
    <t>RX5500M/RTX3050 Ti/RTX3060</t>
  </si>
  <si>
    <t>IdeaPad 100s-11</t>
  </si>
  <si>
    <t>IdeaPad 110-17I (K)</t>
  </si>
  <si>
    <t>R5 M430</t>
  </si>
  <si>
    <t>IdeaPad 5 15ALC05</t>
  </si>
  <si>
    <t>IdeaPad 5 Pro 14ITL6</t>
  </si>
  <si>
    <t>2240x1400/2880x1800</t>
  </si>
  <si>
    <t>IdeaPad Flex 3 11IGL05</t>
  </si>
  <si>
    <t>IdeaPad Flex 5 15IIL05</t>
  </si>
  <si>
    <t>Legion 5 15ACH6</t>
  </si>
  <si>
    <t>1920x1080/2560x1600</t>
  </si>
  <si>
    <t>Legion 5 15ITH6H</t>
  </si>
  <si>
    <t>Legion 5 17ITH6</t>
  </si>
  <si>
    <t>Legion 5 Pro 16ACH6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</si>
  <si>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</si>
  <si>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</si>
  <si>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</si>
  <si>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</si>
  <si>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</si>
  <si>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</si>
  <si>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</si>
  <si>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</si>
  <si>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</si>
  <si>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</si>
  <si>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</si>
  <si>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WE76 11U</t>
  </si>
  <si>
    <t>Quadro RTX A5000</t>
  </si>
  <si>
    <t>ThinkPad T14 AMD Gen2</t>
  </si>
  <si>
    <t>ThinkPad T14s Gen2</t>
  </si>
  <si>
    <t>V15-ALC G2</t>
  </si>
  <si>
    <t>8`21</t>
  </si>
  <si>
    <t>Qualcomm</t>
  </si>
  <si>
    <t>Elite/Elitebook, Pro/Probook, Essential 2xx/3xx, Zbook</t>
  </si>
  <si>
    <t>Aspire A317-53</t>
  </si>
  <si>
    <t>Extensa EX215-32</t>
  </si>
  <si>
    <t>Extensa EX215-54</t>
  </si>
  <si>
    <t>Enduro Urban N3 EUN314-51W</t>
  </si>
  <si>
    <t>Predator Triton 300 PT315-53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</si>
  <si>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</si>
  <si>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</si>
  <si>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</si>
  <si>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</si>
  <si>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</si>
  <si>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</si>
  <si>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</si>
  <si>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</si>
  <si>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</si>
  <si>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</si>
  <si>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</si>
  <si>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</si>
  <si>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</si>
  <si>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</si>
  <si>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</si>
  <si>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</si>
  <si>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</si>
  <si>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</si>
  <si>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</si>
  <si>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</si>
  <si>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</si>
  <si>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</si>
  <si>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</si>
  <si>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</si>
  <si>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</si>
  <si>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</si>
  <si>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</si>
  <si>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</si>
  <si>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</si>
  <si>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</si>
  <si>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</si>
  <si>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</si>
  <si>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</si>
  <si>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</si>
  <si>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</si>
  <si>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</si>
  <si>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</si>
  <si>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</si>
  <si>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</si>
  <si>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</si>
  <si>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</si>
  <si>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</si>
  <si>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</si>
  <si>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</si>
  <si>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</si>
  <si>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</si>
  <si>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</si>
  <si>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</si>
  <si>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</si>
  <si>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</si>
  <si>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</si>
  <si>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</si>
  <si>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</si>
  <si>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Yoga Slim 7 Pro 14ACH5</t>
  </si>
  <si>
    <t>2880x1800</t>
  </si>
  <si>
    <t>WF76 11U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</si>
  <si>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</si>
  <si>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</si>
  <si>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</si>
  <si>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</si>
  <si>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</si>
  <si>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</si>
  <si>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</si>
  <si>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</si>
  <si>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</si>
  <si>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</si>
  <si>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CPU Platform`s Code Names, Units</t>
  </si>
  <si>
    <t>Touchscreens, Units</t>
  </si>
  <si>
    <t>Vendors</t>
  </si>
  <si>
    <t>Screen sizes</t>
  </si>
  <si>
    <t>Aspire Nitro AN517-54</t>
  </si>
  <si>
    <t>RTX3030/RTX3050 Ti/RTX3060</t>
  </si>
  <si>
    <t>Predator Helios 500 PH517-52</t>
  </si>
  <si>
    <t>Predator Helios 300 PH317-55</t>
  </si>
  <si>
    <t>Swift SF316-51</t>
  </si>
  <si>
    <t>Swift X SFX14-41G</t>
  </si>
  <si>
    <t>Swift SF314-511</t>
  </si>
  <si>
    <t>TravelMate P215-53G</t>
  </si>
  <si>
    <t>TravelMate Spin B1 B118-G2</t>
  </si>
  <si>
    <t>TravelMate P214-41-G2</t>
  </si>
  <si>
    <t>Swift SF314-41G</t>
  </si>
  <si>
    <t>TravelMate Spin B311R-31</t>
  </si>
  <si>
    <t>Aspire A317-53G</t>
  </si>
  <si>
    <t>Aspire A514-54G</t>
  </si>
  <si>
    <t>3024×1964</t>
  </si>
  <si>
    <t>Macbook Pro 16 2021 (M1 Pro/Max)</t>
  </si>
  <si>
    <t>Apple M1 Pro/Max</t>
  </si>
  <si>
    <t>3456x2234</t>
  </si>
  <si>
    <t>Asus E210M</t>
  </si>
  <si>
    <t>VivoBook Pro K3500PH</t>
  </si>
  <si>
    <t>VivoBook M433U</t>
  </si>
  <si>
    <t>Asus R465E</t>
  </si>
  <si>
    <t>ROG Zephyrus GX703H</t>
  </si>
  <si>
    <t>VivoBook S433E</t>
  </si>
  <si>
    <t>VivoBook X712E</t>
  </si>
  <si>
    <t>Inspiron 5491</t>
  </si>
  <si>
    <t>Latitude 5521</t>
  </si>
  <si>
    <t>Vostro 5515</t>
  </si>
  <si>
    <t>Latitude 5421</t>
  </si>
  <si>
    <t>Precision 7560</t>
  </si>
  <si>
    <t>EliteBook 845 G8</t>
  </si>
  <si>
    <t>Pavilion 14-ec0000</t>
  </si>
  <si>
    <t>ZBook 15 Power G8</t>
  </si>
  <si>
    <t>Quadro T600/ RTX A2000</t>
  </si>
  <si>
    <t>ZBook 15 Studio G8</t>
  </si>
  <si>
    <t>RTX3080/Quadro RTX A2000/A3000/A50000</t>
  </si>
  <si>
    <t>HP 17-cn0000</t>
  </si>
  <si>
    <t>HP 17-cp0000 Lucienne</t>
  </si>
  <si>
    <t>Envy x360 13-bd0000</t>
  </si>
  <si>
    <t>Pavilion 15-ec0000</t>
  </si>
  <si>
    <t>GTX1050/GTX1660</t>
  </si>
  <si>
    <t>Int/RTX3050</t>
  </si>
  <si>
    <t>Legion 7 16ITHg6</t>
  </si>
  <si>
    <t>ThinkPad P17 Gen2</t>
  </si>
  <si>
    <t>Quadro RTX A2000/A3000</t>
  </si>
  <si>
    <t>ThinkPad T15g Gen2</t>
  </si>
  <si>
    <t>IdeaPad 5 Pro 16ACH6H</t>
  </si>
  <si>
    <t>ThinkPad T480s</t>
  </si>
  <si>
    <t>IdeaPad 3 14ALC6</t>
  </si>
  <si>
    <t>MateBook B3-510</t>
  </si>
  <si>
    <t>ConceptD 7 Pro CN715-72P</t>
  </si>
  <si>
    <t>Enduro EN715-51W</t>
  </si>
  <si>
    <t>Enduro EN714-51W</t>
  </si>
  <si>
    <t>_10</t>
  </si>
  <si>
    <t>Q4`21</t>
  </si>
  <si>
    <t>Macbook Pro 14 2021 (M1 Pro/Max)</t>
  </si>
  <si>
    <t>10`21</t>
  </si>
  <si>
    <t>Aspire A114-61</t>
  </si>
  <si>
    <t>Snapdragon 7c</t>
  </si>
  <si>
    <t>Aspire A514-52</t>
  </si>
  <si>
    <t>Aspire A515-45</t>
  </si>
  <si>
    <t>Extensa EX215-54G</t>
  </si>
  <si>
    <t>Predator Helios 300 PH315-54</t>
  </si>
  <si>
    <t>Macbook Pro 14 2021 (M1 Pro, Max)</t>
  </si>
  <si>
    <t>Macbook Pro 16 2021 (M1 Pro, Max)</t>
  </si>
  <si>
    <t>Asus M415D</t>
  </si>
  <si>
    <t>Asus R214M</t>
  </si>
  <si>
    <t>Asus X705M</t>
  </si>
  <si>
    <t>ExpertBook B1 B1500C</t>
  </si>
  <si>
    <t>ExpertBook L1 L1400C</t>
  </si>
  <si>
    <t>ExpertBook L1 L1500C</t>
  </si>
  <si>
    <t>ExpertBook Y1411C</t>
  </si>
  <si>
    <t>Vivobook Pro 14X N7400PC</t>
  </si>
  <si>
    <t>RTX3050</t>
  </si>
  <si>
    <t>VivoBook Pro 16X N7600PC</t>
  </si>
  <si>
    <t>VivoBook Pro K3500PC</t>
  </si>
  <si>
    <t>VivoBook Pro M3500QA</t>
  </si>
  <si>
    <t>VivoBook Pro M3500QC</t>
  </si>
  <si>
    <t>VivoBook S15 S533J</t>
  </si>
  <si>
    <t>VivoBook S413E</t>
  </si>
  <si>
    <t>Zenbook 14X UX5401E</t>
  </si>
  <si>
    <t>VivoBook Pro K3500PA</t>
  </si>
  <si>
    <t>Inspiron 5490</t>
  </si>
  <si>
    <t>Vostro 7510</t>
  </si>
  <si>
    <t>XPS 15 9510</t>
  </si>
  <si>
    <t>1920x1200/3456x2160/3840x2400</t>
  </si>
  <si>
    <t>Radeon 520/530</t>
  </si>
  <si>
    <t>HP 15-dw0000 Core</t>
  </si>
  <si>
    <t>int/MX130</t>
  </si>
  <si>
    <t>HP 15-rb000 Stoney</t>
  </si>
  <si>
    <t>HP 15s-eq0000</t>
  </si>
  <si>
    <t>HP 17-by0000</t>
  </si>
  <si>
    <t>HP 17-by1000 Core</t>
  </si>
  <si>
    <t>HP 17-ca0000 Stoney</t>
  </si>
  <si>
    <t>Pavilion 15-cs3000</t>
  </si>
  <si>
    <t>Pavilion 15-cw1000</t>
  </si>
  <si>
    <t>Pavilion x360 14-dh0000</t>
  </si>
  <si>
    <t>ZBook Fury 15 G8</t>
  </si>
  <si>
    <t>ZBook Fury 17 G8</t>
  </si>
  <si>
    <t>IdeaPad 1 14ADA05</t>
  </si>
  <si>
    <t>IdeaPad 3 15ITL05</t>
  </si>
  <si>
    <t>Thinkbook 13x</t>
  </si>
  <si>
    <t>Thinkbook 16p-ACH G2</t>
  </si>
  <si>
    <t>2560х1600</t>
  </si>
  <si>
    <t>Alpha 15 B5E</t>
  </si>
  <si>
    <t>RX 6600</t>
  </si>
  <si>
    <t>Alpha 17 B5E</t>
  </si>
  <si>
    <t>GF63 Thin 11U</t>
  </si>
  <si>
    <t>Summit E16 Flip EVO A11M</t>
  </si>
  <si>
    <t>WS76 11U</t>
  </si>
  <si>
    <t>Matebook D14 2021 Intel 53011U</t>
  </si>
  <si>
    <t>Matebook 14 2021 Intel (KLVD)</t>
  </si>
  <si>
    <t>Matebook 14 2021 AMD (KLVL)</t>
  </si>
  <si>
    <t>Matebook 14s 2021 Intel (HKD)</t>
  </si>
  <si>
    <t>2520x1680</t>
  </si>
  <si>
    <t>MagicBook View 14</t>
  </si>
  <si>
    <t>_11</t>
  </si>
  <si>
    <t>MateBook B3-420</t>
  </si>
  <si>
    <t>11`21</t>
  </si>
  <si>
    <t>Aspire A114-31</t>
  </si>
  <si>
    <t>Aspire Vero AV15-51</t>
  </si>
  <si>
    <t>ConceptD 3 Ezel CC314-72G</t>
  </si>
  <si>
    <t>ConceptD 3 Ezel CC314-73G</t>
  </si>
  <si>
    <t>ConceptD 7 Ezel Pro CC715-72P</t>
  </si>
  <si>
    <t>Predator Triton 300 SE PT314-51s</t>
  </si>
  <si>
    <t>Predator Triton 500 PT516-51s</t>
  </si>
  <si>
    <t>Swift SF314-54</t>
  </si>
  <si>
    <t>ExpertBook B1 B1400C</t>
  </si>
  <si>
    <t>ExpertBook B5 Flip B5302F (FEA)</t>
  </si>
  <si>
    <t>ExpertBook B7 Flip B7402F (FEA)</t>
  </si>
  <si>
    <t xml:space="preserve">ProArt StudioBook 16 H7600H (HM) </t>
  </si>
  <si>
    <t>3840х2400</t>
  </si>
  <si>
    <t xml:space="preserve">ProArt StudioBook Pro 16 W7600H (W7600H3A) </t>
  </si>
  <si>
    <t>VivoBook Flip TM420U</t>
  </si>
  <si>
    <t>VivoBook Pro 16X M7600QC</t>
  </si>
  <si>
    <t>VivoBook Pro 16X M7600QE</t>
  </si>
  <si>
    <t>VivoBook S712E</t>
  </si>
  <si>
    <t>Zenbook 14X UX5400E (EA)</t>
  </si>
  <si>
    <t>ZenBook Pro Duo UX582H (HS)</t>
  </si>
  <si>
    <t>Inspiron 3511</t>
  </si>
  <si>
    <t>Inspiron 5415</t>
  </si>
  <si>
    <t>Inspiron 5515</t>
  </si>
  <si>
    <t>Inspiron 7510</t>
  </si>
  <si>
    <t>Latitude 9420 2-in-1</t>
  </si>
  <si>
    <t>Vostro 3510</t>
  </si>
  <si>
    <t>Vostro 3515</t>
  </si>
  <si>
    <t>Chromebook 14 G7</t>
  </si>
  <si>
    <t>Essential 245 G8 Lucienne</t>
  </si>
  <si>
    <t>Omen 17-ck0000</t>
  </si>
  <si>
    <t>Pavilion 15-dk2000</t>
  </si>
  <si>
    <t>Pavilion x360 14-dy0000</t>
  </si>
  <si>
    <t>Quadro T600/RTX A2000</t>
  </si>
  <si>
    <t>MateBook B3-520</t>
  </si>
  <si>
    <t>IdeaPad Gaming 3 15ACH6</t>
  </si>
  <si>
    <t>GTX1650, RTX3050, RTX3050 Ti, RTX3060</t>
  </si>
  <si>
    <t>Legion 5 Pro 14ACN6</t>
  </si>
  <si>
    <t>Legion 5 Pro 14ITL6</t>
  </si>
  <si>
    <t>ThinkPad L13 AMD Gen2</t>
  </si>
  <si>
    <t>ThinkPad L15 Gen2</t>
  </si>
  <si>
    <t>ThinkPad P14s AMD Gen2</t>
  </si>
  <si>
    <t>Int/Quadro T500</t>
  </si>
  <si>
    <t>ThinkPad P15 Gen2</t>
  </si>
  <si>
    <t>ThinkPad X13 AMD G2</t>
  </si>
  <si>
    <t>ThinkPad X13 Yoga G2</t>
  </si>
  <si>
    <t>Yoga Slim 7 Carbon 14ACN6</t>
  </si>
  <si>
    <t>Creator M16 A11U</t>
  </si>
  <si>
    <t>Delta 15 A5E</t>
  </si>
  <si>
    <t>RX 6700</t>
  </si>
  <si>
    <t>Summit E16 Flip A11U</t>
  </si>
  <si>
    <t>_12</t>
  </si>
  <si>
    <t>12`21</t>
  </si>
  <si>
    <t>Значения</t>
  </si>
  <si>
    <t>Aspire A517-52G</t>
  </si>
  <si>
    <t>Asus E410K</t>
  </si>
  <si>
    <t>Asus R429M</t>
  </si>
  <si>
    <t>Asus R432U</t>
  </si>
  <si>
    <t>VivoBook Pro K3400PA</t>
  </si>
  <si>
    <t>VivoBook X571G</t>
  </si>
  <si>
    <t>VivoBook X571L</t>
  </si>
  <si>
    <t>Zenbook 14X UX5400E (EA/EG)</t>
  </si>
  <si>
    <t>Zenbook Flip UP5401E</t>
  </si>
  <si>
    <t>Zenbook Pro UM535Q (UM535QA)</t>
  </si>
  <si>
    <t>G15 5511SE</t>
  </si>
  <si>
    <t>Inspiron 5391</t>
  </si>
  <si>
    <t>Inspiron 5510</t>
  </si>
  <si>
    <t>Envy 15-ep1000</t>
  </si>
  <si>
    <t>IdeaPad Gaming 3 15IHU6</t>
  </si>
  <si>
    <t>Legion 5 15ACH6A</t>
  </si>
  <si>
    <t>RX6600</t>
  </si>
  <si>
    <t>ThinkPad L13 Yoga Gen2 AMD</t>
  </si>
  <si>
    <t>ThinkPad P1 Gen4</t>
  </si>
  <si>
    <t>Quadro T1200/RTX A2000/A3000</t>
  </si>
  <si>
    <t>2560x1600/3840x2400</t>
  </si>
  <si>
    <t>ThinkPad T15p Gen2</t>
  </si>
  <si>
    <t>ThinkPad X1 Extreme G4</t>
  </si>
  <si>
    <t>Yoga 6 13ALC6</t>
  </si>
  <si>
    <t>Yoga 7 14ACN6 Gen6</t>
  </si>
  <si>
    <t>GE66 Rider 12U</t>
  </si>
  <si>
    <t>Alder Lake-H</t>
  </si>
  <si>
    <t>RTX3070 Ti</t>
  </si>
  <si>
    <t>2560x1440/3840x2160</t>
  </si>
  <si>
    <t>GL66 Pulse 12U</t>
  </si>
  <si>
    <t>GL76 Pulse 12U</t>
  </si>
  <si>
    <t>RTX3070 Ti/RTX3080 Ti</t>
  </si>
  <si>
    <t>GS66 Stealth 12U</t>
  </si>
  <si>
    <t>_01</t>
  </si>
  <si>
    <t>Q1`22</t>
  </si>
  <si>
    <t>GP66 Vector 12U</t>
  </si>
  <si>
    <t>GP76 Vector 12U</t>
  </si>
  <si>
    <t>1`22</t>
  </si>
  <si>
    <t>Y2022</t>
  </si>
  <si>
    <t>Aspire A315-58G</t>
  </si>
  <si>
    <t>Aspire Nitro AN515-56</t>
  </si>
  <si>
    <t>ConceptD 3 CN314-73G</t>
  </si>
  <si>
    <t>ConceptD 3 CN316-73G</t>
  </si>
  <si>
    <t>ConceptD 7 CN715-73G</t>
  </si>
  <si>
    <t>TravelMate P614-52</t>
  </si>
  <si>
    <t>Asus G533Z</t>
  </si>
  <si>
    <t>2560x1440</t>
  </si>
  <si>
    <t>Asus G713R (RM)</t>
  </si>
  <si>
    <t>Rembrandt-H</t>
  </si>
  <si>
    <t>ExpertBook B3 Flip B3402F</t>
  </si>
  <si>
    <t>ROG Strix G513R</t>
  </si>
  <si>
    <t>ROG Strix Scar G733Z</t>
  </si>
  <si>
    <t>ROG Zephyrus M16 GU603Z</t>
  </si>
  <si>
    <t>TUF Gaming FX507Z</t>
  </si>
  <si>
    <t>VivoBook Pro K3400PH</t>
  </si>
  <si>
    <t>Vivobook Pro M3401QA</t>
  </si>
  <si>
    <t>VivoBook Slate T3300K (KA)</t>
  </si>
  <si>
    <t>VivoBook X413E (K413EA-EQ, F413EA)</t>
  </si>
  <si>
    <t>Zenbook 14X UM5401Q (QA)</t>
  </si>
  <si>
    <t>Latitude 7320 2-in-1</t>
  </si>
  <si>
    <t>Latitude 9420</t>
  </si>
  <si>
    <t>MagicBook 16 HYM</t>
  </si>
  <si>
    <t>HP 15s-fq0000</t>
  </si>
  <si>
    <t>Omen 16-b0000</t>
  </si>
  <si>
    <t>Omen 16-c0000</t>
  </si>
  <si>
    <t>RTX3070/RX6600</t>
  </si>
  <si>
    <t>Pavilion 15-eg1000</t>
  </si>
  <si>
    <t>Pavilion Aero 13-be0000</t>
  </si>
  <si>
    <t>Matebook D15 2021 Intel 53012B</t>
  </si>
  <si>
    <t>ThinkPad L14 AMD Gen2</t>
  </si>
  <si>
    <t>ThinkPad P15v Gen2</t>
  </si>
  <si>
    <t>Quadro RTX A2000/A3000/A4000</t>
  </si>
  <si>
    <t>V17-ITL G2</t>
  </si>
  <si>
    <t>Yoga Slim 7 13ACN5</t>
  </si>
  <si>
    <t>Yoga Slim 7 Pro 16ACH6</t>
  </si>
  <si>
    <t>Creator M16 A12U</t>
  </si>
  <si>
    <t>GE76 12U Rider</t>
  </si>
  <si>
    <t>GF76 Katana 11S</t>
  </si>
  <si>
    <t>GF76 Katana 12U</t>
  </si>
  <si>
    <t>Prestige 15 A11U</t>
  </si>
  <si>
    <t>Sword 15 A12U</t>
  </si>
  <si>
    <t>_02</t>
  </si>
  <si>
    <t>2`22</t>
  </si>
  <si>
    <t>(несколько элементов)</t>
  </si>
  <si>
    <t>Asus FA506I</t>
  </si>
  <si>
    <t>Asus R465J</t>
  </si>
  <si>
    <t>Asus R465K</t>
  </si>
  <si>
    <t>Asus R522M</t>
  </si>
  <si>
    <t>Asus R565E</t>
  </si>
  <si>
    <t>Asus R702M</t>
  </si>
  <si>
    <t>Asus X415K</t>
  </si>
  <si>
    <t>VivoBook X413E (X/K/F 413 EA/EQ)</t>
  </si>
  <si>
    <t>Zenbook Pro UM535Q (QA/QE)</t>
  </si>
  <si>
    <t>Int/RTX3050 Ti</t>
  </si>
  <si>
    <t>XPS 13 9300</t>
  </si>
  <si>
    <t>Matebook 16 2022 AMD (CREM)</t>
  </si>
  <si>
    <t>MateBook B3-410</t>
  </si>
  <si>
    <t>MateBook B5-430</t>
  </si>
  <si>
    <t>Matebook D14 AMD NbM</t>
  </si>
  <si>
    <t>Matebook D15 BoD Intel TL</t>
  </si>
  <si>
    <t>IdeaPad 3 14IGL05</t>
  </si>
  <si>
    <t>ThinkPad T14s AMD Gen2</t>
  </si>
  <si>
    <t>ThinkPad X1 Yoga 14 Gen4</t>
  </si>
  <si>
    <t>3840x2160/2560x1440</t>
  </si>
  <si>
    <t>MSI GF63C</t>
  </si>
  <si>
    <t>GTX1050/GTX1050 Ti</t>
  </si>
  <si>
    <t>MSI GS66CML 10U</t>
  </si>
  <si>
    <t>_03</t>
  </si>
  <si>
    <t>3`22</t>
  </si>
  <si>
    <t>Spin SP114-31</t>
  </si>
  <si>
    <t>ExpertBook P1 P1512C</t>
  </si>
  <si>
    <t>Pavilion 13-be0000</t>
  </si>
  <si>
    <t>ZBook x360 15 Studio G5</t>
  </si>
  <si>
    <t>Quadro P2000</t>
  </si>
  <si>
    <t>Crosshair 15 R6E B12U</t>
  </si>
  <si>
    <t>_04</t>
  </si>
  <si>
    <t>Q2`22</t>
  </si>
  <si>
    <t>4`22</t>
  </si>
  <si>
    <t>XPS 13 7390 CML 2-in-1</t>
  </si>
  <si>
    <t>Essential 250 G7 Core</t>
  </si>
  <si>
    <t>Thinkbook 15P-ITH</t>
  </si>
  <si>
    <t>VivoBook R754E</t>
  </si>
  <si>
    <t>Precision 5510</t>
  </si>
  <si>
    <t>IdeaPad Flex 5 14ITL05</t>
  </si>
  <si>
    <t>IdeaPad Flex 5 15ITL05</t>
  </si>
  <si>
    <t>ThinkPad T15 Gen1 (Touch)</t>
  </si>
  <si>
    <t>Skylake</t>
  </si>
  <si>
    <t xml:space="preserve">Quadro K1000M </t>
  </si>
  <si>
    <t>_05</t>
  </si>
  <si>
    <t>5`22</t>
  </si>
  <si>
    <t>Split by vendors, Units, 5`22</t>
  </si>
  <si>
    <t xml:space="preserve">In Distrubutor Sales-out terms, 2021-2022 </t>
  </si>
  <si>
    <t>ConceptD 9 Pro CN917-71P</t>
  </si>
  <si>
    <t>RTX5000</t>
  </si>
  <si>
    <t>3840×2160</t>
  </si>
  <si>
    <t>Asus FX506Q</t>
  </si>
  <si>
    <t>IdeaPad 3 14IIL05</t>
  </si>
  <si>
    <t>Quadro RTX A3000/A5000</t>
  </si>
  <si>
    <t>7_35-40</t>
  </si>
  <si>
    <t>3_30-40</t>
  </si>
  <si>
    <t>6_30-35</t>
  </si>
  <si>
    <t>8_40-45</t>
  </si>
  <si>
    <t>4_40-50</t>
  </si>
  <si>
    <t>10_50-55</t>
  </si>
  <si>
    <t>5_50-60</t>
  </si>
  <si>
    <t>15_75-80</t>
  </si>
  <si>
    <t>7_70-80</t>
  </si>
  <si>
    <t>14_70-75</t>
  </si>
  <si>
    <t>12_60-65</t>
  </si>
  <si>
    <t>6_60-70</t>
  </si>
  <si>
    <t>11_55-60</t>
  </si>
  <si>
    <t>17_85-90</t>
  </si>
  <si>
    <t>8_80-90</t>
  </si>
  <si>
    <t>18_90-95</t>
  </si>
  <si>
    <t>9_90-100</t>
  </si>
  <si>
    <t>23_115-120</t>
  </si>
  <si>
    <t>11_110-120</t>
  </si>
  <si>
    <t>30_150-155</t>
  </si>
  <si>
    <t>15_150-160</t>
  </si>
  <si>
    <t>9_45-50</t>
  </si>
  <si>
    <t>13_65-70</t>
  </si>
  <si>
    <t>5_25-30</t>
  </si>
  <si>
    <t>2_20-30</t>
  </si>
  <si>
    <t>4_20-25</t>
  </si>
  <si>
    <t>3_15-20</t>
  </si>
  <si>
    <t>1_10-20</t>
  </si>
  <si>
    <t>_06</t>
  </si>
  <si>
    <t>6`22</t>
  </si>
  <si>
    <t>Total in 2022, Ths Units</t>
  </si>
  <si>
    <t>Aspire A115-22</t>
  </si>
  <si>
    <t>Aspire A315-41G</t>
  </si>
  <si>
    <t>Radeon 535</t>
  </si>
  <si>
    <t>ConceptD 9 CN917-71</t>
  </si>
  <si>
    <t>Macbook Pro 13 2022 (M2)</t>
  </si>
  <si>
    <t>Apple M2</t>
  </si>
  <si>
    <t>Asus A513E</t>
  </si>
  <si>
    <t>Asus A516J</t>
  </si>
  <si>
    <t>Asus FA707R</t>
  </si>
  <si>
    <t>G15 5520</t>
  </si>
  <si>
    <t>Latitude 9520 2-in-1</t>
  </si>
  <si>
    <t>ProBook 445 G9</t>
  </si>
  <si>
    <t>Barcelo</t>
  </si>
  <si>
    <t>Matebook D14 AMD Nbl</t>
  </si>
  <si>
    <t>Matebook D14 Intel NBD TL</t>
  </si>
  <si>
    <t>IdeaPad S145-15AST</t>
  </si>
  <si>
    <t>Legion 5 15IMH05</t>
  </si>
  <si>
    <t>Creator Z16P B12U</t>
  </si>
  <si>
    <t>Creator Z17 B12U</t>
  </si>
  <si>
    <t>Crosshair 15 A11U</t>
  </si>
  <si>
    <t>Crosshair 17 A11U</t>
  </si>
  <si>
    <t>Prestige 14 A12S</t>
  </si>
  <si>
    <t>Alder Lake-P</t>
  </si>
  <si>
    <t>Prestige 14 Evo A12M</t>
  </si>
  <si>
    <t>Stealth 15M A11S</t>
  </si>
  <si>
    <t>_07</t>
  </si>
  <si>
    <t>Q3`22</t>
  </si>
  <si>
    <t>TUF Dash FX517Z</t>
  </si>
  <si>
    <t>July`2022</t>
  </si>
  <si>
    <t>7`22</t>
  </si>
  <si>
    <t>Total Vendors sales, Units, 7`22</t>
  </si>
  <si>
    <t>_31</t>
  </si>
</sst>
</file>

<file path=xl/styles.xml><?xml version="1.0" encoding="utf-8"?>
<styleSheet xmlns="http://schemas.openxmlformats.org/spreadsheetml/2006/main">
  <numFmts count="2">
    <numFmt numFmtId="164" formatCode="_-* #,##0.00_р_._-;\-* #,##0.00_р_._-;_-* &quot;-&quot;??_р_._-;_-@_-"/>
    <numFmt numFmtId="165" formatCode="0.0%"/>
  </numFmts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1"/>
      <name val="Arial Cyr"/>
      <charset val="204"/>
    </font>
    <font>
      <sz val="10"/>
      <color theme="1"/>
      <name val="Arial Cyr"/>
      <charset val="204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3" xfId="0" applyBorder="1"/>
    <xf numFmtId="3" fontId="2" fillId="0" borderId="4" xfId="0" applyNumberFormat="1" applyFont="1" applyBorder="1"/>
    <xf numFmtId="0" fontId="0" fillId="0" borderId="5" xfId="0" applyBorder="1"/>
    <xf numFmtId="3" fontId="2" fillId="0" borderId="6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7" xfId="0" applyFill="1" applyBorder="1"/>
    <xf numFmtId="0" fontId="2" fillId="3" borderId="7" xfId="0" applyFont="1" applyFill="1" applyBorder="1"/>
    <xf numFmtId="3" fontId="2" fillId="0" borderId="8" xfId="0" applyNumberFormat="1" applyFont="1" applyBorder="1"/>
    <xf numFmtId="0" fontId="2" fillId="0" borderId="8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165" fontId="0" fillId="0" borderId="1" xfId="0" applyNumberFormat="1" applyFont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8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0" fontId="0" fillId="0" borderId="0" xfId="0" applyNumberFormat="1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0" fontId="0" fillId="3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9" borderId="0" xfId="0" applyFill="1"/>
    <xf numFmtId="0" fontId="9" fillId="9" borderId="0" xfId="0" applyFont="1" applyFill="1" applyBorder="1"/>
    <xf numFmtId="3" fontId="0" fillId="0" borderId="1" xfId="0" applyNumberFormat="1" applyFont="1" applyBorder="1"/>
    <xf numFmtId="3" fontId="0" fillId="3" borderId="1" xfId="0" applyNumberFormat="1" applyFont="1" applyFill="1" applyBorder="1"/>
    <xf numFmtId="9" fontId="0" fillId="0" borderId="1" xfId="1" applyFont="1" applyFill="1" applyBorder="1"/>
    <xf numFmtId="9" fontId="17" fillId="0" borderId="1" xfId="1" applyFont="1" applyFill="1" applyBorder="1" applyAlignment="1"/>
    <xf numFmtId="9" fontId="1" fillId="0" borderId="1" xfId="1" applyNumberFormat="1" applyFont="1" applyBorder="1"/>
    <xf numFmtId="9" fontId="1" fillId="0" borderId="1" xfId="1" applyNumberFormat="1" applyFont="1" applyFill="1" applyBorder="1"/>
    <xf numFmtId="9" fontId="14" fillId="3" borderId="1" xfId="1" applyNumberFormat="1" applyFont="1" applyFill="1" applyBorder="1" applyAlignment="1"/>
    <xf numFmtId="9" fontId="2" fillId="3" borderId="1" xfId="1" applyFont="1" applyFill="1" applyBorder="1"/>
    <xf numFmtId="0" fontId="0" fillId="10" borderId="0" xfId="0" applyFill="1"/>
    <xf numFmtId="0" fontId="18" fillId="0" borderId="0" xfId="0" applyNumberFormat="1" applyFont="1" applyFill="1" applyBorder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67"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alignment horizontal="right" readingOrder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74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2514769032021984"/>
          <c:y val="2.9374342647602292E-2"/>
          <c:w val="0.74819544156245277"/>
          <c:h val="0.65751312335958112"/>
        </c:manualLayout>
      </c:layout>
      <c:barChart>
        <c:barDir val="col"/>
        <c:grouping val="stacked"/>
        <c:ser>
          <c:idx val="1"/>
          <c:order val="0"/>
          <c:tx>
            <c:strRef>
              <c:f>Summary!$A$20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cat>
            <c:strRef>
              <c:f>Summary!$B$19:$O$19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242420</c:v>
                </c:pt>
                <c:pt idx="1">
                  <c:v>236740</c:v>
                </c:pt>
                <c:pt idx="2">
                  <c:v>274570</c:v>
                </c:pt>
                <c:pt idx="3">
                  <c:v>328380</c:v>
                </c:pt>
                <c:pt idx="4">
                  <c:v>305690</c:v>
                </c:pt>
                <c:pt idx="5">
                  <c:v>301580</c:v>
                </c:pt>
                <c:pt idx="6">
                  <c:v>289770</c:v>
                </c:pt>
                <c:pt idx="7">
                  <c:v>176090</c:v>
                </c:pt>
                <c:pt idx="8">
                  <c:v>212660</c:v>
                </c:pt>
                <c:pt idx="9">
                  <c:v>214400</c:v>
                </c:pt>
                <c:pt idx="10">
                  <c:v>105790</c:v>
                </c:pt>
                <c:pt idx="11">
                  <c:v>102190</c:v>
                </c:pt>
                <c:pt idx="12">
                  <c:v>132730</c:v>
                </c:pt>
                <c:pt idx="13">
                  <c:v>86600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Summary!$A$21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cat>
            <c:strRef>
              <c:f>Summary!$B$19:$O$19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Summary!$B$21:$O$21</c:f>
              <c:numCache>
                <c:formatCode>#,##0</c:formatCode>
                <c:ptCount val="14"/>
                <c:pt idx="0">
                  <c:v>131030</c:v>
                </c:pt>
                <c:pt idx="1">
                  <c:v>109780</c:v>
                </c:pt>
                <c:pt idx="2">
                  <c:v>162580</c:v>
                </c:pt>
                <c:pt idx="3">
                  <c:v>142050</c:v>
                </c:pt>
                <c:pt idx="4">
                  <c:v>129710</c:v>
                </c:pt>
                <c:pt idx="5">
                  <c:v>156830</c:v>
                </c:pt>
                <c:pt idx="6">
                  <c:v>171100</c:v>
                </c:pt>
                <c:pt idx="7">
                  <c:v>139100</c:v>
                </c:pt>
                <c:pt idx="8">
                  <c:v>177890</c:v>
                </c:pt>
                <c:pt idx="9">
                  <c:v>118890</c:v>
                </c:pt>
                <c:pt idx="10">
                  <c:v>64230</c:v>
                </c:pt>
                <c:pt idx="11">
                  <c:v>54670</c:v>
                </c:pt>
                <c:pt idx="12">
                  <c:v>54440</c:v>
                </c:pt>
                <c:pt idx="13">
                  <c:v>61560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overlap val="100"/>
        <c:axId val="114206208"/>
        <c:axId val="114207744"/>
      </c:barChart>
      <c:catAx>
        <c:axId val="114206208"/>
        <c:scaling>
          <c:orientation val="minMax"/>
        </c:scaling>
        <c:axPos val="b"/>
        <c:numFmt formatCode="General" sourceLinked="0"/>
        <c:tickLblPos val="nextTo"/>
        <c:crossAx val="114207744"/>
        <c:crosses val="autoZero"/>
        <c:auto val="1"/>
        <c:lblAlgn val="ctr"/>
        <c:lblOffset val="100"/>
      </c:catAx>
      <c:valAx>
        <c:axId val="114207744"/>
        <c:scaling>
          <c:orientation val="minMax"/>
        </c:scaling>
        <c:axPos val="l"/>
        <c:majorGridlines/>
        <c:numFmt formatCode="#,##0" sourceLinked="1"/>
        <c:tickLblPos val="nextTo"/>
        <c:crossAx val="1142062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81"/>
          <c:y val="0.80054206765820934"/>
          <c:w val="0.28745339277443288"/>
          <c:h val="0.16743438320210019"/>
        </c:manualLayout>
      </c:layout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7772173398622967"/>
          <c:y val="5.1400554097404488E-2"/>
          <c:w val="0.80776399990316849"/>
          <c:h val="0.8971988918051916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Summary!$B$42:$O$42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Summary!$B$43:$O$43</c:f>
              <c:numCache>
                <c:formatCode>0%</c:formatCode>
                <c:ptCount val="14"/>
                <c:pt idx="0">
                  <c:v>0.11258416254543288</c:v>
                </c:pt>
                <c:pt idx="1">
                  <c:v>-0.19505679574438431</c:v>
                </c:pt>
                <c:pt idx="2">
                  <c:v>-0.10060693344306142</c:v>
                </c:pt>
                <c:pt idx="3">
                  <c:v>0.14317999562586572</c:v>
                </c:pt>
                <c:pt idx="4">
                  <c:v>0.26702362937958329</c:v>
                </c:pt>
                <c:pt idx="5">
                  <c:v>0.18676055608771067</c:v>
                </c:pt>
                <c:pt idx="6">
                  <c:v>0.11728769182283207</c:v>
                </c:pt>
                <c:pt idx="7">
                  <c:v>0.23584535759096611</c:v>
                </c:pt>
                <c:pt idx="8">
                  <c:v>0.24319592551328983</c:v>
                </c:pt>
                <c:pt idx="9">
                  <c:v>9.1644557990239434E-2</c:v>
                </c:pt>
                <c:pt idx="10">
                  <c:v>-0.47682934334420579</c:v>
                </c:pt>
                <c:pt idx="11">
                  <c:v>-0.43246861319150476</c:v>
                </c:pt>
                <c:pt idx="12">
                  <c:v>-0.49880840808675858</c:v>
                </c:pt>
                <c:pt idx="13">
                  <c:v>-0.57243449151564119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axId val="114227840"/>
        <c:axId val="114303360"/>
      </c:barChart>
      <c:catAx>
        <c:axId val="114227840"/>
        <c:scaling>
          <c:orientation val="minMax"/>
        </c:scaling>
        <c:axPos val="b"/>
        <c:numFmt formatCode="General" sourceLinked="0"/>
        <c:tickLblPos val="nextTo"/>
        <c:crossAx val="114303360"/>
        <c:crosses val="autoZero"/>
        <c:auto val="1"/>
        <c:lblAlgn val="ctr"/>
        <c:lblOffset val="100"/>
      </c:catAx>
      <c:valAx>
        <c:axId val="114303360"/>
        <c:scaling>
          <c:orientation val="minMax"/>
        </c:scaling>
        <c:axPos val="l"/>
        <c:majorGridlines/>
        <c:numFmt formatCode="0%" sourceLinked="1"/>
        <c:tickLblPos val="nextTo"/>
        <c:crossAx val="114227840"/>
        <c:crosses val="autoZero"/>
        <c:crossBetween val="between"/>
      </c:valAx>
    </c:plotArea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stacked"/>
        <c:ser>
          <c:idx val="0"/>
          <c:order val="0"/>
          <c:tx>
            <c:strRef>
              <c:f>Summary!$B$63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Lenovo</c:v>
                </c:pt>
                <c:pt idx="1">
                  <c:v>Acer</c:v>
                </c:pt>
                <c:pt idx="2">
                  <c:v>HP</c:v>
                </c:pt>
                <c:pt idx="3">
                  <c:v>Asus</c:v>
                </c:pt>
                <c:pt idx="4">
                  <c:v>Honor</c:v>
                </c:pt>
                <c:pt idx="5">
                  <c:v>Other</c:v>
                </c:pt>
                <c:pt idx="6">
                  <c:v>Huawei</c:v>
                </c:pt>
                <c:pt idx="7">
                  <c:v>Apple</c:v>
                </c:pt>
                <c:pt idx="8">
                  <c:v>MSI</c:v>
                </c:pt>
                <c:pt idx="9">
                  <c:v>Dell</c:v>
                </c:pt>
              </c:strCache>
            </c:strRef>
          </c:cat>
          <c:val>
            <c:numRef>
              <c:f>Summary!$B$64:$B$73</c:f>
              <c:numCache>
                <c:formatCode>#,##0</c:formatCode>
                <c:ptCount val="10"/>
                <c:pt idx="0">
                  <c:v>26300</c:v>
                </c:pt>
                <c:pt idx="1">
                  <c:v>19260</c:v>
                </c:pt>
                <c:pt idx="2">
                  <c:v>13120</c:v>
                </c:pt>
                <c:pt idx="3">
                  <c:v>9710</c:v>
                </c:pt>
                <c:pt idx="4">
                  <c:v>1190</c:v>
                </c:pt>
                <c:pt idx="5">
                  <c:v>6840</c:v>
                </c:pt>
                <c:pt idx="6">
                  <c:v>4370</c:v>
                </c:pt>
                <c:pt idx="7">
                  <c:v>1160</c:v>
                </c:pt>
                <c:pt idx="8">
                  <c:v>2720</c:v>
                </c:pt>
                <c:pt idx="9">
                  <c:v>1930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Summary!$C$63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Lenovo</c:v>
                </c:pt>
                <c:pt idx="1">
                  <c:v>Acer</c:v>
                </c:pt>
                <c:pt idx="2">
                  <c:v>HP</c:v>
                </c:pt>
                <c:pt idx="3">
                  <c:v>Asus</c:v>
                </c:pt>
                <c:pt idx="4">
                  <c:v>Honor</c:v>
                </c:pt>
                <c:pt idx="5">
                  <c:v>Other</c:v>
                </c:pt>
                <c:pt idx="6">
                  <c:v>Huawei</c:v>
                </c:pt>
                <c:pt idx="7">
                  <c:v>Apple</c:v>
                </c:pt>
                <c:pt idx="8">
                  <c:v>MSI</c:v>
                </c:pt>
                <c:pt idx="9">
                  <c:v>Dell</c:v>
                </c:pt>
              </c:strCache>
            </c:strRef>
          </c:cat>
          <c:val>
            <c:numRef>
              <c:f>Summary!$C$64:$C$73</c:f>
              <c:numCache>
                <c:formatCode>#,##0</c:formatCode>
                <c:ptCount val="10"/>
                <c:pt idx="1">
                  <c:v>4650</c:v>
                </c:pt>
                <c:pt idx="2">
                  <c:v>8410</c:v>
                </c:pt>
                <c:pt idx="3">
                  <c:v>6840</c:v>
                </c:pt>
                <c:pt idx="4">
                  <c:v>14320</c:v>
                </c:pt>
                <c:pt idx="5">
                  <c:v>8140</c:v>
                </c:pt>
                <c:pt idx="6">
                  <c:v>8600</c:v>
                </c:pt>
                <c:pt idx="7">
                  <c:v>9650</c:v>
                </c:pt>
                <c:pt idx="8">
                  <c:v>950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overlap val="100"/>
        <c:axId val="114324224"/>
        <c:axId val="114325760"/>
      </c:barChart>
      <c:catAx>
        <c:axId val="114324224"/>
        <c:scaling>
          <c:orientation val="maxMin"/>
        </c:scaling>
        <c:axPos val="l"/>
        <c:numFmt formatCode="General" sourceLinked="0"/>
        <c:tickLblPos val="nextTo"/>
        <c:crossAx val="114325760"/>
        <c:crosses val="autoZero"/>
        <c:auto val="1"/>
        <c:lblAlgn val="ctr"/>
        <c:lblOffset val="100"/>
      </c:catAx>
      <c:valAx>
        <c:axId val="114325760"/>
        <c:scaling>
          <c:orientation val="minMax"/>
        </c:scaling>
        <c:axPos val="b"/>
        <c:majorGridlines/>
        <c:numFmt formatCode="#,##0" sourceLinked="1"/>
        <c:tickLblPos val="nextTo"/>
        <c:crossAx val="114324224"/>
        <c:crosses val="max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percentStacked"/>
        <c:ser>
          <c:idx val="0"/>
          <c:order val="0"/>
          <c:tx>
            <c:strRef>
              <c:f>Summary!$B$259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Summary!$B$260:$B$268</c:f>
              <c:numCache>
                <c:formatCode>0%</c:formatCode>
                <c:ptCount val="9"/>
                <c:pt idx="0">
                  <c:v>7.2118380062305296E-2</c:v>
                </c:pt>
                <c:pt idx="1">
                  <c:v>0</c:v>
                </c:pt>
                <c:pt idx="2">
                  <c:v>0.20175077239958805</c:v>
                </c:pt>
                <c:pt idx="3">
                  <c:v>0.49896373056994819</c:v>
                </c:pt>
                <c:pt idx="4">
                  <c:v>0.66981707317073169</c:v>
                </c:pt>
                <c:pt idx="5">
                  <c:v>0.36520912547528517</c:v>
                </c:pt>
                <c:pt idx="6">
                  <c:v>1.1029411764705882E-3</c:v>
                </c:pt>
                <c:pt idx="7">
                  <c:v>1.9908466819221968E-2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Summary!$C$259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Summary!$C$260:$C$268</c:f>
              <c:numCache>
                <c:formatCode>0%</c:formatCode>
                <c:ptCount val="9"/>
                <c:pt idx="0">
                  <c:v>0.92788161993769469</c:v>
                </c:pt>
                <c:pt idx="1">
                  <c:v>1</c:v>
                </c:pt>
                <c:pt idx="2">
                  <c:v>0.79824922760041195</c:v>
                </c:pt>
                <c:pt idx="3">
                  <c:v>0.50103626943005186</c:v>
                </c:pt>
                <c:pt idx="4">
                  <c:v>0.33018292682926831</c:v>
                </c:pt>
                <c:pt idx="5">
                  <c:v>0.63479087452471483</c:v>
                </c:pt>
                <c:pt idx="6">
                  <c:v>0.99889705882352942</c:v>
                </c:pt>
                <c:pt idx="7">
                  <c:v>0.98009153318077802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overlap val="100"/>
        <c:axId val="114351104"/>
        <c:axId val="114356992"/>
      </c:barChart>
      <c:catAx>
        <c:axId val="114351104"/>
        <c:scaling>
          <c:orientation val="minMax"/>
        </c:scaling>
        <c:axPos val="l"/>
        <c:numFmt formatCode="General" sourceLinked="0"/>
        <c:tickLblPos val="nextTo"/>
        <c:crossAx val="114356992"/>
        <c:crosses val="autoZero"/>
        <c:auto val="1"/>
        <c:lblAlgn val="ctr"/>
        <c:lblOffset val="100"/>
      </c:catAx>
      <c:valAx>
        <c:axId val="114356992"/>
        <c:scaling>
          <c:orientation val="minMax"/>
        </c:scaling>
        <c:axPos val="b"/>
        <c:majorGridlines/>
        <c:numFmt formatCode="0%" sourceLinked="1"/>
        <c:tickLblPos val="nextTo"/>
        <c:crossAx val="1143511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Summary!$A$110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Summary!$B$110:$H$110</c:f>
              <c:numCache>
                <c:formatCode>0%</c:formatCode>
                <c:ptCount val="7"/>
                <c:pt idx="0">
                  <c:v>0.20470192582251975</c:v>
                </c:pt>
                <c:pt idx="1">
                  <c:v>0.21761618230700294</c:v>
                </c:pt>
                <c:pt idx="2">
                  <c:v>0.2146179003270425</c:v>
                </c:pt>
                <c:pt idx="3">
                  <c:v>0.25467592047994353</c:v>
                </c:pt>
                <c:pt idx="4">
                  <c:v>0.28617875812826726</c:v>
                </c:pt>
                <c:pt idx="5">
                  <c:v>0.24015600790725009</c:v>
                </c:pt>
                <c:pt idx="6">
                  <c:v>0.14531587473002161</c:v>
                </c:pt>
              </c:numCache>
            </c:numRef>
          </c:val>
        </c:ser>
        <c:ser>
          <c:idx val="1"/>
          <c:order val="1"/>
          <c:tx>
            <c:strRef>
              <c:f>Summary!$A$111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Summary!$B$111:$H$111</c:f>
              <c:numCache>
                <c:formatCode>0%</c:formatCode>
                <c:ptCount val="7"/>
                <c:pt idx="0">
                  <c:v>0.12592404581363623</c:v>
                </c:pt>
                <c:pt idx="1">
                  <c:v>0.2065804634489822</c:v>
                </c:pt>
                <c:pt idx="2">
                  <c:v>0.18875453808995168</c:v>
                </c:pt>
                <c:pt idx="3">
                  <c:v>0.18386072226796848</c:v>
                </c:pt>
                <c:pt idx="4">
                  <c:v>0.21146245059288538</c:v>
                </c:pt>
                <c:pt idx="5">
                  <c:v>0.24443019714697869</c:v>
                </c:pt>
                <c:pt idx="6">
                  <c:v>0.17751079913606913</c:v>
                </c:pt>
              </c:numCache>
            </c:numRef>
          </c:val>
        </c:ser>
        <c:ser>
          <c:idx val="2"/>
          <c:order val="2"/>
          <c:tx>
            <c:strRef>
              <c:f>Summary!$A$112</c:f>
              <c:strCache>
                <c:ptCount val="1"/>
                <c:pt idx="0">
                  <c:v>Acer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Summary!$B$112:$H$112</c:f>
              <c:numCache>
                <c:formatCode>0%</c:formatCode>
                <c:ptCount val="7"/>
                <c:pt idx="0">
                  <c:v>0.17878105269837241</c:v>
                </c:pt>
                <c:pt idx="1">
                  <c:v>0.13580847522724362</c:v>
                </c:pt>
                <c:pt idx="2">
                  <c:v>9.3882204686609252E-2</c:v>
                </c:pt>
                <c:pt idx="3">
                  <c:v>0.1415127632043289</c:v>
                </c:pt>
                <c:pt idx="4">
                  <c:v>0.18679076883845466</c:v>
                </c:pt>
                <c:pt idx="5">
                  <c:v>9.9161190361703261E-2</c:v>
                </c:pt>
                <c:pt idx="6">
                  <c:v>0.16137958963282936</c:v>
                </c:pt>
              </c:numCache>
            </c:numRef>
          </c:val>
        </c:ser>
        <c:ser>
          <c:idx val="3"/>
          <c:order val="3"/>
          <c:tx>
            <c:strRef>
              <c:f>Summary!$A$113</c:f>
              <c:strCache>
                <c:ptCount val="1"/>
                <c:pt idx="0">
                  <c:v>Asus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Summary!$B$113:$H$113</c:f>
              <c:numCache>
                <c:formatCode>0%</c:formatCode>
                <c:ptCount val="7"/>
                <c:pt idx="0">
                  <c:v>0.12617786097274661</c:v>
                </c:pt>
                <c:pt idx="1">
                  <c:v>0.12149532710280374</c:v>
                </c:pt>
                <c:pt idx="2">
                  <c:v>0.17963335233580366</c:v>
                </c:pt>
                <c:pt idx="3">
                  <c:v>0.10745794612398542</c:v>
                </c:pt>
                <c:pt idx="4">
                  <c:v>9.1291597602958047E-2</c:v>
                </c:pt>
                <c:pt idx="5">
                  <c:v>7.4103755943794411E-2</c:v>
                </c:pt>
                <c:pt idx="6">
                  <c:v>0.11170356371490281</c:v>
                </c:pt>
              </c:numCache>
            </c:numRef>
          </c:val>
        </c:ser>
        <c:ser>
          <c:idx val="4"/>
          <c:order val="4"/>
          <c:tx>
            <c:strRef>
              <c:f>Summary!$A$114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Summary!$B$114:$H$114</c:f>
              <c:numCache>
                <c:formatCode>0%</c:formatCode>
                <c:ptCount val="7"/>
                <c:pt idx="0">
                  <c:v>0.15996700402931566</c:v>
                </c:pt>
                <c:pt idx="1">
                  <c:v>0.10677250032006146</c:v>
                </c:pt>
                <c:pt idx="2">
                  <c:v>3.9725164271355279E-2</c:v>
                </c:pt>
                <c:pt idx="3">
                  <c:v>5.2346782731443359E-2</c:v>
                </c:pt>
                <c:pt idx="4">
                  <c:v>2.4034170597985464E-2</c:v>
                </c:pt>
                <c:pt idx="5">
                  <c:v>4.5092696479136614E-2</c:v>
                </c:pt>
                <c:pt idx="6">
                  <c:v>7.2961663066954646E-2</c:v>
                </c:pt>
              </c:numCache>
            </c:numRef>
          </c:val>
        </c:ser>
        <c:ser>
          <c:idx val="5"/>
          <c:order val="5"/>
          <c:tx>
            <c:strRef>
              <c:f>Summary!$A$115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Summary!$B$115:$H$115</c:f>
              <c:numCache>
                <c:formatCode>0%</c:formatCode>
                <c:ptCount val="7"/>
                <c:pt idx="0">
                  <c:v>2.2367460896602048E-2</c:v>
                </c:pt>
                <c:pt idx="1">
                  <c:v>2.5297657150172834E-2</c:v>
                </c:pt>
                <c:pt idx="2">
                  <c:v>0.10999429925890365</c:v>
                </c:pt>
                <c:pt idx="3">
                  <c:v>0.12557346194565344</c:v>
                </c:pt>
                <c:pt idx="4">
                  <c:v>7.6182583195205919E-2</c:v>
                </c:pt>
                <c:pt idx="5">
                  <c:v>2.7942512154725652E-2</c:v>
                </c:pt>
                <c:pt idx="6">
                  <c:v>8.7540496760259184E-2</c:v>
                </c:pt>
              </c:numCache>
            </c:numRef>
          </c:val>
        </c:ser>
        <c:ser>
          <c:idx val="6"/>
          <c:order val="6"/>
          <c:tx>
            <c:strRef>
              <c:f>Summary!$A$116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Summary!$B$116:$H$116</c:f>
              <c:numCache>
                <c:formatCode>0%</c:formatCode>
                <c:ptCount val="7"/>
                <c:pt idx="0">
                  <c:v>6.7578286113138111E-2</c:v>
                </c:pt>
                <c:pt idx="1">
                  <c:v>5.8840097298681344E-2</c:v>
                </c:pt>
                <c:pt idx="2">
                  <c:v>3.6364727414563897E-2</c:v>
                </c:pt>
                <c:pt idx="3">
                  <c:v>4.3641924479473002E-2</c:v>
                </c:pt>
                <c:pt idx="4">
                  <c:v>7.0827489481065917E-2</c:v>
                </c:pt>
                <c:pt idx="5">
                  <c:v>5.9838649356200244E-2</c:v>
                </c:pt>
                <c:pt idx="6">
                  <c:v>0.10110691144708424</c:v>
                </c:pt>
              </c:numCache>
            </c:numRef>
          </c:val>
        </c:ser>
        <c:ser>
          <c:idx val="7"/>
          <c:order val="7"/>
          <c:tx>
            <c:strRef>
              <c:f>Summary!$A$117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Summary!$B$117:$H$117</c:f>
              <c:numCache>
                <c:formatCode>0%</c:formatCode>
                <c:ptCount val="7"/>
                <c:pt idx="0">
                  <c:v>3.0775088042133317E-2</c:v>
                </c:pt>
                <c:pt idx="1">
                  <c:v>3.8765843041864041E-2</c:v>
                </c:pt>
                <c:pt idx="2">
                  <c:v>6.450838609019173E-2</c:v>
                </c:pt>
                <c:pt idx="3">
                  <c:v>4.8994235972238558E-2</c:v>
                </c:pt>
                <c:pt idx="4">
                  <c:v>2.1101619278337373E-2</c:v>
                </c:pt>
                <c:pt idx="5">
                  <c:v>0.11839504194048192</c:v>
                </c:pt>
                <c:pt idx="6">
                  <c:v>0.1046841252699784</c:v>
                </c:pt>
              </c:numCache>
            </c:numRef>
          </c:val>
        </c:ser>
        <c:ser>
          <c:idx val="8"/>
          <c:order val="8"/>
          <c:tx>
            <c:strRef>
              <c:f>Summary!$A$118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Summary!$B$118:$H$118</c:f>
              <c:numCache>
                <c:formatCode>0%</c:formatCode>
                <c:ptCount val="7"/>
                <c:pt idx="0">
                  <c:v>4.9303594657190898E-2</c:v>
                </c:pt>
                <c:pt idx="1">
                  <c:v>5.4743310715657405E-2</c:v>
                </c:pt>
                <c:pt idx="2">
                  <c:v>5.1876743976716974E-2</c:v>
                </c:pt>
                <c:pt idx="3">
                  <c:v>1.723326667450888E-2</c:v>
                </c:pt>
                <c:pt idx="4">
                  <c:v>1.4917761060818564E-2</c:v>
                </c:pt>
                <c:pt idx="5">
                  <c:v>1.3677405567131484E-2</c:v>
                </c:pt>
                <c:pt idx="6">
                  <c:v>1.3026457883369331E-2</c:v>
                </c:pt>
              </c:numCache>
            </c:numRef>
          </c:val>
        </c:ser>
        <c:ser>
          <c:idx val="9"/>
          <c:order val="9"/>
          <c:tx>
            <c:strRef>
              <c:f>Summary!$A$119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Summary!$B$109:$H$109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Summary!$B$119:$H$119</c:f>
              <c:numCache>
                <c:formatCode>0%</c:formatCode>
                <c:ptCount val="7"/>
                <c:pt idx="0">
                  <c:v>3.4423680954344997E-2</c:v>
                </c:pt>
                <c:pt idx="1">
                  <c:v>3.4080143387530404E-2</c:v>
                </c:pt>
                <c:pt idx="2">
                  <c:v>2.0642683548861351E-2</c:v>
                </c:pt>
                <c:pt idx="3">
                  <c:v>2.4702976120456417E-2</c:v>
                </c:pt>
                <c:pt idx="4">
                  <c:v>1.7212801224021419E-2</c:v>
                </c:pt>
                <c:pt idx="5">
                  <c:v>7.7202543142597641E-2</c:v>
                </c:pt>
                <c:pt idx="6">
                  <c:v>2.4770518358531318E-2</c:v>
                </c:pt>
              </c:numCache>
            </c:numRef>
          </c:val>
        </c:ser>
        <c:axId val="126864384"/>
        <c:axId val="126874368"/>
      </c:areaChart>
      <c:catAx>
        <c:axId val="126864384"/>
        <c:scaling>
          <c:orientation val="minMax"/>
        </c:scaling>
        <c:axPos val="b"/>
        <c:tickLblPos val="nextTo"/>
        <c:crossAx val="126874368"/>
        <c:crosses val="autoZero"/>
        <c:auto val="1"/>
        <c:lblAlgn val="ctr"/>
        <c:lblOffset val="100"/>
      </c:catAx>
      <c:valAx>
        <c:axId val="126874368"/>
        <c:scaling>
          <c:orientation val="minMax"/>
        </c:scaling>
        <c:axPos val="l"/>
        <c:majorGridlines/>
        <c:numFmt formatCode="0%" sourceLinked="1"/>
        <c:tickLblPos val="nextTo"/>
        <c:crossAx val="12686438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Summary!$A$159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Summary!$B$159:$H$159</c:f>
              <c:numCache>
                <c:formatCode>0%</c:formatCode>
                <c:ptCount val="7"/>
                <c:pt idx="0">
                  <c:v>0.20620137429723437</c:v>
                </c:pt>
                <c:pt idx="1">
                  <c:v>0.23267187059155459</c:v>
                </c:pt>
                <c:pt idx="2">
                  <c:v>0.23875932835820896</c:v>
                </c:pt>
                <c:pt idx="3">
                  <c:v>0.27185934398336326</c:v>
                </c:pt>
                <c:pt idx="4">
                  <c:v>0.32459144730404149</c:v>
                </c:pt>
                <c:pt idx="5">
                  <c:v>0.34468469825962478</c:v>
                </c:pt>
                <c:pt idx="6">
                  <c:v>0.30369515011547343</c:v>
                </c:pt>
              </c:numCache>
            </c:numRef>
          </c:val>
        </c:ser>
        <c:ser>
          <c:idx val="1"/>
          <c:order val="1"/>
          <c:tx>
            <c:strRef>
              <c:f>Summary!$A$160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Summary!$B$160:$H$160</c:f>
              <c:numCache>
                <c:formatCode>0%</c:formatCode>
                <c:ptCount val="7"/>
                <c:pt idx="0">
                  <c:v>0.20313476063376681</c:v>
                </c:pt>
                <c:pt idx="1">
                  <c:v>0.217436283269068</c:v>
                </c:pt>
                <c:pt idx="2">
                  <c:v>0.20489738805970148</c:v>
                </c:pt>
                <c:pt idx="3">
                  <c:v>0.25295396540315718</c:v>
                </c:pt>
                <c:pt idx="4">
                  <c:v>0.25677659262158725</c:v>
                </c:pt>
                <c:pt idx="5">
                  <c:v>0.26595343931289084</c:v>
                </c:pt>
                <c:pt idx="6">
                  <c:v>0.15150115473441109</c:v>
                </c:pt>
              </c:numCache>
            </c:numRef>
          </c:val>
        </c:ser>
        <c:ser>
          <c:idx val="2"/>
          <c:order val="2"/>
          <c:tx>
            <c:strRef>
              <c:f>Summary!$A$161</c:f>
              <c:strCache>
                <c:ptCount val="1"/>
                <c:pt idx="0">
                  <c:v>Acer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Summary!$B$161:$H$161</c:f>
              <c:numCache>
                <c:formatCode>0%</c:formatCode>
                <c:ptCount val="7"/>
                <c:pt idx="0">
                  <c:v>0.15071838264523824</c:v>
                </c:pt>
                <c:pt idx="1">
                  <c:v>0.16053794789805323</c:v>
                </c:pt>
                <c:pt idx="2">
                  <c:v>0.10862873134328359</c:v>
                </c:pt>
                <c:pt idx="3">
                  <c:v>0.13753662917099915</c:v>
                </c:pt>
                <c:pt idx="4">
                  <c:v>0.18211175261767296</c:v>
                </c:pt>
                <c:pt idx="5">
                  <c:v>0.13787387930384992</c:v>
                </c:pt>
                <c:pt idx="6">
                  <c:v>0.22240184757505774</c:v>
                </c:pt>
              </c:numCache>
            </c:numRef>
          </c:val>
        </c:ser>
        <c:ser>
          <c:idx val="3"/>
          <c:order val="3"/>
          <c:tx>
            <c:strRef>
              <c:f>Summary!$A$162</c:f>
              <c:strCache>
                <c:ptCount val="1"/>
                <c:pt idx="0">
                  <c:v>Asus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Summary!$B$162:$H$162</c:f>
              <c:numCache>
                <c:formatCode>0%</c:formatCode>
                <c:ptCount val="7"/>
                <c:pt idx="0">
                  <c:v>0.13760009086262706</c:v>
                </c:pt>
                <c:pt idx="1">
                  <c:v>0.10862409479921001</c:v>
                </c:pt>
                <c:pt idx="2">
                  <c:v>0.19249067164179104</c:v>
                </c:pt>
                <c:pt idx="3">
                  <c:v>0.1055865393704509</c:v>
                </c:pt>
                <c:pt idx="4">
                  <c:v>7.7502691065662002E-2</c:v>
                </c:pt>
                <c:pt idx="5">
                  <c:v>8.0313418217433888E-2</c:v>
                </c:pt>
                <c:pt idx="6">
                  <c:v>0.11212471131639723</c:v>
                </c:pt>
              </c:numCache>
            </c:numRef>
          </c:val>
        </c:ser>
        <c:ser>
          <c:idx val="4"/>
          <c:order val="4"/>
          <c:tx>
            <c:strRef>
              <c:f>Summary!$A$163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Summary!$B$163:$H$163</c:f>
              <c:numCache>
                <c:formatCode>0%</c:formatCode>
                <c:ptCount val="7"/>
                <c:pt idx="0">
                  <c:v>8.8250326537566023E-2</c:v>
                </c:pt>
                <c:pt idx="1">
                  <c:v>0.10053606696134675</c:v>
                </c:pt>
                <c:pt idx="2">
                  <c:v>8.0643656716417905E-2</c:v>
                </c:pt>
                <c:pt idx="3">
                  <c:v>2.769637962000189E-2</c:v>
                </c:pt>
                <c:pt idx="4">
                  <c:v>2.2898522360309228E-2</c:v>
                </c:pt>
                <c:pt idx="5">
                  <c:v>1.9287274919008515E-2</c:v>
                </c:pt>
                <c:pt idx="6">
                  <c:v>2.2286374133949193E-2</c:v>
                </c:pt>
              </c:numCache>
            </c:numRef>
          </c:val>
        </c:ser>
        <c:ser>
          <c:idx val="5"/>
          <c:order val="5"/>
          <c:tx>
            <c:strRef>
              <c:f>Summary!$A$164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Summary!$B$164:$H$164</c:f>
              <c:numCache>
                <c:formatCode>0%</c:formatCode>
                <c:ptCount val="7"/>
                <c:pt idx="0">
                  <c:v>0.10176614231358964</c:v>
                </c:pt>
                <c:pt idx="1">
                  <c:v>6.3763754349666135E-2</c:v>
                </c:pt>
                <c:pt idx="2">
                  <c:v>1.7444029850746268E-2</c:v>
                </c:pt>
                <c:pt idx="3">
                  <c:v>4.2537101805463655E-2</c:v>
                </c:pt>
                <c:pt idx="4">
                  <c:v>1.3210685977101478E-2</c:v>
                </c:pt>
                <c:pt idx="5">
                  <c:v>7.4587508475853232E-3</c:v>
                </c:pt>
                <c:pt idx="6">
                  <c:v>1.3394919168591224E-2</c:v>
                </c:pt>
              </c:numCache>
            </c:numRef>
          </c:val>
        </c:ser>
        <c:ser>
          <c:idx val="6"/>
          <c:order val="6"/>
          <c:tx>
            <c:strRef>
              <c:f>Summary!$A$165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Summary!$B$165:$H$165</c:f>
              <c:numCache>
                <c:formatCode>0%</c:formatCode>
                <c:ptCount val="7"/>
                <c:pt idx="0">
                  <c:v>3.1234028053836104E-3</c:v>
                </c:pt>
                <c:pt idx="1">
                  <c:v>4.608294930875576E-3</c:v>
                </c:pt>
                <c:pt idx="2">
                  <c:v>8.7966417910447764E-2</c:v>
                </c:pt>
                <c:pt idx="3">
                  <c:v>8.5452311182531424E-2</c:v>
                </c:pt>
                <c:pt idx="4">
                  <c:v>4.706918485174675E-2</c:v>
                </c:pt>
                <c:pt idx="5">
                  <c:v>1.3410683342123107E-2</c:v>
                </c:pt>
                <c:pt idx="6">
                  <c:v>5.0461893764434183E-2</c:v>
                </c:pt>
              </c:numCache>
            </c:numRef>
          </c:val>
        </c:ser>
        <c:ser>
          <c:idx val="7"/>
          <c:order val="7"/>
          <c:tx>
            <c:strRef>
              <c:f>Summary!$A$166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Summary!$B$166:$H$166</c:f>
              <c:numCache>
                <c:formatCode>0%</c:formatCode>
                <c:ptCount val="7"/>
                <c:pt idx="0">
                  <c:v>3.0041456073598729E-2</c:v>
                </c:pt>
                <c:pt idx="1">
                  <c:v>3.3668767045988902E-2</c:v>
                </c:pt>
                <c:pt idx="2">
                  <c:v>1.7444029850746268E-2</c:v>
                </c:pt>
                <c:pt idx="3">
                  <c:v>3.1004820871537952E-2</c:v>
                </c:pt>
                <c:pt idx="4">
                  <c:v>1.790781876895978E-2</c:v>
                </c:pt>
                <c:pt idx="5">
                  <c:v>8.1669554735176675E-2</c:v>
                </c:pt>
                <c:pt idx="6">
                  <c:v>3.1408775981524251E-2</c:v>
                </c:pt>
              </c:numCache>
            </c:numRef>
          </c:val>
        </c:ser>
        <c:ser>
          <c:idx val="8"/>
          <c:order val="8"/>
          <c:tx>
            <c:strRef>
              <c:f>Summary!$A$167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Summary!$B$167:$H$167</c:f>
              <c:numCache>
                <c:formatCode>0%</c:formatCode>
                <c:ptCount val="7"/>
                <c:pt idx="0">
                  <c:v>2.6293372707138395E-2</c:v>
                </c:pt>
                <c:pt idx="1">
                  <c:v>3.9217530330104389E-2</c:v>
                </c:pt>
                <c:pt idx="2">
                  <c:v>1.5951492537313434E-2</c:v>
                </c:pt>
                <c:pt idx="3">
                  <c:v>1.7582002079591645E-2</c:v>
                </c:pt>
                <c:pt idx="4">
                  <c:v>1.2036402779136902E-2</c:v>
                </c:pt>
                <c:pt idx="5">
                  <c:v>7.0820462593234384E-3</c:v>
                </c:pt>
                <c:pt idx="6">
                  <c:v>5.3579676674364897E-2</c:v>
                </c:pt>
              </c:numCache>
            </c:numRef>
          </c:val>
        </c:ser>
        <c:ser>
          <c:idx val="9"/>
          <c:order val="9"/>
          <c:tx>
            <c:strRef>
              <c:f>Summary!$A$168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Summary!$B$168:$H$168</c:f>
              <c:numCache>
                <c:formatCode>0%</c:formatCode>
                <c:ptCount val="7"/>
                <c:pt idx="0">
                  <c:v>1.2493611221534442E-2</c:v>
                </c:pt>
                <c:pt idx="1">
                  <c:v>2.2759334148405905E-2</c:v>
                </c:pt>
                <c:pt idx="2">
                  <c:v>2.7192164179104479E-2</c:v>
                </c:pt>
                <c:pt idx="3">
                  <c:v>7.845732110785519E-3</c:v>
                </c:pt>
                <c:pt idx="4">
                  <c:v>2.0549955964380075E-3</c:v>
                </c:pt>
                <c:pt idx="5">
                  <c:v>1.3260001506818353E-2</c:v>
                </c:pt>
                <c:pt idx="6">
                  <c:v>1.374133949191686E-2</c:v>
                </c:pt>
              </c:numCache>
            </c:numRef>
          </c:val>
        </c:ser>
        <c:ser>
          <c:idx val="10"/>
          <c:order val="10"/>
          <c:tx>
            <c:strRef>
              <c:f>Summary!$A$169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Summary!$B$169:$H$169</c:f>
              <c:numCache>
                <c:formatCode>0%</c:formatCode>
                <c:ptCount val="7"/>
                <c:pt idx="0">
                  <c:v>8.2912147197455842E-3</c:v>
                </c:pt>
                <c:pt idx="1">
                  <c:v>6.6303018903413899E-3</c:v>
                </c:pt>
                <c:pt idx="2">
                  <c:v>8.5820895522388061E-3</c:v>
                </c:pt>
                <c:pt idx="3">
                  <c:v>1.9945174402117401E-2</c:v>
                </c:pt>
                <c:pt idx="4">
                  <c:v>4.3839906057344162E-2</c:v>
                </c:pt>
                <c:pt idx="5">
                  <c:v>2.9006253296165147E-2</c:v>
                </c:pt>
                <c:pt idx="6">
                  <c:v>2.0785219399538105E-2</c:v>
                </c:pt>
              </c:numCache>
            </c:numRef>
          </c:val>
        </c:ser>
        <c:ser>
          <c:idx val="11"/>
          <c:order val="11"/>
          <c:tx>
            <c:strRef>
              <c:f>Summary!$A$170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Summary!$B$170:$H$170</c:f>
              <c:numCache>
                <c:formatCode>0%</c:formatCode>
                <c:ptCount val="7"/>
                <c:pt idx="0">
                  <c:v>2.9189618944857745E-2</c:v>
                </c:pt>
                <c:pt idx="1">
                  <c:v>4.7963886015235588E-3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4.6189376443418013E-3</c:v>
                </c:pt>
              </c:numCache>
            </c:numRef>
          </c:val>
        </c:ser>
        <c:ser>
          <c:idx val="12"/>
          <c:order val="12"/>
          <c:tx>
            <c:strRef>
              <c:f>Summary!$A$171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Summary!$B$158:$H$158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Summary!$B$171:$H$171</c:f>
              <c:numCache>
                <c:formatCode>0%</c:formatCode>
                <c:ptCount val="7"/>
                <c:pt idx="0">
                  <c:v>2.896246237719348E-3</c:v>
                </c:pt>
                <c:pt idx="1">
                  <c:v>4.7493651838615633E-3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axId val="128062976"/>
        <c:axId val="128064512"/>
      </c:areaChart>
      <c:catAx>
        <c:axId val="128062976"/>
        <c:scaling>
          <c:orientation val="minMax"/>
        </c:scaling>
        <c:axPos val="b"/>
        <c:tickLblPos val="nextTo"/>
        <c:crossAx val="128064512"/>
        <c:crosses val="autoZero"/>
        <c:auto val="1"/>
        <c:lblAlgn val="ctr"/>
        <c:lblOffset val="100"/>
      </c:catAx>
      <c:valAx>
        <c:axId val="128064512"/>
        <c:scaling>
          <c:orientation val="minMax"/>
        </c:scaling>
        <c:axPos val="l"/>
        <c:majorGridlines/>
        <c:numFmt formatCode="0%" sourceLinked="1"/>
        <c:tickLblPos val="nextTo"/>
        <c:crossAx val="1280629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766797900262457"/>
          <c:y val="8.1414041994750663E-2"/>
          <c:w val="0.14566535433070871"/>
          <c:h val="0.89272747156605425"/>
        </c:manualLayout>
      </c:layout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Summary!$A$193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Summary!$B$192:$H$192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Summary!$B$193:$H$193</c:f>
              <c:numCache>
                <c:formatCode>0%</c:formatCode>
                <c:ptCount val="7"/>
                <c:pt idx="0">
                  <c:v>0.57997170364746886</c:v>
                </c:pt>
                <c:pt idx="1">
                  <c:v>0.6028261074014859</c:v>
                </c:pt>
                <c:pt idx="2">
                  <c:v>0.67517257462686564</c:v>
                </c:pt>
                <c:pt idx="3">
                  <c:v>0.59533982417997922</c:v>
                </c:pt>
                <c:pt idx="4">
                  <c:v>0.66541591085773522</c:v>
                </c:pt>
                <c:pt idx="5">
                  <c:v>0.65498380170270476</c:v>
                </c:pt>
                <c:pt idx="6">
                  <c:v>0.68821090047393363</c:v>
                </c:pt>
              </c:numCache>
            </c:numRef>
          </c:val>
        </c:ser>
        <c:ser>
          <c:idx val="1"/>
          <c:order val="1"/>
          <c:tx>
            <c:strRef>
              <c:f>Summary!$A$194</c:f>
              <c:strCache>
                <c:ptCount val="1"/>
                <c:pt idx="0">
                  <c:v>AMD</c:v>
                </c:pt>
              </c:strCache>
            </c:strRef>
          </c:tx>
          <c:cat>
            <c:strRef>
              <c:f>Summary!$B$192:$H$192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Summary!$B$194:$H$194</c:f>
              <c:numCache>
                <c:formatCode>0%</c:formatCode>
                <c:ptCount val="7"/>
                <c:pt idx="0">
                  <c:v>0.31868479473641831</c:v>
                </c:pt>
                <c:pt idx="1">
                  <c:v>0.33808426596445029</c:v>
                </c:pt>
                <c:pt idx="2">
                  <c:v>0.3079757462686567</c:v>
                </c:pt>
                <c:pt idx="3">
                  <c:v>0.36301162680782684</c:v>
                </c:pt>
                <c:pt idx="4">
                  <c:v>0.32081886499093032</c:v>
                </c:pt>
                <c:pt idx="5">
                  <c:v>0.33765539064265804</c:v>
                </c:pt>
                <c:pt idx="6">
                  <c:v>0.29804502369668245</c:v>
                </c:pt>
              </c:numCache>
            </c:numRef>
          </c:val>
        </c:ser>
        <c:ser>
          <c:idx val="2"/>
          <c:order val="2"/>
          <c:tx>
            <c:strRef>
              <c:f>Summary!$A$195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Summary!$B$192:$H$192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Summary!$B$195:$H$195</c:f>
              <c:numCache>
                <c:formatCode>0%</c:formatCode>
                <c:ptCount val="7"/>
                <c:pt idx="0">
                  <c:v>0.10134350161611282</c:v>
                </c:pt>
                <c:pt idx="1">
                  <c:v>5.9089626634063766E-2</c:v>
                </c:pt>
                <c:pt idx="2">
                  <c:v>1.6851679104477612E-2</c:v>
                </c:pt>
                <c:pt idx="3">
                  <c:v>4.1648549012193968E-2</c:v>
                </c:pt>
                <c:pt idx="4">
                  <c:v>1.3765224151334543E-2</c:v>
                </c:pt>
                <c:pt idx="5">
                  <c:v>7.3608076546372338E-3</c:v>
                </c:pt>
                <c:pt idx="6">
                  <c:v>1.3744075829383886E-2</c:v>
                </c:pt>
              </c:numCache>
            </c:numRef>
          </c:val>
        </c:ser>
        <c:ser>
          <c:idx val="3"/>
          <c:order val="3"/>
          <c:tx>
            <c:strRef>
              <c:f>Summary!$A$196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Summary!$B$192:$H$192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Summary!$B$196:$H$196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axId val="128091648"/>
        <c:axId val="128093184"/>
      </c:areaChart>
      <c:catAx>
        <c:axId val="128091648"/>
        <c:scaling>
          <c:orientation val="minMax"/>
        </c:scaling>
        <c:axPos val="b"/>
        <c:tickLblPos val="nextTo"/>
        <c:crossAx val="128093184"/>
        <c:crosses val="autoZero"/>
        <c:auto val="1"/>
        <c:lblAlgn val="ctr"/>
        <c:lblOffset val="100"/>
      </c:catAx>
      <c:valAx>
        <c:axId val="128093184"/>
        <c:scaling>
          <c:orientation val="minMax"/>
        </c:scaling>
        <c:axPos val="l"/>
        <c:majorGridlines/>
        <c:numFmt formatCode="0%" sourceLinked="1"/>
        <c:tickLblPos val="nextTo"/>
        <c:crossAx val="128091648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Summary!$A$217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Summary!$B$217:$H$217</c:f>
              <c:numCache>
                <c:formatCode>0%</c:formatCode>
                <c:ptCount val="7"/>
                <c:pt idx="0">
                  <c:v>6.033104431944972E-3</c:v>
                </c:pt>
                <c:pt idx="1">
                  <c:v>4.9139471456785483E-3</c:v>
                </c:pt>
                <c:pt idx="2">
                  <c:v>1.4412313432835822E-3</c:v>
                </c:pt>
                <c:pt idx="3">
                  <c:v>1.6731260043482371E-3</c:v>
                </c:pt>
                <c:pt idx="4">
                  <c:v>8.6032650945840896E-4</c:v>
                </c:pt>
                <c:pt idx="5">
                  <c:v>1.8684547577789497E-3</c:v>
                </c:pt>
                <c:pt idx="6">
                  <c:v>2.1090047393364929E-3</c:v>
                </c:pt>
              </c:numCache>
            </c:numRef>
          </c:val>
        </c:ser>
        <c:ser>
          <c:idx val="1"/>
          <c:order val="1"/>
          <c:tx>
            <c:strRef>
              <c:f>Summary!$A$218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Summary!$B$218:$H$218</c:f>
              <c:numCache>
                <c:formatCode>0%</c:formatCode>
                <c:ptCount val="7"/>
                <c:pt idx="0">
                  <c:v>0.19348493736843922</c:v>
                </c:pt>
                <c:pt idx="1">
                  <c:v>0.20168343835229943</c:v>
                </c:pt>
                <c:pt idx="2">
                  <c:v>0.10267257462686567</c:v>
                </c:pt>
                <c:pt idx="3">
                  <c:v>0.13604310426316288</c:v>
                </c:pt>
                <c:pt idx="4">
                  <c:v>0.11186317698885721</c:v>
                </c:pt>
                <c:pt idx="5">
                  <c:v>0.13332328787764636</c:v>
                </c:pt>
                <c:pt idx="6">
                  <c:v>8.7855450236966823E-2</c:v>
                </c:pt>
              </c:numCache>
            </c:numRef>
          </c:val>
        </c:ser>
        <c:ser>
          <c:idx val="2"/>
          <c:order val="2"/>
          <c:tx>
            <c:strRef>
              <c:f>Summary!$A$219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Summary!$B$219:$H$219</c:f>
              <c:numCache>
                <c:formatCode>0%</c:formatCode>
                <c:ptCount val="7"/>
                <c:pt idx="0">
                  <c:v>5.2572552538044791E-2</c:v>
                </c:pt>
                <c:pt idx="1">
                  <c:v>5.4909244803912349E-2</c:v>
                </c:pt>
                <c:pt idx="2">
                  <c:v>4.6408582089552237E-2</c:v>
                </c:pt>
                <c:pt idx="3">
                  <c:v>4.3397296530863029E-2</c:v>
                </c:pt>
                <c:pt idx="4">
                  <c:v>5.2272609484322365E-2</c:v>
                </c:pt>
                <c:pt idx="5">
                  <c:v>6.238227981616816E-2</c:v>
                </c:pt>
                <c:pt idx="6">
                  <c:v>4.5983412322274882E-2</c:v>
                </c:pt>
              </c:numCache>
            </c:numRef>
          </c:val>
        </c:ser>
        <c:ser>
          <c:idx val="3"/>
          <c:order val="3"/>
          <c:tx>
            <c:strRef>
              <c:f>Summary!$A$220</c:f>
              <c:strCache>
                <c:ptCount val="1"/>
                <c:pt idx="0">
                  <c:v>Full Size LE (15"&gt;, Int GPU)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Summary!$B$220:$H$220</c:f>
              <c:numCache>
                <c:formatCode>0%</c:formatCode>
                <c:ptCount val="7"/>
                <c:pt idx="0">
                  <c:v>0.4250664274129542</c:v>
                </c:pt>
                <c:pt idx="1">
                  <c:v>0.4401721057086429</c:v>
                </c:pt>
                <c:pt idx="2">
                  <c:v>0.58127332089552242</c:v>
                </c:pt>
                <c:pt idx="3">
                  <c:v>0.55310520843179889</c:v>
                </c:pt>
                <c:pt idx="4">
                  <c:v>0.6532676859289972</c:v>
                </c:pt>
                <c:pt idx="5">
                  <c:v>0.57354780381225046</c:v>
                </c:pt>
                <c:pt idx="6">
                  <c:v>0.70175355450236965</c:v>
                </c:pt>
              </c:numCache>
            </c:numRef>
          </c:val>
        </c:ser>
        <c:ser>
          <c:idx val="4"/>
          <c:order val="4"/>
          <c:tx>
            <c:strRef>
              <c:f>Summary!$A$221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Summary!$B$221:$H$221</c:f>
              <c:numCache>
                <c:formatCode>0%</c:formatCode>
                <c:ptCount val="7"/>
                <c:pt idx="0">
                  <c:v>0.3069751659247501</c:v>
                </c:pt>
                <c:pt idx="1">
                  <c:v>0.28752938963603875</c:v>
                </c:pt>
                <c:pt idx="2">
                  <c:v>0.25519123134328359</c:v>
                </c:pt>
                <c:pt idx="3">
                  <c:v>0.26250118158616126</c:v>
                </c:pt>
                <c:pt idx="4">
                  <c:v>0.18097952837522674</c:v>
                </c:pt>
                <c:pt idx="5">
                  <c:v>0.22764258268665713</c:v>
                </c:pt>
                <c:pt idx="6">
                  <c:v>0.16056872037914691</c:v>
                </c:pt>
              </c:numCache>
            </c:numRef>
          </c:val>
        </c:ser>
        <c:ser>
          <c:idx val="5"/>
          <c:order val="5"/>
          <c:tx>
            <c:strRef>
              <c:f>Summary!$A$222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Summary!$B$216:$H$216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Summary!$B$222:$H$222</c:f>
              <c:numCache>
                <c:formatCode>0%</c:formatCode>
                <c:ptCount val="7"/>
                <c:pt idx="0">
                  <c:v>1.586781232386671E-2</c:v>
                </c:pt>
                <c:pt idx="1">
                  <c:v>1.0791874353428007E-2</c:v>
                </c:pt>
                <c:pt idx="2">
                  <c:v>1.3013059701492538E-2</c:v>
                </c:pt>
                <c:pt idx="3">
                  <c:v>3.2800831836657528E-3</c:v>
                </c:pt>
                <c:pt idx="4">
                  <c:v>7.5667271313811866E-4</c:v>
                </c:pt>
                <c:pt idx="5">
                  <c:v>1.2355910494989829E-3</c:v>
                </c:pt>
                <c:pt idx="6">
                  <c:v>1.7298578199052132E-3</c:v>
                </c:pt>
              </c:numCache>
            </c:numRef>
          </c:val>
        </c:ser>
        <c:axId val="128214912"/>
        <c:axId val="128216448"/>
      </c:areaChart>
      <c:catAx>
        <c:axId val="128214912"/>
        <c:scaling>
          <c:orientation val="minMax"/>
        </c:scaling>
        <c:axPos val="b"/>
        <c:tickLblPos val="nextTo"/>
        <c:crossAx val="128216448"/>
        <c:crosses val="autoZero"/>
        <c:auto val="1"/>
        <c:lblAlgn val="ctr"/>
        <c:lblOffset val="100"/>
      </c:catAx>
      <c:valAx>
        <c:axId val="128216448"/>
        <c:scaling>
          <c:orientation val="minMax"/>
        </c:scaling>
        <c:axPos val="l"/>
        <c:majorGridlines/>
        <c:numFmt formatCode="0%" sourceLinked="1"/>
        <c:tickLblPos val="nextTo"/>
        <c:crossAx val="128214912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[ITResearch_NB_Report-7`22.xlsx]Main!СводнаяТаблица15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495"/>
          <c:h val="0.60805830463852695"/>
        </c:manualLayout>
      </c:layout>
      <c:barChart>
        <c:barDir val="col"/>
        <c:grouping val="stacked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242420</c:v>
                </c:pt>
                <c:pt idx="1">
                  <c:v>236740</c:v>
                </c:pt>
                <c:pt idx="2">
                  <c:v>274570</c:v>
                </c:pt>
                <c:pt idx="3">
                  <c:v>328380</c:v>
                </c:pt>
                <c:pt idx="4">
                  <c:v>305690</c:v>
                </c:pt>
                <c:pt idx="5">
                  <c:v>301580</c:v>
                </c:pt>
                <c:pt idx="6">
                  <c:v>289770</c:v>
                </c:pt>
                <c:pt idx="7">
                  <c:v>176090</c:v>
                </c:pt>
                <c:pt idx="8">
                  <c:v>212660</c:v>
                </c:pt>
                <c:pt idx="9">
                  <c:v>214400</c:v>
                </c:pt>
                <c:pt idx="10">
                  <c:v>105790</c:v>
                </c:pt>
                <c:pt idx="11">
                  <c:v>102190</c:v>
                </c:pt>
                <c:pt idx="12">
                  <c:v>132730</c:v>
                </c:pt>
                <c:pt idx="13">
                  <c:v>86600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131030</c:v>
                </c:pt>
                <c:pt idx="1">
                  <c:v>109780</c:v>
                </c:pt>
                <c:pt idx="2">
                  <c:v>162580</c:v>
                </c:pt>
                <c:pt idx="3">
                  <c:v>142050</c:v>
                </c:pt>
                <c:pt idx="4">
                  <c:v>129710</c:v>
                </c:pt>
                <c:pt idx="5">
                  <c:v>156830</c:v>
                </c:pt>
                <c:pt idx="6">
                  <c:v>171100</c:v>
                </c:pt>
                <c:pt idx="7">
                  <c:v>139100</c:v>
                </c:pt>
                <c:pt idx="8">
                  <c:v>177890</c:v>
                </c:pt>
                <c:pt idx="9">
                  <c:v>118890</c:v>
                </c:pt>
                <c:pt idx="10">
                  <c:v>64230</c:v>
                </c:pt>
                <c:pt idx="11">
                  <c:v>54670</c:v>
                </c:pt>
                <c:pt idx="12">
                  <c:v>54440</c:v>
                </c:pt>
                <c:pt idx="13">
                  <c:v>61560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overlap val="100"/>
        <c:axId val="129993344"/>
        <c:axId val="130015616"/>
      </c:barChart>
      <c:catAx>
        <c:axId val="129993344"/>
        <c:scaling>
          <c:orientation val="minMax"/>
        </c:scaling>
        <c:axPos val="b"/>
        <c:numFmt formatCode="General" sourceLinked="0"/>
        <c:tickLblPos val="nextTo"/>
        <c:crossAx val="130015616"/>
        <c:crosses val="autoZero"/>
        <c:auto val="1"/>
        <c:lblAlgn val="ctr"/>
        <c:lblOffset val="100"/>
      </c:catAx>
      <c:valAx>
        <c:axId val="130015616"/>
        <c:scaling>
          <c:orientation val="minMax"/>
        </c:scaling>
        <c:axPos val="l"/>
        <c:majorGridlines/>
        <c:numFmt formatCode="#,##0" sourceLinked="0"/>
        <c:tickLblPos val="nextTo"/>
        <c:crossAx val="129993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96"/>
          <c:y val="0.84573992471124559"/>
          <c:w val="0.13233147904293541"/>
          <c:h val="0.15426007528875402"/>
        </c:manualLayout>
      </c:layout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31"/>
          <c:h val="0.91461518923037843"/>
        </c:manualLayout>
      </c:layout>
      <c:barChart>
        <c:barDir val="col"/>
        <c:grouping val="clustered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6`21</c:v>
                </c:pt>
                <c:pt idx="1">
                  <c:v>7`21</c:v>
                </c:pt>
                <c:pt idx="2">
                  <c:v>8`21</c:v>
                </c:pt>
                <c:pt idx="3">
                  <c:v>9`21</c:v>
                </c:pt>
                <c:pt idx="4">
                  <c:v>10`21</c:v>
                </c:pt>
                <c:pt idx="5">
                  <c:v>11`21</c:v>
                </c:pt>
                <c:pt idx="6">
                  <c:v>12`21</c:v>
                </c:pt>
                <c:pt idx="7">
                  <c:v>1`22</c:v>
                </c:pt>
                <c:pt idx="8">
                  <c:v>2`22</c:v>
                </c:pt>
                <c:pt idx="9">
                  <c:v>3`22</c:v>
                </c:pt>
                <c:pt idx="10">
                  <c:v>4`22</c:v>
                </c:pt>
                <c:pt idx="11">
                  <c:v>5`22</c:v>
                </c:pt>
                <c:pt idx="12">
                  <c:v>6`22</c:v>
                </c:pt>
                <c:pt idx="13">
                  <c:v>7`22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0.11258416254543288</c:v>
                </c:pt>
                <c:pt idx="1">
                  <c:v>-0.19505679574438431</c:v>
                </c:pt>
                <c:pt idx="2">
                  <c:v>-0.10060693344306142</c:v>
                </c:pt>
                <c:pt idx="3">
                  <c:v>0.14317999562586572</c:v>
                </c:pt>
                <c:pt idx="4">
                  <c:v>0.26702362937958329</c:v>
                </c:pt>
                <c:pt idx="5">
                  <c:v>0.18676055608771067</c:v>
                </c:pt>
                <c:pt idx="6">
                  <c:v>0.11728769182283207</c:v>
                </c:pt>
                <c:pt idx="7">
                  <c:v>0.23584535759096611</c:v>
                </c:pt>
                <c:pt idx="8">
                  <c:v>0.24319592551328983</c:v>
                </c:pt>
                <c:pt idx="9">
                  <c:v>9.1644557990239434E-2</c:v>
                </c:pt>
                <c:pt idx="10">
                  <c:v>-0.47682934334420579</c:v>
                </c:pt>
                <c:pt idx="11">
                  <c:v>-0.43246861319150476</c:v>
                </c:pt>
                <c:pt idx="12">
                  <c:v>-0.49880840808675858</c:v>
                </c:pt>
                <c:pt idx="13">
                  <c:v>-0.57243449151564119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axId val="130049920"/>
        <c:axId val="130051456"/>
      </c:barChart>
      <c:catAx>
        <c:axId val="130049920"/>
        <c:scaling>
          <c:orientation val="minMax"/>
        </c:scaling>
        <c:axPos val="b"/>
        <c:numFmt formatCode="General" sourceLinked="0"/>
        <c:tickLblPos val="nextTo"/>
        <c:crossAx val="130051456"/>
        <c:crosses val="autoZero"/>
        <c:auto val="1"/>
        <c:lblAlgn val="ctr"/>
        <c:lblOffset val="100"/>
      </c:catAx>
      <c:valAx>
        <c:axId val="130051456"/>
        <c:scaling>
          <c:orientation val="minMax"/>
        </c:scaling>
        <c:axPos val="l"/>
        <c:majorGridlines/>
        <c:numFmt formatCode="0%" sourceLinked="1"/>
        <c:tickLblPos val="nextTo"/>
        <c:crossAx val="130049920"/>
        <c:crosses val="autoZero"/>
        <c:crossBetween val="between"/>
      </c:valAx>
    </c:plotArea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Main!$B$112:$H$112</c:f>
              <c:numCache>
                <c:formatCode>0</c:formatCode>
                <c:ptCount val="7"/>
                <c:pt idx="0">
                  <c:v>64520</c:v>
                </c:pt>
                <c:pt idx="1">
                  <c:v>84990</c:v>
                </c:pt>
                <c:pt idx="2">
                  <c:v>71530</c:v>
                </c:pt>
                <c:pt idx="3">
                  <c:v>43300</c:v>
                </c:pt>
                <c:pt idx="4">
                  <c:v>44890</c:v>
                </c:pt>
                <c:pt idx="5">
                  <c:v>44950</c:v>
                </c:pt>
                <c:pt idx="6">
                  <c:v>21530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Main!$B$113:$H$113</c:f>
              <c:numCache>
                <c:formatCode>0</c:formatCode>
                <c:ptCount val="7"/>
                <c:pt idx="0">
                  <c:v>39690</c:v>
                </c:pt>
                <c:pt idx="1">
                  <c:v>80680</c:v>
                </c:pt>
                <c:pt idx="2">
                  <c:v>62910</c:v>
                </c:pt>
                <c:pt idx="3">
                  <c:v>31260</c:v>
                </c:pt>
                <c:pt idx="4">
                  <c:v>33170</c:v>
                </c:pt>
                <c:pt idx="5">
                  <c:v>45750</c:v>
                </c:pt>
                <c:pt idx="6">
                  <c:v>26300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Main!$B$114:$H$114</c:f>
              <c:numCache>
                <c:formatCode>0</c:formatCode>
                <c:ptCount val="7"/>
                <c:pt idx="0">
                  <c:v>56350</c:v>
                </c:pt>
                <c:pt idx="1">
                  <c:v>53040</c:v>
                </c:pt>
                <c:pt idx="2">
                  <c:v>31290</c:v>
                </c:pt>
                <c:pt idx="3">
                  <c:v>24060</c:v>
                </c:pt>
                <c:pt idx="4">
                  <c:v>29300</c:v>
                </c:pt>
                <c:pt idx="5">
                  <c:v>18560</c:v>
                </c:pt>
                <c:pt idx="6">
                  <c:v>23910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Main!$B$115:$H$115</c:f>
              <c:numCache>
                <c:formatCode>0</c:formatCode>
                <c:ptCount val="7"/>
                <c:pt idx="0">
                  <c:v>39770</c:v>
                </c:pt>
                <c:pt idx="1">
                  <c:v>47450</c:v>
                </c:pt>
                <c:pt idx="2">
                  <c:v>59870</c:v>
                </c:pt>
                <c:pt idx="3">
                  <c:v>18270</c:v>
                </c:pt>
                <c:pt idx="4">
                  <c:v>14320</c:v>
                </c:pt>
                <c:pt idx="5">
                  <c:v>13870</c:v>
                </c:pt>
                <c:pt idx="6">
                  <c:v>16550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Main!$B$116:$H$116</c:f>
              <c:numCache>
                <c:formatCode>0</c:formatCode>
                <c:ptCount val="7"/>
                <c:pt idx="0">
                  <c:v>50420</c:v>
                </c:pt>
                <c:pt idx="1">
                  <c:v>41700</c:v>
                </c:pt>
                <c:pt idx="2">
                  <c:v>13240</c:v>
                </c:pt>
                <c:pt idx="3">
                  <c:v>8900</c:v>
                </c:pt>
                <c:pt idx="4">
                  <c:v>3770</c:v>
                </c:pt>
                <c:pt idx="5">
                  <c:v>8440</c:v>
                </c:pt>
                <c:pt idx="6">
                  <c:v>10810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Main!$B$117:$H$117</c:f>
              <c:numCache>
                <c:formatCode>0</c:formatCode>
                <c:ptCount val="7"/>
                <c:pt idx="0">
                  <c:v>7050</c:v>
                </c:pt>
                <c:pt idx="1">
                  <c:v>9880</c:v>
                </c:pt>
                <c:pt idx="2">
                  <c:v>36660</c:v>
                </c:pt>
                <c:pt idx="3">
                  <c:v>21350</c:v>
                </c:pt>
                <c:pt idx="4">
                  <c:v>11950</c:v>
                </c:pt>
                <c:pt idx="5">
                  <c:v>5230</c:v>
                </c:pt>
                <c:pt idx="6">
                  <c:v>12970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Main!$B$118:$H$118</c:f>
              <c:numCache>
                <c:formatCode>0</c:formatCode>
                <c:ptCount val="7"/>
                <c:pt idx="0">
                  <c:v>21300</c:v>
                </c:pt>
                <c:pt idx="1">
                  <c:v>22980</c:v>
                </c:pt>
                <c:pt idx="2">
                  <c:v>12120</c:v>
                </c:pt>
                <c:pt idx="3">
                  <c:v>7420</c:v>
                </c:pt>
                <c:pt idx="4">
                  <c:v>11110</c:v>
                </c:pt>
                <c:pt idx="5">
                  <c:v>11200</c:v>
                </c:pt>
                <c:pt idx="6">
                  <c:v>14980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Main!$B$119:$H$119</c:f>
              <c:numCache>
                <c:formatCode>0</c:formatCode>
                <c:ptCount val="7"/>
                <c:pt idx="0">
                  <c:v>9700</c:v>
                </c:pt>
                <c:pt idx="1">
                  <c:v>15140</c:v>
                </c:pt>
                <c:pt idx="2">
                  <c:v>21500</c:v>
                </c:pt>
                <c:pt idx="3">
                  <c:v>8330</c:v>
                </c:pt>
                <c:pt idx="4">
                  <c:v>3310</c:v>
                </c:pt>
                <c:pt idx="5">
                  <c:v>22160</c:v>
                </c:pt>
                <c:pt idx="6">
                  <c:v>15510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Main!$B$120:$H$120</c:f>
              <c:numCache>
                <c:formatCode>0</c:formatCode>
                <c:ptCount val="7"/>
                <c:pt idx="0">
                  <c:v>15540</c:v>
                </c:pt>
                <c:pt idx="1">
                  <c:v>21380</c:v>
                </c:pt>
                <c:pt idx="2">
                  <c:v>17290</c:v>
                </c:pt>
                <c:pt idx="3">
                  <c:v>2930</c:v>
                </c:pt>
                <c:pt idx="4">
                  <c:v>2340</c:v>
                </c:pt>
                <c:pt idx="5">
                  <c:v>2560</c:v>
                </c:pt>
                <c:pt idx="6">
                  <c:v>1930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Main!$B$111:$H$111</c:f>
              <c:strCache>
                <c:ptCount val="7"/>
                <c:pt idx="0">
                  <c:v>1`22</c:v>
                </c:pt>
                <c:pt idx="1">
                  <c:v>2`22</c:v>
                </c:pt>
                <c:pt idx="2">
                  <c:v>3`22</c:v>
                </c:pt>
                <c:pt idx="3">
                  <c:v>4`22</c:v>
                </c:pt>
                <c:pt idx="4">
                  <c:v>5`22</c:v>
                </c:pt>
                <c:pt idx="5">
                  <c:v>6`22</c:v>
                </c:pt>
                <c:pt idx="6">
                  <c:v>7`22</c:v>
                </c:pt>
              </c:strCache>
            </c:strRef>
          </c:cat>
          <c:val>
            <c:numRef>
              <c:f>Main!$B$121:$H$121</c:f>
              <c:numCache>
                <c:formatCode>0</c:formatCode>
                <c:ptCount val="7"/>
                <c:pt idx="0">
                  <c:v>10850</c:v>
                </c:pt>
                <c:pt idx="1">
                  <c:v>13310</c:v>
                </c:pt>
                <c:pt idx="2">
                  <c:v>6880</c:v>
                </c:pt>
                <c:pt idx="3">
                  <c:v>4200</c:v>
                </c:pt>
                <c:pt idx="4">
                  <c:v>2700</c:v>
                </c:pt>
                <c:pt idx="5">
                  <c:v>14450</c:v>
                </c:pt>
                <c:pt idx="6">
                  <c:v>3670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axId val="130130304"/>
        <c:axId val="130131840"/>
      </c:areaChart>
      <c:catAx>
        <c:axId val="130130304"/>
        <c:scaling>
          <c:orientation val="minMax"/>
        </c:scaling>
        <c:axPos val="b"/>
        <c:numFmt formatCode="General" sourceLinked="0"/>
        <c:tickLblPos val="nextTo"/>
        <c:crossAx val="130131840"/>
        <c:crosses val="autoZero"/>
        <c:auto val="1"/>
        <c:lblAlgn val="ctr"/>
        <c:lblOffset val="100"/>
      </c:catAx>
      <c:valAx>
        <c:axId val="130131840"/>
        <c:scaling>
          <c:orientation val="minMax"/>
        </c:scaling>
        <c:axPos val="l"/>
        <c:majorGridlines/>
        <c:numFmt formatCode="0%" sourceLinked="1"/>
        <c:tickLblPos val="nextTo"/>
        <c:crossAx val="1301303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793108858161709"/>
          <c:y val="5.6223867697554296E-2"/>
          <c:w val="9.1155741895899631E-2"/>
          <c:h val="0.84015669212519772"/>
        </c:manualLayout>
      </c:layout>
    </c:legend>
    <c:plotVisOnly val="1"/>
    <c:dispBlanksAs val="zero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[ITResearch_NB_Report-7`22.xlsx]Main!СводнаяТаблица17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Main!$B$145:$B$146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Main!$A$147:$A$157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Main!$B$147:$B$157</c:f>
              <c:numCache>
                <c:formatCode>0%</c:formatCode>
                <c:ptCount val="10"/>
                <c:pt idx="0">
                  <c:v>0.4232606438213915</c:v>
                </c:pt>
                <c:pt idx="1">
                  <c:v>0</c:v>
                </c:pt>
                <c:pt idx="2">
                  <c:v>0.88908341915550981</c:v>
                </c:pt>
                <c:pt idx="3">
                  <c:v>0.87150259067357516</c:v>
                </c:pt>
                <c:pt idx="4">
                  <c:v>0.53597560975609759</c:v>
                </c:pt>
                <c:pt idx="5">
                  <c:v>0.79444866920152091</c:v>
                </c:pt>
                <c:pt idx="6">
                  <c:v>0.94080882352941175</c:v>
                </c:pt>
                <c:pt idx="7">
                  <c:v>0.9181034482758621</c:v>
                </c:pt>
                <c:pt idx="8">
                  <c:v>0.92677345537757438</c:v>
                </c:pt>
                <c:pt idx="9">
                  <c:v>0.69159663865546217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Main!$C$145:$C$146</c:f>
              <c:strCache>
                <c:ptCount val="1"/>
                <c:pt idx="0">
                  <c:v>AMD</c:v>
                </c:pt>
              </c:strCache>
            </c:strRef>
          </c:tx>
          <c:cat>
            <c:strRef>
              <c:f>Main!$A$147:$A$157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Main!$C$147:$C$157</c:f>
              <c:numCache>
                <c:formatCode>0%</c:formatCode>
                <c:ptCount val="10"/>
                <c:pt idx="0">
                  <c:v>0.5767393561786085</c:v>
                </c:pt>
                <c:pt idx="1">
                  <c:v>0</c:v>
                </c:pt>
                <c:pt idx="2">
                  <c:v>0.11091658084449021</c:v>
                </c:pt>
                <c:pt idx="3">
                  <c:v>0.12849740932642487</c:v>
                </c:pt>
                <c:pt idx="4">
                  <c:v>0.46402439024390246</c:v>
                </c:pt>
                <c:pt idx="5">
                  <c:v>0.20555133079847909</c:v>
                </c:pt>
                <c:pt idx="6">
                  <c:v>5.9191176470588233E-2</c:v>
                </c:pt>
                <c:pt idx="7">
                  <c:v>8.1896551724137928E-2</c:v>
                </c:pt>
                <c:pt idx="8">
                  <c:v>7.3226544622425629E-2</c:v>
                </c:pt>
                <c:pt idx="9">
                  <c:v>0.30840336134453783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Main!$D$145:$D$146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cat>
            <c:strRef>
              <c:f>Main!$A$147:$A$157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Main!$D$147:$D$157</c:f>
              <c:numCache>
                <c:formatCode>0%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overlap val="100"/>
        <c:axId val="130187264"/>
        <c:axId val="130188800"/>
      </c:barChart>
      <c:catAx>
        <c:axId val="130187264"/>
        <c:scaling>
          <c:orientation val="minMax"/>
        </c:scaling>
        <c:axPos val="l"/>
        <c:numFmt formatCode="General" sourceLinked="0"/>
        <c:tickLblPos val="nextTo"/>
        <c:crossAx val="130188800"/>
        <c:crosses val="autoZero"/>
        <c:auto val="1"/>
        <c:lblAlgn val="ctr"/>
        <c:lblOffset val="100"/>
      </c:catAx>
      <c:valAx>
        <c:axId val="130188800"/>
        <c:scaling>
          <c:orientation val="minMax"/>
        </c:scaling>
        <c:axPos val="b"/>
        <c:majorGridlines/>
        <c:numFmt formatCode="0%" sourceLinked="1"/>
        <c:tickLblPos val="nextTo"/>
        <c:crossAx val="1301872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[ITResearch_NB_Report-7`22.xlsx]Main!СводнаяТаблица20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Main!$B$274:$B$275</c:f>
              <c:strCache>
                <c:ptCount val="1"/>
                <c:pt idx="0">
                  <c:v>Touch</c:v>
                </c:pt>
              </c:strCache>
            </c:strRef>
          </c:tx>
          <c:cat>
            <c:strRef>
              <c:f>Main!$A$276:$A$286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Main!$B$276:$B$286</c:f>
              <c:numCache>
                <c:formatCode>0%</c:formatCode>
                <c:ptCount val="10"/>
                <c:pt idx="0">
                  <c:v>1.4008620689655173E-2</c:v>
                </c:pt>
                <c:pt idx="1">
                  <c:v>1.3602941176470588E-2</c:v>
                </c:pt>
                <c:pt idx="2">
                  <c:v>1.1026615969581748E-2</c:v>
                </c:pt>
                <c:pt idx="3">
                  <c:v>0.33707093821510298</c:v>
                </c:pt>
                <c:pt idx="4">
                  <c:v>1.5701219512195122E-2</c:v>
                </c:pt>
                <c:pt idx="5">
                  <c:v>0</c:v>
                </c:pt>
                <c:pt idx="6">
                  <c:v>4.4559585492227979E-2</c:v>
                </c:pt>
                <c:pt idx="7">
                  <c:v>3.4191555097837278E-2</c:v>
                </c:pt>
                <c:pt idx="8">
                  <c:v>0</c:v>
                </c:pt>
                <c:pt idx="9">
                  <c:v>2.5960539979231567E-4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Main!$C$274:$C$275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Main!$A$276:$A$286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Main!$C$276:$C$286</c:f>
              <c:numCache>
                <c:formatCode>0%</c:formatCode>
                <c:ptCount val="10"/>
                <c:pt idx="0">
                  <c:v>0.98599137931034486</c:v>
                </c:pt>
                <c:pt idx="1">
                  <c:v>0.98639705882352946</c:v>
                </c:pt>
                <c:pt idx="2">
                  <c:v>0.98897338403041823</c:v>
                </c:pt>
                <c:pt idx="3">
                  <c:v>0.66292906178489708</c:v>
                </c:pt>
                <c:pt idx="4">
                  <c:v>0.98429878048780484</c:v>
                </c:pt>
                <c:pt idx="5">
                  <c:v>1</c:v>
                </c:pt>
                <c:pt idx="6">
                  <c:v>0.95544041450777206</c:v>
                </c:pt>
                <c:pt idx="7">
                  <c:v>0.96580844490216267</c:v>
                </c:pt>
                <c:pt idx="8">
                  <c:v>1</c:v>
                </c:pt>
                <c:pt idx="9">
                  <c:v>0.99974039460020769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overlap val="100"/>
        <c:axId val="130205952"/>
        <c:axId val="130207744"/>
      </c:barChart>
      <c:catAx>
        <c:axId val="130205952"/>
        <c:scaling>
          <c:orientation val="minMax"/>
        </c:scaling>
        <c:axPos val="l"/>
        <c:numFmt formatCode="General" sourceLinked="0"/>
        <c:tickLblPos val="nextTo"/>
        <c:crossAx val="130207744"/>
        <c:crosses val="autoZero"/>
        <c:auto val="1"/>
        <c:lblAlgn val="ctr"/>
        <c:lblOffset val="100"/>
      </c:catAx>
      <c:valAx>
        <c:axId val="130207744"/>
        <c:scaling>
          <c:orientation val="minMax"/>
        </c:scaling>
        <c:axPos val="b"/>
        <c:majorGridlines/>
        <c:numFmt formatCode="0%" sourceLinked="1"/>
        <c:tickLblPos val="nextTo"/>
        <c:crossAx val="13020595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[ITResearch_NB_Report-7`22.xlsx]Main!СводнаяТаблица21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73423321928570429"/>
          <c:h val="0.64995042286381066"/>
        </c:manualLayout>
      </c:layout>
      <c:barChart>
        <c:barDir val="bar"/>
        <c:grouping val="percentStacked"/>
        <c:ser>
          <c:idx val="0"/>
          <c:order val="0"/>
          <c:tx>
            <c:strRef>
              <c:f>Main!$B$313:$B$314</c:f>
              <c:strCache>
                <c:ptCount val="1"/>
                <c:pt idx="0">
                  <c:v>11</c:v>
                </c:pt>
              </c:strCache>
            </c:strRef>
          </c:tx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Main!$B$315:$B$325</c:f>
              <c:numCache>
                <c:formatCode>0%</c:formatCode>
                <c:ptCount val="10"/>
                <c:pt idx="0">
                  <c:v>2.1551724137931036E-2</c:v>
                </c:pt>
                <c:pt idx="1">
                  <c:v>0</c:v>
                </c:pt>
                <c:pt idx="2">
                  <c:v>2.6615969581749051E-4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4.0164778578784758E-3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Main!$C$313:$C$314</c:f>
              <c:strCache>
                <c:ptCount val="1"/>
                <c:pt idx="0">
                  <c:v>13</c:v>
                </c:pt>
              </c:strCache>
            </c:strRef>
          </c:tx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Main!$C$315:$C$325</c:f>
              <c:numCache>
                <c:formatCode>General</c:formatCode>
                <c:ptCount val="10"/>
                <c:pt idx="0">
                  <c:v>3.6637931034482756E-2</c:v>
                </c:pt>
                <c:pt idx="1">
                  <c:v>3.6764705882352941E-3</c:v>
                </c:pt>
                <c:pt idx="2">
                  <c:v>2.6958174904942966E-2</c:v>
                </c:pt>
                <c:pt idx="3">
                  <c:v>1.1670480549199084E-2</c:v>
                </c:pt>
                <c:pt idx="4">
                  <c:v>2.3170731707317073E-2</c:v>
                </c:pt>
                <c:pt idx="5">
                  <c:v>0</c:v>
                </c:pt>
                <c:pt idx="6">
                  <c:v>4.5077720207253889E-2</c:v>
                </c:pt>
                <c:pt idx="7">
                  <c:v>4.0370751802265709E-2</c:v>
                </c:pt>
                <c:pt idx="8">
                  <c:v>0.73017241379310349</c:v>
                </c:pt>
                <c:pt idx="9">
                  <c:v>5.1921079958463136E-5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Main!$D$313:$D$314</c:f>
              <c:strCache>
                <c:ptCount val="1"/>
                <c:pt idx="0">
                  <c:v>14</c:v>
                </c:pt>
              </c:strCache>
            </c:strRef>
          </c:tx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Main!$D$315:$D$325</c:f>
              <c:numCache>
                <c:formatCode>0%</c:formatCode>
                <c:ptCount val="10"/>
                <c:pt idx="0">
                  <c:v>7.3275862068965511E-2</c:v>
                </c:pt>
                <c:pt idx="1">
                  <c:v>3.3088235294117647E-2</c:v>
                </c:pt>
                <c:pt idx="2">
                  <c:v>4.8555133079847906E-2</c:v>
                </c:pt>
                <c:pt idx="3">
                  <c:v>0.72448512585812352</c:v>
                </c:pt>
                <c:pt idx="4">
                  <c:v>0.19878048780487806</c:v>
                </c:pt>
                <c:pt idx="5">
                  <c:v>0.30084033613445377</c:v>
                </c:pt>
                <c:pt idx="6">
                  <c:v>7.9274611398963732E-2</c:v>
                </c:pt>
                <c:pt idx="7">
                  <c:v>0.23573635427394438</c:v>
                </c:pt>
                <c:pt idx="8">
                  <c:v>6.7241379310344823E-2</c:v>
                </c:pt>
                <c:pt idx="9">
                  <c:v>2.2481827622014536E-2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Main!$E$313:$E$314</c:f>
              <c:strCache>
                <c:ptCount val="1"/>
                <c:pt idx="0">
                  <c:v>15</c:v>
                </c:pt>
              </c:strCache>
            </c:strRef>
          </c:tx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Main!$E$315:$E$325</c:f>
              <c:numCache>
                <c:formatCode>0%</c:formatCode>
                <c:ptCount val="10"/>
                <c:pt idx="0">
                  <c:v>0.85991379310344829</c:v>
                </c:pt>
                <c:pt idx="1">
                  <c:v>0.55477941176470591</c:v>
                </c:pt>
                <c:pt idx="2">
                  <c:v>0.90802281368821292</c:v>
                </c:pt>
                <c:pt idx="3">
                  <c:v>0.26384439359267736</c:v>
                </c:pt>
                <c:pt idx="4">
                  <c:v>0.5869664634146341</c:v>
                </c:pt>
                <c:pt idx="5">
                  <c:v>0.61176470588235299</c:v>
                </c:pt>
                <c:pt idx="6">
                  <c:v>0.86683937823834201</c:v>
                </c:pt>
                <c:pt idx="7">
                  <c:v>0.69608650875386202</c:v>
                </c:pt>
                <c:pt idx="8">
                  <c:v>0</c:v>
                </c:pt>
                <c:pt idx="9">
                  <c:v>0.9610591900311527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Main!$F$313:$F$314</c:f>
              <c:strCache>
                <c:ptCount val="1"/>
                <c:pt idx="0">
                  <c:v>16</c:v>
                </c:pt>
              </c:strCache>
            </c:strRef>
          </c:tx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Main!$F$315:$F$325</c:f>
              <c:numCache>
                <c:formatCode>0%</c:formatCode>
                <c:ptCount val="10"/>
                <c:pt idx="0">
                  <c:v>0</c:v>
                </c:pt>
                <c:pt idx="1">
                  <c:v>6.0661764705882353E-2</c:v>
                </c:pt>
                <c:pt idx="2">
                  <c:v>1.8631178707224335E-3</c:v>
                </c:pt>
                <c:pt idx="3">
                  <c:v>0</c:v>
                </c:pt>
                <c:pt idx="4">
                  <c:v>3.7118902439024389E-2</c:v>
                </c:pt>
                <c:pt idx="5">
                  <c:v>8.7394957983193272E-2</c:v>
                </c:pt>
                <c:pt idx="6">
                  <c:v>0</c:v>
                </c:pt>
                <c:pt idx="7">
                  <c:v>1.2461380020597322E-2</c:v>
                </c:pt>
                <c:pt idx="8">
                  <c:v>0.20258620689655171</c:v>
                </c:pt>
                <c:pt idx="9">
                  <c:v>9.8650051921079958E-3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Main!$G$313:$G$314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strRef>
              <c:f>Main!$A$315:$A$325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Main!$G$315:$G$325</c:f>
              <c:numCache>
                <c:formatCode>0%</c:formatCode>
                <c:ptCount val="10"/>
                <c:pt idx="0">
                  <c:v>8.6206896551724137E-3</c:v>
                </c:pt>
                <c:pt idx="1">
                  <c:v>0.34779411764705881</c:v>
                </c:pt>
                <c:pt idx="2">
                  <c:v>1.4334600760456274E-2</c:v>
                </c:pt>
                <c:pt idx="3">
                  <c:v>0</c:v>
                </c:pt>
                <c:pt idx="4">
                  <c:v>0.15396341463414634</c:v>
                </c:pt>
                <c:pt idx="5">
                  <c:v>0</c:v>
                </c:pt>
                <c:pt idx="6">
                  <c:v>8.8082901554404139E-3</c:v>
                </c:pt>
                <c:pt idx="7">
                  <c:v>1.132852729145211E-2</c:v>
                </c:pt>
                <c:pt idx="8">
                  <c:v>0</c:v>
                </c:pt>
                <c:pt idx="9">
                  <c:v>6.5420560747663555E-3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overlap val="100"/>
        <c:axId val="130246528"/>
        <c:axId val="130248064"/>
      </c:barChart>
      <c:catAx>
        <c:axId val="130246528"/>
        <c:scaling>
          <c:orientation val="minMax"/>
        </c:scaling>
        <c:axPos val="l"/>
        <c:numFmt formatCode="General" sourceLinked="0"/>
        <c:tickLblPos val="nextTo"/>
        <c:crossAx val="130248064"/>
        <c:crosses val="autoZero"/>
        <c:auto val="1"/>
        <c:lblAlgn val="ctr"/>
        <c:lblOffset val="100"/>
      </c:catAx>
      <c:valAx>
        <c:axId val="130248064"/>
        <c:scaling>
          <c:orientation val="minMax"/>
        </c:scaling>
        <c:axPos val="b"/>
        <c:majorGridlines/>
        <c:numFmt formatCode="0%" sourceLinked="1"/>
        <c:tickLblPos val="nextTo"/>
        <c:crossAx val="130246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67729291398922"/>
          <c:y val="2.41878098571012E-2"/>
          <c:w val="0.72959297193946049"/>
          <c:h val="0.16472404491105277"/>
        </c:manualLayout>
      </c:layout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[ITResearch_NB_Report-7`22.xlsx]Main!СводнаяТаблица27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Main!$B$414:$B$415</c:f>
              <c:strCache>
                <c:ptCount val="1"/>
                <c:pt idx="0">
                  <c:v>01_&lt;20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Main!$B$416:$B$425</c:f>
              <c:numCache>
                <c:formatCode>0%</c:formatCode>
                <c:ptCount val="10"/>
                <c:pt idx="0">
                  <c:v>2.1551724137931034E-3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Main!$C$414:$C$415</c:f>
              <c:strCache>
                <c:ptCount val="1"/>
                <c:pt idx="0">
                  <c:v>02_20-30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Main!$C$416:$C$425</c:f>
              <c:numCache>
                <c:formatCode>0%</c:formatCode>
                <c:ptCount val="10"/>
                <c:pt idx="0">
                  <c:v>6.8965517241379309E-2</c:v>
                </c:pt>
                <c:pt idx="1">
                  <c:v>0</c:v>
                </c:pt>
                <c:pt idx="2">
                  <c:v>2.2813688212927757E-4</c:v>
                </c:pt>
                <c:pt idx="3">
                  <c:v>0</c:v>
                </c:pt>
                <c:pt idx="4">
                  <c:v>9.1463414634146347E-4</c:v>
                </c:pt>
                <c:pt idx="5">
                  <c:v>0</c:v>
                </c:pt>
                <c:pt idx="6">
                  <c:v>0</c:v>
                </c:pt>
                <c:pt idx="7">
                  <c:v>7.1060762100926883E-3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Main!$D$414:$D$415</c:f>
              <c:strCache>
                <c:ptCount val="1"/>
                <c:pt idx="0">
                  <c:v>03_30-40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Main!$D$416:$D$425</c:f>
              <c:numCache>
                <c:formatCode>0%</c:formatCode>
                <c:ptCount val="10"/>
                <c:pt idx="0">
                  <c:v>8.8362068965517238E-2</c:v>
                </c:pt>
                <c:pt idx="1">
                  <c:v>0</c:v>
                </c:pt>
                <c:pt idx="2">
                  <c:v>0.19558935361216731</c:v>
                </c:pt>
                <c:pt idx="3">
                  <c:v>0</c:v>
                </c:pt>
                <c:pt idx="4">
                  <c:v>1.0746951219512194E-2</c:v>
                </c:pt>
                <c:pt idx="5">
                  <c:v>0</c:v>
                </c:pt>
                <c:pt idx="6">
                  <c:v>0</c:v>
                </c:pt>
                <c:pt idx="7">
                  <c:v>5.6642636457260552E-3</c:v>
                </c:pt>
                <c:pt idx="8">
                  <c:v>0</c:v>
                </c:pt>
                <c:pt idx="9">
                  <c:v>0.16858774662512979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Main!$E$414:$E$415</c:f>
              <c:strCache>
                <c:ptCount val="1"/>
                <c:pt idx="0">
                  <c:v>04_40-50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Main!$E$416:$E$425</c:f>
              <c:numCache>
                <c:formatCode>0%</c:formatCode>
                <c:ptCount val="10"/>
                <c:pt idx="0">
                  <c:v>0.66379310344827591</c:v>
                </c:pt>
                <c:pt idx="1">
                  <c:v>0</c:v>
                </c:pt>
                <c:pt idx="2">
                  <c:v>0.34482889733840305</c:v>
                </c:pt>
                <c:pt idx="3">
                  <c:v>0</c:v>
                </c:pt>
                <c:pt idx="4">
                  <c:v>0.20129573170731707</c:v>
                </c:pt>
                <c:pt idx="5">
                  <c:v>8.4033613445378156E-4</c:v>
                </c:pt>
                <c:pt idx="6">
                  <c:v>0</c:v>
                </c:pt>
                <c:pt idx="7">
                  <c:v>6.2821833161688975E-2</c:v>
                </c:pt>
                <c:pt idx="8">
                  <c:v>0</c:v>
                </c:pt>
                <c:pt idx="9">
                  <c:v>9.0706126687435093E-2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Main!$F$414:$F$415</c:f>
              <c:strCache>
                <c:ptCount val="1"/>
                <c:pt idx="0">
                  <c:v>05_50-60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Main!$F$416:$F$425</c:f>
              <c:numCache>
                <c:formatCode>0%</c:formatCode>
                <c:ptCount val="10"/>
                <c:pt idx="0">
                  <c:v>3.8793103448275863E-2</c:v>
                </c:pt>
                <c:pt idx="1">
                  <c:v>0</c:v>
                </c:pt>
                <c:pt idx="2">
                  <c:v>5.6007604562737644E-2</c:v>
                </c:pt>
                <c:pt idx="3">
                  <c:v>7.0938215102974832E-3</c:v>
                </c:pt>
                <c:pt idx="4">
                  <c:v>2.7210365853658536E-2</c:v>
                </c:pt>
                <c:pt idx="5">
                  <c:v>0.67142857142857137</c:v>
                </c:pt>
                <c:pt idx="6">
                  <c:v>0</c:v>
                </c:pt>
                <c:pt idx="7">
                  <c:v>0.22996910401647785</c:v>
                </c:pt>
                <c:pt idx="8">
                  <c:v>0</c:v>
                </c:pt>
                <c:pt idx="9">
                  <c:v>0.62782969885773621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Main!$G$414:$G$415</c:f>
              <c:strCache>
                <c:ptCount val="1"/>
                <c:pt idx="0">
                  <c:v>06_60-70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Main!$G$416:$G$425</c:f>
              <c:numCache>
                <c:formatCode>0%</c:formatCode>
                <c:ptCount val="10"/>
                <c:pt idx="0">
                  <c:v>6.25E-2</c:v>
                </c:pt>
                <c:pt idx="1">
                  <c:v>1.5073529411764706E-2</c:v>
                </c:pt>
                <c:pt idx="2">
                  <c:v>2.3916349809885933E-2</c:v>
                </c:pt>
                <c:pt idx="3">
                  <c:v>0</c:v>
                </c:pt>
                <c:pt idx="4">
                  <c:v>0.20403963414634146</c:v>
                </c:pt>
                <c:pt idx="5">
                  <c:v>0</c:v>
                </c:pt>
                <c:pt idx="6">
                  <c:v>0.14041450777202072</c:v>
                </c:pt>
                <c:pt idx="7">
                  <c:v>0.22409886714727084</c:v>
                </c:pt>
                <c:pt idx="8">
                  <c:v>0</c:v>
                </c:pt>
                <c:pt idx="9">
                  <c:v>4.1329179646936658E-2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Main!$H$414:$H$415</c:f>
              <c:strCache>
                <c:ptCount val="1"/>
                <c:pt idx="0">
                  <c:v>07_70-80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Main!$H$416:$H$425</c:f>
              <c:numCache>
                <c:formatCode>0%</c:formatCode>
                <c:ptCount val="10"/>
                <c:pt idx="0">
                  <c:v>5.3879310344827583E-2</c:v>
                </c:pt>
                <c:pt idx="1">
                  <c:v>0</c:v>
                </c:pt>
                <c:pt idx="2">
                  <c:v>2.0114068441064639E-2</c:v>
                </c:pt>
                <c:pt idx="3">
                  <c:v>3.2494279176201374E-2</c:v>
                </c:pt>
                <c:pt idx="4">
                  <c:v>0.1705030487804878</c:v>
                </c:pt>
                <c:pt idx="5">
                  <c:v>0.22100840336134453</c:v>
                </c:pt>
                <c:pt idx="6">
                  <c:v>5.699481865284974E-3</c:v>
                </c:pt>
                <c:pt idx="7">
                  <c:v>0.32451081359423273</c:v>
                </c:pt>
                <c:pt idx="8">
                  <c:v>0</c:v>
                </c:pt>
                <c:pt idx="9">
                  <c:v>4.3977154724818279E-2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Main!$I$414:$I$415</c:f>
              <c:strCache>
                <c:ptCount val="1"/>
                <c:pt idx="0">
                  <c:v>08_80&gt;</c:v>
                </c:pt>
              </c:strCache>
            </c:strRef>
          </c:tx>
          <c:cat>
            <c:strRef>
              <c:f>Main!$A$416:$A$425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Main!$I$416:$I$425</c:f>
              <c:numCache>
                <c:formatCode>0%</c:formatCode>
                <c:ptCount val="10"/>
                <c:pt idx="0">
                  <c:v>2.1551724137931036E-2</c:v>
                </c:pt>
                <c:pt idx="1">
                  <c:v>0.98492647058823535</c:v>
                </c:pt>
                <c:pt idx="2">
                  <c:v>0.35931558935361219</c:v>
                </c:pt>
                <c:pt idx="3">
                  <c:v>0.96041189931350113</c:v>
                </c:pt>
                <c:pt idx="4">
                  <c:v>0.38528963414634149</c:v>
                </c:pt>
                <c:pt idx="5">
                  <c:v>0.10672268907563025</c:v>
                </c:pt>
                <c:pt idx="6">
                  <c:v>0.85388601036269429</c:v>
                </c:pt>
                <c:pt idx="7">
                  <c:v>0.14582904222451082</c:v>
                </c:pt>
                <c:pt idx="8">
                  <c:v>1</c:v>
                </c:pt>
                <c:pt idx="9">
                  <c:v>2.7570093457943926E-2</c:v>
                </c:pt>
              </c:numCache>
            </c:numRef>
          </c:val>
        </c:ser>
        <c:overlap val="100"/>
        <c:axId val="134622208"/>
        <c:axId val="134648576"/>
      </c:barChart>
      <c:catAx>
        <c:axId val="134622208"/>
        <c:scaling>
          <c:orientation val="minMax"/>
        </c:scaling>
        <c:axPos val="l"/>
        <c:numFmt formatCode="General" sourceLinked="0"/>
        <c:tickLblPos val="nextTo"/>
        <c:crossAx val="134648576"/>
        <c:crosses val="autoZero"/>
        <c:auto val="1"/>
        <c:lblAlgn val="ctr"/>
        <c:lblOffset val="100"/>
      </c:catAx>
      <c:valAx>
        <c:axId val="134648576"/>
        <c:scaling>
          <c:orientation val="minMax"/>
        </c:scaling>
        <c:axPos val="b"/>
        <c:majorGridlines/>
        <c:numFmt formatCode="0%" sourceLinked="1"/>
        <c:tickLblPos val="nextTo"/>
        <c:crossAx val="1346222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402"/>
          <c:y val="0.15448636628754744"/>
          <c:w val="0.12059703793143314"/>
          <c:h val="0.66973753280839943"/>
        </c:manualLayout>
      </c:layout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Main!$E$365:$E$377</c:f>
              <c:strCache>
                <c:ptCount val="10"/>
                <c:pt idx="0">
                  <c:v>_10</c:v>
                </c:pt>
                <c:pt idx="1">
                  <c:v>_11</c:v>
                </c:pt>
                <c:pt idx="2">
                  <c:v>_12</c:v>
                </c:pt>
                <c:pt idx="3">
                  <c:v>_01</c:v>
                </c:pt>
                <c:pt idx="4">
                  <c:v>_02</c:v>
                </c:pt>
                <c:pt idx="5">
                  <c:v>_03</c:v>
                </c:pt>
                <c:pt idx="6">
                  <c:v>_04</c:v>
                </c:pt>
                <c:pt idx="7">
                  <c:v>_05</c:v>
                </c:pt>
                <c:pt idx="8">
                  <c:v>_06</c:v>
                </c:pt>
                <c:pt idx="9">
                  <c:v>_07</c:v>
                </c:pt>
              </c:strCache>
            </c:strRef>
          </c:cat>
          <c:val>
            <c:numRef>
              <c:f>Main!$F$365:$F$377</c:f>
              <c:numCache>
                <c:formatCode>#,##0</c:formatCode>
                <c:ptCount val="13"/>
                <c:pt idx="0">
                  <c:v>66769.997268465668</c:v>
                </c:pt>
                <c:pt idx="1">
                  <c:v>76436.795796084567</c:v>
                </c:pt>
                <c:pt idx="2">
                  <c:v>70158.161662697996</c:v>
                </c:pt>
                <c:pt idx="3">
                  <c:v>85074.988750474484</c:v>
                </c:pt>
                <c:pt idx="4">
                  <c:v>81358.166011473717</c:v>
                </c:pt>
                <c:pt idx="5">
                  <c:v>106277.36562033583</c:v>
                </c:pt>
                <c:pt idx="6">
                  <c:v>96971.751271386704</c:v>
                </c:pt>
                <c:pt idx="7">
                  <c:v>75299.160728091214</c:v>
                </c:pt>
                <c:pt idx="8">
                  <c:v>68593.587199578091</c:v>
                </c:pt>
                <c:pt idx="9">
                  <c:v>71710.335556872044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marker val="1"/>
        <c:axId val="138346880"/>
        <c:axId val="138348416"/>
      </c:lineChart>
      <c:catAx>
        <c:axId val="138346880"/>
        <c:scaling>
          <c:orientation val="minMax"/>
        </c:scaling>
        <c:axPos val="b"/>
        <c:numFmt formatCode="General" sourceLinked="0"/>
        <c:tickLblPos val="nextTo"/>
        <c:crossAx val="138348416"/>
        <c:crosses val="autoZero"/>
        <c:auto val="1"/>
        <c:lblAlgn val="ctr"/>
        <c:lblOffset val="100"/>
      </c:catAx>
      <c:valAx>
        <c:axId val="138348416"/>
        <c:scaling>
          <c:orientation val="minMax"/>
          <c:min val="20000"/>
        </c:scaling>
        <c:axPos val="l"/>
        <c:majorGridlines/>
        <c:numFmt formatCode="#,##0" sourceLinked="1"/>
        <c:tickLblPos val="nextTo"/>
        <c:crossAx val="138346880"/>
        <c:crosses val="autoZero"/>
        <c:crossBetween val="between"/>
      </c:valAx>
    </c:plotArea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clustered"/>
        <c:ser>
          <c:idx val="0"/>
          <c:order val="0"/>
          <c:dPt>
            <c:idx val="8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spPr>
              <a:solidFill>
                <a:schemeClr val="tx2">
                  <a:lumMod val="60000"/>
                  <a:lumOff val="40000"/>
                </a:schemeClr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Main!$E$384:$E$394</c:f>
              <c:strCache>
                <c:ptCount val="11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  <c:pt idx="10">
                  <c:v>Общий итог</c:v>
                </c:pt>
              </c:strCache>
            </c:strRef>
          </c:cat>
          <c:val>
            <c:numRef>
              <c:f>Main!$F$384:$F$394</c:f>
              <c:numCache>
                <c:formatCode>#,##0</c:formatCode>
                <c:ptCount val="11"/>
                <c:pt idx="0">
                  <c:v>51275.339439655174</c:v>
                </c:pt>
                <c:pt idx="1">
                  <c:v>125762.90514705882</c:v>
                </c:pt>
                <c:pt idx="2">
                  <c:v>63304.99353612167</c:v>
                </c:pt>
                <c:pt idx="3">
                  <c:v>109228.25652173912</c:v>
                </c:pt>
                <c:pt idx="4">
                  <c:v>78208.19321646342</c:v>
                </c:pt>
                <c:pt idx="5">
                  <c:v>63411.915126050422</c:v>
                </c:pt>
                <c:pt idx="6">
                  <c:v>118150.49326424871</c:v>
                </c:pt>
                <c:pt idx="7">
                  <c:v>72412.239237899077</c:v>
                </c:pt>
                <c:pt idx="8">
                  <c:v>256318.77586206896</c:v>
                </c:pt>
                <c:pt idx="9">
                  <c:v>51925.030321910694</c:v>
                </c:pt>
                <c:pt idx="10">
                  <c:v>71710.335556872044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axId val="138366336"/>
        <c:axId val="138372224"/>
      </c:barChart>
      <c:catAx>
        <c:axId val="138366336"/>
        <c:scaling>
          <c:orientation val="minMax"/>
        </c:scaling>
        <c:axPos val="l"/>
        <c:numFmt formatCode="General" sourceLinked="0"/>
        <c:tickLblPos val="nextTo"/>
        <c:crossAx val="138372224"/>
        <c:crosses val="autoZero"/>
        <c:auto val="1"/>
        <c:lblAlgn val="ctr"/>
        <c:lblOffset val="100"/>
      </c:catAx>
      <c:valAx>
        <c:axId val="138372224"/>
        <c:scaling>
          <c:orientation val="minMax"/>
        </c:scaling>
        <c:axPos val="b"/>
        <c:majorGridlines/>
        <c:numFmt formatCode="#,##0" sourceLinked="1"/>
        <c:tickLblPos val="nextTo"/>
        <c:crossAx val="138366336"/>
        <c:crosses val="autoZero"/>
        <c:crossBetween val="between"/>
      </c:valAx>
    </c:plotArea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[ITResearch_NB_Report-7`22.xlsx]Main!СводнаяТаблица6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Main!$B$450:$B$451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Main!$A$452:$A$460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Main!$B$452:$B$460</c:f>
              <c:numCache>
                <c:formatCode>0%</c:formatCode>
                <c:ptCount val="9"/>
                <c:pt idx="0">
                  <c:v>7.2118380062305296E-2</c:v>
                </c:pt>
                <c:pt idx="1">
                  <c:v>0</c:v>
                </c:pt>
                <c:pt idx="2">
                  <c:v>0.20175077239958805</c:v>
                </c:pt>
                <c:pt idx="3">
                  <c:v>0.49896373056994819</c:v>
                </c:pt>
                <c:pt idx="4">
                  <c:v>0.66981707317073169</c:v>
                </c:pt>
                <c:pt idx="5">
                  <c:v>0.36520912547528517</c:v>
                </c:pt>
                <c:pt idx="6">
                  <c:v>1.1029411764705882E-3</c:v>
                </c:pt>
                <c:pt idx="7">
                  <c:v>1.9908466819221968E-2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Main!$C$450:$C$451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Main!$A$452:$A$460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Main!$C$452:$C$460</c:f>
              <c:numCache>
                <c:formatCode>0%</c:formatCode>
                <c:ptCount val="9"/>
                <c:pt idx="0">
                  <c:v>0.92788161993769469</c:v>
                </c:pt>
                <c:pt idx="1">
                  <c:v>1</c:v>
                </c:pt>
                <c:pt idx="2">
                  <c:v>0.79824922760041195</c:v>
                </c:pt>
                <c:pt idx="3">
                  <c:v>0.50103626943005186</c:v>
                </c:pt>
                <c:pt idx="4">
                  <c:v>0.33018292682926831</c:v>
                </c:pt>
                <c:pt idx="5">
                  <c:v>0.63479087452471483</c:v>
                </c:pt>
                <c:pt idx="6">
                  <c:v>0.99889705882352942</c:v>
                </c:pt>
                <c:pt idx="7">
                  <c:v>0.98009153318077802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overlap val="100"/>
        <c:axId val="138806784"/>
        <c:axId val="138808320"/>
      </c:barChart>
      <c:catAx>
        <c:axId val="138806784"/>
        <c:scaling>
          <c:orientation val="minMax"/>
        </c:scaling>
        <c:axPos val="l"/>
        <c:numFmt formatCode="General" sourceLinked="0"/>
        <c:tickLblPos val="nextTo"/>
        <c:crossAx val="138808320"/>
        <c:crosses val="autoZero"/>
        <c:auto val="1"/>
        <c:lblAlgn val="ctr"/>
        <c:lblOffset val="100"/>
      </c:catAx>
      <c:valAx>
        <c:axId val="138808320"/>
        <c:scaling>
          <c:orientation val="minMax"/>
        </c:scaling>
        <c:axPos val="b"/>
        <c:majorGridlines/>
        <c:numFmt formatCode="0%" sourceLinked="1"/>
        <c:tickLblPos val="nextTo"/>
        <c:crossAx val="1388067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111" l="0.70000000000000062" r="0.70000000000000062" t="0.75000000000000111" header="0.30000000000000032" footer="0.30000000000000032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[ITResearch_NB_Report-7`22.xlsx]Main!СводнаяТаблица23</c:name>
    <c:fmtId val="2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Main!$B$344:$B$345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Main!$B$346:$B$355</c:f>
              <c:numCache>
                <c:formatCode>0%</c:formatCode>
                <c:ptCount val="10"/>
                <c:pt idx="0">
                  <c:v>0</c:v>
                </c:pt>
                <c:pt idx="1">
                  <c:v>1.4705882352941176E-3</c:v>
                </c:pt>
                <c:pt idx="2">
                  <c:v>4.9429657794676811E-4</c:v>
                </c:pt>
                <c:pt idx="3">
                  <c:v>0</c:v>
                </c:pt>
                <c:pt idx="4">
                  <c:v>4.1158536585365856E-3</c:v>
                </c:pt>
                <c:pt idx="5">
                  <c:v>0</c:v>
                </c:pt>
                <c:pt idx="6">
                  <c:v>5.284974093264249E-2</c:v>
                </c:pt>
                <c:pt idx="7">
                  <c:v>2.0597322348094748E-4</c:v>
                </c:pt>
                <c:pt idx="8">
                  <c:v>0</c:v>
                </c:pt>
                <c:pt idx="9">
                  <c:v>1.5576323987538941E-4</c:v>
                </c:pt>
              </c:numCache>
            </c:numRef>
          </c:val>
        </c:ser>
        <c:ser>
          <c:idx val="1"/>
          <c:order val="1"/>
          <c:tx>
            <c:strRef>
              <c:f>Main!$C$344:$C$345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Main!$C$346:$C$355</c:f>
              <c:numCache>
                <c:formatCode>0%</c:formatCode>
                <c:ptCount val="10"/>
                <c:pt idx="0">
                  <c:v>6.0344827586206899E-2</c:v>
                </c:pt>
                <c:pt idx="1">
                  <c:v>0.95147058823529407</c:v>
                </c:pt>
                <c:pt idx="2">
                  <c:v>7.927756653992396E-2</c:v>
                </c:pt>
                <c:pt idx="3">
                  <c:v>0</c:v>
                </c:pt>
                <c:pt idx="4">
                  <c:v>4.3597560975609753E-2</c:v>
                </c:pt>
                <c:pt idx="5">
                  <c:v>0</c:v>
                </c:pt>
                <c:pt idx="6">
                  <c:v>0.3787564766839378</c:v>
                </c:pt>
                <c:pt idx="7">
                  <c:v>7.2399588053553038E-2</c:v>
                </c:pt>
                <c:pt idx="8">
                  <c:v>0.20258620689655171</c:v>
                </c:pt>
                <c:pt idx="9">
                  <c:v>1.1474558670820353E-2</c:v>
                </c:pt>
              </c:numCache>
            </c:numRef>
          </c:val>
        </c:ser>
        <c:ser>
          <c:idx val="2"/>
          <c:order val="2"/>
          <c:tx>
            <c:strRef>
              <c:f>Main!$D$344:$D$345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Main!$D$346:$D$355</c:f>
              <c:numCache>
                <c:formatCode>0%</c:formatCode>
                <c:ptCount val="10"/>
                <c:pt idx="0">
                  <c:v>3.6637931034482756E-2</c:v>
                </c:pt>
                <c:pt idx="1">
                  <c:v>0</c:v>
                </c:pt>
                <c:pt idx="2">
                  <c:v>1.3460076045627377E-2</c:v>
                </c:pt>
                <c:pt idx="3">
                  <c:v>0</c:v>
                </c:pt>
                <c:pt idx="4">
                  <c:v>1.6234756097560976E-2</c:v>
                </c:pt>
                <c:pt idx="5">
                  <c:v>0</c:v>
                </c:pt>
                <c:pt idx="6">
                  <c:v>0.36165803108808292</c:v>
                </c:pt>
                <c:pt idx="7">
                  <c:v>0.22389289392378992</c:v>
                </c:pt>
                <c:pt idx="8">
                  <c:v>0</c:v>
                </c:pt>
                <c:pt idx="9">
                  <c:v>1.4122533748701973E-2</c:v>
                </c:pt>
              </c:numCache>
            </c:numRef>
          </c:val>
        </c:ser>
        <c:ser>
          <c:idx val="3"/>
          <c:order val="3"/>
          <c:tx>
            <c:strRef>
              <c:f>Main!$E$344:$E$345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Main!$E$346:$E$355</c:f>
              <c:numCache>
                <c:formatCode>0%</c:formatCode>
                <c:ptCount val="10"/>
                <c:pt idx="0">
                  <c:v>0.77155172413793105</c:v>
                </c:pt>
                <c:pt idx="1">
                  <c:v>1.0294117647058823E-2</c:v>
                </c:pt>
                <c:pt idx="2">
                  <c:v>0.83098859315589357</c:v>
                </c:pt>
                <c:pt idx="3">
                  <c:v>0.26384439359267736</c:v>
                </c:pt>
                <c:pt idx="4">
                  <c:v>0.71410060975609757</c:v>
                </c:pt>
                <c:pt idx="5">
                  <c:v>0.69915966386554618</c:v>
                </c:pt>
                <c:pt idx="6">
                  <c:v>8.2383419689119178E-2</c:v>
                </c:pt>
                <c:pt idx="7">
                  <c:v>0.43501544799176106</c:v>
                </c:pt>
                <c:pt idx="8">
                  <c:v>0</c:v>
                </c:pt>
                <c:pt idx="9">
                  <c:v>0.9360332294911734</c:v>
                </c:pt>
              </c:numCache>
            </c:numRef>
          </c:val>
        </c:ser>
        <c:ser>
          <c:idx val="4"/>
          <c:order val="4"/>
          <c:tx>
            <c:strRef>
              <c:f>Main!$F$344:$F$345</c:f>
              <c:strCache>
                <c:ptCount val="1"/>
                <c:pt idx="0">
                  <c:v>Light (13"-14")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Main!$F$346:$F$355</c:f>
              <c:numCache>
                <c:formatCode>0%</c:formatCode>
                <c:ptCount val="10"/>
                <c:pt idx="0">
                  <c:v>0.10991379310344827</c:v>
                </c:pt>
                <c:pt idx="1">
                  <c:v>3.6764705882352942E-2</c:v>
                </c:pt>
                <c:pt idx="2">
                  <c:v>7.5513307984790876E-2</c:v>
                </c:pt>
                <c:pt idx="3">
                  <c:v>0.73615560640732269</c:v>
                </c:pt>
                <c:pt idx="4">
                  <c:v>0.22195121951219512</c:v>
                </c:pt>
                <c:pt idx="5">
                  <c:v>0.30084033613445377</c:v>
                </c:pt>
                <c:pt idx="6">
                  <c:v>0.12435233160621761</c:v>
                </c:pt>
                <c:pt idx="7">
                  <c:v>0.26446961894953658</c:v>
                </c:pt>
                <c:pt idx="8">
                  <c:v>0.79741379310344829</c:v>
                </c:pt>
                <c:pt idx="9">
                  <c:v>3.8213914849428869E-2</c:v>
                </c:pt>
              </c:numCache>
            </c:numRef>
          </c:val>
        </c:ser>
        <c:ser>
          <c:idx val="5"/>
          <c:order val="5"/>
          <c:tx>
            <c:strRef>
              <c:f>Main!$G$344:$G$345</c:f>
              <c:strCache>
                <c:ptCount val="1"/>
                <c:pt idx="0">
                  <c:v>Mini (&lt;12")</c:v>
                </c:pt>
              </c:strCache>
            </c:strRef>
          </c:tx>
          <c:cat>
            <c:strRef>
              <c:f>Main!$A$346:$A$355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Main!$G$346:$G$355</c:f>
              <c:numCache>
                <c:formatCode>0%</c:formatCode>
                <c:ptCount val="10"/>
                <c:pt idx="0">
                  <c:v>2.1551724137931036E-2</c:v>
                </c:pt>
                <c:pt idx="1">
                  <c:v>0</c:v>
                </c:pt>
                <c:pt idx="2">
                  <c:v>2.6615969581749051E-4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4.0164778578784758E-3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overlap val="100"/>
        <c:axId val="138844416"/>
        <c:axId val="138883072"/>
      </c:barChart>
      <c:catAx>
        <c:axId val="138844416"/>
        <c:scaling>
          <c:orientation val="minMax"/>
        </c:scaling>
        <c:axPos val="l"/>
        <c:tickLblPos val="nextTo"/>
        <c:crossAx val="138883072"/>
        <c:crosses val="autoZero"/>
        <c:auto val="1"/>
        <c:lblAlgn val="ctr"/>
        <c:lblOffset val="100"/>
      </c:catAx>
      <c:valAx>
        <c:axId val="138883072"/>
        <c:scaling>
          <c:orientation val="minMax"/>
        </c:scaling>
        <c:axPos val="b"/>
        <c:majorGridlines/>
        <c:numFmt formatCode="0%" sourceLinked="1"/>
        <c:tickLblPos val="nextTo"/>
        <c:crossAx val="1388444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</xdr:row>
      <xdr:rowOff>142875</xdr:rowOff>
    </xdr:from>
    <xdr:to>
      <xdr:col>15</xdr:col>
      <xdr:colOff>19051</xdr:colOff>
      <xdr:row>36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44</xdr:row>
      <xdr:rowOff>0</xdr:rowOff>
    </xdr:from>
    <xdr:to>
      <xdr:col>15</xdr:col>
      <xdr:colOff>28575</xdr:colOff>
      <xdr:row>58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75</xdr:row>
      <xdr:rowOff>180975</xdr:rowOff>
    </xdr:from>
    <xdr:to>
      <xdr:col>4</xdr:col>
      <xdr:colOff>57149</xdr:colOff>
      <xdr:row>88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80962</xdr:colOff>
      <xdr:row>269</xdr:row>
      <xdr:rowOff>133350</xdr:rowOff>
    </xdr:from>
    <xdr:to>
      <xdr:col>4</xdr:col>
      <xdr:colOff>385762</xdr:colOff>
      <xdr:row>284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76199</xdr:colOff>
      <xdr:row>120</xdr:row>
      <xdr:rowOff>19050</xdr:rowOff>
    </xdr:from>
    <xdr:to>
      <xdr:col>9</xdr:col>
      <xdr:colOff>38100</xdr:colOff>
      <xdr:row>134</xdr:row>
      <xdr:rowOff>95250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28574</xdr:colOff>
      <xdr:row>171</xdr:row>
      <xdr:rowOff>152400</xdr:rowOff>
    </xdr:from>
    <xdr:to>
      <xdr:col>9</xdr:col>
      <xdr:colOff>95250</xdr:colOff>
      <xdr:row>186</xdr:row>
      <xdr:rowOff>38100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196</xdr:row>
      <xdr:rowOff>142875</xdr:rowOff>
    </xdr:from>
    <xdr:to>
      <xdr:col>7</xdr:col>
      <xdr:colOff>638174</xdr:colOff>
      <xdr:row>211</xdr:row>
      <xdr:rowOff>28575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222</xdr:row>
      <xdr:rowOff>161925</xdr:rowOff>
    </xdr:from>
    <xdr:to>
      <xdr:col>11</xdr:col>
      <xdr:colOff>142875</xdr:colOff>
      <xdr:row>237</xdr:row>
      <xdr:rowOff>47625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108</xdr:row>
      <xdr:rowOff>118111</xdr:rowOff>
    </xdr:from>
    <xdr:to>
      <xdr:col>13</xdr:col>
      <xdr:colOff>66675</xdr:colOff>
      <xdr:row>125</xdr:row>
      <xdr:rowOff>47625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143</xdr:row>
      <xdr:rowOff>57150</xdr:rowOff>
    </xdr:from>
    <xdr:to>
      <xdr:col>14</xdr:col>
      <xdr:colOff>728662</xdr:colOff>
      <xdr:row>157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273</xdr:row>
      <xdr:rowOff>9525</xdr:rowOff>
    </xdr:from>
    <xdr:to>
      <xdr:col>13</xdr:col>
      <xdr:colOff>566737</xdr:colOff>
      <xdr:row>287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311</xdr:row>
      <xdr:rowOff>9525</xdr:rowOff>
    </xdr:from>
    <xdr:to>
      <xdr:col>16</xdr:col>
      <xdr:colOff>257174</xdr:colOff>
      <xdr:row>325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261937</xdr:colOff>
      <xdr:row>413</xdr:row>
      <xdr:rowOff>47625</xdr:rowOff>
    </xdr:from>
    <xdr:to>
      <xdr:col>16</xdr:col>
      <xdr:colOff>404812</xdr:colOff>
      <xdr:row>427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361950</xdr:colOff>
      <xdr:row>361</xdr:row>
      <xdr:rowOff>28577</xdr:rowOff>
    </xdr:from>
    <xdr:to>
      <xdr:col>14</xdr:col>
      <xdr:colOff>457200</xdr:colOff>
      <xdr:row>379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376236</xdr:colOff>
      <xdr:row>380</xdr:row>
      <xdr:rowOff>38100</xdr:rowOff>
    </xdr:from>
    <xdr:to>
      <xdr:col>14</xdr:col>
      <xdr:colOff>447674</xdr:colOff>
      <xdr:row>394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385762</xdr:colOff>
      <xdr:row>448</xdr:row>
      <xdr:rowOff>66675</xdr:rowOff>
    </xdr:from>
    <xdr:to>
      <xdr:col>13</xdr:col>
      <xdr:colOff>1252537</xdr:colOff>
      <xdr:row>462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419100</xdr:colOff>
      <xdr:row>344</xdr:row>
      <xdr:rowOff>152400</xdr:rowOff>
    </xdr:from>
    <xdr:to>
      <xdr:col>18</xdr:col>
      <xdr:colOff>228600</xdr:colOff>
      <xdr:row>355</xdr:row>
      <xdr:rowOff>38100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804.657672800924" createdVersion="4" refreshedVersion="3" minRefreshableVersion="3" recordCount="626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47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s v="10`21"/>
        <s v="11`21"/>
        <s v="12`21"/>
        <s v="1`22"/>
        <s v="2`22"/>
        <s v="3`22"/>
        <s v="4`22"/>
        <s v="5`22"/>
        <s v="6`22"/>
        <s v="7`22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Fujitsu" u="1"/>
        <s v="Digma" u="1"/>
        <s v="4Good" u="1"/>
        <s v="Irbis" u="1"/>
        <s v="Prestigio" u="1"/>
        <s v="Total DIS" u="1"/>
        <s v="DNS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804.667212037035" createdVersion="4" refreshedVersion="3" minRefreshableVersion="3" recordCount="5147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13680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Light (13&quot;-14&quot;)"/>
        <s v="Full Size LE (15&quot;&gt;, Int GPU)"/>
        <s v="Full Size MS (15&quot;&gt;, Mainstream Ex. GPU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Intel"/>
        <s v="AMD"/>
        <s v="Apple"/>
        <s v="Qualcomm"/>
        <m/>
        <n v="0" u="1"/>
      </sharedItems>
    </cacheField>
    <cacheField name="Base Platform" numFmtId="0">
      <sharedItems containsBlank="1" count="45">
        <s v="Gemini Lake"/>
        <s v="Jasper Lake"/>
        <s v="Stoney Ridge"/>
        <s v="Picasso"/>
        <s v="Ice Lake"/>
        <s v="Renior"/>
        <s v="Tiger Lake"/>
        <s v="Renior-H"/>
        <s v="Cezanne-H"/>
        <s v="Coffee Lake"/>
        <s v="Comet Lake-H"/>
        <s v="Tiger Lake-H"/>
        <s v="Kaby Lake"/>
        <s v="Whiskey Lake"/>
        <s v="Comet Lake"/>
        <s v="Lucienne"/>
        <s v="Amber Lake-Y"/>
        <s v="Cezanne-U"/>
        <s v="Kaby Lake Refresh"/>
        <s v="Apple M1"/>
        <s v="Apple M1 Pro/Max"/>
        <s v="Apollo Lake"/>
        <s v="Ryzen"/>
        <s v="Bay Trail-T"/>
        <s v="Lakefield"/>
        <s v="Cherry Trail"/>
        <s v="Snapdragon 7c"/>
        <s v="Alder Lake-H"/>
        <s v="Rembrandt-H"/>
        <s v="Skylake"/>
        <s v="Apple M2"/>
        <s v="Barcelo"/>
        <s v="Alder Lake-P"/>
        <m/>
        <s v="Ryzen / Renior" u="1"/>
        <s v="Broadwell" u="1"/>
        <s v="Braswell" u="1"/>
        <s v="Skylake-Y" u="1"/>
        <s v="Renoir" u="1"/>
        <s v="Carrizo-L" u="1"/>
        <s v="Ryzen / Picasso" u="1"/>
        <s v="Tiger Lkae-H" u="1"/>
        <s v="Snapdragon 8cx Gen2" u="1"/>
        <s v="Kaby Lake-Y" u="1"/>
        <s v="Bristol Ridge" u="1"/>
      </sharedItems>
    </cacheField>
    <cacheField name="GPUs" numFmtId="0">
      <sharedItems containsBlank="1"/>
    </cacheField>
    <cacheField name="Display, Inch" numFmtId="0">
      <sharedItems containsString="0" containsBlank="1" containsNumber="1" containsInteger="1" minValue="0" maxValue="17" count="10">
        <n v="14"/>
        <n v="15"/>
        <n v="17"/>
        <n v="11"/>
        <n v="13"/>
        <n v="16"/>
        <n v="10"/>
        <m/>
        <n v="0" u="1"/>
        <n v="12" u="1"/>
      </sharedItems>
    </cacheField>
    <cacheField name="Resolution" numFmtId="0">
      <sharedItems containsBlank="1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Budget"/>
        <s v="Standard"/>
        <s v="Extra Mobile"/>
        <s v="ARM"/>
        <m/>
        <n v="0" u="1"/>
      </sharedItems>
    </cacheField>
    <cacheField name="Price rub" numFmtId="0">
      <sharedItems containsString="0" containsBlank="1" containsNumber="1" containsInteger="1" minValue="12500" maxValue="100000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3_30-40"/>
        <s v="05_50-6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4">
        <s v="_10"/>
        <s v="_11"/>
        <s v="_12"/>
        <s v="_01"/>
        <s v="_02"/>
        <s v="_03"/>
        <s v="_04"/>
        <s v="_05"/>
        <s v="_06"/>
        <s v="_07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1576024320"/>
    </cacheField>
    <cacheField name="Money, USD" numFmtId="0">
      <sharedItems containsString="0" containsBlank="1" containsNumber="1" containsInteger="1" minValue="363" maxValue="215303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4806.67229884259" createdVersion="3" refreshedVersion="3" minRefreshableVersion="3" recordCount="316">
  <cacheSource type="worksheet">
    <worksheetSource ref="A1:C1048576" sheet="Лист3"/>
  </cacheSource>
  <cacheFields count="3">
    <cacheField name="Sales Units" numFmtId="0">
      <sharedItems containsString="0" containsBlank="1" containsNumber="1" containsInteger="1" minValue="1" maxValue="5761"/>
    </cacheField>
    <cacheField name="Brand" numFmtId="0">
      <sharedItems containsBlank="1" count="11">
        <s v="Acer"/>
        <s v="Apple"/>
        <s v="Asus"/>
        <s v="Dell"/>
        <s v="Honor"/>
        <s v="HP"/>
        <s v="Huawei"/>
        <s v="Lenovo"/>
        <s v="MSI"/>
        <s v="Other"/>
        <m/>
      </sharedItems>
    </cacheField>
    <cacheField name="Model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6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1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13450"/>
    <x v="1"/>
  </r>
  <r>
    <x v="22"/>
    <s v="Q3`21"/>
    <x v="9"/>
    <n v="11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12650"/>
    <x v="1"/>
  </r>
  <r>
    <x v="23"/>
    <s v="Q3`21"/>
    <x v="9"/>
    <n v="12400"/>
    <x v="1"/>
  </r>
  <r>
    <x v="23"/>
    <s v="Q3`21"/>
    <x v="7"/>
    <n v="20720"/>
    <x v="1"/>
  </r>
  <r>
    <x v="24"/>
    <s v="Q4`21"/>
    <x v="0"/>
    <n v="47460"/>
    <x v="0"/>
  </r>
  <r>
    <x v="24"/>
    <s v="Q4`21"/>
    <x v="1"/>
    <n v="27850"/>
    <x v="0"/>
  </r>
  <r>
    <x v="24"/>
    <s v="Q4`21"/>
    <x v="2"/>
    <n v="63360"/>
    <x v="0"/>
  </r>
  <r>
    <x v="24"/>
    <s v="Q4`21"/>
    <x v="3"/>
    <n v="99760"/>
    <x v="0"/>
  </r>
  <r>
    <x v="24"/>
    <s v="Q4`21"/>
    <x v="4"/>
    <n v="12930"/>
    <x v="0"/>
  </r>
  <r>
    <x v="24"/>
    <s v="Q4`21"/>
    <x v="5"/>
    <n v="12540"/>
    <x v="0"/>
  </r>
  <r>
    <x v="24"/>
    <s v="Q4`21"/>
    <x v="6"/>
    <n v="7270"/>
    <x v="0"/>
  </r>
  <r>
    <x v="24"/>
    <s v="Q4`21"/>
    <x v="8"/>
    <n v="1640"/>
    <x v="0"/>
  </r>
  <r>
    <x v="24"/>
    <s v="Q4`21"/>
    <x v="9"/>
    <n v="3670"/>
    <x v="0"/>
  </r>
  <r>
    <x v="24"/>
    <s v="Q4`21"/>
    <x v="7"/>
    <n v="29210"/>
    <x v="0"/>
  </r>
  <r>
    <x v="24"/>
    <s v="Q4`21"/>
    <x v="0"/>
    <n v="19740"/>
    <x v="1"/>
  </r>
  <r>
    <x v="24"/>
    <s v="Q4`21"/>
    <x v="1"/>
    <n v="13450"/>
    <x v="1"/>
  </r>
  <r>
    <x v="24"/>
    <s v="Q4`21"/>
    <x v="2"/>
    <n v="2500"/>
    <x v="1"/>
  </r>
  <r>
    <x v="24"/>
    <s v="Q4`21"/>
    <x v="3"/>
    <n v="27650"/>
    <x v="1"/>
  </r>
  <r>
    <x v="24"/>
    <s v="Q4`21"/>
    <x v="5"/>
    <n v="22140"/>
    <x v="1"/>
  </r>
  <r>
    <x v="24"/>
    <s v="Q4`21"/>
    <x v="6"/>
    <n v="6470"/>
    <x v="1"/>
  </r>
  <r>
    <x v="24"/>
    <s v="Q4`21"/>
    <x v="8"/>
    <n v="14560"/>
    <x v="1"/>
  </r>
  <r>
    <x v="24"/>
    <s v="Q4`21"/>
    <x v="9"/>
    <n v="8500"/>
    <x v="1"/>
  </r>
  <r>
    <x v="24"/>
    <s v="Q4`21"/>
    <x v="7"/>
    <n v="14700"/>
    <x v="1"/>
  </r>
  <r>
    <x v="25"/>
    <s v="Q4`21"/>
    <x v="0"/>
    <n v="44970"/>
    <x v="0"/>
  </r>
  <r>
    <x v="25"/>
    <s v="Q4`21"/>
    <x v="1"/>
    <n v="42190"/>
    <x v="0"/>
  </r>
  <r>
    <x v="25"/>
    <s v="Q4`21"/>
    <x v="2"/>
    <n v="52150"/>
    <x v="0"/>
  </r>
  <r>
    <x v="25"/>
    <s v="Q4`21"/>
    <x v="3"/>
    <n v="69380"/>
    <x v="0"/>
  </r>
  <r>
    <x v="25"/>
    <s v="Q4`21"/>
    <x v="4"/>
    <n v="20670"/>
    <x v="0"/>
  </r>
  <r>
    <x v="25"/>
    <s v="Q4`21"/>
    <x v="5"/>
    <n v="22680"/>
    <x v="0"/>
  </r>
  <r>
    <x v="25"/>
    <s v="Q4`21"/>
    <x v="6"/>
    <n v="8910"/>
    <x v="0"/>
  </r>
  <r>
    <x v="25"/>
    <s v="Q4`21"/>
    <x v="8"/>
    <n v="4790"/>
    <x v="0"/>
  </r>
  <r>
    <x v="25"/>
    <s v="Q4`21"/>
    <x v="9"/>
    <n v="5890"/>
    <x v="0"/>
  </r>
  <r>
    <x v="25"/>
    <s v="Q4`21"/>
    <x v="7"/>
    <n v="29950"/>
    <x v="0"/>
  </r>
  <r>
    <x v="25"/>
    <s v="Q4`21"/>
    <x v="0"/>
    <n v="19860"/>
    <x v="1"/>
  </r>
  <r>
    <x v="25"/>
    <s v="Q4`21"/>
    <x v="1"/>
    <n v="17740"/>
    <x v="1"/>
  </r>
  <r>
    <x v="25"/>
    <s v="Q4`21"/>
    <x v="2"/>
    <n v="7500"/>
    <x v="1"/>
  </r>
  <r>
    <x v="25"/>
    <s v="Q4`21"/>
    <x v="3"/>
    <n v="30120"/>
    <x v="1"/>
  </r>
  <r>
    <x v="25"/>
    <s v="Q4`21"/>
    <x v="5"/>
    <n v="28950"/>
    <x v="1"/>
  </r>
  <r>
    <x v="25"/>
    <s v="Q4`21"/>
    <x v="6"/>
    <n v="6450"/>
    <x v="1"/>
  </r>
  <r>
    <x v="25"/>
    <s v="Q4`21"/>
    <x v="8"/>
    <n v="15310"/>
    <x v="1"/>
  </r>
  <r>
    <x v="25"/>
    <s v="Q4`21"/>
    <x v="9"/>
    <n v="11340"/>
    <x v="1"/>
  </r>
  <r>
    <x v="25"/>
    <s v="Q4`21"/>
    <x v="7"/>
    <n v="19560"/>
    <x v="1"/>
  </r>
  <r>
    <x v="26"/>
    <s v="Q4`21"/>
    <x v="0"/>
    <n v="48160"/>
    <x v="0"/>
  </r>
  <r>
    <x v="26"/>
    <s v="Q4`21"/>
    <x v="1"/>
    <n v="39160"/>
    <x v="0"/>
  </r>
  <r>
    <x v="26"/>
    <s v="Q4`21"/>
    <x v="2"/>
    <n v="67260"/>
    <x v="0"/>
  </r>
  <r>
    <x v="26"/>
    <s v="Q4`21"/>
    <x v="3"/>
    <n v="53360"/>
    <x v="0"/>
  </r>
  <r>
    <x v="26"/>
    <s v="Q4`21"/>
    <x v="4"/>
    <n v="18840"/>
    <x v="0"/>
  </r>
  <r>
    <x v="26"/>
    <s v="Q4`21"/>
    <x v="5"/>
    <n v="14390"/>
    <x v="0"/>
  </r>
  <r>
    <x v="26"/>
    <s v="Q4`21"/>
    <x v="6"/>
    <n v="9760"/>
    <x v="0"/>
  </r>
  <r>
    <x v="26"/>
    <s v="Q4`21"/>
    <x v="8"/>
    <n v="1580"/>
    <x v="0"/>
  </r>
  <r>
    <x v="26"/>
    <s v="Q4`21"/>
    <x v="9"/>
    <n v="7500"/>
    <x v="0"/>
  </r>
  <r>
    <x v="26"/>
    <s v="Q4`21"/>
    <x v="7"/>
    <n v="29760"/>
    <x v="0"/>
  </r>
  <r>
    <x v="26"/>
    <s v="Q4`21"/>
    <x v="0"/>
    <n v="19430"/>
    <x v="1"/>
  </r>
  <r>
    <x v="26"/>
    <s v="Q4`21"/>
    <x v="1"/>
    <n v="18940"/>
    <x v="1"/>
  </r>
  <r>
    <x v="26"/>
    <s v="Q4`21"/>
    <x v="2"/>
    <n v="17500"/>
    <x v="1"/>
  </r>
  <r>
    <x v="26"/>
    <s v="Q4`21"/>
    <x v="3"/>
    <n v="33560"/>
    <x v="1"/>
  </r>
  <r>
    <x v="26"/>
    <s v="Q4`21"/>
    <x v="5"/>
    <n v="30100"/>
    <x v="1"/>
  </r>
  <r>
    <x v="26"/>
    <s v="Q4`21"/>
    <x v="6"/>
    <n v="7150"/>
    <x v="1"/>
  </r>
  <r>
    <x v="26"/>
    <s v="Q4`21"/>
    <x v="8"/>
    <n v="11540"/>
    <x v="1"/>
  </r>
  <r>
    <x v="26"/>
    <s v="Q4`21"/>
    <x v="9"/>
    <n v="12340"/>
    <x v="1"/>
  </r>
  <r>
    <x v="26"/>
    <s v="Q4`21"/>
    <x v="7"/>
    <n v="20540"/>
    <x v="1"/>
  </r>
  <r>
    <x v="27"/>
    <s v="Q1`22"/>
    <x v="0"/>
    <n v="26540"/>
    <x v="0"/>
  </r>
  <r>
    <x v="27"/>
    <s v="Q1`22"/>
    <x v="1"/>
    <n v="24230"/>
    <x v="0"/>
  </r>
  <r>
    <x v="27"/>
    <s v="Q1`22"/>
    <x v="2"/>
    <n v="36310"/>
    <x v="0"/>
  </r>
  <r>
    <x v="27"/>
    <s v="Q1`22"/>
    <x v="3"/>
    <n v="35770"/>
    <x v="0"/>
  </r>
  <r>
    <x v="27"/>
    <s v="Q1`22"/>
    <x v="4"/>
    <n v="15540"/>
    <x v="0"/>
  </r>
  <r>
    <x v="27"/>
    <s v="Q1`22"/>
    <x v="5"/>
    <n v="17920"/>
    <x v="0"/>
  </r>
  <r>
    <x v="27"/>
    <s v="Q1`22"/>
    <x v="6"/>
    <n v="5290"/>
    <x v="0"/>
  </r>
  <r>
    <x v="27"/>
    <s v="Q1`22"/>
    <x v="8"/>
    <n v="550"/>
    <x v="0"/>
  </r>
  <r>
    <x v="27"/>
    <s v="Q1`22"/>
    <x v="9"/>
    <n v="2200"/>
    <x v="0"/>
  </r>
  <r>
    <x v="27"/>
    <s v="Q1`22"/>
    <x v="7"/>
    <n v="11740"/>
    <x v="0"/>
  </r>
  <r>
    <x v="27"/>
    <s v="Q1`22"/>
    <x v="0"/>
    <n v="29810"/>
    <x v="1"/>
  </r>
  <r>
    <x v="27"/>
    <s v="Q1`22"/>
    <x v="1"/>
    <n v="15540"/>
    <x v="1"/>
  </r>
  <r>
    <x v="27"/>
    <s v="Q1`22"/>
    <x v="2"/>
    <n v="3380"/>
    <x v="1"/>
  </r>
  <r>
    <x v="27"/>
    <s v="Q1`22"/>
    <x v="3"/>
    <n v="28750"/>
    <x v="1"/>
  </r>
  <r>
    <x v="27"/>
    <s v="Q1`22"/>
    <x v="5"/>
    <n v="32500"/>
    <x v="1"/>
  </r>
  <r>
    <x v="27"/>
    <s v="Q1`22"/>
    <x v="6"/>
    <n v="5560"/>
    <x v="1"/>
  </r>
  <r>
    <x v="27"/>
    <s v="Q1`22"/>
    <x v="8"/>
    <n v="6500"/>
    <x v="1"/>
  </r>
  <r>
    <x v="27"/>
    <s v="Q1`22"/>
    <x v="9"/>
    <n v="7500"/>
    <x v="1"/>
  </r>
  <r>
    <x v="27"/>
    <s v="Q1`22"/>
    <x v="7"/>
    <n v="9560"/>
    <x v="1"/>
  </r>
  <r>
    <x v="28"/>
    <s v="Q1`22"/>
    <x v="0"/>
    <n v="34140"/>
    <x v="0"/>
  </r>
  <r>
    <x v="28"/>
    <s v="Q1`22"/>
    <x v="1"/>
    <n v="23100"/>
    <x v="0"/>
  </r>
  <r>
    <x v="28"/>
    <s v="Q1`22"/>
    <x v="2"/>
    <n v="49480"/>
    <x v="0"/>
  </r>
  <r>
    <x v="28"/>
    <s v="Q1`22"/>
    <x v="3"/>
    <n v="46240"/>
    <x v="0"/>
  </r>
  <r>
    <x v="28"/>
    <s v="Q1`22"/>
    <x v="4"/>
    <n v="21380"/>
    <x v="0"/>
  </r>
  <r>
    <x v="28"/>
    <s v="Q1`22"/>
    <x v="5"/>
    <n v="13560"/>
    <x v="0"/>
  </r>
  <r>
    <x v="28"/>
    <s v="Q1`22"/>
    <x v="6"/>
    <n v="7160"/>
    <x v="0"/>
  </r>
  <r>
    <x v="28"/>
    <s v="Q1`22"/>
    <x v="8"/>
    <n v="980"/>
    <x v="0"/>
  </r>
  <r>
    <x v="28"/>
    <s v="Q1`22"/>
    <x v="9"/>
    <n v="4840"/>
    <x v="0"/>
  </r>
  <r>
    <x v="28"/>
    <s v="Q1`22"/>
    <x v="7"/>
    <n v="11780"/>
    <x v="0"/>
  </r>
  <r>
    <x v="28"/>
    <s v="Q1`22"/>
    <x v="0"/>
    <n v="18900"/>
    <x v="1"/>
  </r>
  <r>
    <x v="28"/>
    <s v="Q1`22"/>
    <x v="1"/>
    <n v="24350"/>
    <x v="1"/>
  </r>
  <r>
    <x v="28"/>
    <s v="Q1`22"/>
    <x v="2"/>
    <n v="31200"/>
    <x v="1"/>
  </r>
  <r>
    <x v="28"/>
    <s v="Q1`22"/>
    <x v="3"/>
    <n v="38750"/>
    <x v="1"/>
  </r>
  <r>
    <x v="28"/>
    <s v="Q1`22"/>
    <x v="5"/>
    <n v="28140"/>
    <x v="1"/>
  </r>
  <r>
    <x v="28"/>
    <s v="Q1`22"/>
    <x v="6"/>
    <n v="6150"/>
    <x v="1"/>
  </r>
  <r>
    <x v="28"/>
    <s v="Q1`22"/>
    <x v="8"/>
    <n v="8900"/>
    <x v="1"/>
  </r>
  <r>
    <x v="28"/>
    <s v="Q1`22"/>
    <x v="9"/>
    <n v="10300"/>
    <x v="1"/>
  </r>
  <r>
    <x v="28"/>
    <s v="Q1`22"/>
    <x v="7"/>
    <n v="11200"/>
    <x v="1"/>
  </r>
  <r>
    <x v="29"/>
    <s v="Q1`22"/>
    <x v="0"/>
    <n v="23290"/>
    <x v="0"/>
  </r>
  <r>
    <x v="29"/>
    <s v="Q1`22"/>
    <x v="1"/>
    <n v="41270"/>
    <x v="0"/>
  </r>
  <r>
    <x v="29"/>
    <s v="Q1`22"/>
    <x v="2"/>
    <n v="51190"/>
    <x v="0"/>
  </r>
  <r>
    <x v="29"/>
    <s v="Q1`22"/>
    <x v="3"/>
    <n v="43930"/>
    <x v="0"/>
  </r>
  <r>
    <x v="29"/>
    <s v="Q1`22"/>
    <x v="4"/>
    <n v="17290"/>
    <x v="0"/>
  </r>
  <r>
    <x v="29"/>
    <s v="Q1`22"/>
    <x v="5"/>
    <n v="3740"/>
    <x v="0"/>
  </r>
  <r>
    <x v="29"/>
    <s v="Q1`22"/>
    <x v="6"/>
    <n v="3740"/>
    <x v="0"/>
  </r>
  <r>
    <x v="29"/>
    <s v="Q1`22"/>
    <x v="8"/>
    <n v="18860"/>
    <x v="0"/>
  </r>
  <r>
    <x v="29"/>
    <s v="Q1`22"/>
    <x v="9"/>
    <n v="5830"/>
    <x v="0"/>
  </r>
  <r>
    <x v="29"/>
    <s v="Q1`22"/>
    <x v="7"/>
    <n v="5260"/>
    <x v="0"/>
  </r>
  <r>
    <x v="29"/>
    <s v="Q1`22"/>
    <x v="0"/>
    <n v="8000"/>
    <x v="1"/>
  </r>
  <r>
    <x v="29"/>
    <s v="Q1`22"/>
    <x v="1"/>
    <n v="18600"/>
    <x v="1"/>
  </r>
  <r>
    <x v="29"/>
    <s v="Q1`22"/>
    <x v="2"/>
    <n v="11720"/>
    <x v="1"/>
  </r>
  <r>
    <x v="29"/>
    <s v="Q1`22"/>
    <x v="3"/>
    <n v="27600"/>
    <x v="1"/>
  </r>
  <r>
    <x v="29"/>
    <s v="Q1`22"/>
    <x v="5"/>
    <n v="9500"/>
    <x v="1"/>
  </r>
  <r>
    <x v="29"/>
    <s v="Q1`22"/>
    <x v="6"/>
    <n v="3140"/>
    <x v="1"/>
  </r>
  <r>
    <x v="29"/>
    <s v="Q1`22"/>
    <x v="8"/>
    <n v="17800"/>
    <x v="1"/>
  </r>
  <r>
    <x v="29"/>
    <s v="Q1`22"/>
    <x v="9"/>
    <n v="15670"/>
    <x v="1"/>
  </r>
  <r>
    <x v="29"/>
    <s v="Q1`22"/>
    <x v="7"/>
    <n v="6860"/>
    <x v="1"/>
  </r>
  <r>
    <x v="30"/>
    <s v="Q2`22"/>
    <x v="0"/>
    <n v="14550"/>
    <x v="0"/>
  </r>
  <r>
    <x v="30"/>
    <s v="Q2`22"/>
    <x v="1"/>
    <n v="11170"/>
    <x v="0"/>
  </r>
  <r>
    <x v="30"/>
    <s v="Q2`22"/>
    <x v="2"/>
    <n v="28760"/>
    <x v="0"/>
  </r>
  <r>
    <x v="30"/>
    <s v="Q2`22"/>
    <x v="3"/>
    <n v="26760"/>
    <x v="0"/>
  </r>
  <r>
    <x v="30"/>
    <s v="Q2`22"/>
    <x v="4"/>
    <n v="2930"/>
    <x v="0"/>
  </r>
  <r>
    <x v="30"/>
    <s v="Q2`22"/>
    <x v="5"/>
    <n v="4500"/>
    <x v="0"/>
  </r>
  <r>
    <x v="30"/>
    <s v="Q2`22"/>
    <x v="6"/>
    <n v="3280"/>
    <x v="0"/>
  </r>
  <r>
    <x v="30"/>
    <s v="Q2`22"/>
    <x v="8"/>
    <n v="9040"/>
    <x v="0"/>
  </r>
  <r>
    <x v="30"/>
    <s v="Q2`22"/>
    <x v="9"/>
    <n v="830"/>
    <x v="0"/>
  </r>
  <r>
    <x v="30"/>
    <s v="Q2`22"/>
    <x v="7"/>
    <n v="3970"/>
    <x v="0"/>
  </r>
  <r>
    <x v="30"/>
    <s v="Q2`22"/>
    <x v="0"/>
    <n v="9510"/>
    <x v="1"/>
  </r>
  <r>
    <x v="30"/>
    <s v="Q2`22"/>
    <x v="1"/>
    <n v="7100"/>
    <x v="1"/>
  </r>
  <r>
    <x v="30"/>
    <s v="Q2`22"/>
    <x v="2"/>
    <n v="2500"/>
    <x v="1"/>
  </r>
  <r>
    <x v="30"/>
    <s v="Q2`22"/>
    <x v="3"/>
    <n v="16540"/>
    <x v="1"/>
  </r>
  <r>
    <x v="30"/>
    <s v="Q2`22"/>
    <x v="5"/>
    <n v="4400"/>
    <x v="1"/>
  </r>
  <r>
    <x v="30"/>
    <s v="Q2`22"/>
    <x v="6"/>
    <n v="920"/>
    <x v="1"/>
  </r>
  <r>
    <x v="30"/>
    <s v="Q2`22"/>
    <x v="8"/>
    <n v="12310"/>
    <x v="1"/>
  </r>
  <r>
    <x v="30"/>
    <s v="Q2`22"/>
    <x v="9"/>
    <n v="7500"/>
    <x v="1"/>
  </r>
  <r>
    <x v="30"/>
    <s v="Q2`22"/>
    <x v="7"/>
    <n v="3450"/>
    <x v="1"/>
  </r>
  <r>
    <x v="31"/>
    <s v="Q2`22"/>
    <x v="0"/>
    <n v="18610"/>
    <x v="0"/>
  </r>
  <r>
    <x v="31"/>
    <s v="Q2`22"/>
    <x v="1"/>
    <n v="7920"/>
    <x v="0"/>
  </r>
  <r>
    <x v="31"/>
    <s v="Q2`22"/>
    <x v="2"/>
    <n v="33170"/>
    <x v="0"/>
  </r>
  <r>
    <x v="31"/>
    <s v="Q2`22"/>
    <x v="3"/>
    <n v="26240"/>
    <x v="0"/>
  </r>
  <r>
    <x v="31"/>
    <s v="Q2`22"/>
    <x v="4"/>
    <n v="2340"/>
    <x v="0"/>
  </r>
  <r>
    <x v="31"/>
    <s v="Q2`22"/>
    <x v="5"/>
    <n v="1350"/>
    <x v="0"/>
  </r>
  <r>
    <x v="31"/>
    <s v="Q2`22"/>
    <x v="6"/>
    <n v="1830"/>
    <x v="0"/>
  </r>
  <r>
    <x v="31"/>
    <s v="Q2`22"/>
    <x v="8"/>
    <n v="4810"/>
    <x v="0"/>
  </r>
  <r>
    <x v="31"/>
    <s v="Q2`22"/>
    <x v="9"/>
    <n v="210"/>
    <x v="0"/>
  </r>
  <r>
    <x v="31"/>
    <s v="Q2`22"/>
    <x v="7"/>
    <n v="5710"/>
    <x v="0"/>
  </r>
  <r>
    <x v="31"/>
    <s v="Q2`22"/>
    <x v="0"/>
    <n v="10690"/>
    <x v="1"/>
  </r>
  <r>
    <x v="31"/>
    <s v="Q2`22"/>
    <x v="1"/>
    <n v="6400"/>
    <x v="1"/>
  </r>
  <r>
    <x v="31"/>
    <s v="Q2`22"/>
    <x v="3"/>
    <n v="18650"/>
    <x v="1"/>
  </r>
  <r>
    <x v="31"/>
    <s v="Q2`22"/>
    <x v="5"/>
    <n v="2420"/>
    <x v="1"/>
  </r>
  <r>
    <x v="31"/>
    <s v="Q2`22"/>
    <x v="6"/>
    <n v="870"/>
    <x v="1"/>
  </r>
  <r>
    <x v="31"/>
    <s v="Q2`22"/>
    <x v="8"/>
    <n v="7140"/>
    <x v="1"/>
  </r>
  <r>
    <x v="31"/>
    <s v="Q2`22"/>
    <x v="9"/>
    <n v="3100"/>
    <x v="1"/>
  </r>
  <r>
    <x v="31"/>
    <s v="Q2`22"/>
    <x v="7"/>
    <n v="5400"/>
    <x v="1"/>
  </r>
  <r>
    <x v="32"/>
    <s v="Q2`22"/>
    <x v="0"/>
    <n v="18300"/>
    <x v="0"/>
  </r>
  <r>
    <x v="32"/>
    <s v="Q2`22"/>
    <x v="1"/>
    <n v="10660"/>
    <x v="0"/>
  </r>
  <r>
    <x v="32"/>
    <s v="Q2`22"/>
    <x v="2"/>
    <n v="45750"/>
    <x v="0"/>
  </r>
  <r>
    <x v="32"/>
    <s v="Q2`22"/>
    <x v="3"/>
    <n v="35300"/>
    <x v="0"/>
  </r>
  <r>
    <x v="32"/>
    <s v="Q2`22"/>
    <x v="4"/>
    <n v="2560"/>
    <x v="0"/>
  </r>
  <r>
    <x v="32"/>
    <s v="Q2`22"/>
    <x v="5"/>
    <n v="990"/>
    <x v="0"/>
  </r>
  <r>
    <x v="32"/>
    <s v="Q2`22"/>
    <x v="6"/>
    <n v="10840"/>
    <x v="0"/>
  </r>
  <r>
    <x v="32"/>
    <s v="Q2`22"/>
    <x v="8"/>
    <n v="1780"/>
    <x v="0"/>
  </r>
  <r>
    <x v="32"/>
    <s v="Q2`22"/>
    <x v="9"/>
    <n v="1760"/>
    <x v="0"/>
  </r>
  <r>
    <x v="32"/>
    <s v="Q2`22"/>
    <x v="7"/>
    <n v="4790"/>
    <x v="0"/>
  </r>
  <r>
    <x v="32"/>
    <s v="Q2`22"/>
    <x v="0"/>
    <n v="260"/>
    <x v="1"/>
  </r>
  <r>
    <x v="32"/>
    <s v="Q2`22"/>
    <x v="1"/>
    <n v="3210"/>
    <x v="1"/>
  </r>
  <r>
    <x v="32"/>
    <s v="Q2`22"/>
    <x v="3"/>
    <n v="9650"/>
    <x v="1"/>
  </r>
  <r>
    <x v="32"/>
    <s v="Q2`22"/>
    <x v="5"/>
    <n v="7450"/>
    <x v="1"/>
  </r>
  <r>
    <x v="32"/>
    <s v="Q2`22"/>
    <x v="6"/>
    <n v="3610"/>
    <x v="1"/>
  </r>
  <r>
    <x v="32"/>
    <s v="Q2`22"/>
    <x v="8"/>
    <n v="3450"/>
    <x v="1"/>
  </r>
  <r>
    <x v="32"/>
    <s v="Q2`22"/>
    <x v="9"/>
    <n v="20400"/>
    <x v="1"/>
  </r>
  <r>
    <x v="32"/>
    <s v="Q2`22"/>
    <x v="7"/>
    <n v="6410"/>
    <x v="1"/>
  </r>
  <r>
    <x v="33"/>
    <s v="Q3`22"/>
    <x v="0"/>
    <n v="19260"/>
    <x v="0"/>
  </r>
  <r>
    <x v="33"/>
    <s v="Q3`22"/>
    <x v="1"/>
    <n v="9710"/>
    <x v="0"/>
  </r>
  <r>
    <x v="33"/>
    <s v="Q3`22"/>
    <x v="2"/>
    <n v="26300"/>
    <x v="0"/>
  </r>
  <r>
    <x v="33"/>
    <s v="Q3`22"/>
    <x v="3"/>
    <n v="13120"/>
    <x v="0"/>
  </r>
  <r>
    <x v="33"/>
    <s v="Q3`22"/>
    <x v="4"/>
    <n v="1930"/>
    <x v="0"/>
  </r>
  <r>
    <x v="33"/>
    <s v="Q3`22"/>
    <x v="5"/>
    <n v="1160"/>
    <x v="0"/>
  </r>
  <r>
    <x v="33"/>
    <s v="Q3`22"/>
    <x v="6"/>
    <n v="2720"/>
    <x v="0"/>
  </r>
  <r>
    <x v="33"/>
    <s v="Q3`22"/>
    <x v="8"/>
    <n v="4370"/>
    <x v="0"/>
  </r>
  <r>
    <x v="33"/>
    <s v="Q3`22"/>
    <x v="9"/>
    <n v="1190"/>
    <x v="0"/>
  </r>
  <r>
    <x v="33"/>
    <s v="Q3`22"/>
    <x v="7"/>
    <n v="6840"/>
    <x v="0"/>
  </r>
  <r>
    <x v="33"/>
    <s v="Q3`22"/>
    <x v="0"/>
    <n v="4650"/>
    <x v="1"/>
  </r>
  <r>
    <x v="33"/>
    <s v="Q3`22"/>
    <x v="1"/>
    <n v="6840"/>
    <x v="1"/>
  </r>
  <r>
    <x v="33"/>
    <s v="Q3`22"/>
    <x v="3"/>
    <n v="8410"/>
    <x v="1"/>
  </r>
  <r>
    <x v="33"/>
    <s v="Q3`22"/>
    <x v="5"/>
    <n v="9650"/>
    <x v="1"/>
  </r>
  <r>
    <x v="33"/>
    <s v="Q3`22"/>
    <x v="6"/>
    <n v="950"/>
    <x v="1"/>
  </r>
  <r>
    <x v="33"/>
    <s v="Q3`22"/>
    <x v="8"/>
    <n v="8600"/>
    <x v="1"/>
  </r>
  <r>
    <x v="33"/>
    <s v="Q3`22"/>
    <x v="9"/>
    <n v="14320"/>
    <x v="1"/>
  </r>
  <r>
    <x v="33"/>
    <s v="Q3`22"/>
    <x v="7"/>
    <n v="8140"/>
    <x v="1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  <r>
    <x v="34"/>
    <m/>
    <x v="10"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147">
  <r>
    <n v="3182"/>
    <x v="0"/>
    <s v="Aspire A114-32"/>
    <x v="0"/>
    <x v="0"/>
    <x v="0"/>
    <x v="0"/>
    <s v="Int"/>
    <x v="0"/>
    <s v="1366x768"/>
    <x v="0"/>
    <x v="0"/>
    <n v="22285"/>
    <s v="4_20-25"/>
    <s v="2_20-30"/>
    <x v="0"/>
    <x v="0"/>
    <s v="Q4`21"/>
    <n v="70910870"/>
    <n v="1001566"/>
  </r>
  <r>
    <n v="76"/>
    <x v="0"/>
    <s v="Aspire A114-33"/>
    <x v="0"/>
    <x v="0"/>
    <x v="0"/>
    <x v="1"/>
    <s v="Int"/>
    <x v="0"/>
    <s v="1366x768"/>
    <x v="0"/>
    <x v="0"/>
    <n v="25704"/>
    <s v="5_25-30"/>
    <s v="2_20-30"/>
    <x v="0"/>
    <x v="0"/>
    <s v="Q4`21"/>
    <n v="1953504"/>
    <n v="27592"/>
  </r>
  <r>
    <n v="158"/>
    <x v="0"/>
    <s v="Aspire A115-32"/>
    <x v="1"/>
    <x v="0"/>
    <x v="0"/>
    <x v="1"/>
    <s v="Int"/>
    <x v="1"/>
    <s v="1366x768"/>
    <x v="0"/>
    <x v="0"/>
    <n v="27642"/>
    <s v="5_25-30"/>
    <s v="2_20-30"/>
    <x v="0"/>
    <x v="0"/>
    <s v="Q4`21"/>
    <n v="4367436"/>
    <n v="61687"/>
  </r>
  <r>
    <n v="6"/>
    <x v="0"/>
    <s v="Aspire A315-22"/>
    <x v="1"/>
    <x v="0"/>
    <x v="1"/>
    <x v="2"/>
    <s v="Int"/>
    <x v="1"/>
    <s v="1366x768"/>
    <x v="0"/>
    <x v="1"/>
    <n v="27718"/>
    <s v="5_25-30"/>
    <s v="2_20-30"/>
    <x v="0"/>
    <x v="0"/>
    <s v="Q4`21"/>
    <n v="166308"/>
    <n v="2349"/>
  </r>
  <r>
    <n v="2322"/>
    <x v="0"/>
    <s v="Aspire A315-23"/>
    <x v="1"/>
    <x v="0"/>
    <x v="1"/>
    <x v="3"/>
    <s v="Int"/>
    <x v="1"/>
    <s v="1920x1080"/>
    <x v="0"/>
    <x v="1"/>
    <n v="43086"/>
    <s v="8_40-45"/>
    <s v="4_40-50"/>
    <x v="1"/>
    <x v="0"/>
    <s v="Q4`21"/>
    <n v="100045692"/>
    <n v="1413075"/>
  </r>
  <r>
    <n v="2"/>
    <x v="0"/>
    <s v="Aspire A315-23G"/>
    <x v="2"/>
    <x v="0"/>
    <x v="1"/>
    <x v="3"/>
    <s v="Radeon 540"/>
    <x v="1"/>
    <s v="1920x1080"/>
    <x v="0"/>
    <x v="1"/>
    <n v="40076"/>
    <s v="8_40-45"/>
    <s v="4_40-50"/>
    <x v="1"/>
    <x v="0"/>
    <s v="Q4`21"/>
    <n v="80152"/>
    <n v="1132"/>
  </r>
  <r>
    <n v="3223"/>
    <x v="0"/>
    <s v="Aspire A315-34"/>
    <x v="1"/>
    <x v="0"/>
    <x v="0"/>
    <x v="0"/>
    <s v="Int"/>
    <x v="1"/>
    <s v="1366x768"/>
    <x v="0"/>
    <x v="0"/>
    <n v="32326"/>
    <s v="6_30-35"/>
    <s v="3_30-40"/>
    <x v="2"/>
    <x v="0"/>
    <s v="Q4`21"/>
    <n v="104186698"/>
    <n v="1471564"/>
  </r>
  <r>
    <n v="3"/>
    <x v="0"/>
    <s v="Aspire A315-42"/>
    <x v="1"/>
    <x v="0"/>
    <x v="1"/>
    <x v="3"/>
    <s v="Int"/>
    <x v="1"/>
    <s v="1366x768/1920x0180"/>
    <x v="0"/>
    <x v="1"/>
    <n v="40569"/>
    <s v="8_40-45"/>
    <s v="4_40-50"/>
    <x v="1"/>
    <x v="0"/>
    <s v="Q4`21"/>
    <n v="121707"/>
    <n v="1719"/>
  </r>
  <r>
    <n v="3710"/>
    <x v="0"/>
    <s v="Aspire A315-56"/>
    <x v="1"/>
    <x v="0"/>
    <x v="0"/>
    <x v="4"/>
    <s v="Int"/>
    <x v="1"/>
    <s v="1920x1080"/>
    <x v="0"/>
    <x v="1"/>
    <n v="43510"/>
    <s v="8_40-45"/>
    <s v="4_40-50"/>
    <x v="1"/>
    <x v="0"/>
    <s v="Q4`21"/>
    <n v="161422100"/>
    <n v="2279973"/>
  </r>
  <r>
    <n v="1304"/>
    <x v="0"/>
    <s v="Aspire A315-57G"/>
    <x v="2"/>
    <x v="0"/>
    <x v="0"/>
    <x v="4"/>
    <s v="MX330"/>
    <x v="1"/>
    <s v="1920x1080"/>
    <x v="0"/>
    <x v="1"/>
    <n v="44704"/>
    <s v="8_40-45"/>
    <s v="4_40-50"/>
    <x v="1"/>
    <x v="0"/>
    <s v="Q4`21"/>
    <n v="58294016"/>
    <n v="823362"/>
  </r>
  <r>
    <n v="61"/>
    <x v="0"/>
    <s v="Aspire A317-33"/>
    <x v="1"/>
    <x v="0"/>
    <x v="0"/>
    <x v="1"/>
    <s v="Int"/>
    <x v="2"/>
    <s v="1600x900"/>
    <x v="0"/>
    <x v="0"/>
    <n v="34680"/>
    <s v="6_30-35"/>
    <s v="3_30-40"/>
    <x v="2"/>
    <x v="0"/>
    <s v="Q4`21"/>
    <n v="2115480"/>
    <n v="29880"/>
  </r>
  <r>
    <n v="14"/>
    <x v="0"/>
    <s v="Aspire A317-52"/>
    <x v="1"/>
    <x v="0"/>
    <x v="0"/>
    <x v="4"/>
    <s v="Int"/>
    <x v="2"/>
    <s v="1920x1080"/>
    <x v="0"/>
    <x v="1"/>
    <n v="48865"/>
    <s v="9_45-50"/>
    <s v="4_40-50"/>
    <x v="1"/>
    <x v="0"/>
    <s v="Q4`21"/>
    <n v="684110"/>
    <n v="9663"/>
  </r>
  <r>
    <n v="29"/>
    <x v="0"/>
    <s v="Aspire A515-44"/>
    <x v="1"/>
    <x v="0"/>
    <x v="1"/>
    <x v="5"/>
    <s v="Int"/>
    <x v="1"/>
    <s v="1920x1080"/>
    <x v="0"/>
    <x v="1"/>
    <n v="57329"/>
    <s v="11_55-60"/>
    <s v="5_50-60"/>
    <x v="3"/>
    <x v="0"/>
    <s v="Q4`21"/>
    <n v="1662541"/>
    <n v="23482"/>
  </r>
  <r>
    <n v="30"/>
    <x v="0"/>
    <s v="Aspire A515-44G"/>
    <x v="2"/>
    <x v="0"/>
    <x v="1"/>
    <x v="5"/>
    <s v="RX640"/>
    <x v="1"/>
    <s v="1920x1080"/>
    <x v="0"/>
    <x v="1"/>
    <n v="47996"/>
    <s v="9_45-50"/>
    <s v="4_40-50"/>
    <x v="1"/>
    <x v="0"/>
    <s v="Q4`21"/>
    <n v="1439880"/>
    <n v="20337"/>
  </r>
  <r>
    <n v="5"/>
    <x v="0"/>
    <s v="Aspire A515-55"/>
    <x v="1"/>
    <x v="0"/>
    <x v="0"/>
    <x v="4"/>
    <s v="Int"/>
    <x v="1"/>
    <s v="1920x1080"/>
    <x v="0"/>
    <x v="1"/>
    <n v="52695"/>
    <s v="10_50-55"/>
    <s v="5_50-60"/>
    <x v="3"/>
    <x v="0"/>
    <s v="Q4`21"/>
    <n v="263475"/>
    <n v="3721"/>
  </r>
  <r>
    <n v="186"/>
    <x v="0"/>
    <s v="Aspire A515-56"/>
    <x v="1"/>
    <x v="0"/>
    <x v="0"/>
    <x v="6"/>
    <s v="Int"/>
    <x v="1"/>
    <s v="1366x768/1920x1080"/>
    <x v="0"/>
    <x v="1"/>
    <n v="49818"/>
    <s v="9_45-50"/>
    <s v="4_40-50"/>
    <x v="1"/>
    <x v="0"/>
    <s v="Q4`21"/>
    <n v="9266148"/>
    <n v="130878"/>
  </r>
  <r>
    <n v="654"/>
    <x v="0"/>
    <s v="Aspire A517-52"/>
    <x v="1"/>
    <x v="0"/>
    <x v="0"/>
    <x v="6"/>
    <s v="Int"/>
    <x v="2"/>
    <s v="1920x1080"/>
    <x v="0"/>
    <x v="1"/>
    <n v="60946"/>
    <s v="12_60-65"/>
    <s v="6_60-70"/>
    <x v="4"/>
    <x v="0"/>
    <s v="Q4`21"/>
    <n v="39858684"/>
    <n v="562976"/>
  </r>
  <r>
    <n v="118"/>
    <x v="0"/>
    <s v="Aspire A715-41G"/>
    <x v="3"/>
    <x v="0"/>
    <x v="1"/>
    <x v="3"/>
    <s v="GTX1650"/>
    <x v="1"/>
    <s v="1920x1080"/>
    <x v="0"/>
    <x v="1"/>
    <n v="63990"/>
    <s v="12_60-65"/>
    <s v="6_60-70"/>
    <x v="4"/>
    <x v="0"/>
    <s v="Q4`21"/>
    <n v="7550820"/>
    <n v="106650"/>
  </r>
  <r>
    <n v="5"/>
    <x v="0"/>
    <s v="Aspire AN515-44"/>
    <x v="3"/>
    <x v="0"/>
    <x v="1"/>
    <x v="7"/>
    <s v="RTX3060"/>
    <x v="1"/>
    <s v="1920x1080"/>
    <x v="0"/>
    <x v="1"/>
    <n v="86393"/>
    <s v="17_85-90"/>
    <s v="8_80-90"/>
    <x v="5"/>
    <x v="0"/>
    <s v="Q4`21"/>
    <n v="431965"/>
    <n v="6101"/>
  </r>
  <r>
    <n v="32"/>
    <x v="0"/>
    <s v="Aspire AN515-45"/>
    <x v="3"/>
    <x v="0"/>
    <x v="1"/>
    <x v="8"/>
    <s v="RTX3060"/>
    <x v="1"/>
    <s v="1920x1080"/>
    <x v="0"/>
    <x v="1"/>
    <n v="131310"/>
    <s v="26_130-135"/>
    <s v="13_130-140"/>
    <x v="5"/>
    <x v="0"/>
    <s v="Q4`21"/>
    <n v="4201920"/>
    <n v="59349"/>
  </r>
  <r>
    <n v="24"/>
    <x v="0"/>
    <s v="Aspire AN515-54"/>
    <x v="3"/>
    <x v="0"/>
    <x v="0"/>
    <x v="9"/>
    <s v="GTX1050/GTX1650/GTX1660"/>
    <x v="1"/>
    <s v="1920x1080"/>
    <x v="0"/>
    <x v="1"/>
    <n v="80214"/>
    <s v="16_80-85"/>
    <s v="8_80-90"/>
    <x v="5"/>
    <x v="0"/>
    <s v="Q4`21"/>
    <n v="1925136"/>
    <n v="27191"/>
  </r>
  <r>
    <n v="786"/>
    <x v="0"/>
    <s v="Aspire AN515-55"/>
    <x v="3"/>
    <x v="0"/>
    <x v="0"/>
    <x v="10"/>
    <s v="GTX1650 Ti/RTX3050/RTX3060"/>
    <x v="1"/>
    <s v="1920x1080"/>
    <x v="0"/>
    <x v="1"/>
    <n v="93858"/>
    <s v="18_90-95"/>
    <s v="9_90-100"/>
    <x v="5"/>
    <x v="0"/>
    <s v="Q4`21"/>
    <n v="73772388"/>
    <n v="1041983"/>
  </r>
  <r>
    <n v="865"/>
    <x v="0"/>
    <s v="Aspire AN517-52"/>
    <x v="3"/>
    <x v="0"/>
    <x v="0"/>
    <x v="10"/>
    <s v="GTX1650/RTX2060"/>
    <x v="2"/>
    <s v="1920x1080"/>
    <x v="0"/>
    <x v="1"/>
    <n v="96345"/>
    <s v="19_95-100"/>
    <s v="9_90-100"/>
    <x v="5"/>
    <x v="0"/>
    <s v="Q4`21"/>
    <n v="83338425"/>
    <n v="1177096"/>
  </r>
  <r>
    <n v="696"/>
    <x v="0"/>
    <s v="Aspire Nitro AN515-57"/>
    <x v="3"/>
    <x v="0"/>
    <x v="0"/>
    <x v="11"/>
    <s v="RTX3050/RTX3050 Ti/RTX3060"/>
    <x v="1"/>
    <s v="1920x1080"/>
    <x v="0"/>
    <x v="1"/>
    <n v="100089"/>
    <s v="20_100-105"/>
    <s v="10_100-110"/>
    <x v="5"/>
    <x v="0"/>
    <s v="Q4`21"/>
    <n v="69661944"/>
    <n v="983926"/>
  </r>
  <r>
    <n v="356"/>
    <x v="0"/>
    <s v="Aspire Nitro AN517-41"/>
    <x v="3"/>
    <x v="0"/>
    <x v="1"/>
    <x v="8"/>
    <s v="RTX3060/RTX3070"/>
    <x v="2"/>
    <s v="1920x1080"/>
    <x v="0"/>
    <x v="1"/>
    <n v="131030"/>
    <s v="26_130-135"/>
    <s v="13_130-140"/>
    <x v="5"/>
    <x v="0"/>
    <s v="Q4`21"/>
    <n v="46646680"/>
    <n v="658851"/>
  </r>
  <r>
    <n v="524"/>
    <x v="0"/>
    <s v="Extensa 215-31"/>
    <x v="1"/>
    <x v="0"/>
    <x v="0"/>
    <x v="0"/>
    <s v="Int"/>
    <x v="1"/>
    <s v="1366x768/1920x1080"/>
    <x v="0"/>
    <x v="0"/>
    <n v="33002"/>
    <s v="6_30-35"/>
    <s v="3_30-40"/>
    <x v="2"/>
    <x v="0"/>
    <s v="Q4`21"/>
    <n v="17293048"/>
    <n v="244252"/>
  </r>
  <r>
    <n v="9"/>
    <x v="0"/>
    <s v="Extensa 215-51"/>
    <x v="1"/>
    <x v="0"/>
    <x v="0"/>
    <x v="12"/>
    <s v="Int"/>
    <x v="1"/>
    <s v="1600x900/1366x7688/1920x1080"/>
    <x v="0"/>
    <x v="1"/>
    <n v="29590"/>
    <s v="5_25-30"/>
    <s v="2_20-30"/>
    <x v="0"/>
    <x v="0"/>
    <s v="Q4`21"/>
    <n v="266310"/>
    <n v="3761"/>
  </r>
  <r>
    <n v="2"/>
    <x v="0"/>
    <s v="Extensa 215-51G"/>
    <x v="2"/>
    <x v="0"/>
    <x v="0"/>
    <x v="13"/>
    <s v="MX130/MX230"/>
    <x v="1"/>
    <s v="1920x1080"/>
    <x v="0"/>
    <x v="1"/>
    <n v="38000"/>
    <s v="7_35-40"/>
    <s v="3_30-40"/>
    <x v="2"/>
    <x v="0"/>
    <s v="Q4`21"/>
    <n v="76000"/>
    <n v="1073"/>
  </r>
  <r>
    <n v="1391"/>
    <x v="0"/>
    <s v="Extensa 215-52"/>
    <x v="1"/>
    <x v="0"/>
    <x v="0"/>
    <x v="4"/>
    <s v="Int"/>
    <x v="1"/>
    <s v="1920x1080"/>
    <x v="0"/>
    <x v="1"/>
    <n v="51751"/>
    <s v="10_50-55"/>
    <s v="5_50-60"/>
    <x v="3"/>
    <x v="0"/>
    <s v="Q4`21"/>
    <n v="71985641"/>
    <n v="1016746"/>
  </r>
  <r>
    <n v="986"/>
    <x v="0"/>
    <s v="Extensa EX215-22"/>
    <x v="1"/>
    <x v="0"/>
    <x v="1"/>
    <x v="3"/>
    <s v="Int"/>
    <x v="1"/>
    <s v="1920x1080"/>
    <x v="0"/>
    <x v="1"/>
    <n v="41260"/>
    <s v="8_40-45"/>
    <s v="4_40-50"/>
    <x v="1"/>
    <x v="0"/>
    <s v="Q4`21"/>
    <n v="40682360"/>
    <n v="574610"/>
  </r>
  <r>
    <n v="33"/>
    <x v="0"/>
    <s v="Extensa EX215-22G"/>
    <x v="2"/>
    <x v="0"/>
    <x v="1"/>
    <x v="3"/>
    <s v="Radeon 625"/>
    <x v="1"/>
    <s v="1920x1080"/>
    <x v="0"/>
    <x v="1"/>
    <n v="39720"/>
    <s v="7_35-40"/>
    <s v="3_30-40"/>
    <x v="2"/>
    <x v="0"/>
    <s v="Q4`21"/>
    <n v="1310760"/>
    <n v="18514"/>
  </r>
  <r>
    <n v="14"/>
    <x v="0"/>
    <s v="Extensa EX215-51"/>
    <x v="1"/>
    <x v="0"/>
    <x v="0"/>
    <x v="14"/>
    <s v="Int"/>
    <x v="1"/>
    <s v="1920x1080"/>
    <x v="0"/>
    <x v="1"/>
    <n v="63890"/>
    <s v="12_60-65"/>
    <s v="6_60-70"/>
    <x v="4"/>
    <x v="0"/>
    <s v="Q4`21"/>
    <n v="894460"/>
    <n v="12634"/>
  </r>
  <r>
    <n v="293"/>
    <x v="0"/>
    <s v="Extensa EX215-53G"/>
    <x v="2"/>
    <x v="0"/>
    <x v="0"/>
    <x v="4"/>
    <s v="MX330"/>
    <x v="1"/>
    <s v="1920x1080"/>
    <x v="0"/>
    <x v="1"/>
    <n v="60998"/>
    <s v="12_60-65"/>
    <s v="6_60-70"/>
    <x v="4"/>
    <x v="0"/>
    <s v="Q4`21"/>
    <n v="17872414"/>
    <n v="252435"/>
  </r>
  <r>
    <n v="17"/>
    <x v="0"/>
    <s v="Predator Helios 300 PH315-53"/>
    <x v="3"/>
    <x v="0"/>
    <x v="0"/>
    <x v="10"/>
    <s v="GTX1660/RTX2060/RTX2070"/>
    <x v="1"/>
    <s v="1920x1080"/>
    <x v="0"/>
    <x v="1"/>
    <n v="164990"/>
    <s v="32_160-165"/>
    <s v="16_160-170"/>
    <x v="5"/>
    <x v="0"/>
    <s v="Q4`21"/>
    <n v="2804830"/>
    <n v="39616"/>
  </r>
  <r>
    <n v="30"/>
    <x v="0"/>
    <s v="Predator Helios 300 PH317-52"/>
    <x v="3"/>
    <x v="0"/>
    <x v="0"/>
    <x v="9"/>
    <s v="GTX1050/GTX1060"/>
    <x v="2"/>
    <s v="1920x1080"/>
    <x v="0"/>
    <x v="1"/>
    <n v="93590"/>
    <s v="18_90-95"/>
    <s v="9_90-100"/>
    <x v="5"/>
    <x v="0"/>
    <s v="Q4`21"/>
    <n v="2807700"/>
    <n v="39657"/>
  </r>
  <r>
    <n v="130"/>
    <x v="0"/>
    <s v="Spin SP314-54"/>
    <x v="0"/>
    <x v="0"/>
    <x v="0"/>
    <x v="4"/>
    <s v="Int"/>
    <x v="0"/>
    <s v="1920x1080"/>
    <x v="1"/>
    <x v="1"/>
    <n v="52990"/>
    <s v="10_50-55"/>
    <s v="5_50-60"/>
    <x v="3"/>
    <x v="0"/>
    <s v="Q4`21"/>
    <n v="6888700"/>
    <n v="97298"/>
  </r>
  <r>
    <n v="537"/>
    <x v="0"/>
    <s v="Swift SF114-34"/>
    <x v="0"/>
    <x v="0"/>
    <x v="0"/>
    <x v="1"/>
    <s v="Int"/>
    <x v="0"/>
    <s v="1920x1080"/>
    <x v="0"/>
    <x v="0"/>
    <n v="35401"/>
    <s v="7_35-40"/>
    <s v="3_30-40"/>
    <x v="2"/>
    <x v="0"/>
    <s v="Q4`21"/>
    <n v="19010337"/>
    <n v="268508"/>
  </r>
  <r>
    <n v="848"/>
    <x v="0"/>
    <s v="Swift SF314-43"/>
    <x v="0"/>
    <x v="0"/>
    <x v="1"/>
    <x v="15"/>
    <s v="Int"/>
    <x v="0"/>
    <s v="1920x1080"/>
    <x v="0"/>
    <x v="1"/>
    <n v="52982"/>
    <s v="10_50-55"/>
    <s v="5_50-60"/>
    <x v="3"/>
    <x v="0"/>
    <s v="Q4`21"/>
    <n v="44928736"/>
    <n v="634587"/>
  </r>
  <r>
    <n v="118"/>
    <x v="0"/>
    <s v="Swift SF314-510G"/>
    <x v="0"/>
    <x v="0"/>
    <x v="0"/>
    <x v="6"/>
    <s v="Xe MAX 11"/>
    <x v="0"/>
    <s v="1920x1080"/>
    <x v="0"/>
    <x v="1"/>
    <n v="83827"/>
    <s v="16_80-85"/>
    <s v="8_80-90"/>
    <x v="5"/>
    <x v="0"/>
    <s v="Q4`21"/>
    <n v="9891586"/>
    <n v="139712"/>
  </r>
  <r>
    <n v="3"/>
    <x v="0"/>
    <s v="Swift SF314-57"/>
    <x v="0"/>
    <x v="0"/>
    <x v="0"/>
    <x v="4"/>
    <s v="Int/MX250"/>
    <x v="0"/>
    <s v="1920x1080"/>
    <x v="0"/>
    <x v="1"/>
    <n v="56993"/>
    <s v="11_55-60"/>
    <s v="5_50-60"/>
    <x v="3"/>
    <x v="0"/>
    <s v="Q4`21"/>
    <n v="170979"/>
    <n v="2415"/>
  </r>
  <r>
    <n v="35"/>
    <x v="0"/>
    <s v="Swift SF314-59"/>
    <x v="0"/>
    <x v="0"/>
    <x v="0"/>
    <x v="6"/>
    <s v="Int"/>
    <x v="0"/>
    <s v="1920x1080"/>
    <x v="0"/>
    <x v="1"/>
    <n v="57099"/>
    <s v="11_55-60"/>
    <s v="5_50-60"/>
    <x v="3"/>
    <x v="0"/>
    <s v="Q4`21"/>
    <n v="1998465"/>
    <n v="28227"/>
  </r>
  <r>
    <n v="12"/>
    <x v="0"/>
    <s v="Swift SF514-54"/>
    <x v="0"/>
    <x v="0"/>
    <x v="0"/>
    <x v="4"/>
    <s v="Int"/>
    <x v="0"/>
    <s v="1920x1080"/>
    <x v="0"/>
    <x v="1"/>
    <n v="75836"/>
    <s v="15_75-80"/>
    <s v="7_70-80"/>
    <x v="6"/>
    <x v="0"/>
    <s v="Q4`21"/>
    <n v="910032"/>
    <n v="12854"/>
  </r>
  <r>
    <n v="25"/>
    <x v="0"/>
    <s v="Swift SF514-54GT"/>
    <x v="0"/>
    <x v="0"/>
    <x v="0"/>
    <x v="4"/>
    <s v="MX250"/>
    <x v="0"/>
    <s v="1920x1080"/>
    <x v="1"/>
    <x v="1"/>
    <n v="97745"/>
    <s v="19_95-100"/>
    <s v="9_90-100"/>
    <x v="5"/>
    <x v="0"/>
    <s v="Q4`21"/>
    <n v="2443625"/>
    <n v="34514"/>
  </r>
  <r>
    <n v="2"/>
    <x v="0"/>
    <s v="Swift SF514-54T"/>
    <x v="0"/>
    <x v="0"/>
    <x v="0"/>
    <x v="4"/>
    <s v="Int"/>
    <x v="0"/>
    <s v="1920x1080"/>
    <x v="1"/>
    <x v="1"/>
    <n v="71599"/>
    <s v="14_70-75"/>
    <s v="7_70-80"/>
    <x v="6"/>
    <x v="0"/>
    <s v="Q4`21"/>
    <n v="143198"/>
    <n v="2023"/>
  </r>
  <r>
    <n v="24"/>
    <x v="0"/>
    <s v="Swift SF514-55TA"/>
    <x v="0"/>
    <x v="0"/>
    <x v="0"/>
    <x v="6"/>
    <s v="Int"/>
    <x v="0"/>
    <s v="1920x1080"/>
    <x v="1"/>
    <x v="1"/>
    <n v="91216"/>
    <s v="18_90-95"/>
    <s v="9_90-100"/>
    <x v="5"/>
    <x v="0"/>
    <s v="Q4`21"/>
    <n v="2189184"/>
    <n v="30921"/>
  </r>
  <r>
    <n v="12"/>
    <x v="0"/>
    <s v="Swift SF714-52T"/>
    <x v="0"/>
    <x v="0"/>
    <x v="0"/>
    <x v="16"/>
    <s v="Int"/>
    <x v="0"/>
    <s v="1920x1080"/>
    <x v="1"/>
    <x v="2"/>
    <n v="109257"/>
    <s v="21_105-110"/>
    <s v="10_100-110"/>
    <x v="5"/>
    <x v="0"/>
    <s v="Q4`21"/>
    <n v="1311084"/>
    <n v="18518"/>
  </r>
  <r>
    <n v="227"/>
    <x v="0"/>
    <s v="TravelMate B118-M"/>
    <x v="4"/>
    <x v="1"/>
    <x v="0"/>
    <x v="0"/>
    <s v="Int"/>
    <x v="3"/>
    <s v="1366x768"/>
    <x v="0"/>
    <x v="0"/>
    <n v="13849"/>
    <s v="2_10-15"/>
    <s v="1_10-20"/>
    <x v="7"/>
    <x v="0"/>
    <s v="Q4`21"/>
    <n v="3143723"/>
    <n v="44403"/>
  </r>
  <r>
    <n v="367"/>
    <x v="0"/>
    <s v="TravelMate P214-52"/>
    <x v="0"/>
    <x v="1"/>
    <x v="0"/>
    <x v="14"/>
    <s v="Int"/>
    <x v="0"/>
    <s v="1920x1080"/>
    <x v="0"/>
    <x v="1"/>
    <n v="66422"/>
    <s v="13_65-70"/>
    <s v="6_60-70"/>
    <x v="4"/>
    <x v="0"/>
    <s v="Q4`21"/>
    <n v="24376874"/>
    <n v="344306"/>
  </r>
  <r>
    <n v="32"/>
    <x v="0"/>
    <s v="TravelMate P214-53"/>
    <x v="0"/>
    <x v="1"/>
    <x v="0"/>
    <x v="6"/>
    <s v="Int"/>
    <x v="0"/>
    <s v="1920x1080"/>
    <x v="0"/>
    <x v="1"/>
    <n v="70295"/>
    <s v="14_70-75"/>
    <s v="7_70-80"/>
    <x v="6"/>
    <x v="0"/>
    <s v="Q4`21"/>
    <n v="2249440"/>
    <n v="31772"/>
  </r>
  <r>
    <n v="332"/>
    <x v="0"/>
    <s v="TravelMate P215-41"/>
    <x v="0"/>
    <x v="1"/>
    <x v="1"/>
    <x v="5"/>
    <s v="Int"/>
    <x v="1"/>
    <s v="1920x1080"/>
    <x v="0"/>
    <x v="1"/>
    <n v="60399"/>
    <s v="12_60-65"/>
    <s v="6_60-70"/>
    <x v="4"/>
    <x v="0"/>
    <s v="Q4`21"/>
    <n v="20052468"/>
    <n v="283227"/>
  </r>
  <r>
    <n v="1336"/>
    <x v="0"/>
    <s v="TravelMate P215-52"/>
    <x v="1"/>
    <x v="1"/>
    <x v="0"/>
    <x v="14"/>
    <s v="Int"/>
    <x v="1"/>
    <s v="1920x1080"/>
    <x v="0"/>
    <x v="1"/>
    <n v="71023"/>
    <s v="14_70-75"/>
    <s v="7_70-80"/>
    <x v="6"/>
    <x v="0"/>
    <s v="Q4`21"/>
    <n v="94886728"/>
    <n v="1340208"/>
  </r>
  <r>
    <n v="9300"/>
    <x v="0"/>
    <s v="TravelMate P215-53"/>
    <x v="1"/>
    <x v="1"/>
    <x v="0"/>
    <x v="6"/>
    <s v="Int"/>
    <x v="1"/>
    <s v="1920x1080"/>
    <x v="0"/>
    <x v="1"/>
    <n v="71738"/>
    <s v="14_70-75"/>
    <s v="7_70-80"/>
    <x v="6"/>
    <x v="0"/>
    <s v="Q4`21"/>
    <n v="667163400"/>
    <n v="9423212"/>
  </r>
  <r>
    <n v="41"/>
    <x v="0"/>
    <s v="TravelMate P414-51"/>
    <x v="0"/>
    <x v="1"/>
    <x v="0"/>
    <x v="6"/>
    <s v="Int"/>
    <x v="0"/>
    <s v="1920x1080"/>
    <x v="0"/>
    <x v="1"/>
    <n v="130899"/>
    <s v="26_130-135"/>
    <s v="13_130-140"/>
    <x v="5"/>
    <x v="0"/>
    <s v="Q4`21"/>
    <n v="5366859"/>
    <n v="75803"/>
  </r>
  <r>
    <n v="592"/>
    <x v="0"/>
    <s v="Aspire A315-58"/>
    <x v="1"/>
    <x v="0"/>
    <x v="0"/>
    <x v="6"/>
    <s v="Int"/>
    <x v="1"/>
    <s v="1920x1080"/>
    <x v="0"/>
    <x v="1"/>
    <n v="38551"/>
    <s v="7_35-40"/>
    <s v="3_30-40"/>
    <x v="2"/>
    <x v="0"/>
    <s v="Q4`21"/>
    <n v="22822192"/>
    <n v="322347"/>
  </r>
  <r>
    <n v="76"/>
    <x v="0"/>
    <s v="Aspire A314-22"/>
    <x v="0"/>
    <x v="0"/>
    <x v="1"/>
    <x v="3"/>
    <s v="Int"/>
    <x v="0"/>
    <s v="1920x1080"/>
    <x v="0"/>
    <x v="1"/>
    <n v="32124"/>
    <s v="6_30-35"/>
    <s v="3_30-40"/>
    <x v="2"/>
    <x v="0"/>
    <s v="Q4`21"/>
    <n v="2441424"/>
    <n v="34483"/>
  </r>
  <r>
    <n v="425"/>
    <x v="0"/>
    <s v="Aspire A514-54"/>
    <x v="0"/>
    <x v="0"/>
    <x v="0"/>
    <x v="6"/>
    <s v="Int"/>
    <x v="0"/>
    <s v="1920x1080"/>
    <x v="0"/>
    <x v="1"/>
    <n v="52455"/>
    <s v="10_50-55"/>
    <s v="5_50-60"/>
    <x v="3"/>
    <x v="0"/>
    <s v="Q4`21"/>
    <n v="22293375"/>
    <n v="314878"/>
  </r>
  <r>
    <n v="5"/>
    <x v="0"/>
    <s v="TravelMate P214-52G"/>
    <x v="0"/>
    <x v="1"/>
    <x v="0"/>
    <x v="14"/>
    <s v="MX230"/>
    <x v="0"/>
    <s v="1920x1080"/>
    <x v="0"/>
    <x v="1"/>
    <n v="75833"/>
    <s v="15_75-80"/>
    <s v="7_70-80"/>
    <x v="6"/>
    <x v="0"/>
    <s v="Q4`21"/>
    <n v="379165"/>
    <n v="5355"/>
  </r>
  <r>
    <n v="600"/>
    <x v="0"/>
    <s v="Aspire A317-53"/>
    <x v="1"/>
    <x v="0"/>
    <x v="0"/>
    <x v="6"/>
    <s v="Int"/>
    <x v="2"/>
    <s v="1600x900/1920x1080"/>
    <x v="0"/>
    <x v="1"/>
    <n v="50074"/>
    <s v="10_50-55"/>
    <s v="5_50-60"/>
    <x v="3"/>
    <x v="0"/>
    <s v="Q4`21"/>
    <n v="30044400"/>
    <n v="424356"/>
  </r>
  <r>
    <n v="6033"/>
    <x v="0"/>
    <s v="Extensa EX215-32"/>
    <x v="1"/>
    <x v="0"/>
    <x v="0"/>
    <x v="1"/>
    <s v="Int"/>
    <x v="1"/>
    <s v="1920x1080"/>
    <x v="0"/>
    <x v="0"/>
    <n v="35396"/>
    <s v="7_35-40"/>
    <s v="3_30-40"/>
    <x v="2"/>
    <x v="0"/>
    <s v="Q4`21"/>
    <n v="213544068"/>
    <n v="3016159"/>
  </r>
  <r>
    <n v="2377"/>
    <x v="0"/>
    <s v="Extensa EX215-54"/>
    <x v="2"/>
    <x v="0"/>
    <x v="0"/>
    <x v="6"/>
    <s v="Int"/>
    <x v="1"/>
    <s v="1920x1080"/>
    <x v="0"/>
    <x v="1"/>
    <n v="46525"/>
    <s v="9_45-50"/>
    <s v="4_40-50"/>
    <x v="1"/>
    <x v="0"/>
    <s v="Q4`21"/>
    <n v="110589925"/>
    <n v="1562005"/>
  </r>
  <r>
    <n v="58"/>
    <x v="0"/>
    <s v="Aspire AN517-53"/>
    <x v="3"/>
    <x v="0"/>
    <x v="0"/>
    <x v="11"/>
    <s v="GTX1650"/>
    <x v="2"/>
    <s v="1920x1080"/>
    <x v="0"/>
    <x v="1"/>
    <n v="95890"/>
    <s v="19_95-100"/>
    <s v="9_90-100"/>
    <x v="5"/>
    <x v="0"/>
    <s v="Q4`21"/>
    <n v="5561620"/>
    <n v="78554"/>
  </r>
  <r>
    <n v="761"/>
    <x v="0"/>
    <s v="Enduro Urban N3 EUN314-51W"/>
    <x v="0"/>
    <x v="1"/>
    <x v="0"/>
    <x v="6"/>
    <s v="Int"/>
    <x v="0"/>
    <s v="1920x1080"/>
    <x v="0"/>
    <x v="1"/>
    <n v="63990"/>
    <s v="12_60-65"/>
    <s v="6_60-70"/>
    <x v="4"/>
    <x v="0"/>
    <s v="Q4`21"/>
    <n v="48696390"/>
    <n v="687802"/>
  </r>
  <r>
    <n v="6"/>
    <x v="0"/>
    <s v="Predator Triton 300 PT315-53"/>
    <x v="3"/>
    <x v="0"/>
    <x v="0"/>
    <x v="11"/>
    <s v="RTX3050 Ti/RTX3060"/>
    <x v="1"/>
    <s v="1920x1080"/>
    <x v="0"/>
    <x v="1"/>
    <n v="125000"/>
    <s v="25_125-130"/>
    <s v="12_120-130"/>
    <x v="5"/>
    <x v="0"/>
    <s v="Q4`21"/>
    <n v="750000"/>
    <n v="10593"/>
  </r>
  <r>
    <n v="5"/>
    <x v="0"/>
    <s v="Swift SF313-52"/>
    <x v="0"/>
    <x v="0"/>
    <x v="0"/>
    <x v="4"/>
    <s v="Int"/>
    <x v="4"/>
    <s v="2256x1504"/>
    <x v="0"/>
    <x v="1"/>
    <n v="109445"/>
    <s v="21_105-110"/>
    <s v="10_100-110"/>
    <x v="5"/>
    <x v="0"/>
    <s v="Q4`21"/>
    <n v="547225"/>
    <n v="7729"/>
  </r>
  <r>
    <n v="115"/>
    <x v="0"/>
    <s v="Aspire A317-32"/>
    <x v="1"/>
    <x v="0"/>
    <x v="0"/>
    <x v="0"/>
    <s v="Int"/>
    <x v="2"/>
    <s v="1600x900"/>
    <x v="0"/>
    <x v="0"/>
    <n v="36165"/>
    <s v="7_35-40"/>
    <s v="3_30-40"/>
    <x v="2"/>
    <x v="0"/>
    <s v="Q4`21"/>
    <n v="4158975"/>
    <n v="58743"/>
  </r>
  <r>
    <n v="2"/>
    <x v="0"/>
    <s v="Aspire A317-51G"/>
    <x v="2"/>
    <x v="0"/>
    <x v="0"/>
    <x v="13"/>
    <s v="MX230"/>
    <x v="2"/>
    <s v="1920x1080"/>
    <x v="0"/>
    <x v="1"/>
    <n v="59990"/>
    <s v="11_55-60"/>
    <s v="5_50-60"/>
    <x v="3"/>
    <x v="0"/>
    <s v="Q4`21"/>
    <n v="119980"/>
    <n v="1695"/>
  </r>
  <r>
    <n v="2"/>
    <x v="0"/>
    <s v="ConceptD 7 Ezel CC715-71"/>
    <x v="5"/>
    <x v="1"/>
    <x v="0"/>
    <x v="10"/>
    <s v="RTX2070/RTX2080"/>
    <x v="1"/>
    <s v="3840x2160"/>
    <x v="0"/>
    <x v="1"/>
    <n v="307240"/>
    <s v="61_305-310"/>
    <s v="30_300-310"/>
    <x v="5"/>
    <x v="0"/>
    <s v="Q4`21"/>
    <n v="614480"/>
    <n v="8679"/>
  </r>
  <r>
    <n v="578"/>
    <x v="0"/>
    <s v="Aspire Nitro AN517-54"/>
    <x v="3"/>
    <x v="0"/>
    <x v="0"/>
    <x v="11"/>
    <s v="RTX3030/RTX3050 Ti/RTX3060"/>
    <x v="2"/>
    <s v="1920x1080"/>
    <x v="0"/>
    <x v="1"/>
    <n v="111566"/>
    <s v="22_110-115"/>
    <s v="11_110-120"/>
    <x v="5"/>
    <x v="0"/>
    <s v="Q4`21"/>
    <n v="64485148"/>
    <n v="910807"/>
  </r>
  <r>
    <n v="16"/>
    <x v="0"/>
    <s v="Predator Helios 500 PH517-52"/>
    <x v="3"/>
    <x v="0"/>
    <x v="0"/>
    <x v="11"/>
    <s v="RTX3080"/>
    <x v="2"/>
    <s v="3840x2160"/>
    <x v="0"/>
    <x v="1"/>
    <n v="361790"/>
    <s v="72_360-365"/>
    <s v="36_360-370"/>
    <x v="5"/>
    <x v="0"/>
    <s v="Q4`21"/>
    <n v="5788640"/>
    <n v="81760"/>
  </r>
  <r>
    <n v="16"/>
    <x v="0"/>
    <s v="Predator Helios 300 PH317-55"/>
    <x v="3"/>
    <x v="0"/>
    <x v="0"/>
    <x v="11"/>
    <s v="RTX3050 Ti"/>
    <x v="2"/>
    <s v="1920x1080"/>
    <x v="0"/>
    <x v="1"/>
    <n v="125990"/>
    <s v="25_125-130"/>
    <s v="12_120-130"/>
    <x v="5"/>
    <x v="0"/>
    <s v="Q4`21"/>
    <n v="2015840"/>
    <n v="28472"/>
  </r>
  <r>
    <n v="2"/>
    <x v="0"/>
    <s v="Swift SF316-51"/>
    <x v="2"/>
    <x v="0"/>
    <x v="0"/>
    <x v="11"/>
    <s v="Int"/>
    <x v="5"/>
    <s v="1920x1080"/>
    <x v="0"/>
    <x v="1"/>
    <n v="73990"/>
    <s v="14_70-75"/>
    <s v="7_70-80"/>
    <x v="6"/>
    <x v="0"/>
    <s v="Q4`21"/>
    <n v="147980"/>
    <n v="2090"/>
  </r>
  <r>
    <n v="149"/>
    <x v="0"/>
    <s v="Swift X SFX14-41G"/>
    <x v="0"/>
    <x v="0"/>
    <x v="1"/>
    <x v="17"/>
    <s v="GTX1650/RTX3050/RTX3050 Ti"/>
    <x v="0"/>
    <s v="1920x1080"/>
    <x v="0"/>
    <x v="1"/>
    <n v="103505"/>
    <s v="20_100-105"/>
    <s v="10_100-110"/>
    <x v="5"/>
    <x v="0"/>
    <s v="Q4`21"/>
    <n v="15422245"/>
    <n v="217828"/>
  </r>
  <r>
    <n v="2"/>
    <x v="0"/>
    <s v="Swift SF313-52G"/>
    <x v="0"/>
    <x v="0"/>
    <x v="0"/>
    <x v="4"/>
    <s v="MX350"/>
    <x v="4"/>
    <s v="2256x1504"/>
    <x v="0"/>
    <x v="1"/>
    <n v="71990"/>
    <s v="14_70-75"/>
    <s v="7_70-80"/>
    <x v="6"/>
    <x v="0"/>
    <s v="Q4`21"/>
    <n v="143980"/>
    <n v="2034"/>
  </r>
  <r>
    <n v="82"/>
    <x v="0"/>
    <s v="Swift SF313-53"/>
    <x v="0"/>
    <x v="0"/>
    <x v="0"/>
    <x v="6"/>
    <s v="Int"/>
    <x v="4"/>
    <s v="2256x1504"/>
    <x v="0"/>
    <x v="1"/>
    <n v="74200"/>
    <s v="14_70-75"/>
    <s v="7_70-80"/>
    <x v="6"/>
    <x v="0"/>
    <s v="Q4`21"/>
    <n v="6084400"/>
    <n v="85938"/>
  </r>
  <r>
    <n v="611"/>
    <x v="0"/>
    <s v="Swift SF314-511"/>
    <x v="0"/>
    <x v="0"/>
    <x v="0"/>
    <x v="6"/>
    <s v="Int"/>
    <x v="0"/>
    <s v="1920x1080"/>
    <x v="0"/>
    <x v="1"/>
    <n v="61499"/>
    <s v="12_60-65"/>
    <s v="6_60-70"/>
    <x v="4"/>
    <x v="0"/>
    <s v="Q4`21"/>
    <n v="37575889"/>
    <n v="530733"/>
  </r>
  <r>
    <n v="13"/>
    <x v="0"/>
    <s v="TravelMate P215-53G"/>
    <x v="2"/>
    <x v="1"/>
    <x v="0"/>
    <x v="6"/>
    <s v="MX330"/>
    <x v="1"/>
    <s v="1920x1080"/>
    <x v="0"/>
    <x v="1"/>
    <n v="84340"/>
    <s v="16_80-85"/>
    <s v="8_80-90"/>
    <x v="5"/>
    <x v="0"/>
    <s v="Q4`21"/>
    <n v="1096420"/>
    <n v="15486"/>
  </r>
  <r>
    <n v="3"/>
    <x v="0"/>
    <s v="TravelMate P614-51T-G2"/>
    <x v="0"/>
    <x v="1"/>
    <x v="0"/>
    <x v="14"/>
    <s v="Int"/>
    <x v="0"/>
    <s v="1920x1080"/>
    <x v="1"/>
    <x v="1"/>
    <n v="135865"/>
    <s v="27_135-140"/>
    <s v="13_130-140"/>
    <x v="5"/>
    <x v="0"/>
    <s v="Q4`21"/>
    <n v="407595"/>
    <n v="5757"/>
  </r>
  <r>
    <n v="3"/>
    <x v="0"/>
    <s v="TravelMate Spin B1 B118-G2"/>
    <x v="4"/>
    <x v="1"/>
    <x v="0"/>
    <x v="0"/>
    <s v="Int"/>
    <x v="3"/>
    <s v="1366x768"/>
    <x v="1"/>
    <x v="0"/>
    <n v="24990"/>
    <s v="4_20-25"/>
    <s v="2_20-30"/>
    <x v="0"/>
    <x v="0"/>
    <s v="Q4`21"/>
    <n v="74970"/>
    <n v="1059"/>
  </r>
  <r>
    <n v="11"/>
    <x v="0"/>
    <s v="TravelMate P214-41-G2"/>
    <x v="0"/>
    <x v="1"/>
    <x v="1"/>
    <x v="17"/>
    <s v="Int"/>
    <x v="0"/>
    <s v="1920x1080"/>
    <x v="0"/>
    <x v="1"/>
    <n v="58130"/>
    <s v="11_55-60"/>
    <s v="5_50-60"/>
    <x v="3"/>
    <x v="0"/>
    <s v="Q4`21"/>
    <n v="639430"/>
    <n v="9031"/>
  </r>
  <r>
    <n v="85"/>
    <x v="0"/>
    <s v="Swift SF314-41G"/>
    <x v="0"/>
    <x v="0"/>
    <x v="1"/>
    <x v="3"/>
    <s v="Radeon 540"/>
    <x v="0"/>
    <s v="1920x1080"/>
    <x v="0"/>
    <x v="1"/>
    <n v="93080"/>
    <s v="18_90-95"/>
    <s v="9_90-100"/>
    <x v="5"/>
    <x v="0"/>
    <s v="Q4`21"/>
    <n v="7911800"/>
    <n v="111749"/>
  </r>
  <r>
    <n v="170"/>
    <x v="0"/>
    <s v="TravelMate Spin B311R-31"/>
    <x v="4"/>
    <x v="1"/>
    <x v="0"/>
    <x v="0"/>
    <s v="Int"/>
    <x v="3"/>
    <s v="1366x768"/>
    <x v="1"/>
    <x v="0"/>
    <n v="45086"/>
    <s v="9_45-50"/>
    <s v="4_40-50"/>
    <x v="1"/>
    <x v="0"/>
    <s v="Q4`21"/>
    <n v="7664620"/>
    <n v="108257"/>
  </r>
  <r>
    <n v="29"/>
    <x v="0"/>
    <s v="Aspire A317-53G"/>
    <x v="2"/>
    <x v="0"/>
    <x v="0"/>
    <x v="6"/>
    <s v="MX350"/>
    <x v="2"/>
    <s v="1920x1080"/>
    <x v="0"/>
    <x v="1"/>
    <n v="56990"/>
    <s v="11_55-60"/>
    <s v="5_50-60"/>
    <x v="3"/>
    <x v="0"/>
    <s v="Q4`21"/>
    <n v="1652710"/>
    <n v="23343"/>
  </r>
  <r>
    <n v="85"/>
    <x v="0"/>
    <s v="Aspire A514-54G"/>
    <x v="0"/>
    <x v="0"/>
    <x v="0"/>
    <x v="6"/>
    <s v="MX350"/>
    <x v="0"/>
    <s v="1920x1080"/>
    <x v="0"/>
    <x v="1"/>
    <n v="59890"/>
    <s v="11_55-60"/>
    <s v="5_50-60"/>
    <x v="3"/>
    <x v="0"/>
    <s v="Q4`21"/>
    <n v="5090650"/>
    <n v="71902"/>
  </r>
  <r>
    <n v="16"/>
    <x v="0"/>
    <s v="Extensa EX215-51G"/>
    <x v="2"/>
    <x v="0"/>
    <x v="0"/>
    <x v="14"/>
    <s v="MX230"/>
    <x v="1"/>
    <s v="1920x1080"/>
    <x v="0"/>
    <x v="1"/>
    <n v="47690"/>
    <s v="9_45-50"/>
    <s v="4_40-50"/>
    <x v="1"/>
    <x v="0"/>
    <s v="Q4`21"/>
    <n v="763040"/>
    <n v="10777"/>
  </r>
  <r>
    <n v="1"/>
    <x v="0"/>
    <s v="ConceptD 7 CN715-72G"/>
    <x v="5"/>
    <x v="1"/>
    <x v="0"/>
    <x v="10"/>
    <s v="RTX2080"/>
    <x v="1"/>
    <s v="1920x1080/3840×2160"/>
    <x v="0"/>
    <x v="1"/>
    <n v="279990"/>
    <s v="55_275-280"/>
    <s v="27_270-280"/>
    <x v="5"/>
    <x v="0"/>
    <s v="Q4`21"/>
    <n v="279990"/>
    <n v="3955"/>
  </r>
  <r>
    <n v="1"/>
    <x v="0"/>
    <s v="ConceptD 7 Pro CN715-72P"/>
    <x v="5"/>
    <x v="1"/>
    <x v="0"/>
    <x v="10"/>
    <s v="RTX3000/RTX5000"/>
    <x v="1"/>
    <s v="1920x1080/3840×2160"/>
    <x v="0"/>
    <x v="1"/>
    <n v="268490"/>
    <s v="53_265-270"/>
    <s v="26_260-270"/>
    <x v="5"/>
    <x v="0"/>
    <s v="Q4`21"/>
    <n v="268490"/>
    <n v="3792"/>
  </r>
  <r>
    <n v="2"/>
    <x v="0"/>
    <s v="Enduro EN715-51W"/>
    <x v="1"/>
    <x v="1"/>
    <x v="0"/>
    <x v="18"/>
    <s v="Int"/>
    <x v="1"/>
    <s v="1920x1080"/>
    <x v="0"/>
    <x v="1"/>
    <n v="412340"/>
    <s v="82_410-415"/>
    <s v="41_410-420"/>
    <x v="5"/>
    <x v="0"/>
    <s v="Q4`21"/>
    <n v="824680"/>
    <n v="11648"/>
  </r>
  <r>
    <n v="1"/>
    <x v="0"/>
    <s v="Enduro EN714-51W"/>
    <x v="0"/>
    <x v="1"/>
    <x v="0"/>
    <x v="18"/>
    <s v="Int"/>
    <x v="0"/>
    <s v="1920x1080"/>
    <x v="0"/>
    <x v="1"/>
    <n v="296740"/>
    <s v="59_295-300"/>
    <s v="29_290-300"/>
    <x v="5"/>
    <x v="0"/>
    <s v="Q4`21"/>
    <n v="296740"/>
    <n v="4191"/>
  </r>
  <r>
    <n v="326"/>
    <x v="1"/>
    <s v="Macbook Air 13 (IL)"/>
    <x v="0"/>
    <x v="0"/>
    <x v="0"/>
    <x v="4"/>
    <s v="Int"/>
    <x v="4"/>
    <s v="2304x1440/2560x1600"/>
    <x v="0"/>
    <x v="1"/>
    <n v="127937"/>
    <s v="25_125-130"/>
    <s v="12_120-130"/>
    <x v="5"/>
    <x v="0"/>
    <s v="Q4`21"/>
    <n v="41707462"/>
    <n v="589088"/>
  </r>
  <r>
    <n v="6668"/>
    <x v="1"/>
    <s v="Macbook Air 13 2020 (M1)"/>
    <x v="0"/>
    <x v="0"/>
    <x v="2"/>
    <x v="19"/>
    <s v="Int"/>
    <x v="4"/>
    <s v="2560x1600"/>
    <x v="0"/>
    <x v="3"/>
    <n v="131351"/>
    <s v="26_130-135"/>
    <s v="13_130-140"/>
    <x v="5"/>
    <x v="0"/>
    <s v="Q4`21"/>
    <n v="875848468"/>
    <n v="12370741"/>
  </r>
  <r>
    <n v="3"/>
    <x v="1"/>
    <s v="Macbook Pro 13 (CL)"/>
    <x v="0"/>
    <x v="0"/>
    <x v="0"/>
    <x v="9"/>
    <s v="Int"/>
    <x v="4"/>
    <s v="2560x1600"/>
    <x v="0"/>
    <x v="1"/>
    <n v="158725"/>
    <s v="31_155-160"/>
    <s v="15_150-160"/>
    <x v="5"/>
    <x v="0"/>
    <s v="Q4`21"/>
    <n v="476175"/>
    <n v="6726"/>
  </r>
  <r>
    <n v="203"/>
    <x v="1"/>
    <s v="Macbook Pro 13 (IL)"/>
    <x v="0"/>
    <x v="0"/>
    <x v="0"/>
    <x v="4"/>
    <s v="Int"/>
    <x v="4"/>
    <s v="2560x1600"/>
    <x v="0"/>
    <x v="1"/>
    <n v="214631"/>
    <s v="42_210-215"/>
    <s v="21_210-220"/>
    <x v="5"/>
    <x v="0"/>
    <s v="Q4`21"/>
    <n v="43570093"/>
    <n v="615397"/>
  </r>
  <r>
    <n v="1382"/>
    <x v="1"/>
    <s v="Macbook Pro 13 2020 (M1)"/>
    <x v="0"/>
    <x v="0"/>
    <x v="2"/>
    <x v="19"/>
    <s v="Int"/>
    <x v="4"/>
    <s v="2560x1600"/>
    <x v="0"/>
    <x v="3"/>
    <n v="155526"/>
    <s v="31_155-160"/>
    <s v="15_150-160"/>
    <x v="5"/>
    <x v="0"/>
    <s v="Q4`21"/>
    <n v="214936932"/>
    <n v="3035832"/>
  </r>
  <r>
    <n v="504"/>
    <x v="1"/>
    <s v="Macbook Pro 16"/>
    <x v="3"/>
    <x v="0"/>
    <x v="0"/>
    <x v="9"/>
    <s v="Pro 5300M/5500M"/>
    <x v="5"/>
    <s v="3072x1920"/>
    <x v="0"/>
    <x v="1"/>
    <n v="340671"/>
    <s v="68_340-345"/>
    <s v="34_340-350"/>
    <x v="5"/>
    <x v="0"/>
    <s v="Q4`21"/>
    <n v="171698184"/>
    <n v="2425116"/>
  </r>
  <r>
    <n v="1769"/>
    <x v="1"/>
    <s v="Macbook Pro 14 2021 (M1 Pro/Max)"/>
    <x v="0"/>
    <x v="0"/>
    <x v="2"/>
    <x v="20"/>
    <s v="Int"/>
    <x v="0"/>
    <s v="3024×1964"/>
    <x v="0"/>
    <x v="3"/>
    <n v="292690"/>
    <s v="58_290-295"/>
    <s v="29_290-300"/>
    <x v="5"/>
    <x v="0"/>
    <s v="Q4`21"/>
    <n v="517768610"/>
    <n v="7313116"/>
  </r>
  <r>
    <n v="1685"/>
    <x v="1"/>
    <s v="Macbook Pro 16 2021 (M1 Pro/Max)"/>
    <x v="3"/>
    <x v="0"/>
    <x v="2"/>
    <x v="20"/>
    <s v="Int"/>
    <x v="5"/>
    <s v="3456x2234"/>
    <x v="0"/>
    <x v="3"/>
    <n v="314900"/>
    <s v="62_310-315"/>
    <s v="31_310-320"/>
    <x v="5"/>
    <x v="0"/>
    <s v="Q4`21"/>
    <n v="530606500"/>
    <n v="7494442"/>
  </r>
  <r>
    <n v="725"/>
    <x v="2"/>
    <s v="Asus FX506L"/>
    <x v="3"/>
    <x v="0"/>
    <x v="0"/>
    <x v="10"/>
    <s v="GTX1650"/>
    <x v="1"/>
    <s v="1920x1080"/>
    <x v="0"/>
    <x v="1"/>
    <n v="73411"/>
    <s v="14_70-75"/>
    <s v="7_70-80"/>
    <x v="6"/>
    <x v="0"/>
    <s v="Q4`21"/>
    <n v="53222975"/>
    <n v="751737"/>
  </r>
  <r>
    <n v="68"/>
    <x v="2"/>
    <s v="Asus G513Q"/>
    <x v="3"/>
    <x v="0"/>
    <x v="1"/>
    <x v="8"/>
    <s v="RTX3050 Ti, RTX3070, RX6800M"/>
    <x v="1"/>
    <s v="1920x1080"/>
    <x v="0"/>
    <x v="1"/>
    <n v="140584"/>
    <s v="28_140-145"/>
    <s v="14_140-150"/>
    <x v="5"/>
    <x v="0"/>
    <s v="Q4`21"/>
    <n v="9559712"/>
    <n v="135024"/>
  </r>
  <r>
    <n v="317"/>
    <x v="2"/>
    <s v="Asus G713Q"/>
    <x v="3"/>
    <x v="0"/>
    <x v="1"/>
    <x v="8"/>
    <s v="RTX3050 Ti, RTX3060, RTX3070, RX6800M"/>
    <x v="2"/>
    <s v="1920x1080"/>
    <x v="0"/>
    <x v="1"/>
    <n v="146269"/>
    <s v="29_145-150"/>
    <s v="14_140-150"/>
    <x v="5"/>
    <x v="0"/>
    <s v="Q4`21"/>
    <n v="46367273"/>
    <n v="654905"/>
  </r>
  <r>
    <n v="98"/>
    <x v="2"/>
    <s v="Asus G733Q"/>
    <x v="3"/>
    <x v="0"/>
    <x v="1"/>
    <x v="8"/>
    <s v="RTX3080"/>
    <x v="2"/>
    <s v="1920x1080/2560x1440"/>
    <x v="0"/>
    <x v="1"/>
    <n v="242858"/>
    <s v="48_240-245"/>
    <s v="24_240-250"/>
    <x v="5"/>
    <x v="0"/>
    <s v="Q4`21"/>
    <n v="23800084"/>
    <n v="336159"/>
  </r>
  <r>
    <n v="174"/>
    <x v="2"/>
    <s v="Asus L210M"/>
    <x v="4"/>
    <x v="0"/>
    <x v="0"/>
    <x v="0"/>
    <s v="Int"/>
    <x v="3"/>
    <s v="1366x768"/>
    <x v="0"/>
    <x v="0"/>
    <n v="20565"/>
    <s v="4_20-25"/>
    <s v="2_20-30"/>
    <x v="0"/>
    <x v="0"/>
    <s v="Q4`21"/>
    <n v="3578310"/>
    <n v="50541"/>
  </r>
  <r>
    <n v="629"/>
    <x v="2"/>
    <s v="Asus M515D"/>
    <x v="1"/>
    <x v="0"/>
    <x v="1"/>
    <x v="3"/>
    <s v="Int"/>
    <x v="1"/>
    <s v="1366x768"/>
    <x v="0"/>
    <x v="1"/>
    <n v="38117"/>
    <s v="7_35-40"/>
    <s v="3_30-40"/>
    <x v="2"/>
    <x v="0"/>
    <s v="Q4`21"/>
    <n v="23975593"/>
    <n v="338638"/>
  </r>
  <r>
    <n v="52"/>
    <x v="2"/>
    <s v="Asus Pro P1440F"/>
    <x v="0"/>
    <x v="1"/>
    <x v="0"/>
    <x v="14"/>
    <s v="Int"/>
    <x v="0"/>
    <s v="1920x1080"/>
    <x v="0"/>
    <x v="1"/>
    <n v="41347"/>
    <s v="8_40-45"/>
    <s v="4_40-50"/>
    <x v="1"/>
    <x v="0"/>
    <s v="Q4`21"/>
    <n v="2150044"/>
    <n v="30368"/>
  </r>
  <r>
    <n v="49"/>
    <x v="2"/>
    <s v="Asus Pro P2540F"/>
    <x v="2"/>
    <x v="1"/>
    <x v="0"/>
    <x v="14"/>
    <s v="Int/MX110"/>
    <x v="1"/>
    <s v="1920x1080"/>
    <x v="0"/>
    <x v="1"/>
    <n v="55000"/>
    <s v="11_55-60"/>
    <s v="5_50-60"/>
    <x v="3"/>
    <x v="0"/>
    <s v="Q4`21"/>
    <n v="2695000"/>
    <n v="38065"/>
  </r>
  <r>
    <n v="532"/>
    <x v="2"/>
    <s v="Asus Pro P3540F"/>
    <x v="1"/>
    <x v="1"/>
    <x v="0"/>
    <x v="14"/>
    <s v="Int"/>
    <x v="1"/>
    <s v="1920x1080"/>
    <x v="0"/>
    <x v="1"/>
    <n v="55532"/>
    <s v="11_55-60"/>
    <s v="5_50-60"/>
    <x v="3"/>
    <x v="0"/>
    <s v="Q4`21"/>
    <n v="29543024"/>
    <n v="417274"/>
  </r>
  <r>
    <n v="58"/>
    <x v="2"/>
    <s v="Asus Pro P5440F"/>
    <x v="1"/>
    <x v="1"/>
    <x v="0"/>
    <x v="14"/>
    <s v="Int"/>
    <x v="1"/>
    <s v="1920x1080"/>
    <x v="0"/>
    <x v="1"/>
    <n v="60339"/>
    <s v="12_60-65"/>
    <s v="6_60-70"/>
    <x v="4"/>
    <x v="0"/>
    <s v="Q4`21"/>
    <n v="3499662"/>
    <n v="49430"/>
  </r>
  <r>
    <n v="2192"/>
    <x v="2"/>
    <s v="Asus R565J"/>
    <x v="1"/>
    <x v="0"/>
    <x v="0"/>
    <x v="4"/>
    <s v="Int"/>
    <x v="1"/>
    <s v="1366x768"/>
    <x v="0"/>
    <x v="1"/>
    <n v="44400"/>
    <s v="8_40-45"/>
    <s v="4_40-50"/>
    <x v="1"/>
    <x v="0"/>
    <s v="Q4`21"/>
    <n v="97324800"/>
    <n v="1374644"/>
  </r>
  <r>
    <n v="305"/>
    <x v="2"/>
    <s v="Asus R565M"/>
    <x v="1"/>
    <x v="0"/>
    <x v="0"/>
    <x v="0"/>
    <s v="Int"/>
    <x v="1"/>
    <s v="1366x768"/>
    <x v="0"/>
    <x v="0"/>
    <n v="32160"/>
    <s v="6_30-35"/>
    <s v="3_30-40"/>
    <x v="2"/>
    <x v="0"/>
    <s v="Q4`21"/>
    <n v="9808800"/>
    <n v="138542"/>
  </r>
  <r>
    <n v="319"/>
    <x v="2"/>
    <s v="Asus X415E"/>
    <x v="0"/>
    <x v="0"/>
    <x v="0"/>
    <x v="6"/>
    <s v="Int"/>
    <x v="0"/>
    <s v="1920x1080"/>
    <x v="0"/>
    <x v="1"/>
    <n v="39280"/>
    <s v="7_35-40"/>
    <s v="3_30-40"/>
    <x v="2"/>
    <x v="0"/>
    <s v="Q4`21"/>
    <n v="12530320"/>
    <n v="176982"/>
  </r>
  <r>
    <n v="925"/>
    <x v="2"/>
    <s v="Asus X415J"/>
    <x v="0"/>
    <x v="0"/>
    <x v="0"/>
    <x v="4"/>
    <s v="Int"/>
    <x v="0"/>
    <s v="1920x1080"/>
    <x v="0"/>
    <x v="1"/>
    <n v="39990"/>
    <s v="7_35-40"/>
    <s v="3_30-40"/>
    <x v="2"/>
    <x v="0"/>
    <s v="Q4`21"/>
    <n v="36990750"/>
    <n v="522468"/>
  </r>
  <r>
    <n v="52"/>
    <x v="2"/>
    <s v="Asus X415M"/>
    <x v="0"/>
    <x v="0"/>
    <x v="0"/>
    <x v="0"/>
    <s v="Int"/>
    <x v="0"/>
    <s v="1920x1080"/>
    <x v="0"/>
    <x v="0"/>
    <n v="28060"/>
    <s v="5_25-30"/>
    <s v="2_20-30"/>
    <x v="0"/>
    <x v="0"/>
    <s v="Q4`21"/>
    <n v="1459120"/>
    <n v="20609"/>
  </r>
  <r>
    <n v="1232"/>
    <x v="2"/>
    <s v="Asus X509F"/>
    <x v="2"/>
    <x v="0"/>
    <x v="0"/>
    <x v="13"/>
    <s v="Int/MX250"/>
    <x v="1"/>
    <s v="1920x1080"/>
    <x v="0"/>
    <x v="1"/>
    <n v="37800"/>
    <s v="7_35-40"/>
    <s v="3_30-40"/>
    <x v="2"/>
    <x v="0"/>
    <s v="Q4`21"/>
    <n v="46569600"/>
    <n v="657763"/>
  </r>
  <r>
    <n v="21"/>
    <x v="2"/>
    <s v="Asus X509M"/>
    <x v="1"/>
    <x v="0"/>
    <x v="0"/>
    <x v="0"/>
    <s v="Int"/>
    <x v="1"/>
    <s v="1920x1080"/>
    <x v="0"/>
    <x v="0"/>
    <n v="31975"/>
    <s v="6_30-35"/>
    <s v="3_30-40"/>
    <x v="2"/>
    <x v="0"/>
    <s v="Q4`21"/>
    <n v="671475"/>
    <n v="9484"/>
  </r>
  <r>
    <n v="2483"/>
    <x v="2"/>
    <s v="Asus X515J"/>
    <x v="2"/>
    <x v="0"/>
    <x v="0"/>
    <x v="4"/>
    <s v="Int/MX130/MX330"/>
    <x v="1"/>
    <s v="1920x1080"/>
    <x v="0"/>
    <x v="1"/>
    <n v="42920"/>
    <s v="8_40-45"/>
    <s v="4_40-50"/>
    <x v="1"/>
    <x v="0"/>
    <s v="Q4`21"/>
    <n v="106570360"/>
    <n v="1505231"/>
  </r>
  <r>
    <n v="833"/>
    <x v="2"/>
    <s v="ExpertBook B1 1500C"/>
    <x v="1"/>
    <x v="1"/>
    <x v="0"/>
    <x v="6"/>
    <s v="Int/MX350"/>
    <x v="1"/>
    <s v="1920x1080"/>
    <x v="0"/>
    <x v="1"/>
    <n v="73275"/>
    <s v="14_70-75"/>
    <s v="7_70-80"/>
    <x v="6"/>
    <x v="0"/>
    <s v="Q4`21"/>
    <n v="61038075"/>
    <n v="862120"/>
  </r>
  <r>
    <n v="52"/>
    <x v="2"/>
    <s v="ExpertBook B9400C"/>
    <x v="0"/>
    <x v="1"/>
    <x v="0"/>
    <x v="6"/>
    <s v="Int"/>
    <x v="0"/>
    <s v="1920x1080"/>
    <x v="0"/>
    <x v="1"/>
    <n v="129775"/>
    <s v="25_125-130"/>
    <s v="12_120-130"/>
    <x v="5"/>
    <x v="0"/>
    <s v="Q4`21"/>
    <n v="6748300"/>
    <n v="95315"/>
  </r>
  <r>
    <n v="101"/>
    <x v="2"/>
    <s v="ExpertBook P2 P2451F"/>
    <x v="0"/>
    <x v="1"/>
    <x v="0"/>
    <x v="14"/>
    <s v="Int"/>
    <x v="0"/>
    <s v="1920x1080"/>
    <x v="0"/>
    <x v="1"/>
    <n v="56467"/>
    <s v="11_55-60"/>
    <s v="5_50-60"/>
    <x v="3"/>
    <x v="0"/>
    <s v="Q4`21"/>
    <n v="5703167"/>
    <n v="80553"/>
  </r>
  <r>
    <n v="448"/>
    <x v="2"/>
    <s v="ExpertBook Y1511C"/>
    <x v="1"/>
    <x v="1"/>
    <x v="1"/>
    <x v="3"/>
    <s v="Int"/>
    <x v="1"/>
    <s v="1920x1080"/>
    <x v="0"/>
    <x v="1"/>
    <n v="41789"/>
    <s v="8_40-45"/>
    <s v="4_40-50"/>
    <x v="1"/>
    <x v="0"/>
    <s v="Q4`21"/>
    <n v="18721472"/>
    <n v="264428"/>
  </r>
  <r>
    <n v="115"/>
    <x v="2"/>
    <s v="Flow X13 GV301Q"/>
    <x v="0"/>
    <x v="0"/>
    <x v="1"/>
    <x v="8"/>
    <s v="GTX1650, GTX1650 + Ext. Doc-station with RTX3080"/>
    <x v="4"/>
    <s v="1920x1200"/>
    <x v="1"/>
    <x v="1"/>
    <n v="234963"/>
    <s v="46_230-235"/>
    <s v="23_230-240"/>
    <x v="5"/>
    <x v="0"/>
    <s v="Q4`21"/>
    <n v="27020745"/>
    <n v="381649"/>
  </r>
  <r>
    <n v="153"/>
    <x v="2"/>
    <s v="Pro BR1100C"/>
    <x v="4"/>
    <x v="1"/>
    <x v="0"/>
    <x v="1"/>
    <s v="Int"/>
    <x v="3"/>
    <s v="1366х768"/>
    <x v="0"/>
    <x v="0"/>
    <n v="28519"/>
    <s v="5_25-30"/>
    <s v="2_20-30"/>
    <x v="0"/>
    <x v="0"/>
    <s v="Q4`21"/>
    <n v="4363407"/>
    <n v="61630"/>
  </r>
  <r>
    <n v="28"/>
    <x v="2"/>
    <s v="Pro BR1100F"/>
    <x v="4"/>
    <x v="1"/>
    <x v="0"/>
    <x v="1"/>
    <s v="Int"/>
    <x v="3"/>
    <s v="1366х768"/>
    <x v="1"/>
    <x v="0"/>
    <n v="28539"/>
    <s v="5_25-30"/>
    <s v="2_20-30"/>
    <x v="0"/>
    <x v="0"/>
    <s v="Q4`21"/>
    <n v="799092"/>
    <n v="11287"/>
  </r>
  <r>
    <n v="117"/>
    <x v="2"/>
    <s v="ROG Zephyrus M16 GU603H"/>
    <x v="3"/>
    <x v="0"/>
    <x v="0"/>
    <x v="11"/>
    <s v="RTX3050 Ti/RTX3060"/>
    <x v="5"/>
    <s v="2560x1600"/>
    <x v="0"/>
    <x v="1"/>
    <n v="170815"/>
    <s v="34_170-175"/>
    <s v="17_170-180"/>
    <x v="5"/>
    <x v="0"/>
    <s v="Q4`21"/>
    <n v="19985355"/>
    <n v="282279"/>
  </r>
  <r>
    <n v="164"/>
    <x v="2"/>
    <s v="TUF FX506H"/>
    <x v="3"/>
    <x v="0"/>
    <x v="0"/>
    <x v="11"/>
    <s v="RTX3050 Ti"/>
    <x v="1"/>
    <s v="1920x1080"/>
    <x v="0"/>
    <x v="1"/>
    <n v="85102"/>
    <s v="17_85-90"/>
    <s v="8_80-90"/>
    <x v="5"/>
    <x v="0"/>
    <s v="Q4`21"/>
    <n v="13956728"/>
    <n v="197129"/>
  </r>
  <r>
    <n v="192"/>
    <x v="2"/>
    <s v="TUF Gaming (Dash) FX516P"/>
    <x v="3"/>
    <x v="0"/>
    <x v="0"/>
    <x v="11"/>
    <s v="RTX3050 Ti, RTX3060, RTX3070"/>
    <x v="1"/>
    <s v="1920x1080"/>
    <x v="0"/>
    <x v="1"/>
    <n v="101196"/>
    <s v="20_100-105"/>
    <s v="10_100-110"/>
    <x v="5"/>
    <x v="0"/>
    <s v="Q4`21"/>
    <n v="19429632"/>
    <n v="274430"/>
  </r>
  <r>
    <n v="139"/>
    <x v="2"/>
    <s v="TUF Gaming FX706H"/>
    <x v="3"/>
    <x v="0"/>
    <x v="0"/>
    <x v="11"/>
    <s v="GTX1650/RTX3050 Ti"/>
    <x v="2"/>
    <s v="1920x1080"/>
    <x v="0"/>
    <x v="1"/>
    <n v="91818"/>
    <s v="18_90-95"/>
    <s v="9_90-100"/>
    <x v="5"/>
    <x v="0"/>
    <s v="Q4`21"/>
    <n v="12762702"/>
    <n v="180264"/>
  </r>
  <r>
    <n v="2"/>
    <x v="2"/>
    <s v="VivoBook Flip TP470E"/>
    <x v="0"/>
    <x v="0"/>
    <x v="0"/>
    <x v="6"/>
    <s v="Xe MAX 11"/>
    <x v="0"/>
    <s v="1920x1080"/>
    <x v="1"/>
    <x v="1"/>
    <n v="68490"/>
    <s v="13_65-70"/>
    <s v="6_60-70"/>
    <x v="4"/>
    <x v="0"/>
    <s v="Q4`21"/>
    <n v="136980"/>
    <n v="1935"/>
  </r>
  <r>
    <n v="119"/>
    <x v="2"/>
    <s v="VivoBook M513U"/>
    <x v="1"/>
    <x v="0"/>
    <x v="1"/>
    <x v="15"/>
    <s v="Int"/>
    <x v="1"/>
    <s v="1920x1080"/>
    <x v="0"/>
    <x v="1"/>
    <n v="63695"/>
    <s v="12_60-65"/>
    <s v="6_60-70"/>
    <x v="4"/>
    <x v="0"/>
    <s v="Q4`21"/>
    <n v="7579705"/>
    <n v="107058"/>
  </r>
  <r>
    <n v="94"/>
    <x v="2"/>
    <s v="VivoBook S15 M533I"/>
    <x v="1"/>
    <x v="0"/>
    <x v="1"/>
    <x v="5"/>
    <s v="Int"/>
    <x v="1"/>
    <s v="1920x1080"/>
    <x v="0"/>
    <x v="1"/>
    <n v="60184"/>
    <s v="12_60-65"/>
    <s v="6_60-70"/>
    <x v="4"/>
    <x v="0"/>
    <s v="Q4`21"/>
    <n v="5657296"/>
    <n v="79905"/>
  </r>
  <r>
    <n v="204"/>
    <x v="2"/>
    <s v="VivoBook S15 S533E"/>
    <x v="2"/>
    <x v="0"/>
    <x v="0"/>
    <x v="6"/>
    <s v="Int/MX330/MX350"/>
    <x v="1"/>
    <s v="1920x1080"/>
    <x v="0"/>
    <x v="1"/>
    <n v="70809"/>
    <s v="14_70-75"/>
    <s v="7_70-80"/>
    <x v="6"/>
    <x v="0"/>
    <s v="Q4`21"/>
    <n v="14445036"/>
    <n v="204026"/>
  </r>
  <r>
    <n v="1060"/>
    <x v="2"/>
    <s v="VivoBook X513E"/>
    <x v="1"/>
    <x v="0"/>
    <x v="0"/>
    <x v="6"/>
    <s v="Int"/>
    <x v="1"/>
    <s v="1920x1080"/>
    <x v="0"/>
    <x v="1"/>
    <n v="60643"/>
    <s v="12_60-65"/>
    <s v="6_60-70"/>
    <x v="4"/>
    <x v="0"/>
    <s v="Q4`21"/>
    <n v="64281580"/>
    <n v="907932"/>
  </r>
  <r>
    <n v="566"/>
    <x v="2"/>
    <s v="VivoBook X515M"/>
    <x v="1"/>
    <x v="0"/>
    <x v="0"/>
    <x v="0"/>
    <s v="Int"/>
    <x v="1"/>
    <s v="1920x1080"/>
    <x v="0"/>
    <x v="0"/>
    <n v="35777"/>
    <s v="7_35-40"/>
    <s v="3_30-40"/>
    <x v="2"/>
    <x v="0"/>
    <s v="Q4`21"/>
    <n v="20249782"/>
    <n v="286014"/>
  </r>
  <r>
    <n v="91"/>
    <x v="2"/>
    <s v="VivoBook X705B"/>
    <x v="1"/>
    <x v="0"/>
    <x v="1"/>
    <x v="2"/>
    <s v="Int"/>
    <x v="2"/>
    <s v="1920x1080"/>
    <x v="0"/>
    <x v="1"/>
    <n v="39304"/>
    <s v="7_35-40"/>
    <s v="3_30-40"/>
    <x v="2"/>
    <x v="0"/>
    <s v="Q4`21"/>
    <n v="3576664"/>
    <n v="50518"/>
  </r>
  <r>
    <n v="371"/>
    <x v="2"/>
    <s v="VivoBook X712D"/>
    <x v="2"/>
    <x v="0"/>
    <x v="1"/>
    <x v="3"/>
    <s v="Int/R540X"/>
    <x v="2"/>
    <s v="1600x900/1920x1080"/>
    <x v="0"/>
    <x v="1"/>
    <n v="49685"/>
    <s v="9_45-50"/>
    <s v="4_40-50"/>
    <x v="1"/>
    <x v="0"/>
    <s v="Q4`21"/>
    <n v="18433135"/>
    <n v="260355"/>
  </r>
  <r>
    <n v="17"/>
    <x v="2"/>
    <s v="VivoBook X712F"/>
    <x v="2"/>
    <x v="0"/>
    <x v="0"/>
    <x v="13"/>
    <s v="Int/MX150"/>
    <x v="2"/>
    <s v="1600x900"/>
    <x v="0"/>
    <x v="1"/>
    <n v="49513"/>
    <s v="9_45-50"/>
    <s v="4_40-50"/>
    <x v="1"/>
    <x v="0"/>
    <s v="Q4`21"/>
    <n v="841721"/>
    <n v="11889"/>
  </r>
  <r>
    <n v="1243"/>
    <x v="2"/>
    <s v="VivoBook X712J"/>
    <x v="1"/>
    <x v="0"/>
    <x v="0"/>
    <x v="4"/>
    <s v="Int"/>
    <x v="2"/>
    <s v="1920x1080"/>
    <x v="0"/>
    <x v="1"/>
    <n v="47375"/>
    <s v="9_45-50"/>
    <s v="4_40-50"/>
    <x v="1"/>
    <x v="0"/>
    <s v="Q4`21"/>
    <n v="58887125"/>
    <n v="831739"/>
  </r>
  <r>
    <n v="284"/>
    <x v="2"/>
    <s v="Zenbook Duo UX482E"/>
    <x v="0"/>
    <x v="0"/>
    <x v="0"/>
    <x v="6"/>
    <s v="Int/MX450"/>
    <x v="0"/>
    <s v="1920x1080+ScreenPad"/>
    <x v="1"/>
    <x v="1"/>
    <n v="124664"/>
    <s v="24_120-125"/>
    <s v="12_120-130"/>
    <x v="5"/>
    <x v="0"/>
    <s v="Q4`21"/>
    <n v="35404576"/>
    <n v="500065"/>
  </r>
  <r>
    <n v="491"/>
    <x v="2"/>
    <s v="Zenbook Flip S UX371E"/>
    <x v="0"/>
    <x v="0"/>
    <x v="0"/>
    <x v="6"/>
    <s v="Int"/>
    <x v="4"/>
    <s v="3840х2160"/>
    <x v="1"/>
    <x v="1"/>
    <n v="121885"/>
    <s v="24_120-125"/>
    <s v="12_120-130"/>
    <x v="5"/>
    <x v="0"/>
    <s v="Q4`21"/>
    <n v="59845535"/>
    <n v="845276"/>
  </r>
  <r>
    <n v="114"/>
    <x v="2"/>
    <s v="Zenbook Flip UX363E"/>
    <x v="0"/>
    <x v="0"/>
    <x v="0"/>
    <x v="6"/>
    <s v="Int"/>
    <x v="4"/>
    <s v="1920x1080"/>
    <x v="1"/>
    <x v="1"/>
    <n v="87698"/>
    <s v="17_85-90"/>
    <s v="8_80-90"/>
    <x v="5"/>
    <x v="0"/>
    <s v="Q4`21"/>
    <n v="9997572"/>
    <n v="141209"/>
  </r>
  <r>
    <n v="2"/>
    <x v="2"/>
    <s v="ZenBook Pro Duo UX582L"/>
    <x v="3"/>
    <x v="0"/>
    <x v="0"/>
    <x v="10"/>
    <s v="RTX3070"/>
    <x v="1"/>
    <s v="3840x2160+ScreenPad"/>
    <x v="0"/>
    <x v="1"/>
    <n v="257410"/>
    <s v="51_255-260"/>
    <s v="25_250-260"/>
    <x v="5"/>
    <x v="0"/>
    <s v="Q4`21"/>
    <n v="514820"/>
    <n v="7271"/>
  </r>
  <r>
    <n v="310"/>
    <x v="2"/>
    <s v="Zenbook UX325E"/>
    <x v="0"/>
    <x v="0"/>
    <x v="0"/>
    <x v="6"/>
    <s v="Int"/>
    <x v="4"/>
    <s v="1920x1080"/>
    <x v="0"/>
    <x v="1"/>
    <n v="71500"/>
    <s v="14_70-75"/>
    <s v="7_70-80"/>
    <x v="6"/>
    <x v="0"/>
    <s v="Q4`21"/>
    <n v="22165000"/>
    <n v="313065"/>
  </r>
  <r>
    <n v="437"/>
    <x v="2"/>
    <s v="Zenbook UX425E"/>
    <x v="0"/>
    <x v="0"/>
    <x v="0"/>
    <x v="6"/>
    <s v="Int"/>
    <x v="0"/>
    <s v="1920x1080"/>
    <x v="0"/>
    <x v="1"/>
    <n v="82579"/>
    <s v="16_80-85"/>
    <s v="8_80-90"/>
    <x v="5"/>
    <x v="0"/>
    <s v="Q4`21"/>
    <n v="36087023"/>
    <n v="509704"/>
  </r>
  <r>
    <n v="3"/>
    <x v="2"/>
    <s v="Zenbook UX434F"/>
    <x v="0"/>
    <x v="0"/>
    <x v="0"/>
    <x v="14"/>
    <s v="MX250"/>
    <x v="0"/>
    <s v="1920x1080"/>
    <x v="0"/>
    <x v="1"/>
    <n v="83894"/>
    <s v="16_80-85"/>
    <s v="8_80-90"/>
    <x v="5"/>
    <x v="0"/>
    <s v="Q4`21"/>
    <n v="251682"/>
    <n v="3555"/>
  </r>
  <r>
    <n v="755"/>
    <x v="2"/>
    <s v="Zenbook UX435E"/>
    <x v="0"/>
    <x v="0"/>
    <x v="0"/>
    <x v="6"/>
    <s v="Int/MX450"/>
    <x v="0"/>
    <s v="1920x1080"/>
    <x v="0"/>
    <x v="1"/>
    <n v="98417"/>
    <s v="19_95-100"/>
    <s v="9_90-100"/>
    <x v="5"/>
    <x v="0"/>
    <s v="Q4`21"/>
    <n v="74304835"/>
    <n v="1049503"/>
  </r>
  <r>
    <n v="688"/>
    <x v="2"/>
    <s v="Zenbook UX535L"/>
    <x v="3"/>
    <x v="0"/>
    <x v="0"/>
    <x v="10"/>
    <s v="GTX1650 Ti"/>
    <x v="1"/>
    <s v="1920x1080"/>
    <x v="0"/>
    <x v="1"/>
    <n v="121240"/>
    <s v="24_120-125"/>
    <s v="12_120-130"/>
    <x v="5"/>
    <x v="0"/>
    <s v="Q4`21"/>
    <n v="83413120"/>
    <n v="1178151"/>
  </r>
  <r>
    <n v="9"/>
    <x v="2"/>
    <s v="Zephyrus Duo GX551Q"/>
    <x v="3"/>
    <x v="0"/>
    <x v="1"/>
    <x v="8"/>
    <s v="RTX3080"/>
    <x v="1"/>
    <s v="1920x1080+ScreenPad"/>
    <x v="1"/>
    <x v="1"/>
    <n v="274195"/>
    <s v="54_270-275"/>
    <s v="27_270-280"/>
    <x v="5"/>
    <x v="0"/>
    <s v="Q4`21"/>
    <n v="2467755"/>
    <n v="34855"/>
  </r>
  <r>
    <n v="211"/>
    <x v="2"/>
    <s v="Zephyrus GA401Q"/>
    <x v="0"/>
    <x v="0"/>
    <x v="1"/>
    <x v="8"/>
    <s v="RTX3060"/>
    <x v="0"/>
    <s v="1920x1080/2560x1440"/>
    <x v="0"/>
    <x v="1"/>
    <n v="149598"/>
    <s v="29_145-150"/>
    <s v="14_140-150"/>
    <x v="5"/>
    <x v="0"/>
    <s v="Q4`21"/>
    <n v="31565178"/>
    <n v="445836"/>
  </r>
  <r>
    <n v="136"/>
    <x v="2"/>
    <s v="Zephyrus GA503Q"/>
    <x v="3"/>
    <x v="0"/>
    <x v="1"/>
    <x v="8"/>
    <s v="RTX3060/RTX3070/RTX3080"/>
    <x v="1"/>
    <s v="1920x1080/2160x1440"/>
    <x v="0"/>
    <x v="1"/>
    <n v="186582"/>
    <s v="37_185-190"/>
    <s v="18_180-190"/>
    <x v="5"/>
    <x v="0"/>
    <s v="Q4`21"/>
    <n v="25375152"/>
    <n v="358406"/>
  </r>
  <r>
    <n v="7"/>
    <x v="2"/>
    <s v="ExpertBook B5 B5302C"/>
    <x v="0"/>
    <x v="1"/>
    <x v="0"/>
    <x v="6"/>
    <s v="Int"/>
    <x v="4"/>
    <s v="1920x1080"/>
    <x v="0"/>
    <x v="1"/>
    <n v="93323"/>
    <s v="18_90-95"/>
    <s v="9_90-100"/>
    <x v="5"/>
    <x v="0"/>
    <s v="Q4`21"/>
    <n v="653261"/>
    <n v="9227"/>
  </r>
  <r>
    <n v="458"/>
    <x v="2"/>
    <s v="ROG Strix G513I"/>
    <x v="3"/>
    <x v="0"/>
    <x v="1"/>
    <x v="7"/>
    <s v="GTX1650"/>
    <x v="1"/>
    <s v="1920x1080"/>
    <x v="0"/>
    <x v="1"/>
    <n v="96214"/>
    <s v="19_95-100"/>
    <s v="9_90-100"/>
    <x v="5"/>
    <x v="0"/>
    <s v="Q4`21"/>
    <n v="44066012"/>
    <n v="622401"/>
  </r>
  <r>
    <n v="774"/>
    <x v="2"/>
    <s v="VivoBook K513E"/>
    <x v="2"/>
    <x v="0"/>
    <x v="0"/>
    <x v="6"/>
    <s v="MX350"/>
    <x v="1"/>
    <s v="1920x1080"/>
    <x v="0"/>
    <x v="1"/>
    <n v="65197"/>
    <s v="13_65-70"/>
    <s v="6_60-70"/>
    <x v="4"/>
    <x v="0"/>
    <s v="Q4`21"/>
    <n v="50462478"/>
    <n v="712747"/>
  </r>
  <r>
    <n v="59"/>
    <x v="2"/>
    <s v="Asus L510M"/>
    <x v="1"/>
    <x v="0"/>
    <x v="0"/>
    <x v="0"/>
    <s v="Int"/>
    <x v="1"/>
    <s v="1920x1080"/>
    <x v="0"/>
    <x v="0"/>
    <n v="35220"/>
    <s v="7_35-40"/>
    <s v="3_30-40"/>
    <x v="2"/>
    <x v="0"/>
    <s v="Q4`21"/>
    <n v="2077980"/>
    <n v="29350"/>
  </r>
  <r>
    <n v="1025"/>
    <x v="2"/>
    <s v="Asus R528E"/>
    <x v="1"/>
    <x v="0"/>
    <x v="0"/>
    <x v="0"/>
    <s v="Int"/>
    <x v="1"/>
    <s v="1920x1080"/>
    <x v="0"/>
    <x v="0"/>
    <n v="45999"/>
    <s v="9_45-50"/>
    <s v="4_40-50"/>
    <x v="1"/>
    <x v="0"/>
    <s v="Q4`21"/>
    <n v="47148975"/>
    <n v="665946"/>
  </r>
  <r>
    <n v="56"/>
    <x v="2"/>
    <s v="Asus G713I"/>
    <x v="3"/>
    <x v="0"/>
    <x v="1"/>
    <x v="7"/>
    <s v="RTX3070"/>
    <x v="2"/>
    <s v="1920x1080"/>
    <x v="0"/>
    <x v="1"/>
    <n v="122797"/>
    <s v="24_120-125"/>
    <s v="12_120-130"/>
    <x v="5"/>
    <x v="0"/>
    <s v="Q4`21"/>
    <n v="6876632"/>
    <n v="97128"/>
  </r>
  <r>
    <n v="47"/>
    <x v="2"/>
    <s v="Asus GA401I"/>
    <x v="0"/>
    <x v="0"/>
    <x v="1"/>
    <x v="7"/>
    <s v="GTX1650/GTX1660"/>
    <x v="0"/>
    <s v="1920x1080/2560x1440"/>
    <x v="0"/>
    <x v="1"/>
    <n v="103369"/>
    <s v="20_100-105"/>
    <s v="10_100-110"/>
    <x v="5"/>
    <x v="0"/>
    <s v="Q4`21"/>
    <n v="4858343"/>
    <n v="68621"/>
  </r>
  <r>
    <n v="655"/>
    <x v="2"/>
    <s v="Asus X515E"/>
    <x v="1"/>
    <x v="0"/>
    <x v="0"/>
    <x v="6"/>
    <s v="Int"/>
    <x v="1"/>
    <s v="1920x1080"/>
    <x v="0"/>
    <x v="1"/>
    <n v="39000"/>
    <s v="7_35-40"/>
    <s v="3_30-40"/>
    <x v="2"/>
    <x v="0"/>
    <s v="Q4`21"/>
    <n v="25545000"/>
    <n v="360805"/>
  </r>
  <r>
    <n v="16"/>
    <x v="2"/>
    <s v="Asus A712E"/>
    <x v="1"/>
    <x v="0"/>
    <x v="0"/>
    <x v="6"/>
    <s v="Int"/>
    <x v="1"/>
    <s v="1920x1080"/>
    <x v="0"/>
    <x v="1"/>
    <n v="60776"/>
    <s v="12_60-65"/>
    <s v="6_60-70"/>
    <x v="4"/>
    <x v="0"/>
    <s v="Q4`21"/>
    <n v="972416"/>
    <n v="13735"/>
  </r>
  <r>
    <n v="1896"/>
    <x v="2"/>
    <s v="VivoBook X409F"/>
    <x v="0"/>
    <x v="0"/>
    <x v="0"/>
    <x v="13"/>
    <s v="Int"/>
    <x v="0"/>
    <s v="1920x1080"/>
    <x v="0"/>
    <x v="1"/>
    <n v="34216"/>
    <s v="6_30-35"/>
    <s v="3_30-40"/>
    <x v="2"/>
    <x v="0"/>
    <s v="Q4`21"/>
    <n v="64873536"/>
    <n v="916293"/>
  </r>
  <r>
    <n v="240"/>
    <x v="2"/>
    <s v="Zenbook Flip UX564E "/>
    <x v="3"/>
    <x v="0"/>
    <x v="0"/>
    <x v="6"/>
    <s v="GTX1650 Ti"/>
    <x v="1"/>
    <s v="1920x1080/3840x2160"/>
    <x v="1"/>
    <x v="1"/>
    <n v="117340"/>
    <s v="23_115-120"/>
    <s v="11_110-120"/>
    <x v="5"/>
    <x v="0"/>
    <s v="Q4`21"/>
    <n v="28161600"/>
    <n v="397763"/>
  </r>
  <r>
    <n v="10"/>
    <x v="2"/>
    <s v="Zenbook UX393E"/>
    <x v="0"/>
    <x v="0"/>
    <x v="0"/>
    <x v="6"/>
    <s v="Int"/>
    <x v="0"/>
    <s v="1920x1080"/>
    <x v="1"/>
    <x v="1"/>
    <n v="124770"/>
    <s v="24_120-125"/>
    <s v="12_120-130"/>
    <x v="5"/>
    <x v="0"/>
    <s v="Q4`21"/>
    <n v="1247700"/>
    <n v="17623"/>
  </r>
  <r>
    <n v="52"/>
    <x v="2"/>
    <s v="Asus E210M"/>
    <x v="4"/>
    <x v="0"/>
    <x v="0"/>
    <x v="0"/>
    <s v="Int"/>
    <x v="3"/>
    <s v="1366x768"/>
    <x v="0"/>
    <x v="0"/>
    <n v="24186"/>
    <s v="4_20-25"/>
    <s v="2_20-30"/>
    <x v="0"/>
    <x v="0"/>
    <s v="Q4`21"/>
    <n v="1257672"/>
    <n v="17764"/>
  </r>
  <r>
    <n v="884"/>
    <x v="2"/>
    <s v="Asus E406N"/>
    <x v="0"/>
    <x v="0"/>
    <x v="0"/>
    <x v="21"/>
    <s v="Int"/>
    <x v="0"/>
    <s v="1366x768"/>
    <x v="0"/>
    <x v="0"/>
    <n v="24983"/>
    <s v="4_20-25"/>
    <s v="2_20-30"/>
    <x v="0"/>
    <x v="0"/>
    <s v="Q4`21"/>
    <n v="22084972"/>
    <n v="311935"/>
  </r>
  <r>
    <n v="636"/>
    <x v="2"/>
    <s v="Asus E410M"/>
    <x v="0"/>
    <x v="0"/>
    <x v="0"/>
    <x v="0"/>
    <s v="Int"/>
    <x v="0"/>
    <s v="1920x1080"/>
    <x v="0"/>
    <x v="0"/>
    <n v="29660"/>
    <s v="5_25-30"/>
    <s v="2_20-30"/>
    <x v="0"/>
    <x v="0"/>
    <s v="Q4`21"/>
    <n v="18863760"/>
    <n v="266437"/>
  </r>
  <r>
    <n v="1053"/>
    <x v="2"/>
    <s v="VivoBook Pro K3500PH"/>
    <x v="3"/>
    <x v="0"/>
    <x v="0"/>
    <x v="11"/>
    <s v="GTX1650"/>
    <x v="1"/>
    <s v="1920x1080"/>
    <x v="0"/>
    <x v="1"/>
    <n v="89430"/>
    <s v="17_85-90"/>
    <s v="8_80-90"/>
    <x v="5"/>
    <x v="0"/>
    <s v="Q4`21"/>
    <n v="94169790"/>
    <n v="1330082"/>
  </r>
  <r>
    <n v="7"/>
    <x v="2"/>
    <s v="VivoBook M413U"/>
    <x v="0"/>
    <x v="0"/>
    <x v="1"/>
    <x v="15"/>
    <s v="Int"/>
    <x v="0"/>
    <s v="1920x1080"/>
    <x v="0"/>
    <x v="1"/>
    <n v="49990"/>
    <s v="9_45-50"/>
    <s v="4_40-50"/>
    <x v="1"/>
    <x v="0"/>
    <s v="Q4`21"/>
    <n v="349930"/>
    <n v="4943"/>
  </r>
  <r>
    <n v="44"/>
    <x v="2"/>
    <s v="VivoBook M433U"/>
    <x v="0"/>
    <x v="0"/>
    <x v="1"/>
    <x v="15"/>
    <s v="Int"/>
    <x v="0"/>
    <s v="1920x1080"/>
    <x v="0"/>
    <x v="1"/>
    <n v="62077"/>
    <s v="12_60-65"/>
    <s v="6_60-70"/>
    <x v="4"/>
    <x v="0"/>
    <s v="Q4`21"/>
    <n v="2731388"/>
    <n v="38579"/>
  </r>
  <r>
    <n v="2"/>
    <x v="2"/>
    <s v="Asus R465E"/>
    <x v="0"/>
    <x v="0"/>
    <x v="0"/>
    <x v="6"/>
    <s v="Int"/>
    <x v="0"/>
    <s v="1920x1080"/>
    <x v="0"/>
    <x v="1"/>
    <n v="39332"/>
    <s v="7_35-40"/>
    <s v="3_30-40"/>
    <x v="2"/>
    <x v="0"/>
    <s v="Q4`21"/>
    <n v="78664"/>
    <n v="1111"/>
  </r>
  <r>
    <n v="10"/>
    <x v="2"/>
    <s v="ROG Zephyrus GX703H"/>
    <x v="3"/>
    <x v="0"/>
    <x v="0"/>
    <x v="11"/>
    <s v="RTX3080"/>
    <x v="2"/>
    <s v="3840x2160"/>
    <x v="0"/>
    <x v="1"/>
    <n v="267795"/>
    <s v="53_265-270"/>
    <s v="26_260-270"/>
    <x v="5"/>
    <x v="0"/>
    <s v="Q4`21"/>
    <n v="2677950"/>
    <n v="37824"/>
  </r>
  <r>
    <n v="3"/>
    <x v="2"/>
    <s v="VivoBook S333J"/>
    <x v="0"/>
    <x v="0"/>
    <x v="0"/>
    <x v="4"/>
    <s v="Int"/>
    <x v="4"/>
    <s v="1920x1080"/>
    <x v="0"/>
    <x v="1"/>
    <n v="65006"/>
    <s v="13_65-70"/>
    <s v="6_60-70"/>
    <x v="4"/>
    <x v="0"/>
    <s v="Q4`21"/>
    <n v="195018"/>
    <n v="2754"/>
  </r>
  <r>
    <n v="21"/>
    <x v="2"/>
    <s v="VivoBook S433E"/>
    <x v="0"/>
    <x v="0"/>
    <x v="0"/>
    <x v="6"/>
    <s v="Int"/>
    <x v="0"/>
    <s v="1920x1080"/>
    <x v="0"/>
    <x v="1"/>
    <n v="70180"/>
    <s v="14_70-75"/>
    <s v="7_70-80"/>
    <x v="6"/>
    <x v="0"/>
    <s v="Q4`21"/>
    <n v="1473780"/>
    <n v="20816"/>
  </r>
  <r>
    <n v="115"/>
    <x v="2"/>
    <s v="VivoBook X712E"/>
    <x v="1"/>
    <x v="0"/>
    <x v="0"/>
    <x v="6"/>
    <s v="Int"/>
    <x v="2"/>
    <s v="1600x900"/>
    <x v="0"/>
    <x v="1"/>
    <n v="62267"/>
    <s v="12_60-65"/>
    <s v="6_60-70"/>
    <x v="4"/>
    <x v="0"/>
    <s v="Q4`21"/>
    <n v="7160705"/>
    <n v="101140"/>
  </r>
  <r>
    <n v="6"/>
    <x v="3"/>
    <s v="Alienware m15 R3"/>
    <x v="3"/>
    <x v="0"/>
    <x v="0"/>
    <x v="10"/>
    <s v="RTX2060/RTX2070/RTX2080"/>
    <x v="1"/>
    <s v="1920x1080/3840x2160"/>
    <x v="0"/>
    <x v="1"/>
    <n v="202556"/>
    <s v="40_200-205"/>
    <s v="20_200-210"/>
    <x v="5"/>
    <x v="0"/>
    <s v="Q4`21"/>
    <n v="1215336"/>
    <n v="17166"/>
  </r>
  <r>
    <n v="6"/>
    <x v="3"/>
    <s v="Alienware m15 R5"/>
    <x v="3"/>
    <x v="0"/>
    <x v="1"/>
    <x v="8"/>
    <s v="RTX 3050 Ti/RTX3060/RTX3070"/>
    <x v="1"/>
    <s v="1920x1080/2560x1440"/>
    <x v="0"/>
    <x v="1"/>
    <n v="174990"/>
    <s v="34_170-175"/>
    <s v="17_170-180"/>
    <x v="5"/>
    <x v="0"/>
    <s v="Q4`21"/>
    <n v="1049940"/>
    <n v="14830"/>
  </r>
  <r>
    <n v="23"/>
    <x v="3"/>
    <s v="Alienware m15 R6"/>
    <x v="3"/>
    <x v="0"/>
    <x v="0"/>
    <x v="10"/>
    <s v="RTX3070/RTX3080"/>
    <x v="1"/>
    <s v="1920x1080/2560x1440"/>
    <x v="0"/>
    <x v="1"/>
    <n v="218460"/>
    <s v="43_215-220"/>
    <s v="21_210-220"/>
    <x v="5"/>
    <x v="0"/>
    <s v="Q4`21"/>
    <n v="5024580"/>
    <n v="70969"/>
  </r>
  <r>
    <n v="31"/>
    <x v="3"/>
    <s v="Alienware x15 R1"/>
    <x v="3"/>
    <x v="0"/>
    <x v="0"/>
    <x v="11"/>
    <s v="RTX3060/RTX3070/RTX3080"/>
    <x v="1"/>
    <s v="1920x1080/2560x1440"/>
    <x v="0"/>
    <x v="1"/>
    <n v="253153"/>
    <s v="50_250-255"/>
    <s v="25_250-260"/>
    <x v="5"/>
    <x v="0"/>
    <s v="Q4`21"/>
    <n v="7847743"/>
    <n v="110844"/>
  </r>
  <r>
    <n v="23"/>
    <x v="3"/>
    <s v="Alienware x17 R1"/>
    <x v="3"/>
    <x v="0"/>
    <x v="0"/>
    <x v="11"/>
    <s v="RTX3060/RTX3070/RTX3080"/>
    <x v="2"/>
    <s v="1920x1080/2560x1440"/>
    <x v="0"/>
    <x v="1"/>
    <n v="227361"/>
    <s v="45_225-230"/>
    <s v="22_220-230"/>
    <x v="5"/>
    <x v="0"/>
    <s v="Q4`21"/>
    <n v="5229303"/>
    <n v="73860"/>
  </r>
  <r>
    <n v="1687"/>
    <x v="3"/>
    <s v="G15 5510"/>
    <x v="3"/>
    <x v="0"/>
    <x v="0"/>
    <x v="10"/>
    <s v="GTX1650/RTX3050 Ti/RTX3060"/>
    <x v="1"/>
    <s v="1920x1080"/>
    <x v="0"/>
    <x v="1"/>
    <n v="99033"/>
    <s v="19_95-100"/>
    <s v="9_90-100"/>
    <x v="5"/>
    <x v="0"/>
    <s v="Q4`21"/>
    <n v="167068671"/>
    <n v="2359727"/>
  </r>
  <r>
    <n v="60"/>
    <x v="3"/>
    <s v="Inspiron 3501"/>
    <x v="1"/>
    <x v="0"/>
    <x v="0"/>
    <x v="4"/>
    <s v="Int"/>
    <x v="1"/>
    <s v="1920x1080"/>
    <x v="0"/>
    <x v="1"/>
    <n v="41853"/>
    <s v="8_40-45"/>
    <s v="4_40-50"/>
    <x v="1"/>
    <x v="0"/>
    <s v="Q4`21"/>
    <n v="2511180"/>
    <n v="35469"/>
  </r>
  <r>
    <n v="23"/>
    <x v="3"/>
    <s v="Inspiron 3583"/>
    <x v="2"/>
    <x v="0"/>
    <x v="0"/>
    <x v="13"/>
    <s v="Int/520"/>
    <x v="1"/>
    <s v="1920x1080"/>
    <x v="0"/>
    <x v="1"/>
    <n v="28806"/>
    <s v="5_25-30"/>
    <s v="2_20-30"/>
    <x v="0"/>
    <x v="0"/>
    <s v="Q4`21"/>
    <n v="662538"/>
    <n v="9358"/>
  </r>
  <r>
    <n v="2"/>
    <x v="3"/>
    <s v="Inspiron 3793"/>
    <x v="2"/>
    <x v="0"/>
    <x v="0"/>
    <x v="4"/>
    <s v="Int/MX230/MX250"/>
    <x v="2"/>
    <s v="1920x1080"/>
    <x v="0"/>
    <x v="1"/>
    <n v="65441"/>
    <s v="13_65-70"/>
    <s v="6_60-70"/>
    <x v="4"/>
    <x v="0"/>
    <s v="Q4`21"/>
    <n v="130882"/>
    <n v="1849"/>
  </r>
  <r>
    <n v="17"/>
    <x v="3"/>
    <s v="Inspiron 5402"/>
    <x v="0"/>
    <x v="0"/>
    <x v="0"/>
    <x v="6"/>
    <s v="Int"/>
    <x v="0"/>
    <s v="1920x1080"/>
    <x v="0"/>
    <x v="1"/>
    <n v="78450"/>
    <s v="15_75-80"/>
    <s v="7_70-80"/>
    <x v="6"/>
    <x v="0"/>
    <s v="Q4`21"/>
    <n v="1333650"/>
    <n v="18837"/>
  </r>
  <r>
    <n v="81"/>
    <x v="3"/>
    <s v="Inspiron 5405"/>
    <x v="0"/>
    <x v="0"/>
    <x v="1"/>
    <x v="22"/>
    <s v="Int"/>
    <x v="0"/>
    <s v="1920x1080"/>
    <x v="0"/>
    <x v="1"/>
    <n v="57356"/>
    <s v="11_55-60"/>
    <s v="5_50-60"/>
    <x v="3"/>
    <x v="0"/>
    <s v="Q4`21"/>
    <n v="4645836"/>
    <n v="65619"/>
  </r>
  <r>
    <n v="99"/>
    <x v="3"/>
    <s v="Inspiron 5410 2-in-1"/>
    <x v="0"/>
    <x v="0"/>
    <x v="0"/>
    <x v="6"/>
    <s v="Int/MX350"/>
    <x v="0"/>
    <s v="1920x1080"/>
    <x v="1"/>
    <x v="1"/>
    <n v="76320"/>
    <s v="15_75-80"/>
    <s v="7_70-80"/>
    <x v="6"/>
    <x v="0"/>
    <s v="Q4`21"/>
    <n v="7555680"/>
    <n v="106719"/>
  </r>
  <r>
    <n v="8"/>
    <x v="3"/>
    <s v="Inspiron 5505"/>
    <x v="1"/>
    <x v="0"/>
    <x v="1"/>
    <x v="5"/>
    <s v="Int"/>
    <x v="1"/>
    <s v="1920x1080"/>
    <x v="0"/>
    <x v="1"/>
    <n v="67215"/>
    <s v="13_65-70"/>
    <s v="6_60-70"/>
    <x v="4"/>
    <x v="0"/>
    <s v="Q4`21"/>
    <n v="537720"/>
    <n v="7595"/>
  </r>
  <r>
    <n v="41"/>
    <x v="3"/>
    <s v="Inspiron 7400"/>
    <x v="0"/>
    <x v="0"/>
    <x v="0"/>
    <x v="6"/>
    <s v="Int/MX350"/>
    <x v="0"/>
    <s v="2560x1600"/>
    <x v="0"/>
    <x v="1"/>
    <n v="80367"/>
    <s v="16_80-85"/>
    <s v="8_80-90"/>
    <x v="5"/>
    <x v="0"/>
    <s v="Q4`21"/>
    <n v="3295047"/>
    <n v="46540"/>
  </r>
  <r>
    <n v="202"/>
    <x v="3"/>
    <s v="Inspiron G3 15-3500"/>
    <x v="3"/>
    <x v="0"/>
    <x v="0"/>
    <x v="10"/>
    <s v="GTX1650 Ti/GTX1660 Ti/RTX2060"/>
    <x v="1"/>
    <s v="1920x1080"/>
    <x v="0"/>
    <x v="1"/>
    <n v="74662"/>
    <s v="14_70-75"/>
    <s v="7_70-80"/>
    <x v="6"/>
    <x v="0"/>
    <s v="Q4`21"/>
    <n v="15081724"/>
    <n v="213019"/>
  </r>
  <r>
    <n v="436"/>
    <x v="3"/>
    <s v="Inspiron G5 15-5500"/>
    <x v="3"/>
    <x v="0"/>
    <x v="0"/>
    <x v="10"/>
    <s v="GTX1650/GTX1660 Ti/RTX2060/RTX2070"/>
    <x v="1"/>
    <s v="1920x1080"/>
    <x v="0"/>
    <x v="1"/>
    <n v="84435"/>
    <s v="16_80-85"/>
    <s v="8_80-90"/>
    <x v="5"/>
    <x v="0"/>
    <s v="Q4`21"/>
    <n v="36813660"/>
    <n v="519967"/>
  </r>
  <r>
    <n v="20"/>
    <x v="3"/>
    <s v="Inspiron G5 15-5505"/>
    <x v="3"/>
    <x v="0"/>
    <x v="1"/>
    <x v="22"/>
    <s v="RX 5600M"/>
    <x v="1"/>
    <s v="1920x1080"/>
    <x v="0"/>
    <x v="1"/>
    <n v="93270"/>
    <s v="18_90-95"/>
    <s v="9_90-100"/>
    <x v="5"/>
    <x v="0"/>
    <s v="Q4`21"/>
    <n v="1865400"/>
    <n v="26347"/>
  </r>
  <r>
    <n v="20"/>
    <x v="3"/>
    <s v="Inspiron G7 17-7700"/>
    <x v="3"/>
    <x v="0"/>
    <x v="0"/>
    <x v="10"/>
    <s v="GTX1660/RTX2060/RTX2070"/>
    <x v="2"/>
    <s v="1920x1080"/>
    <x v="0"/>
    <x v="1"/>
    <n v="99240"/>
    <s v="19_95-100"/>
    <s v="9_90-100"/>
    <x v="5"/>
    <x v="0"/>
    <s v="Q4`21"/>
    <n v="1984800"/>
    <n v="28034"/>
  </r>
  <r>
    <n v="6"/>
    <x v="3"/>
    <s v="Latitude 3301"/>
    <x v="0"/>
    <x v="1"/>
    <x v="0"/>
    <x v="13"/>
    <s v="Int"/>
    <x v="4"/>
    <s v="1920x1080"/>
    <x v="0"/>
    <x v="1"/>
    <n v="85390"/>
    <s v="17_85-90"/>
    <s v="8_80-90"/>
    <x v="5"/>
    <x v="0"/>
    <s v="Q4`21"/>
    <n v="512340"/>
    <n v="7236"/>
  </r>
  <r>
    <n v="10"/>
    <x v="3"/>
    <s v="Latitude 3320"/>
    <x v="0"/>
    <x v="1"/>
    <x v="0"/>
    <x v="6"/>
    <s v="Int"/>
    <x v="4"/>
    <s v="1920x1080"/>
    <x v="0"/>
    <x v="1"/>
    <n v="61943"/>
    <s v="12_60-65"/>
    <s v="6_60-70"/>
    <x v="4"/>
    <x v="0"/>
    <s v="Q4`21"/>
    <n v="619430"/>
    <n v="8749"/>
  </r>
  <r>
    <n v="304"/>
    <x v="3"/>
    <s v="Latitude 3410"/>
    <x v="0"/>
    <x v="1"/>
    <x v="0"/>
    <x v="14"/>
    <s v="Int"/>
    <x v="0"/>
    <s v="1920x1080"/>
    <x v="0"/>
    <x v="1"/>
    <n v="56666"/>
    <s v="11_55-60"/>
    <s v="5_50-60"/>
    <x v="3"/>
    <x v="0"/>
    <s v="Q4`21"/>
    <n v="17226464"/>
    <n v="243312"/>
  </r>
  <r>
    <n v="335"/>
    <x v="3"/>
    <s v="Latitude 3420"/>
    <x v="0"/>
    <x v="1"/>
    <x v="0"/>
    <x v="6"/>
    <s v="Int"/>
    <x v="0"/>
    <s v="1920x1080"/>
    <x v="0"/>
    <x v="1"/>
    <n v="61395"/>
    <s v="12_60-65"/>
    <s v="6_60-70"/>
    <x v="4"/>
    <x v="0"/>
    <s v="Q4`21"/>
    <n v="20567325"/>
    <n v="290499"/>
  </r>
  <r>
    <n v="87"/>
    <x v="3"/>
    <s v="Latitude 3510"/>
    <x v="2"/>
    <x v="1"/>
    <x v="0"/>
    <x v="14"/>
    <s v="Int/RX640"/>
    <x v="1"/>
    <s v="1920x1080"/>
    <x v="0"/>
    <x v="1"/>
    <n v="62009"/>
    <s v="12_60-65"/>
    <s v="6_60-70"/>
    <x v="4"/>
    <x v="0"/>
    <s v="Q4`21"/>
    <n v="5394783"/>
    <n v="76198"/>
  </r>
  <r>
    <n v="639"/>
    <x v="3"/>
    <s v="Latitude 3520"/>
    <x v="2"/>
    <x v="1"/>
    <x v="0"/>
    <x v="6"/>
    <s v="MX450"/>
    <x v="1"/>
    <s v="1920x1080"/>
    <x v="0"/>
    <x v="1"/>
    <n v="53559"/>
    <s v="10_50-55"/>
    <s v="5_50-60"/>
    <x v="3"/>
    <x v="0"/>
    <s v="Q4`21"/>
    <n v="34224201"/>
    <n v="483393"/>
  </r>
  <r>
    <n v="2"/>
    <x v="3"/>
    <s v="Latitude 5310"/>
    <x v="0"/>
    <x v="1"/>
    <x v="0"/>
    <x v="14"/>
    <s v="Int"/>
    <x v="4"/>
    <s v="1920x1080"/>
    <x v="0"/>
    <x v="1"/>
    <n v="65200"/>
    <s v="13_65-70"/>
    <s v="6_60-70"/>
    <x v="4"/>
    <x v="0"/>
    <s v="Q4`21"/>
    <n v="130400"/>
    <n v="1842"/>
  </r>
  <r>
    <n v="2"/>
    <x v="3"/>
    <s v="Latitude 5310 2-in-1"/>
    <x v="0"/>
    <x v="1"/>
    <x v="0"/>
    <x v="14"/>
    <s v="Int"/>
    <x v="4"/>
    <s v="1920x1080"/>
    <x v="1"/>
    <x v="1"/>
    <n v="154636"/>
    <s v="30_150-155"/>
    <s v="15_150-160"/>
    <x v="5"/>
    <x v="0"/>
    <s v="Q4`21"/>
    <n v="309272"/>
    <n v="4368"/>
  </r>
  <r>
    <n v="181"/>
    <x v="3"/>
    <s v="Latitude 5320"/>
    <x v="0"/>
    <x v="1"/>
    <x v="0"/>
    <x v="6"/>
    <s v="Int"/>
    <x v="4"/>
    <s v="1920x1080"/>
    <x v="0"/>
    <x v="1"/>
    <n v="77200"/>
    <s v="15_75-80"/>
    <s v="7_70-80"/>
    <x v="6"/>
    <x v="0"/>
    <s v="Q4`21"/>
    <n v="13973200"/>
    <n v="197362"/>
  </r>
  <r>
    <n v="42"/>
    <x v="3"/>
    <s v="Latitude 5320 2-in-1"/>
    <x v="0"/>
    <x v="1"/>
    <x v="0"/>
    <x v="6"/>
    <s v="Int"/>
    <x v="4"/>
    <s v="1920x1080"/>
    <x v="1"/>
    <x v="1"/>
    <n v="119600"/>
    <s v="23_115-120"/>
    <s v="11_110-120"/>
    <x v="5"/>
    <x v="0"/>
    <s v="Q4`21"/>
    <n v="5023200"/>
    <n v="70949"/>
  </r>
  <r>
    <n v="2"/>
    <x v="3"/>
    <s v="Latitude 5410"/>
    <x v="0"/>
    <x v="1"/>
    <x v="0"/>
    <x v="14"/>
    <s v="Int"/>
    <x v="0"/>
    <s v="1920x1080"/>
    <x v="0"/>
    <x v="1"/>
    <n v="79290"/>
    <s v="15_75-80"/>
    <s v="7_70-80"/>
    <x v="6"/>
    <x v="0"/>
    <s v="Q4`21"/>
    <n v="158580"/>
    <n v="2240"/>
  </r>
  <r>
    <n v="2"/>
    <x v="3"/>
    <s v="Latitude 5411"/>
    <x v="0"/>
    <x v="1"/>
    <x v="0"/>
    <x v="10"/>
    <s v="Int/MX250"/>
    <x v="0"/>
    <s v="1920x1080"/>
    <x v="0"/>
    <x v="1"/>
    <n v="90997"/>
    <s v="18_90-95"/>
    <s v="9_90-100"/>
    <x v="5"/>
    <x v="0"/>
    <s v="Q4`21"/>
    <n v="181994"/>
    <n v="2571"/>
  </r>
  <r>
    <n v="657"/>
    <x v="3"/>
    <s v="Latitude 5420"/>
    <x v="0"/>
    <x v="1"/>
    <x v="0"/>
    <x v="6"/>
    <s v="Int"/>
    <x v="0"/>
    <s v="1920x1080"/>
    <x v="0"/>
    <x v="1"/>
    <n v="130581"/>
    <s v="26_130-135"/>
    <s v="13_130-140"/>
    <x v="5"/>
    <x v="0"/>
    <s v="Q4`21"/>
    <n v="85791717"/>
    <n v="1211747"/>
  </r>
  <r>
    <n v="1085"/>
    <x v="3"/>
    <s v="Latitude 5420 Rugged"/>
    <x v="0"/>
    <x v="1"/>
    <x v="0"/>
    <x v="18"/>
    <s v="Int"/>
    <x v="0"/>
    <s v="1920x1080"/>
    <x v="0"/>
    <x v="1"/>
    <n v="145000"/>
    <s v="29_145-150"/>
    <s v="14_140-150"/>
    <x v="5"/>
    <x v="0"/>
    <s v="Q4`21"/>
    <n v="157325000"/>
    <n v="2222105"/>
  </r>
  <r>
    <n v="20"/>
    <x v="3"/>
    <s v="Latitude 5510"/>
    <x v="1"/>
    <x v="1"/>
    <x v="0"/>
    <x v="14"/>
    <s v="Int"/>
    <x v="1"/>
    <s v="1920x1080"/>
    <x v="0"/>
    <x v="1"/>
    <n v="81430"/>
    <s v="16_80-85"/>
    <s v="8_80-90"/>
    <x v="5"/>
    <x v="0"/>
    <s v="Q4`21"/>
    <n v="1628600"/>
    <n v="23003"/>
  </r>
  <r>
    <n v="3"/>
    <x v="3"/>
    <s v="Latitude 5511"/>
    <x v="1"/>
    <x v="1"/>
    <x v="0"/>
    <x v="14"/>
    <s v="Int"/>
    <x v="1"/>
    <s v="1920x1080"/>
    <x v="0"/>
    <x v="1"/>
    <n v="97622"/>
    <s v="19_95-100"/>
    <s v="9_90-100"/>
    <x v="5"/>
    <x v="0"/>
    <s v="Q4`21"/>
    <n v="292866"/>
    <n v="4137"/>
  </r>
  <r>
    <n v="478"/>
    <x v="3"/>
    <s v="Latitude 5520"/>
    <x v="2"/>
    <x v="1"/>
    <x v="0"/>
    <x v="6"/>
    <s v="MX450"/>
    <x v="1"/>
    <s v="1920x1080"/>
    <x v="0"/>
    <x v="1"/>
    <n v="67493"/>
    <s v="13_65-70"/>
    <s v="6_60-70"/>
    <x v="4"/>
    <x v="0"/>
    <s v="Q4`21"/>
    <n v="32261654"/>
    <n v="455673"/>
  </r>
  <r>
    <n v="388"/>
    <x v="3"/>
    <s v="Latitude 7320"/>
    <x v="0"/>
    <x v="1"/>
    <x v="0"/>
    <x v="6"/>
    <s v="Int"/>
    <x v="4"/>
    <s v="1920x1080"/>
    <x v="0"/>
    <x v="1"/>
    <n v="76000"/>
    <s v="15_75-80"/>
    <s v="7_70-80"/>
    <x v="6"/>
    <x v="0"/>
    <s v="Q4`21"/>
    <n v="29488000"/>
    <n v="416497"/>
  </r>
  <r>
    <n v="12"/>
    <x v="3"/>
    <s v="Latitude 7400"/>
    <x v="0"/>
    <x v="1"/>
    <x v="0"/>
    <x v="13"/>
    <s v="Int"/>
    <x v="0"/>
    <s v="1920x1080"/>
    <x v="0"/>
    <x v="1"/>
    <n v="72725"/>
    <s v="14_70-75"/>
    <s v="7_70-80"/>
    <x v="6"/>
    <x v="0"/>
    <s v="Q4`21"/>
    <n v="872700"/>
    <n v="12326"/>
  </r>
  <r>
    <n v="39"/>
    <x v="3"/>
    <s v="Latitude 7410"/>
    <x v="0"/>
    <x v="1"/>
    <x v="0"/>
    <x v="14"/>
    <s v="Int"/>
    <x v="0"/>
    <s v="1920x1080/3840x2160"/>
    <x v="0"/>
    <x v="1"/>
    <n v="94900"/>
    <s v="18_90-95"/>
    <s v="9_90-100"/>
    <x v="5"/>
    <x v="0"/>
    <s v="Q4`21"/>
    <n v="3701100"/>
    <n v="52275"/>
  </r>
  <r>
    <n v="526"/>
    <x v="3"/>
    <s v="Latitude 7420"/>
    <x v="0"/>
    <x v="1"/>
    <x v="0"/>
    <x v="6"/>
    <s v="Int"/>
    <x v="0"/>
    <s v="1920x1080"/>
    <x v="0"/>
    <x v="1"/>
    <n v="76999"/>
    <s v="15_75-80"/>
    <s v="7_70-80"/>
    <x v="6"/>
    <x v="0"/>
    <s v="Q4`21"/>
    <n v="40501474"/>
    <n v="572055"/>
  </r>
  <r>
    <n v="2"/>
    <x v="3"/>
    <s v="Latitude 7420 2-in-1"/>
    <x v="0"/>
    <x v="1"/>
    <x v="0"/>
    <x v="6"/>
    <s v="Int"/>
    <x v="0"/>
    <s v="1920x1080"/>
    <x v="1"/>
    <x v="1"/>
    <n v="122500"/>
    <s v="24_120-125"/>
    <s v="12_120-130"/>
    <x v="5"/>
    <x v="0"/>
    <s v="Q4`21"/>
    <n v="245000"/>
    <n v="3460"/>
  </r>
  <r>
    <n v="10"/>
    <x v="3"/>
    <s v="Latitude 7424 Rugged"/>
    <x v="0"/>
    <x v="1"/>
    <x v="0"/>
    <x v="18"/>
    <s v="Int"/>
    <x v="0"/>
    <s v="1920x1080"/>
    <x v="1"/>
    <x v="1"/>
    <n v="342450"/>
    <s v="68_340-345"/>
    <s v="34_340-350"/>
    <x v="5"/>
    <x v="0"/>
    <s v="Q4`21"/>
    <n v="3424500"/>
    <n v="48369"/>
  </r>
  <r>
    <n v="252"/>
    <x v="3"/>
    <s v="Latitude 7520"/>
    <x v="1"/>
    <x v="1"/>
    <x v="0"/>
    <x v="6"/>
    <s v="Int"/>
    <x v="1"/>
    <s v="1920x1080/3840x2160"/>
    <x v="0"/>
    <x v="1"/>
    <n v="85761"/>
    <s v="17_85-90"/>
    <s v="8_80-90"/>
    <x v="5"/>
    <x v="0"/>
    <s v="Q4`21"/>
    <n v="21611772"/>
    <n v="305251"/>
  </r>
  <r>
    <n v="34"/>
    <x v="3"/>
    <s v="Latitude 9520"/>
    <x v="1"/>
    <x v="1"/>
    <x v="0"/>
    <x v="6"/>
    <s v="Int"/>
    <x v="1"/>
    <s v="1920x1080/"/>
    <x v="0"/>
    <x v="1"/>
    <n v="174400"/>
    <s v="34_170-175"/>
    <s v="17_170-180"/>
    <x v="5"/>
    <x v="0"/>
    <s v="Q4`21"/>
    <n v="5929600"/>
    <n v="83751"/>
  </r>
  <r>
    <n v="26"/>
    <x v="3"/>
    <s v="Precision 5560"/>
    <x v="5"/>
    <x v="1"/>
    <x v="0"/>
    <x v="11"/>
    <s v="Quadro T1200/RTX A2000"/>
    <x v="1"/>
    <s v="1920x1200/3840x2400"/>
    <x v="0"/>
    <x v="1"/>
    <n v="216902"/>
    <s v="43_215-220"/>
    <s v="21_210-220"/>
    <x v="5"/>
    <x v="0"/>
    <s v="Q4`21"/>
    <n v="5639452"/>
    <n v="79653"/>
  </r>
  <r>
    <n v="10"/>
    <x v="3"/>
    <s v="Precision 5760"/>
    <x v="5"/>
    <x v="1"/>
    <x v="0"/>
    <x v="11"/>
    <s v="Quadro T1200/RTX A2000/RTX A3000/RTX A4000/RTX A5000"/>
    <x v="1"/>
    <s v="1920x1080/3840x2160"/>
    <x v="0"/>
    <x v="1"/>
    <n v="260186"/>
    <s v="52_260-265"/>
    <s v="26_260-270"/>
    <x v="5"/>
    <x v="0"/>
    <s v="Q4`21"/>
    <n v="2601860"/>
    <n v="36749"/>
  </r>
  <r>
    <n v="12"/>
    <x v="3"/>
    <s v="Precision 5760 Touch"/>
    <x v="5"/>
    <x v="1"/>
    <x v="0"/>
    <x v="11"/>
    <s v="Quadro T1200/RTX A2000/RTX A3000/RTX A4000/RTX A5000"/>
    <x v="1"/>
    <s v="1920x1080/3840x2160"/>
    <x v="0"/>
    <x v="1"/>
    <n v="245300"/>
    <s v="49_245-250"/>
    <s v="24_240-250"/>
    <x v="5"/>
    <x v="0"/>
    <s v="Q4`21"/>
    <n v="2943600"/>
    <n v="41576"/>
  </r>
  <r>
    <n v="8"/>
    <x v="3"/>
    <s v="Precision 7750"/>
    <x v="5"/>
    <x v="1"/>
    <x v="0"/>
    <x v="10"/>
    <s v="RTX3000/RTX4000"/>
    <x v="2"/>
    <s v="3840x2160"/>
    <x v="0"/>
    <x v="1"/>
    <n v="299940"/>
    <s v="59_295-300"/>
    <s v="29_290-300"/>
    <x v="5"/>
    <x v="0"/>
    <s v="Q4`21"/>
    <n v="2399520"/>
    <n v="33892"/>
  </r>
  <r>
    <n v="1085"/>
    <x v="3"/>
    <s v="Vostro 3400"/>
    <x v="0"/>
    <x v="1"/>
    <x v="0"/>
    <x v="6"/>
    <s v="Int"/>
    <x v="0"/>
    <s v="1920x1080"/>
    <x v="0"/>
    <x v="1"/>
    <n v="49261"/>
    <s v="9_45-50"/>
    <s v="4_40-50"/>
    <x v="1"/>
    <x v="0"/>
    <s v="Q4`21"/>
    <n v="53448185"/>
    <n v="754918"/>
  </r>
  <r>
    <n v="6"/>
    <x v="3"/>
    <s v="Vostro 3401"/>
    <x v="0"/>
    <x v="1"/>
    <x v="0"/>
    <x v="4"/>
    <s v="Int"/>
    <x v="0"/>
    <s v="1920x1080"/>
    <x v="0"/>
    <x v="1"/>
    <n v="39204"/>
    <s v="7_35-40"/>
    <s v="3_30-40"/>
    <x v="2"/>
    <x v="0"/>
    <s v="Q4`21"/>
    <n v="235224"/>
    <n v="3322"/>
  </r>
  <r>
    <n v="415"/>
    <x v="3"/>
    <s v="Vostro 3500"/>
    <x v="2"/>
    <x v="1"/>
    <x v="0"/>
    <x v="6"/>
    <s v="Int/MX330"/>
    <x v="1"/>
    <s v="1920x1080"/>
    <x v="0"/>
    <x v="1"/>
    <n v="48379"/>
    <s v="9_45-50"/>
    <s v="4_40-50"/>
    <x v="1"/>
    <x v="0"/>
    <s v="Q4`21"/>
    <n v="20077285"/>
    <n v="283577"/>
  </r>
  <r>
    <n v="2"/>
    <x v="3"/>
    <s v="Vostro 3501"/>
    <x v="1"/>
    <x v="1"/>
    <x v="0"/>
    <x v="4"/>
    <s v="Int"/>
    <x v="1"/>
    <s v="1920x1080"/>
    <x v="0"/>
    <x v="1"/>
    <n v="39685"/>
    <s v="7_35-40"/>
    <s v="3_30-40"/>
    <x v="2"/>
    <x v="0"/>
    <s v="Q4`21"/>
    <n v="79370"/>
    <n v="1121"/>
  </r>
  <r>
    <n v="42"/>
    <x v="3"/>
    <s v="Vostro 5301"/>
    <x v="0"/>
    <x v="1"/>
    <x v="0"/>
    <x v="6"/>
    <s v="Int"/>
    <x v="4"/>
    <s v="1920x1080"/>
    <x v="0"/>
    <x v="1"/>
    <n v="72277"/>
    <s v="14_70-75"/>
    <s v="7_70-80"/>
    <x v="6"/>
    <x v="0"/>
    <s v="Q4`21"/>
    <n v="3035634"/>
    <n v="42876"/>
  </r>
  <r>
    <n v="416"/>
    <x v="3"/>
    <s v="Vostro 5402"/>
    <x v="0"/>
    <x v="1"/>
    <x v="0"/>
    <x v="6"/>
    <s v="Int/MX330"/>
    <x v="0"/>
    <s v="1920x1080"/>
    <x v="0"/>
    <x v="1"/>
    <n v="66946"/>
    <s v="13_65-70"/>
    <s v="6_60-70"/>
    <x v="4"/>
    <x v="0"/>
    <s v="Q4`21"/>
    <n v="27849536"/>
    <n v="393355"/>
  </r>
  <r>
    <n v="752"/>
    <x v="3"/>
    <s v="Vostro 5410"/>
    <x v="0"/>
    <x v="1"/>
    <x v="0"/>
    <x v="11"/>
    <s v="Int/MX450"/>
    <x v="0"/>
    <s v="1920x1080"/>
    <x v="0"/>
    <x v="1"/>
    <n v="72515"/>
    <s v="14_70-75"/>
    <s v="7_70-80"/>
    <x v="6"/>
    <x v="0"/>
    <s v="Q4`21"/>
    <n v="54531280"/>
    <n v="770216"/>
  </r>
  <r>
    <n v="170"/>
    <x v="3"/>
    <s v="Vostro 5415"/>
    <x v="0"/>
    <x v="1"/>
    <x v="1"/>
    <x v="15"/>
    <s v="Int"/>
    <x v="0"/>
    <s v="1920x1080"/>
    <x v="0"/>
    <x v="1"/>
    <n v="61448"/>
    <s v="12_60-65"/>
    <s v="6_60-70"/>
    <x v="4"/>
    <x v="0"/>
    <s v="Q4`21"/>
    <n v="10446160"/>
    <n v="147545"/>
  </r>
  <r>
    <n v="285"/>
    <x v="3"/>
    <s v="Vostro 5502"/>
    <x v="2"/>
    <x v="1"/>
    <x v="0"/>
    <x v="6"/>
    <s v="Int/MX350"/>
    <x v="1"/>
    <s v="1920x1080"/>
    <x v="0"/>
    <x v="1"/>
    <n v="60378"/>
    <s v="12_60-65"/>
    <s v="6_60-70"/>
    <x v="4"/>
    <x v="0"/>
    <s v="Q4`21"/>
    <n v="17207730"/>
    <n v="243047"/>
  </r>
  <r>
    <n v="397"/>
    <x v="3"/>
    <s v="Vostro 5510"/>
    <x v="2"/>
    <x v="1"/>
    <x v="0"/>
    <x v="11"/>
    <s v="Int/MX450"/>
    <x v="1"/>
    <s v="1920x1080"/>
    <x v="0"/>
    <x v="1"/>
    <n v="74597"/>
    <s v="14_70-75"/>
    <s v="7_70-80"/>
    <x v="6"/>
    <x v="0"/>
    <s v="Q4`21"/>
    <n v="29615009"/>
    <n v="418291"/>
  </r>
  <r>
    <n v="79"/>
    <x v="3"/>
    <s v="Vostro 7500"/>
    <x v="3"/>
    <x v="1"/>
    <x v="0"/>
    <x v="10"/>
    <s v="GTX1650"/>
    <x v="1"/>
    <s v="1920x1080"/>
    <x v="0"/>
    <x v="1"/>
    <n v="86600"/>
    <s v="17_85-90"/>
    <s v="8_80-90"/>
    <x v="5"/>
    <x v="0"/>
    <s v="Q4`21"/>
    <n v="6841400"/>
    <n v="96630"/>
  </r>
  <r>
    <n v="41"/>
    <x v="3"/>
    <s v="XPS 13 9305"/>
    <x v="0"/>
    <x v="0"/>
    <x v="0"/>
    <x v="6"/>
    <s v="Int"/>
    <x v="4"/>
    <s v="1920x1080/1920x1200/3840x2160/3840x2400"/>
    <x v="0"/>
    <x v="1"/>
    <n v="120260"/>
    <s v="24_120-125"/>
    <s v="12_120-130"/>
    <x v="5"/>
    <x v="0"/>
    <s v="Q4`21"/>
    <n v="4930660"/>
    <n v="69642"/>
  </r>
  <r>
    <n v="26"/>
    <x v="3"/>
    <s v="XPS 13 9305 (Touch)"/>
    <x v="0"/>
    <x v="0"/>
    <x v="0"/>
    <x v="6"/>
    <s v="Int"/>
    <x v="4"/>
    <s v="3840x2160"/>
    <x v="1"/>
    <x v="1"/>
    <n v="122395"/>
    <s v="24_120-125"/>
    <s v="12_120-130"/>
    <x v="5"/>
    <x v="0"/>
    <s v="Q4`21"/>
    <n v="3182270"/>
    <n v="44947"/>
  </r>
  <r>
    <n v="75"/>
    <x v="3"/>
    <s v="XPS 13 9310"/>
    <x v="0"/>
    <x v="0"/>
    <x v="0"/>
    <x v="6"/>
    <s v="Int"/>
    <x v="4"/>
    <s v="1920x1080/1920x1200/3840x2400"/>
    <x v="0"/>
    <x v="1"/>
    <n v="159761"/>
    <s v="31_155-160"/>
    <s v="15_150-160"/>
    <x v="5"/>
    <x v="0"/>
    <s v="Q4`21"/>
    <n v="11982075"/>
    <n v="169238"/>
  </r>
  <r>
    <n v="256"/>
    <x v="3"/>
    <s v="XPS 13 9310 2-in-1"/>
    <x v="0"/>
    <x v="0"/>
    <x v="0"/>
    <x v="6"/>
    <s v="Int"/>
    <x v="4"/>
    <s v="1920x1200/3840x2400"/>
    <x v="1"/>
    <x v="1"/>
    <n v="178950"/>
    <s v="35_175-180"/>
    <s v="17_170-180"/>
    <x v="5"/>
    <x v="0"/>
    <s v="Q4`21"/>
    <n v="45811200"/>
    <n v="647051"/>
  </r>
  <r>
    <n v="237"/>
    <x v="3"/>
    <s v="XPS 15 9500"/>
    <x v="3"/>
    <x v="0"/>
    <x v="0"/>
    <x v="10"/>
    <s v="GTX1650 Ti"/>
    <x v="1"/>
    <s v="1920x1080/3840x2400"/>
    <x v="1"/>
    <x v="1"/>
    <n v="169470"/>
    <s v="33_165-170"/>
    <s v="16_160-170"/>
    <x v="5"/>
    <x v="0"/>
    <s v="Q4`21"/>
    <n v="40164390"/>
    <n v="567294"/>
  </r>
  <r>
    <n v="41"/>
    <x v="3"/>
    <s v="XPS 17 9700"/>
    <x v="3"/>
    <x v="0"/>
    <x v="0"/>
    <x v="10"/>
    <s v="GTX1650 Ti/RTX2060"/>
    <x v="1"/>
    <s v="1920x1200/3840x2400"/>
    <x v="1"/>
    <x v="1"/>
    <n v="233719"/>
    <s v="46_230-235"/>
    <s v="23_230-240"/>
    <x v="5"/>
    <x v="0"/>
    <s v="Q4`21"/>
    <n v="9582479"/>
    <n v="135346"/>
  </r>
  <r>
    <n v="138"/>
    <x v="3"/>
    <s v="G15 5511"/>
    <x v="3"/>
    <x v="0"/>
    <x v="0"/>
    <x v="11"/>
    <s v="RTX3060"/>
    <x v="1"/>
    <s v="1920x1080"/>
    <x v="0"/>
    <x v="1"/>
    <n v="135955"/>
    <s v="27_135-140"/>
    <s v="13_130-140"/>
    <x v="5"/>
    <x v="0"/>
    <s v="Q4`21"/>
    <n v="18761790"/>
    <n v="264997"/>
  </r>
  <r>
    <n v="38"/>
    <x v="3"/>
    <s v="Latitude 7320 Touch"/>
    <x v="0"/>
    <x v="1"/>
    <x v="0"/>
    <x v="6"/>
    <s v="Int"/>
    <x v="4"/>
    <s v="1920x1080"/>
    <x v="1"/>
    <x v="1"/>
    <n v="114560"/>
    <s v="22_110-115"/>
    <s v="11_110-120"/>
    <x v="5"/>
    <x v="0"/>
    <s v="Q4`21"/>
    <n v="4353280"/>
    <n v="61487"/>
  </r>
  <r>
    <n v="38"/>
    <x v="3"/>
    <s v="Precision 3561"/>
    <x v="5"/>
    <x v="1"/>
    <x v="0"/>
    <x v="11"/>
    <s v="Quadro T600/T1200"/>
    <x v="1"/>
    <s v="1920x1080"/>
    <x v="0"/>
    <x v="1"/>
    <n v="146263"/>
    <s v="29_145-150"/>
    <s v="14_140-150"/>
    <x v="5"/>
    <x v="0"/>
    <s v="Q4`21"/>
    <n v="5557994"/>
    <n v="78503"/>
  </r>
  <r>
    <n v="3"/>
    <x v="3"/>
    <s v="Vostro 5310"/>
    <x v="0"/>
    <x v="1"/>
    <x v="0"/>
    <x v="11"/>
    <s v="Int"/>
    <x v="4"/>
    <s v="1920x1200"/>
    <x v="0"/>
    <x v="1"/>
    <n v="80357"/>
    <s v="16_80-85"/>
    <s v="8_80-90"/>
    <x v="5"/>
    <x v="0"/>
    <s v="Q4`21"/>
    <n v="241071"/>
    <n v="3405"/>
  </r>
  <r>
    <n v="58"/>
    <x v="3"/>
    <s v="XPS 17 9710"/>
    <x v="3"/>
    <x v="0"/>
    <x v="0"/>
    <x v="11"/>
    <s v="RTX3050/RTX3060"/>
    <x v="2"/>
    <s v="1920x1200/3840x2400"/>
    <x v="0"/>
    <x v="1"/>
    <n v="255372"/>
    <s v="51_255-260"/>
    <s v="25_250-260"/>
    <x v="5"/>
    <x v="0"/>
    <s v="Q4`21"/>
    <n v="14811576"/>
    <n v="209203"/>
  </r>
  <r>
    <n v="28"/>
    <x v="3"/>
    <s v="Precision 7760"/>
    <x v="5"/>
    <x v="1"/>
    <x v="0"/>
    <x v="11"/>
    <s v="Quadro RTX A4000"/>
    <x v="2"/>
    <s v="3840x2160"/>
    <x v="0"/>
    <x v="1"/>
    <n v="261118"/>
    <s v="52_260-265"/>
    <s v="26_260-270"/>
    <x v="5"/>
    <x v="0"/>
    <s v="Q4`21"/>
    <n v="7311304"/>
    <n v="103267"/>
  </r>
  <r>
    <n v="8"/>
    <x v="3"/>
    <s v="Inspiron G3 15-3590"/>
    <x v="3"/>
    <x v="0"/>
    <x v="0"/>
    <x v="9"/>
    <s v="GTX1650/GTX1660"/>
    <x v="1"/>
    <s v="1920x1080"/>
    <x v="0"/>
    <x v="1"/>
    <n v="85990"/>
    <s v="17_85-90"/>
    <s v="8_80-90"/>
    <x v="5"/>
    <x v="0"/>
    <s v="Q4`21"/>
    <n v="687920"/>
    <n v="9716"/>
  </r>
  <r>
    <n v="6"/>
    <x v="3"/>
    <s v="Inspiron G5 15-5590"/>
    <x v="3"/>
    <x v="0"/>
    <x v="0"/>
    <x v="9"/>
    <s v="GTX1660/RTX2060/RTX2070"/>
    <x v="1"/>
    <s v="1920x1080"/>
    <x v="0"/>
    <x v="1"/>
    <n v="95476"/>
    <s v="19_95-100"/>
    <s v="9_90-100"/>
    <x v="5"/>
    <x v="0"/>
    <s v="Q4`21"/>
    <n v="572856"/>
    <n v="8091"/>
  </r>
  <r>
    <n v="2"/>
    <x v="3"/>
    <s v="Inspiron 3593"/>
    <x v="2"/>
    <x v="0"/>
    <x v="0"/>
    <x v="4"/>
    <s v="Int/MX230"/>
    <x v="1"/>
    <s v="1920x1080"/>
    <x v="0"/>
    <x v="1"/>
    <n v="45545"/>
    <s v="9_45-50"/>
    <s v="4_40-50"/>
    <x v="1"/>
    <x v="0"/>
    <s v="Q4`21"/>
    <n v="91090"/>
    <n v="1287"/>
  </r>
  <r>
    <n v="2"/>
    <x v="3"/>
    <s v="Inspiron 5491"/>
    <x v="0"/>
    <x v="0"/>
    <x v="0"/>
    <x v="14"/>
    <s v="Int/MX230"/>
    <x v="0"/>
    <s v="1920x1080"/>
    <x v="1"/>
    <x v="1"/>
    <n v="65990"/>
    <s v="13_65-70"/>
    <s v="6_60-70"/>
    <x v="4"/>
    <x v="0"/>
    <s v="Q4`21"/>
    <n v="131980"/>
    <n v="1864"/>
  </r>
  <r>
    <n v="114"/>
    <x v="3"/>
    <s v="Latitude 5521"/>
    <x v="2"/>
    <x v="1"/>
    <x v="0"/>
    <x v="11"/>
    <s v="Int/MX450"/>
    <x v="1"/>
    <s v="1920x1080"/>
    <x v="0"/>
    <x v="1"/>
    <n v="99640"/>
    <s v="19_95-100"/>
    <s v="9_90-100"/>
    <x v="5"/>
    <x v="0"/>
    <s v="Q4`21"/>
    <n v="11358960"/>
    <n v="160437"/>
  </r>
  <r>
    <n v="3"/>
    <x v="3"/>
    <s v="Latitude 3400"/>
    <x v="0"/>
    <x v="1"/>
    <x v="0"/>
    <x v="13"/>
    <s v="Int"/>
    <x v="0"/>
    <s v="1920x1080"/>
    <x v="0"/>
    <x v="1"/>
    <n v="58300"/>
    <s v="11_55-60"/>
    <s v="5_50-60"/>
    <x v="3"/>
    <x v="0"/>
    <s v="Q4`21"/>
    <n v="174900"/>
    <n v="2470"/>
  </r>
  <r>
    <n v="165"/>
    <x v="3"/>
    <s v="Vostro 5515"/>
    <x v="1"/>
    <x v="1"/>
    <x v="1"/>
    <x v="15"/>
    <s v="Int"/>
    <x v="1"/>
    <s v="1920x1080"/>
    <x v="0"/>
    <x v="1"/>
    <n v="61818"/>
    <s v="12_60-65"/>
    <s v="6_60-70"/>
    <x v="4"/>
    <x v="0"/>
    <s v="Q4`21"/>
    <n v="10199970"/>
    <n v="144067"/>
  </r>
  <r>
    <n v="2"/>
    <x v="3"/>
    <s v="XPS 13 7390 2-in-1"/>
    <x v="0"/>
    <x v="0"/>
    <x v="0"/>
    <x v="4"/>
    <s v="Int"/>
    <x v="4"/>
    <s v="1920x1080/1920x1200/3840x2160/3840x2400"/>
    <x v="1"/>
    <x v="1"/>
    <n v="149000"/>
    <s v="29_145-150"/>
    <s v="14_140-150"/>
    <x v="5"/>
    <x v="0"/>
    <s v="Q4`21"/>
    <n v="298000"/>
    <n v="4209"/>
  </r>
  <r>
    <n v="6"/>
    <x v="3"/>
    <s v="XPS 13 7390"/>
    <x v="0"/>
    <x v="0"/>
    <x v="0"/>
    <x v="14"/>
    <s v="Int"/>
    <x v="4"/>
    <s v="1920x1080/3840x2160"/>
    <x v="1"/>
    <x v="1"/>
    <n v="127760"/>
    <s v="25_125-130"/>
    <s v="12_120-130"/>
    <x v="5"/>
    <x v="0"/>
    <s v="Q4`21"/>
    <n v="766560"/>
    <n v="10827"/>
  </r>
  <r>
    <n v="16"/>
    <x v="3"/>
    <s v="Latitude 5421"/>
    <x v="0"/>
    <x v="1"/>
    <x v="0"/>
    <x v="11"/>
    <s v="Int/MX450"/>
    <x v="0"/>
    <s v="1920x1080"/>
    <x v="0"/>
    <x v="1"/>
    <n v="89970"/>
    <s v="17_85-90"/>
    <s v="8_80-90"/>
    <x v="5"/>
    <x v="0"/>
    <s v="Q4`21"/>
    <n v="1439520"/>
    <n v="20332"/>
  </r>
  <r>
    <n v="16"/>
    <x v="3"/>
    <s v="Precision 7560"/>
    <x v="5"/>
    <x v="1"/>
    <x v="0"/>
    <x v="11"/>
    <s v="Quadro T1200/RTX A2000/RTX A3000/RTX A4000/RTX A5000"/>
    <x v="1"/>
    <s v="1920x1080/3840x2160"/>
    <x v="0"/>
    <x v="1"/>
    <n v="329550"/>
    <s v="65_325-330"/>
    <s v="32_320-330"/>
    <x v="5"/>
    <x v="0"/>
    <s v="Q4`21"/>
    <n v="5272800"/>
    <n v="74475"/>
  </r>
  <r>
    <n v="132"/>
    <x v="4"/>
    <s v="340S G7"/>
    <x v="0"/>
    <x v="1"/>
    <x v="0"/>
    <x v="4"/>
    <s v="Int"/>
    <x v="0"/>
    <s v="1920x1080"/>
    <x v="0"/>
    <x v="1"/>
    <n v="56201"/>
    <s v="11_55-60"/>
    <s v="5_50-60"/>
    <x v="3"/>
    <x v="0"/>
    <s v="Q4`21"/>
    <n v="7418532"/>
    <n v="104782"/>
  </r>
  <r>
    <n v="211"/>
    <x v="4"/>
    <s v="Elite Dragonfly G2"/>
    <x v="0"/>
    <x v="1"/>
    <x v="0"/>
    <x v="6"/>
    <s v="Int"/>
    <x v="4"/>
    <s v="1920x1080/3840x2160"/>
    <x v="1"/>
    <x v="1"/>
    <n v="197900"/>
    <s v="39_195-200"/>
    <s v="19_190-200"/>
    <x v="5"/>
    <x v="0"/>
    <s v="Q4`21"/>
    <n v="41756900"/>
    <n v="589787"/>
  </r>
  <r>
    <n v="20"/>
    <x v="4"/>
    <s v="Elite Dragonfly x360 13"/>
    <x v="0"/>
    <x v="1"/>
    <x v="0"/>
    <x v="13"/>
    <s v="Int"/>
    <x v="4"/>
    <s v="1920x1080"/>
    <x v="1"/>
    <x v="1"/>
    <n v="185990"/>
    <s v="37_185-190"/>
    <s v="18_180-190"/>
    <x v="5"/>
    <x v="0"/>
    <s v="Q4`21"/>
    <n v="3719800"/>
    <n v="52540"/>
  </r>
  <r>
    <n v="6"/>
    <x v="4"/>
    <s v="Elitebook 735 G6"/>
    <x v="0"/>
    <x v="1"/>
    <x v="1"/>
    <x v="3"/>
    <s v="Int"/>
    <x v="4"/>
    <s v="1920x1080"/>
    <x v="0"/>
    <x v="1"/>
    <n v="79755"/>
    <s v="15_75-80"/>
    <s v="7_70-80"/>
    <x v="6"/>
    <x v="0"/>
    <s v="Q4`21"/>
    <n v="478530"/>
    <n v="6759"/>
  </r>
  <r>
    <n v="2731"/>
    <x v="4"/>
    <s v="EliteBook 830 G7"/>
    <x v="0"/>
    <x v="1"/>
    <x v="0"/>
    <x v="14"/>
    <s v="Int"/>
    <x v="4"/>
    <s v="1920x1080"/>
    <x v="0"/>
    <x v="1"/>
    <n v="120945"/>
    <s v="24_120-125"/>
    <s v="12_120-130"/>
    <x v="5"/>
    <x v="0"/>
    <s v="Q4`21"/>
    <n v="330300795"/>
    <n v="4665265"/>
  </r>
  <r>
    <n v="681"/>
    <x v="4"/>
    <s v="EliteBook 830 G8"/>
    <x v="0"/>
    <x v="1"/>
    <x v="0"/>
    <x v="6"/>
    <s v="Int"/>
    <x v="4"/>
    <s v="1920x1080"/>
    <x v="0"/>
    <x v="1"/>
    <n v="102850"/>
    <s v="20_100-105"/>
    <s v="10_100-110"/>
    <x v="5"/>
    <x v="0"/>
    <s v="Q4`21"/>
    <n v="70040850"/>
    <n v="989278"/>
  </r>
  <r>
    <n v="2446"/>
    <x v="4"/>
    <s v="EliteBook 840 G7"/>
    <x v="0"/>
    <x v="1"/>
    <x v="0"/>
    <x v="14"/>
    <s v="Int"/>
    <x v="0"/>
    <s v="1920x1080"/>
    <x v="0"/>
    <x v="1"/>
    <n v="110195"/>
    <s v="22_110-115"/>
    <s v="11_110-120"/>
    <x v="5"/>
    <x v="0"/>
    <s v="Q4`21"/>
    <n v="269536970"/>
    <n v="3807019"/>
  </r>
  <r>
    <n v="250"/>
    <x v="4"/>
    <s v="EliteBook 840 G8"/>
    <x v="0"/>
    <x v="1"/>
    <x v="0"/>
    <x v="6"/>
    <s v="Int"/>
    <x v="0"/>
    <s v="1920x1080"/>
    <x v="0"/>
    <x v="1"/>
    <n v="26799"/>
    <s v="5_25-30"/>
    <s v="2_20-30"/>
    <x v="0"/>
    <x v="0"/>
    <s v="Q4`21"/>
    <n v="6699750"/>
    <n v="94629"/>
  </r>
  <r>
    <n v="127"/>
    <x v="4"/>
    <s v="EliteBook 845 G7"/>
    <x v="0"/>
    <x v="1"/>
    <x v="1"/>
    <x v="5"/>
    <s v="Int"/>
    <x v="0"/>
    <s v="1920x1080"/>
    <x v="0"/>
    <x v="1"/>
    <n v="75695"/>
    <s v="15_75-80"/>
    <s v="7_70-80"/>
    <x v="6"/>
    <x v="0"/>
    <s v="Q4`21"/>
    <n v="9613265"/>
    <n v="135781"/>
  </r>
  <r>
    <n v="215"/>
    <x v="4"/>
    <s v="EliteBook 850 G7"/>
    <x v="2"/>
    <x v="1"/>
    <x v="0"/>
    <x v="14"/>
    <s v="Int/MX230"/>
    <x v="1"/>
    <s v="1920x1080"/>
    <x v="0"/>
    <x v="1"/>
    <n v="93622"/>
    <s v="18_90-95"/>
    <s v="9_90-100"/>
    <x v="5"/>
    <x v="0"/>
    <s v="Q4`21"/>
    <n v="20128730"/>
    <n v="284304"/>
  </r>
  <r>
    <n v="723"/>
    <x v="4"/>
    <s v="EliteBook 850 G8"/>
    <x v="1"/>
    <x v="1"/>
    <x v="0"/>
    <x v="6"/>
    <s v="Int"/>
    <x v="1"/>
    <s v="1920x1080"/>
    <x v="0"/>
    <x v="1"/>
    <n v="110350"/>
    <s v="22_110-115"/>
    <s v="11_110-120"/>
    <x v="5"/>
    <x v="0"/>
    <s v="Q4`21"/>
    <n v="79783050"/>
    <n v="1126879"/>
  </r>
  <r>
    <n v="171"/>
    <x v="4"/>
    <s v="EliteBook 855 G7"/>
    <x v="1"/>
    <x v="1"/>
    <x v="1"/>
    <x v="5"/>
    <s v="Int"/>
    <x v="1"/>
    <s v="1920x1080"/>
    <x v="0"/>
    <x v="1"/>
    <n v="64990"/>
    <s v="12_60-65"/>
    <s v="6_60-70"/>
    <x v="4"/>
    <x v="0"/>
    <s v="Q4`21"/>
    <n v="11113290"/>
    <n v="156967"/>
  </r>
  <r>
    <n v="592"/>
    <x v="4"/>
    <s v="EliteBook 855 G8"/>
    <x v="1"/>
    <x v="1"/>
    <x v="1"/>
    <x v="17"/>
    <s v="Int"/>
    <x v="1"/>
    <s v="1920x1080"/>
    <x v="0"/>
    <x v="1"/>
    <n v="97724"/>
    <s v="19_95-100"/>
    <s v="9_90-100"/>
    <x v="5"/>
    <x v="0"/>
    <s v="Q4`21"/>
    <n v="57852608"/>
    <n v="817127"/>
  </r>
  <r>
    <n v="6"/>
    <x v="4"/>
    <s v="EliteBook x360 1030 G7"/>
    <x v="0"/>
    <x v="1"/>
    <x v="0"/>
    <x v="14"/>
    <s v="Int"/>
    <x v="4"/>
    <s v="1920x1080"/>
    <x v="1"/>
    <x v="1"/>
    <n v="138965"/>
    <s v="27_135-140"/>
    <s v="13_130-140"/>
    <x v="5"/>
    <x v="0"/>
    <s v="Q4`21"/>
    <n v="833790"/>
    <n v="11777"/>
  </r>
  <r>
    <n v="39"/>
    <x v="4"/>
    <s v="EliteBook x360 1030 G8"/>
    <x v="0"/>
    <x v="1"/>
    <x v="0"/>
    <x v="6"/>
    <s v="Int"/>
    <x v="4"/>
    <s v="1920x1080/3840x2160"/>
    <x v="1"/>
    <x v="1"/>
    <n v="155000"/>
    <s v="31_155-160"/>
    <s v="15_150-160"/>
    <x v="5"/>
    <x v="0"/>
    <s v="Q4`21"/>
    <n v="6045000"/>
    <n v="85381"/>
  </r>
  <r>
    <n v="6"/>
    <x v="4"/>
    <s v="Elitebook x360 1040 G7"/>
    <x v="0"/>
    <x v="1"/>
    <x v="0"/>
    <x v="14"/>
    <s v="Int"/>
    <x v="0"/>
    <s v="1920x1080/3840x2160"/>
    <x v="1"/>
    <x v="1"/>
    <n v="172999"/>
    <s v="34_170-175"/>
    <s v="17_170-180"/>
    <x v="5"/>
    <x v="0"/>
    <s v="Q4`21"/>
    <n v="1037994"/>
    <n v="14661"/>
  </r>
  <r>
    <n v="25"/>
    <x v="4"/>
    <s v="Elitebook x360 1040 G8"/>
    <x v="0"/>
    <x v="1"/>
    <x v="0"/>
    <x v="6"/>
    <s v="Int"/>
    <x v="0"/>
    <s v="1920x1080/3840x2160"/>
    <x v="1"/>
    <x v="1"/>
    <n v="175344"/>
    <s v="35_175-180"/>
    <s v="17_170-180"/>
    <x v="5"/>
    <x v="0"/>
    <s v="Q4`21"/>
    <n v="4383600"/>
    <n v="61915"/>
  </r>
  <r>
    <n v="3"/>
    <x v="4"/>
    <s v="Envy 13-ba0000"/>
    <x v="0"/>
    <x v="0"/>
    <x v="0"/>
    <x v="14"/>
    <s v="Int/MX350"/>
    <x v="4"/>
    <s v="1920x1080"/>
    <x v="0"/>
    <x v="1"/>
    <n v="72894"/>
    <s v="14_70-75"/>
    <s v="7_70-80"/>
    <x v="6"/>
    <x v="0"/>
    <s v="Q4`21"/>
    <n v="218682"/>
    <n v="3089"/>
  </r>
  <r>
    <n v="88"/>
    <x v="4"/>
    <s v="Envy 13-ba1000"/>
    <x v="0"/>
    <x v="0"/>
    <x v="0"/>
    <x v="6"/>
    <s v="Int/MX450"/>
    <x v="4"/>
    <s v="1920x1080"/>
    <x v="0"/>
    <x v="1"/>
    <n v="84600"/>
    <s v="16_80-85"/>
    <s v="8_80-90"/>
    <x v="5"/>
    <x v="0"/>
    <s v="Q4`21"/>
    <n v="7444800"/>
    <n v="105153"/>
  </r>
  <r>
    <n v="98"/>
    <x v="4"/>
    <s v="Envy 14-eb0000"/>
    <x v="0"/>
    <x v="0"/>
    <x v="0"/>
    <x v="6"/>
    <s v="GTX1650"/>
    <x v="0"/>
    <s v="1920x1080"/>
    <x v="0"/>
    <x v="1"/>
    <n v="115634"/>
    <s v="23_115-120"/>
    <s v="11_110-120"/>
    <x v="5"/>
    <x v="0"/>
    <s v="Q4`21"/>
    <n v="11332132"/>
    <n v="160058"/>
  </r>
  <r>
    <n v="7"/>
    <x v="4"/>
    <s v="Envy 17-cg1000"/>
    <x v="2"/>
    <x v="0"/>
    <x v="0"/>
    <x v="6"/>
    <s v="Int/MX450"/>
    <x v="2"/>
    <s v="1920x1080"/>
    <x v="0"/>
    <x v="1"/>
    <n v="79990"/>
    <s v="15_75-80"/>
    <s v="7_70-80"/>
    <x v="6"/>
    <x v="0"/>
    <s v="Q4`21"/>
    <n v="559930"/>
    <n v="7909"/>
  </r>
  <r>
    <n v="407"/>
    <x v="4"/>
    <s v="Envy 17-ch0000"/>
    <x v="2"/>
    <x v="0"/>
    <x v="0"/>
    <x v="6"/>
    <s v="MX450"/>
    <x v="2"/>
    <s v="1920x1080"/>
    <x v="0"/>
    <x v="1"/>
    <n v="103047"/>
    <s v="20_100-105"/>
    <s v="10_100-110"/>
    <x v="5"/>
    <x v="0"/>
    <s v="Q4`21"/>
    <n v="41940129"/>
    <n v="592375"/>
  </r>
  <r>
    <n v="803"/>
    <x v="4"/>
    <s v="Envy x360 13-ay0000"/>
    <x v="0"/>
    <x v="0"/>
    <x v="1"/>
    <x v="5"/>
    <s v="Int"/>
    <x v="4"/>
    <s v="1920x1080"/>
    <x v="1"/>
    <x v="1"/>
    <n v="77681"/>
    <s v="15_75-80"/>
    <s v="7_70-80"/>
    <x v="6"/>
    <x v="0"/>
    <s v="Q4`21"/>
    <n v="62377843"/>
    <n v="881043"/>
  </r>
  <r>
    <n v="146"/>
    <x v="4"/>
    <s v="Envy x360 15-ed1000"/>
    <x v="2"/>
    <x v="0"/>
    <x v="0"/>
    <x v="6"/>
    <s v="Int/MX450"/>
    <x v="1"/>
    <s v="1920x1080"/>
    <x v="1"/>
    <x v="1"/>
    <n v="79385"/>
    <s v="15_75-80"/>
    <s v="7_70-80"/>
    <x v="6"/>
    <x v="0"/>
    <s v="Q4`21"/>
    <n v="11590210"/>
    <n v="163704"/>
  </r>
  <r>
    <n v="323"/>
    <x v="4"/>
    <s v="Envy x360 15-ee0000"/>
    <x v="1"/>
    <x v="0"/>
    <x v="1"/>
    <x v="5"/>
    <s v="Int"/>
    <x v="1"/>
    <s v="1920x1080"/>
    <x v="1"/>
    <x v="1"/>
    <n v="70791"/>
    <s v="14_70-75"/>
    <s v="7_70-80"/>
    <x v="6"/>
    <x v="0"/>
    <s v="Q4`21"/>
    <n v="22865493"/>
    <n v="322959"/>
  </r>
  <r>
    <n v="483"/>
    <x v="4"/>
    <s v="Essential 240 G8 Core"/>
    <x v="0"/>
    <x v="1"/>
    <x v="0"/>
    <x v="4"/>
    <s v="Int"/>
    <x v="0"/>
    <s v="1366x768/1920x1080"/>
    <x v="0"/>
    <x v="1"/>
    <n v="51285"/>
    <s v="10_50-55"/>
    <s v="5_50-60"/>
    <x v="3"/>
    <x v="0"/>
    <s v="Q4`21"/>
    <n v="24770655"/>
    <n v="349868"/>
  </r>
  <r>
    <n v="4051"/>
    <x v="4"/>
    <s v="Essential 245 G8"/>
    <x v="0"/>
    <x v="1"/>
    <x v="1"/>
    <x v="3"/>
    <s v="Int"/>
    <x v="0"/>
    <s v="1920x1080"/>
    <x v="0"/>
    <x v="1"/>
    <n v="41181"/>
    <s v="8_40-45"/>
    <s v="4_40-50"/>
    <x v="1"/>
    <x v="0"/>
    <s v="Q4`21"/>
    <n v="166824231"/>
    <n v="2356274"/>
  </r>
  <r>
    <n v="2197"/>
    <x v="4"/>
    <s v="Essential 250 G7"/>
    <x v="1"/>
    <x v="1"/>
    <x v="0"/>
    <x v="0"/>
    <s v="Int"/>
    <x v="1"/>
    <s v="1920x1080"/>
    <x v="0"/>
    <x v="0"/>
    <n v="32512"/>
    <s v="6_30-35"/>
    <s v="3_30-40"/>
    <x v="2"/>
    <x v="0"/>
    <s v="Q4`21"/>
    <n v="71428864"/>
    <n v="1008882"/>
  </r>
  <r>
    <n v="3434"/>
    <x v="4"/>
    <s v="Essential 250 G7 Core IL"/>
    <x v="1"/>
    <x v="1"/>
    <x v="0"/>
    <x v="4"/>
    <s v="Int"/>
    <x v="1"/>
    <s v="1920x1080"/>
    <x v="0"/>
    <x v="1"/>
    <n v="53221"/>
    <s v="10_50-55"/>
    <s v="5_50-60"/>
    <x v="3"/>
    <x v="0"/>
    <s v="Q4`21"/>
    <n v="182760914"/>
    <n v="2581369"/>
  </r>
  <r>
    <n v="659"/>
    <x v="4"/>
    <s v="Essential 250 G8"/>
    <x v="1"/>
    <x v="1"/>
    <x v="0"/>
    <x v="0"/>
    <s v="Int"/>
    <x v="1"/>
    <s v="1366x768"/>
    <x v="0"/>
    <x v="0"/>
    <n v="31951"/>
    <s v="6_30-35"/>
    <s v="3_30-40"/>
    <x v="2"/>
    <x v="0"/>
    <s v="Q4`21"/>
    <n v="21055709"/>
    <n v="297397"/>
  </r>
  <r>
    <n v="5082"/>
    <x v="4"/>
    <s v="Essential 250 G8 Core"/>
    <x v="1"/>
    <x v="1"/>
    <x v="0"/>
    <x v="4"/>
    <s v="Int"/>
    <x v="1"/>
    <s v="1920x1080"/>
    <x v="0"/>
    <x v="1"/>
    <n v="48944"/>
    <s v="9_45-50"/>
    <s v="4_40-50"/>
    <x v="1"/>
    <x v="0"/>
    <s v="Q4`21"/>
    <n v="248733408"/>
    <n v="3513184"/>
  </r>
  <r>
    <n v="1675"/>
    <x v="4"/>
    <s v="Essential 255 G7"/>
    <x v="1"/>
    <x v="1"/>
    <x v="1"/>
    <x v="3"/>
    <s v="Int"/>
    <x v="1"/>
    <s v="1920x1080"/>
    <x v="0"/>
    <x v="1"/>
    <n v="42500"/>
    <s v="8_40-45"/>
    <s v="4_40-50"/>
    <x v="1"/>
    <x v="0"/>
    <s v="Q4`21"/>
    <n v="71187500"/>
    <n v="1005473"/>
  </r>
  <r>
    <n v="1838"/>
    <x v="4"/>
    <s v="Essential 255 G8"/>
    <x v="1"/>
    <x v="1"/>
    <x v="1"/>
    <x v="3"/>
    <s v="Int"/>
    <x v="1"/>
    <s v="1920x1080"/>
    <x v="0"/>
    <x v="1"/>
    <n v="42042"/>
    <s v="8_40-45"/>
    <s v="4_40-50"/>
    <x v="1"/>
    <x v="0"/>
    <s v="Q4`21"/>
    <n v="77273196"/>
    <n v="1091429"/>
  </r>
  <r>
    <n v="1223"/>
    <x v="4"/>
    <s v="HP 14s-dq0000"/>
    <x v="0"/>
    <x v="0"/>
    <x v="0"/>
    <x v="0"/>
    <s v="Int"/>
    <x v="0"/>
    <s v="1366x768/1920x1080"/>
    <x v="0"/>
    <x v="0"/>
    <n v="30679"/>
    <s v="6_30-35"/>
    <s v="3_30-40"/>
    <x v="2"/>
    <x v="0"/>
    <s v="Q4`21"/>
    <n v="37520417"/>
    <n v="529949"/>
  </r>
  <r>
    <n v="894"/>
    <x v="4"/>
    <s v="HP 14s-dq2000"/>
    <x v="0"/>
    <x v="0"/>
    <x v="0"/>
    <x v="6"/>
    <s v="Int"/>
    <x v="0"/>
    <s v="1920x1080"/>
    <x v="0"/>
    <x v="1"/>
    <n v="38618"/>
    <s v="7_35-40"/>
    <s v="3_30-40"/>
    <x v="2"/>
    <x v="0"/>
    <s v="Q4`21"/>
    <n v="34524492"/>
    <n v="487634"/>
  </r>
  <r>
    <n v="197"/>
    <x v="4"/>
    <s v="HP 14s-dq3000"/>
    <x v="0"/>
    <x v="0"/>
    <x v="0"/>
    <x v="1"/>
    <s v="Int"/>
    <x v="0"/>
    <s v="1920x1080"/>
    <x v="0"/>
    <x v="0"/>
    <n v="29919"/>
    <s v="5_25-30"/>
    <s v="2_20-30"/>
    <x v="0"/>
    <x v="0"/>
    <s v="Q4`21"/>
    <n v="5894043"/>
    <n v="83249"/>
  </r>
  <r>
    <n v="582"/>
    <x v="4"/>
    <s v="HP 14s-fq0000"/>
    <x v="0"/>
    <x v="0"/>
    <x v="1"/>
    <x v="5"/>
    <s v="Int"/>
    <x v="0"/>
    <s v="1366x768/1920x1080"/>
    <x v="0"/>
    <x v="1"/>
    <n v="31105"/>
    <s v="6_30-35"/>
    <s v="3_30-40"/>
    <x v="2"/>
    <x v="0"/>
    <s v="Q4`21"/>
    <n v="18103110"/>
    <n v="255694"/>
  </r>
  <r>
    <n v="459"/>
    <x v="4"/>
    <s v="HP 14s-fq1000"/>
    <x v="0"/>
    <x v="0"/>
    <x v="1"/>
    <x v="15"/>
    <s v="Int"/>
    <x v="0"/>
    <s v="1920x1080"/>
    <x v="0"/>
    <x v="1"/>
    <n v="42865"/>
    <s v="8_40-45"/>
    <s v="4_40-50"/>
    <x v="1"/>
    <x v="0"/>
    <s v="Q4`21"/>
    <n v="19675035"/>
    <n v="277896"/>
  </r>
  <r>
    <n v="2352"/>
    <x v="4"/>
    <s v="HP 15-dw1000 Core"/>
    <x v="1"/>
    <x v="0"/>
    <x v="0"/>
    <x v="14"/>
    <s v="Int"/>
    <x v="1"/>
    <s v="1366x768/1920x1080"/>
    <x v="0"/>
    <x v="1"/>
    <n v="39235"/>
    <s v="7_35-40"/>
    <s v="3_30-40"/>
    <x v="2"/>
    <x v="0"/>
    <s v="Q4`21"/>
    <n v="92280720"/>
    <n v="1303400"/>
  </r>
  <r>
    <n v="339"/>
    <x v="4"/>
    <s v="HP 15-gw0000"/>
    <x v="1"/>
    <x v="0"/>
    <x v="1"/>
    <x v="3"/>
    <s v="Int"/>
    <x v="1"/>
    <s v="1920x1080"/>
    <x v="0"/>
    <x v="1"/>
    <n v="38782"/>
    <s v="7_35-40"/>
    <s v="3_30-40"/>
    <x v="2"/>
    <x v="0"/>
    <s v="Q4`21"/>
    <n v="13147098"/>
    <n v="185693"/>
  </r>
  <r>
    <n v="12310"/>
    <x v="4"/>
    <s v="HP 15s-eq1000"/>
    <x v="1"/>
    <x v="0"/>
    <x v="1"/>
    <x v="3"/>
    <s v="Int"/>
    <x v="1"/>
    <s v="1920x1080"/>
    <x v="0"/>
    <x v="1"/>
    <n v="35429"/>
    <s v="7_35-40"/>
    <s v="3_30-40"/>
    <x v="2"/>
    <x v="0"/>
    <s v="Q4`21"/>
    <n v="436130990"/>
    <n v="6160042"/>
  </r>
  <r>
    <n v="3531"/>
    <x v="4"/>
    <s v="HP 15s-eq2000"/>
    <x v="1"/>
    <x v="0"/>
    <x v="1"/>
    <x v="15"/>
    <s v="Int"/>
    <x v="1"/>
    <s v="1920x1080"/>
    <x v="0"/>
    <x v="1"/>
    <n v="51699"/>
    <s v="10_50-55"/>
    <s v="5_50-60"/>
    <x v="3"/>
    <x v="0"/>
    <s v="Q4`21"/>
    <n v="182549169"/>
    <n v="2578378"/>
  </r>
  <r>
    <n v="98"/>
    <x v="4"/>
    <s v="HP 15s-fq1000 Core"/>
    <x v="1"/>
    <x v="0"/>
    <x v="0"/>
    <x v="4"/>
    <s v="Int"/>
    <x v="1"/>
    <s v="1366x768/1920x1080"/>
    <x v="0"/>
    <x v="1"/>
    <n v="47279"/>
    <s v="9_45-50"/>
    <s v="4_40-50"/>
    <x v="1"/>
    <x v="0"/>
    <s v="Q4`21"/>
    <n v="4633342"/>
    <n v="65443"/>
  </r>
  <r>
    <n v="2023"/>
    <x v="4"/>
    <s v="HP 15s-fq2000 Core"/>
    <x v="1"/>
    <x v="0"/>
    <x v="0"/>
    <x v="6"/>
    <s v="Int"/>
    <x v="1"/>
    <s v="1920x1080"/>
    <x v="0"/>
    <x v="1"/>
    <n v="47385"/>
    <s v="9_45-50"/>
    <s v="4_40-50"/>
    <x v="1"/>
    <x v="0"/>
    <s v="Q4`21"/>
    <n v="95859855"/>
    <n v="1353953"/>
  </r>
  <r>
    <n v="1181"/>
    <x v="4"/>
    <s v="HP 15s-fq3000"/>
    <x v="1"/>
    <x v="0"/>
    <x v="0"/>
    <x v="1"/>
    <s v="Int"/>
    <x v="1"/>
    <s v="1920x1080"/>
    <x v="0"/>
    <x v="0"/>
    <n v="35245"/>
    <s v="7_35-40"/>
    <s v="3_30-40"/>
    <x v="2"/>
    <x v="0"/>
    <s v="Q4`21"/>
    <n v="41624345"/>
    <n v="587914"/>
  </r>
  <r>
    <n v="923"/>
    <x v="4"/>
    <s v="HP 17-by2000 Core"/>
    <x v="2"/>
    <x v="0"/>
    <x v="0"/>
    <x v="14"/>
    <s v="Radeon 530"/>
    <x v="2"/>
    <s v="1600x900/1920x1080"/>
    <x v="0"/>
    <x v="1"/>
    <n v="40184"/>
    <s v="8_40-45"/>
    <s v="4_40-50"/>
    <x v="1"/>
    <x v="0"/>
    <s v="Q4`21"/>
    <n v="37089832"/>
    <n v="523868"/>
  </r>
  <r>
    <n v="430"/>
    <x v="4"/>
    <s v="HP 17-ca2000"/>
    <x v="1"/>
    <x v="0"/>
    <x v="1"/>
    <x v="3"/>
    <s v="Int"/>
    <x v="2"/>
    <s v="1600x900/1920x1080"/>
    <x v="0"/>
    <x v="1"/>
    <n v="42197"/>
    <s v="8_40-45"/>
    <s v="4_40-50"/>
    <x v="1"/>
    <x v="0"/>
    <s v="Q4`21"/>
    <n v="18144710"/>
    <n v="256281"/>
  </r>
  <r>
    <n v="3"/>
    <x v="4"/>
    <s v="HP 17-ca3000"/>
    <x v="1"/>
    <x v="0"/>
    <x v="1"/>
    <x v="5"/>
    <s v="Int"/>
    <x v="2"/>
    <s v="1920x1080"/>
    <x v="0"/>
    <x v="1"/>
    <n v="57783"/>
    <s v="11_55-60"/>
    <s v="5_50-60"/>
    <x v="3"/>
    <x v="0"/>
    <s v="Q4`21"/>
    <n v="173349"/>
    <n v="2448"/>
  </r>
  <r>
    <n v="1508"/>
    <x v="4"/>
    <s v="HP 17-cp0000 Picasso"/>
    <x v="1"/>
    <x v="0"/>
    <x v="1"/>
    <x v="3"/>
    <s v="Int"/>
    <x v="2"/>
    <s v="1920x1080"/>
    <x v="0"/>
    <x v="1"/>
    <n v="36836"/>
    <s v="7_35-40"/>
    <s v="3_30-40"/>
    <x v="2"/>
    <x v="0"/>
    <s v="Q4`21"/>
    <n v="55548688"/>
    <n v="784586"/>
  </r>
  <r>
    <n v="17"/>
    <x v="4"/>
    <s v="Omen 15-en1000"/>
    <x v="3"/>
    <x v="0"/>
    <x v="1"/>
    <x v="8"/>
    <s v="RTX3070"/>
    <x v="1"/>
    <s v="1920x1080"/>
    <x v="0"/>
    <x v="1"/>
    <n v="144876"/>
    <s v="28_140-145"/>
    <s v="14_140-150"/>
    <x v="5"/>
    <x v="0"/>
    <s v="Q4`21"/>
    <n v="2462892"/>
    <n v="34787"/>
  </r>
  <r>
    <n v="378"/>
    <x v="4"/>
    <s v="Pavilion 13-bb0000"/>
    <x v="0"/>
    <x v="0"/>
    <x v="0"/>
    <x v="6"/>
    <s v="Int"/>
    <x v="4"/>
    <s v="1920x1080"/>
    <x v="0"/>
    <x v="1"/>
    <n v="52754"/>
    <s v="10_50-55"/>
    <s v="5_50-60"/>
    <x v="3"/>
    <x v="0"/>
    <s v="Q4`21"/>
    <n v="19941012"/>
    <n v="281653"/>
  </r>
  <r>
    <n v="572"/>
    <x v="4"/>
    <s v="Pavilion 14-dv0000"/>
    <x v="0"/>
    <x v="0"/>
    <x v="0"/>
    <x v="6"/>
    <s v="Int"/>
    <x v="0"/>
    <s v="1920x1080"/>
    <x v="0"/>
    <x v="1"/>
    <n v="48478"/>
    <s v="9_45-50"/>
    <s v="4_40-50"/>
    <x v="1"/>
    <x v="0"/>
    <s v="Q4`21"/>
    <n v="27729416"/>
    <n v="391658"/>
  </r>
  <r>
    <n v="101"/>
    <x v="4"/>
    <s v="Pavilion 15-dk0000"/>
    <x v="3"/>
    <x v="0"/>
    <x v="0"/>
    <x v="9"/>
    <s v="GTX1660"/>
    <x v="1"/>
    <s v="1920x1080"/>
    <x v="0"/>
    <x v="1"/>
    <n v="57392"/>
    <s v="11_55-60"/>
    <s v="5_50-60"/>
    <x v="3"/>
    <x v="0"/>
    <s v="Q4`21"/>
    <n v="5796592"/>
    <n v="81873"/>
  </r>
  <r>
    <n v="35"/>
    <x v="4"/>
    <s v="Pavilion 15-dk1000"/>
    <x v="3"/>
    <x v="0"/>
    <x v="0"/>
    <x v="10"/>
    <s v="GTX1650/GTX1660"/>
    <x v="1"/>
    <s v="1920x1080"/>
    <x v="0"/>
    <x v="1"/>
    <n v="74778"/>
    <s v="14_70-75"/>
    <s v="7_70-80"/>
    <x v="6"/>
    <x v="0"/>
    <s v="Q4`21"/>
    <n v="2617230"/>
    <n v="36967"/>
  </r>
  <r>
    <n v="234"/>
    <x v="4"/>
    <s v="Pavilion 15-ec1000"/>
    <x v="3"/>
    <x v="0"/>
    <x v="1"/>
    <x v="7"/>
    <s v="GTX1650"/>
    <x v="1"/>
    <s v="1920x1080"/>
    <x v="0"/>
    <x v="1"/>
    <n v="72041"/>
    <s v="14_70-75"/>
    <s v="7_70-80"/>
    <x v="6"/>
    <x v="0"/>
    <s v="Q4`21"/>
    <n v="16857594"/>
    <n v="238102"/>
  </r>
  <r>
    <n v="791"/>
    <x v="4"/>
    <s v="Pavilion 15-ec2000"/>
    <x v="3"/>
    <x v="0"/>
    <x v="1"/>
    <x v="8"/>
    <s v="GTX1650"/>
    <x v="1"/>
    <s v="1920x1080"/>
    <x v="0"/>
    <x v="1"/>
    <n v="73603"/>
    <s v="14_70-75"/>
    <s v="7_70-80"/>
    <x v="6"/>
    <x v="0"/>
    <s v="Q4`21"/>
    <n v="58219973"/>
    <n v="822316"/>
  </r>
  <r>
    <n v="1834"/>
    <x v="4"/>
    <s v="Pavilion 15-eg0000"/>
    <x v="2"/>
    <x v="0"/>
    <x v="0"/>
    <x v="6"/>
    <s v="MX450"/>
    <x v="1"/>
    <s v="1920x1080"/>
    <x v="0"/>
    <x v="1"/>
    <n v="57842"/>
    <s v="11_55-60"/>
    <s v="5_50-60"/>
    <x v="3"/>
    <x v="0"/>
    <s v="Q4`21"/>
    <n v="106082228"/>
    <n v="1498337"/>
  </r>
  <r>
    <n v="133"/>
    <x v="4"/>
    <s v="Pavilion 15-eh0000"/>
    <x v="1"/>
    <x v="0"/>
    <x v="1"/>
    <x v="5"/>
    <s v="Int"/>
    <x v="1"/>
    <s v="1920x1080"/>
    <x v="0"/>
    <x v="1"/>
    <n v="45946"/>
    <s v="9_45-50"/>
    <s v="4_40-50"/>
    <x v="1"/>
    <x v="0"/>
    <s v="Q4`21"/>
    <n v="6110818"/>
    <n v="86311"/>
  </r>
  <r>
    <n v="1245"/>
    <x v="4"/>
    <s v="Pavilion 15-eh1000"/>
    <x v="1"/>
    <x v="0"/>
    <x v="1"/>
    <x v="15"/>
    <s v="Int"/>
    <x v="1"/>
    <s v="1920x1080"/>
    <x v="0"/>
    <x v="1"/>
    <n v="60253"/>
    <s v="12_60-65"/>
    <s v="6_60-70"/>
    <x v="4"/>
    <x v="0"/>
    <s v="Q4`21"/>
    <n v="75014985"/>
    <n v="1059534"/>
  </r>
  <r>
    <n v="104"/>
    <x v="4"/>
    <s v="Pavilion 16-a0000"/>
    <x v="3"/>
    <x v="0"/>
    <x v="0"/>
    <x v="10"/>
    <s v="GTX1650/GTX1660/RTX2060"/>
    <x v="5"/>
    <s v="1920x1080"/>
    <x v="0"/>
    <x v="1"/>
    <n v="82341"/>
    <s v="16_80-85"/>
    <s v="8_80-90"/>
    <x v="5"/>
    <x v="0"/>
    <s v="Q4`21"/>
    <n v="8563464"/>
    <n v="120953"/>
  </r>
  <r>
    <n v="35"/>
    <x v="4"/>
    <s v="Pavilion x360 14-dw1000"/>
    <x v="0"/>
    <x v="0"/>
    <x v="0"/>
    <x v="6"/>
    <s v="Int"/>
    <x v="0"/>
    <s v="1920x1080"/>
    <x v="1"/>
    <x v="1"/>
    <n v="53236"/>
    <s v="10_50-55"/>
    <s v="5_50-60"/>
    <x v="3"/>
    <x v="0"/>
    <s v="Q4`21"/>
    <n v="1863260"/>
    <n v="26317"/>
  </r>
  <r>
    <n v="39"/>
    <x v="4"/>
    <s v="Pavilion x360 15-dq1000"/>
    <x v="2"/>
    <x v="0"/>
    <x v="0"/>
    <x v="14"/>
    <s v="Int/M535"/>
    <x v="1"/>
    <s v="1920x1080"/>
    <x v="1"/>
    <x v="1"/>
    <n v="63990"/>
    <s v="12_60-65"/>
    <s v="6_60-70"/>
    <x v="4"/>
    <x v="0"/>
    <s v="Q4`21"/>
    <n v="2495610"/>
    <n v="35249"/>
  </r>
  <r>
    <n v="353"/>
    <x v="4"/>
    <s v="Pavilion x360 15-er0000"/>
    <x v="1"/>
    <x v="0"/>
    <x v="0"/>
    <x v="6"/>
    <s v="Int"/>
    <x v="1"/>
    <s v="1920x1080"/>
    <x v="1"/>
    <x v="1"/>
    <n v="70250"/>
    <s v="14_70-75"/>
    <s v="7_70-80"/>
    <x v="6"/>
    <x v="0"/>
    <s v="Q4`21"/>
    <n v="24798250"/>
    <n v="350258"/>
  </r>
  <r>
    <n v="15"/>
    <x v="4"/>
    <s v="ProBook 430 G7"/>
    <x v="0"/>
    <x v="1"/>
    <x v="0"/>
    <x v="14"/>
    <s v="Int"/>
    <x v="4"/>
    <s v="1920x1080"/>
    <x v="0"/>
    <x v="1"/>
    <n v="58603"/>
    <s v="11_55-60"/>
    <s v="5_50-60"/>
    <x v="3"/>
    <x v="0"/>
    <s v="Q4`21"/>
    <n v="879045"/>
    <n v="12416"/>
  </r>
  <r>
    <n v="965"/>
    <x v="4"/>
    <s v="ProBook 430 G8"/>
    <x v="0"/>
    <x v="1"/>
    <x v="0"/>
    <x v="6"/>
    <s v="Int"/>
    <x v="4"/>
    <s v="1920x1080"/>
    <x v="0"/>
    <x v="1"/>
    <n v="67314"/>
    <s v="13_65-70"/>
    <s v="6_60-70"/>
    <x v="4"/>
    <x v="0"/>
    <s v="Q4`21"/>
    <n v="64958010"/>
    <n v="917486"/>
  </r>
  <r>
    <n v="1269"/>
    <x v="4"/>
    <s v="ProBook 440 G8"/>
    <x v="0"/>
    <x v="1"/>
    <x v="0"/>
    <x v="6"/>
    <s v="Int"/>
    <x v="0"/>
    <s v="1920x1080"/>
    <x v="0"/>
    <x v="1"/>
    <n v="81999"/>
    <s v="16_80-85"/>
    <s v="8_80-90"/>
    <x v="5"/>
    <x v="0"/>
    <s v="Q4`21"/>
    <n v="104056731"/>
    <n v="1469728"/>
  </r>
  <r>
    <n v="164"/>
    <x v="4"/>
    <s v="ProBook 445 G7"/>
    <x v="0"/>
    <x v="1"/>
    <x v="1"/>
    <x v="5"/>
    <s v="Int"/>
    <x v="0"/>
    <s v="1920x1080"/>
    <x v="0"/>
    <x v="1"/>
    <n v="66863"/>
    <s v="13_65-70"/>
    <s v="6_60-70"/>
    <x v="4"/>
    <x v="0"/>
    <s v="Q4`21"/>
    <n v="10965532"/>
    <n v="154880"/>
  </r>
  <r>
    <n v="3047"/>
    <x v="4"/>
    <s v="ProBook 445 G8"/>
    <x v="0"/>
    <x v="1"/>
    <x v="1"/>
    <x v="17"/>
    <s v="Int"/>
    <x v="0"/>
    <s v="1920x1080"/>
    <x v="0"/>
    <x v="1"/>
    <n v="72340"/>
    <s v="14_70-75"/>
    <s v="7_70-80"/>
    <x v="6"/>
    <x v="0"/>
    <s v="Q4`21"/>
    <n v="220419980"/>
    <n v="3113277"/>
  </r>
  <r>
    <n v="22"/>
    <x v="4"/>
    <s v="ProBook 450 G7"/>
    <x v="1"/>
    <x v="1"/>
    <x v="0"/>
    <x v="14"/>
    <s v="Int"/>
    <x v="1"/>
    <s v="1920x1080"/>
    <x v="0"/>
    <x v="1"/>
    <n v="75337"/>
    <s v="15_75-80"/>
    <s v="7_70-80"/>
    <x v="6"/>
    <x v="0"/>
    <s v="Q4`21"/>
    <n v="1657414"/>
    <n v="23410"/>
  </r>
  <r>
    <n v="6610"/>
    <x v="4"/>
    <s v="ProBook 450 G8"/>
    <x v="1"/>
    <x v="1"/>
    <x v="0"/>
    <x v="6"/>
    <s v="Int"/>
    <x v="1"/>
    <s v="1920x1080"/>
    <x v="0"/>
    <x v="1"/>
    <n v="74415"/>
    <s v="14_70-75"/>
    <s v="7_70-80"/>
    <x v="6"/>
    <x v="0"/>
    <s v="Q4`21"/>
    <n v="491883150"/>
    <n v="6947502"/>
  </r>
  <r>
    <n v="17"/>
    <x v="4"/>
    <s v="ProBook 455 G7"/>
    <x v="1"/>
    <x v="1"/>
    <x v="1"/>
    <x v="5"/>
    <s v="Int"/>
    <x v="1"/>
    <s v="1920x1080"/>
    <x v="0"/>
    <x v="1"/>
    <n v="59585"/>
    <s v="11_55-60"/>
    <s v="5_50-60"/>
    <x v="3"/>
    <x v="0"/>
    <s v="Q4`21"/>
    <n v="1012945"/>
    <n v="14307"/>
  </r>
  <r>
    <n v="28"/>
    <x v="4"/>
    <s v="ProBook 470 G7"/>
    <x v="2"/>
    <x v="1"/>
    <x v="0"/>
    <x v="14"/>
    <s v="Radeon 530"/>
    <x v="2"/>
    <s v="1920x1080"/>
    <x v="0"/>
    <x v="1"/>
    <n v="68319"/>
    <s v="13_65-70"/>
    <s v="6_60-70"/>
    <x v="4"/>
    <x v="0"/>
    <s v="Q4`21"/>
    <n v="1912932"/>
    <n v="27019"/>
  </r>
  <r>
    <n v="2702"/>
    <x v="4"/>
    <s v="ProBook 470 G8"/>
    <x v="1"/>
    <x v="1"/>
    <x v="0"/>
    <x v="6"/>
    <s v="Int"/>
    <x v="2"/>
    <s v="1920x1080"/>
    <x v="0"/>
    <x v="1"/>
    <n v="81025"/>
    <s v="16_80-85"/>
    <s v="8_80-90"/>
    <x v="5"/>
    <x v="0"/>
    <s v="Q4`21"/>
    <n v="218929550"/>
    <n v="3092225"/>
  </r>
  <r>
    <n v="10"/>
    <x v="4"/>
    <s v="ProBook 630 G8"/>
    <x v="0"/>
    <x v="1"/>
    <x v="0"/>
    <x v="6"/>
    <s v="Int"/>
    <x v="4"/>
    <s v="1920x1080"/>
    <x v="0"/>
    <x v="1"/>
    <n v="81995"/>
    <s v="16_80-85"/>
    <s v="8_80-90"/>
    <x v="5"/>
    <x v="0"/>
    <s v="Q4`21"/>
    <n v="819950"/>
    <n v="11581"/>
  </r>
  <r>
    <n v="45"/>
    <x v="4"/>
    <s v="ProBook 635 G7"/>
    <x v="0"/>
    <x v="1"/>
    <x v="1"/>
    <x v="5"/>
    <s v="Int"/>
    <x v="4"/>
    <s v="1920x1080"/>
    <x v="0"/>
    <x v="1"/>
    <n v="71346"/>
    <s v="14_70-75"/>
    <s v="7_70-80"/>
    <x v="6"/>
    <x v="0"/>
    <s v="Q4`21"/>
    <n v="3210570"/>
    <n v="45347"/>
  </r>
  <r>
    <n v="291"/>
    <x v="4"/>
    <s v="ProBook 640 G8"/>
    <x v="0"/>
    <x v="1"/>
    <x v="0"/>
    <x v="6"/>
    <s v="Int"/>
    <x v="0"/>
    <s v="1920x1080"/>
    <x v="0"/>
    <x v="1"/>
    <n v="88599"/>
    <s v="17_85-90"/>
    <s v="8_80-90"/>
    <x v="5"/>
    <x v="0"/>
    <s v="Q4`21"/>
    <n v="25782309"/>
    <n v="364157"/>
  </r>
  <r>
    <n v="266"/>
    <x v="4"/>
    <s v="ProBook 650 G8"/>
    <x v="1"/>
    <x v="1"/>
    <x v="0"/>
    <x v="6"/>
    <s v="Int"/>
    <x v="1"/>
    <s v="1920x1080"/>
    <x v="0"/>
    <x v="1"/>
    <n v="87647"/>
    <s v="17_85-90"/>
    <s v="8_80-90"/>
    <x v="5"/>
    <x v="0"/>
    <s v="Q4`21"/>
    <n v="23314102"/>
    <n v="329295"/>
  </r>
  <r>
    <n v="6"/>
    <x v="4"/>
    <s v="ProBook x360 435 G8"/>
    <x v="0"/>
    <x v="1"/>
    <x v="1"/>
    <x v="17"/>
    <s v="Int"/>
    <x v="4"/>
    <s v="1920x1080"/>
    <x v="1"/>
    <x v="1"/>
    <n v="78127"/>
    <s v="15_75-80"/>
    <s v="7_70-80"/>
    <x v="6"/>
    <x v="0"/>
    <s v="Q4`21"/>
    <n v="468762"/>
    <n v="6621"/>
  </r>
  <r>
    <n v="42"/>
    <x v="4"/>
    <s v="Spectre x360 13-aw2000"/>
    <x v="0"/>
    <x v="0"/>
    <x v="0"/>
    <x v="6"/>
    <s v="Int"/>
    <x v="4"/>
    <s v="1920x1080"/>
    <x v="1"/>
    <x v="1"/>
    <n v="116746"/>
    <s v="23_115-120"/>
    <s v="11_110-120"/>
    <x v="5"/>
    <x v="0"/>
    <s v="Q4`21"/>
    <n v="4903332"/>
    <n v="69256"/>
  </r>
  <r>
    <n v="628"/>
    <x v="4"/>
    <s v="Spectre x360 14-ea0000"/>
    <x v="0"/>
    <x v="0"/>
    <x v="0"/>
    <x v="6"/>
    <s v="Int"/>
    <x v="4"/>
    <s v="1920x1080"/>
    <x v="1"/>
    <x v="1"/>
    <n v="141480"/>
    <s v="28_140-145"/>
    <s v="14_140-150"/>
    <x v="5"/>
    <x v="0"/>
    <s v="Q4`21"/>
    <n v="88849440"/>
    <n v="1254936"/>
  </r>
  <r>
    <n v="55"/>
    <x v="4"/>
    <s v="Spectre x360 15-eb0000"/>
    <x v="3"/>
    <x v="0"/>
    <x v="0"/>
    <x v="14"/>
    <s v="MX350/GTX1650"/>
    <x v="1"/>
    <s v="3840x2160"/>
    <x v="1"/>
    <x v="1"/>
    <n v="177277"/>
    <s v="35_175-180"/>
    <s v="17_170-180"/>
    <x v="5"/>
    <x v="0"/>
    <s v="Q4`21"/>
    <n v="9750235"/>
    <n v="137715"/>
  </r>
  <r>
    <n v="283"/>
    <x v="4"/>
    <s v="Victus 16-e0000"/>
    <x v="3"/>
    <x v="0"/>
    <x v="1"/>
    <x v="8"/>
    <s v="RX5500M/RTX3050 Ti/RTX3060"/>
    <x v="5"/>
    <s v="1920x1080"/>
    <x v="0"/>
    <x v="1"/>
    <n v="104463"/>
    <s v="20_100-105"/>
    <s v="10_100-110"/>
    <x v="5"/>
    <x v="0"/>
    <s v="Q4`21"/>
    <n v="29563029"/>
    <n v="417557"/>
  </r>
  <r>
    <n v="10"/>
    <x v="4"/>
    <s v="ZBook 15 Create G7"/>
    <x v="5"/>
    <x v="1"/>
    <x v="0"/>
    <x v="10"/>
    <s v="RTX2070"/>
    <x v="1"/>
    <s v="1920x1080/3840x2160"/>
    <x v="0"/>
    <x v="1"/>
    <n v="249326"/>
    <s v="49_245-250"/>
    <s v="24_240-250"/>
    <x v="5"/>
    <x v="0"/>
    <s v="Q4`21"/>
    <n v="2493260"/>
    <n v="35216"/>
  </r>
  <r>
    <n v="25"/>
    <x v="4"/>
    <s v="ZBook 15 Power G7"/>
    <x v="5"/>
    <x v="1"/>
    <x v="0"/>
    <x v="10"/>
    <s v="Quadro P620/T1000/T2000"/>
    <x v="1"/>
    <s v="1920x1080/3840x2160"/>
    <x v="0"/>
    <x v="1"/>
    <n v="127390"/>
    <s v="25_125-130"/>
    <s v="12_120-130"/>
    <x v="5"/>
    <x v="0"/>
    <s v="Q4`21"/>
    <n v="3184750"/>
    <n v="44982"/>
  </r>
  <r>
    <n v="10"/>
    <x v="4"/>
    <s v="ZBook 15 Studio G7"/>
    <x v="5"/>
    <x v="1"/>
    <x v="0"/>
    <x v="10"/>
    <s v="Quadro P1000/T1000"/>
    <x v="1"/>
    <s v="1920x1080/3840x2160"/>
    <x v="0"/>
    <x v="1"/>
    <n v="311570"/>
    <s v="62_310-315"/>
    <s v="31_310-320"/>
    <x v="5"/>
    <x v="0"/>
    <s v="Q4`21"/>
    <n v="3115700"/>
    <n v="44007"/>
  </r>
  <r>
    <n v="45"/>
    <x v="4"/>
    <s v="ZBook Firefly 14 G7"/>
    <x v="5"/>
    <x v="1"/>
    <x v="0"/>
    <x v="10"/>
    <s v="Int/Quadro P520"/>
    <x v="0"/>
    <s v="1920x1080"/>
    <x v="0"/>
    <x v="1"/>
    <n v="131200"/>
    <s v="26_130-135"/>
    <s v="13_130-140"/>
    <x v="5"/>
    <x v="0"/>
    <s v="Q4`21"/>
    <n v="5904000"/>
    <n v="83390"/>
  </r>
  <r>
    <n v="45"/>
    <x v="4"/>
    <s v="ZBook Firefly 14 G8"/>
    <x v="5"/>
    <x v="1"/>
    <x v="0"/>
    <x v="4"/>
    <s v="Quadro T500"/>
    <x v="0"/>
    <s v="1920x1080"/>
    <x v="0"/>
    <x v="1"/>
    <n v="141440"/>
    <s v="28_140-145"/>
    <s v="14_140-150"/>
    <x v="5"/>
    <x v="0"/>
    <s v="Q4`21"/>
    <n v="6364800"/>
    <n v="89898"/>
  </r>
  <r>
    <n v="278"/>
    <x v="4"/>
    <s v="ZBook Fury 15 G7"/>
    <x v="5"/>
    <x v="1"/>
    <x v="0"/>
    <x v="10"/>
    <s v="Quadro T1000/T2000/RTX3000/RTX4000"/>
    <x v="1"/>
    <s v="1920x1080"/>
    <x v="0"/>
    <x v="1"/>
    <n v="221507"/>
    <s v="44_220-225"/>
    <s v="22_220-230"/>
    <x v="5"/>
    <x v="0"/>
    <s v="Q4`21"/>
    <n v="61578946"/>
    <n v="869759"/>
  </r>
  <r>
    <n v="55"/>
    <x v="4"/>
    <s v="ZBook Fury 17 G7"/>
    <x v="5"/>
    <x v="1"/>
    <x v="0"/>
    <x v="10"/>
    <s v="Quadro T2000/RTX3000/RTX5000"/>
    <x v="2"/>
    <s v="3840x2160"/>
    <x v="0"/>
    <x v="1"/>
    <n v="228536"/>
    <s v="45_225-230"/>
    <s v="22_220-230"/>
    <x v="5"/>
    <x v="0"/>
    <s v="Q4`21"/>
    <n v="12569480"/>
    <n v="177535"/>
  </r>
  <r>
    <n v="3"/>
    <x v="4"/>
    <s v="Essential 240 G7 Core IL"/>
    <x v="0"/>
    <x v="1"/>
    <x v="0"/>
    <x v="4"/>
    <s v="Int"/>
    <x v="0"/>
    <s v="1920x1080"/>
    <x v="0"/>
    <x v="1"/>
    <n v="55665"/>
    <s v="11_55-60"/>
    <s v="5_50-60"/>
    <x v="3"/>
    <x v="0"/>
    <s v="Q4`21"/>
    <n v="166995"/>
    <n v="2359"/>
  </r>
  <r>
    <n v="632"/>
    <x v="4"/>
    <s v="Essential 240 G8 Core TL"/>
    <x v="0"/>
    <x v="1"/>
    <x v="0"/>
    <x v="6"/>
    <s v="Int"/>
    <x v="0"/>
    <s v="1366x768/1920x1080"/>
    <x v="0"/>
    <x v="1"/>
    <n v="47694"/>
    <s v="9_45-50"/>
    <s v="4_40-50"/>
    <x v="1"/>
    <x v="0"/>
    <s v="Q4`21"/>
    <n v="30142608"/>
    <n v="425743"/>
  </r>
  <r>
    <n v="166"/>
    <x v="4"/>
    <s v="Essential 240 G8"/>
    <x v="0"/>
    <x v="1"/>
    <x v="0"/>
    <x v="0"/>
    <s v="Int"/>
    <x v="0"/>
    <s v="1366x768"/>
    <x v="0"/>
    <x v="0"/>
    <n v="28614"/>
    <s v="5_25-30"/>
    <s v="2_20-30"/>
    <x v="0"/>
    <x v="0"/>
    <s v="Q4`21"/>
    <n v="4749924"/>
    <n v="67089"/>
  </r>
  <r>
    <n v="5739"/>
    <x v="4"/>
    <s v="Essential 250 G8 Core TL"/>
    <x v="1"/>
    <x v="1"/>
    <x v="0"/>
    <x v="6"/>
    <s v="Int"/>
    <x v="1"/>
    <s v="1920x1080"/>
    <x v="0"/>
    <x v="1"/>
    <n v="56676"/>
    <s v="11_55-60"/>
    <s v="5_50-60"/>
    <x v="3"/>
    <x v="0"/>
    <s v="Q4`21"/>
    <n v="325263564"/>
    <n v="4594118"/>
  </r>
  <r>
    <n v="5609"/>
    <x v="4"/>
    <s v="Essential 255 G8 Lucienne"/>
    <x v="1"/>
    <x v="1"/>
    <x v="1"/>
    <x v="15"/>
    <s v="Int"/>
    <x v="1"/>
    <s v="1920x1080"/>
    <x v="0"/>
    <x v="1"/>
    <n v="46625"/>
    <s v="9_45-50"/>
    <s v="4_40-50"/>
    <x v="1"/>
    <x v="0"/>
    <s v="Q4`21"/>
    <n v="261519625"/>
    <n v="3693780"/>
  </r>
  <r>
    <n v="1192"/>
    <x v="4"/>
    <s v="EliteBook 835 G8"/>
    <x v="0"/>
    <x v="1"/>
    <x v="1"/>
    <x v="17"/>
    <s v="Int"/>
    <x v="4"/>
    <s v="1920x1080"/>
    <x v="0"/>
    <x v="1"/>
    <n v="93787"/>
    <s v="18_90-95"/>
    <s v="9_90-100"/>
    <x v="5"/>
    <x v="0"/>
    <s v="Q4`21"/>
    <n v="111794104"/>
    <n v="1579013"/>
  </r>
  <r>
    <n v="3"/>
    <x v="4"/>
    <s v="EliteBook x360 830 G8"/>
    <x v="0"/>
    <x v="1"/>
    <x v="0"/>
    <x v="6"/>
    <s v="Int"/>
    <x v="4"/>
    <s v="1920x1080"/>
    <x v="1"/>
    <x v="1"/>
    <n v="127499"/>
    <s v="25_125-130"/>
    <s v="12_120-130"/>
    <x v="5"/>
    <x v="0"/>
    <s v="Q4`21"/>
    <n v="382497"/>
    <n v="5403"/>
  </r>
  <r>
    <n v="111"/>
    <x v="4"/>
    <s v="Envy x360 Convert 15-es0000"/>
    <x v="1"/>
    <x v="0"/>
    <x v="0"/>
    <x v="6"/>
    <s v="Int"/>
    <x v="1"/>
    <s v="1920x1080"/>
    <x v="1"/>
    <x v="1"/>
    <n v="106776"/>
    <s v="21_105-110"/>
    <s v="10_100-110"/>
    <x v="5"/>
    <x v="0"/>
    <s v="Q4`21"/>
    <n v="11852136"/>
    <n v="167403"/>
  </r>
  <r>
    <n v="266"/>
    <x v="4"/>
    <s v="Envy x360 Convert 15-eu0000"/>
    <x v="1"/>
    <x v="0"/>
    <x v="1"/>
    <x v="15"/>
    <s v="Int"/>
    <x v="1"/>
    <s v="1920x1080"/>
    <x v="1"/>
    <x v="1"/>
    <n v="85615"/>
    <s v="17_85-90"/>
    <s v="8_80-90"/>
    <x v="5"/>
    <x v="0"/>
    <s v="Q4`21"/>
    <n v="22773590"/>
    <n v="321661"/>
  </r>
  <r>
    <n v="877"/>
    <x v="4"/>
    <s v="Pavilion 17-cd2000"/>
    <x v="3"/>
    <x v="0"/>
    <x v="0"/>
    <x v="11"/>
    <s v="GTX1650/RTX3050/RTX3050 Ti"/>
    <x v="2"/>
    <s v="1920x1080"/>
    <x v="0"/>
    <x v="1"/>
    <n v="93279"/>
    <s v="18_90-95"/>
    <s v="9_90-100"/>
    <x v="5"/>
    <x v="0"/>
    <s v="Q4`21"/>
    <n v="81805683"/>
    <n v="1155448"/>
  </r>
  <r>
    <n v="1209"/>
    <x v="4"/>
    <s v="ProBook 455 G8"/>
    <x v="1"/>
    <x v="1"/>
    <x v="1"/>
    <x v="17"/>
    <s v="Int"/>
    <x v="1"/>
    <s v="1920x1080"/>
    <x v="0"/>
    <x v="1"/>
    <n v="77330"/>
    <s v="15_75-80"/>
    <s v="7_70-80"/>
    <x v="6"/>
    <x v="0"/>
    <s v="Q4`21"/>
    <n v="93491970"/>
    <n v="1320508"/>
  </r>
  <r>
    <n v="28"/>
    <x v="4"/>
    <s v="ProBook 635 G8"/>
    <x v="0"/>
    <x v="1"/>
    <x v="1"/>
    <x v="17"/>
    <s v="Int"/>
    <x v="4"/>
    <s v="1920x1080"/>
    <x v="0"/>
    <x v="1"/>
    <n v="85430"/>
    <s v="17_85-90"/>
    <s v="8_80-90"/>
    <x v="5"/>
    <x v="0"/>
    <s v="Q4`21"/>
    <n v="2392040"/>
    <n v="33786"/>
  </r>
  <r>
    <n v="27"/>
    <x v="4"/>
    <s v="Victus 16-d0000"/>
    <x v="3"/>
    <x v="0"/>
    <x v="0"/>
    <x v="11"/>
    <s v="RTX3060"/>
    <x v="5"/>
    <s v="1920x1080"/>
    <x v="0"/>
    <x v="1"/>
    <n v="123900"/>
    <s v="24_120-125"/>
    <s v="12_120-130"/>
    <x v="5"/>
    <x v="0"/>
    <s v="Q4`21"/>
    <n v="3345300"/>
    <n v="47250"/>
  </r>
  <r>
    <n v="20"/>
    <x v="4"/>
    <s v="ZBook Firefly 15 G7"/>
    <x v="5"/>
    <x v="1"/>
    <x v="0"/>
    <x v="10"/>
    <s v="Quadro P520"/>
    <x v="1"/>
    <s v="3840x2160"/>
    <x v="0"/>
    <x v="1"/>
    <n v="132140"/>
    <s v="26_130-135"/>
    <s v="13_130-140"/>
    <x v="5"/>
    <x v="0"/>
    <s v="Q4`21"/>
    <n v="2642800"/>
    <n v="37328"/>
  </r>
  <r>
    <n v="786"/>
    <x v="4"/>
    <s v="HP 17-cn0000 Core"/>
    <x v="2"/>
    <x v="0"/>
    <x v="0"/>
    <x v="6"/>
    <s v="Int/MX350"/>
    <x v="2"/>
    <s v="1920x1080"/>
    <x v="0"/>
    <x v="1"/>
    <n v="53654"/>
    <s v="10_50-55"/>
    <s v="5_50-60"/>
    <x v="3"/>
    <x v="0"/>
    <s v="Q4`21"/>
    <n v="42172044"/>
    <n v="595650"/>
  </r>
  <r>
    <n v="860"/>
    <x v="4"/>
    <s v="EliteBook 845 G8"/>
    <x v="0"/>
    <x v="1"/>
    <x v="1"/>
    <x v="17"/>
    <s v="Int"/>
    <x v="0"/>
    <s v="1920x1080"/>
    <x v="0"/>
    <x v="1"/>
    <n v="94545"/>
    <s v="18_90-95"/>
    <s v="9_90-100"/>
    <x v="5"/>
    <x v="0"/>
    <s v="Q4`21"/>
    <n v="81308700"/>
    <n v="1148428"/>
  </r>
  <r>
    <n v="3"/>
    <x v="4"/>
    <s v="EliteBook x360 1030 G4"/>
    <x v="0"/>
    <x v="1"/>
    <x v="0"/>
    <x v="13"/>
    <s v="Int"/>
    <x v="4"/>
    <s v="1920x1080"/>
    <x v="1"/>
    <x v="1"/>
    <n v="119145"/>
    <s v="23_115-120"/>
    <s v="11_110-120"/>
    <x v="5"/>
    <x v="0"/>
    <s v="Q4`21"/>
    <n v="357435"/>
    <n v="5049"/>
  </r>
  <r>
    <n v="6"/>
    <x v="4"/>
    <s v="Elitebook x360 1040 G6"/>
    <x v="0"/>
    <x v="1"/>
    <x v="0"/>
    <x v="13"/>
    <s v="Int"/>
    <x v="0"/>
    <s v="1920x1080/3840x2160"/>
    <x v="1"/>
    <x v="1"/>
    <n v="137770"/>
    <s v="27_135-140"/>
    <s v="13_130-140"/>
    <x v="5"/>
    <x v="0"/>
    <s v="Q4`21"/>
    <n v="826620"/>
    <n v="11675"/>
  </r>
  <r>
    <n v="143"/>
    <x v="4"/>
    <s v="Pavilion 14-ec0000"/>
    <x v="0"/>
    <x v="0"/>
    <x v="1"/>
    <x v="15"/>
    <s v="Int"/>
    <x v="0"/>
    <s v="1920x1080"/>
    <x v="0"/>
    <x v="1"/>
    <n v="59340"/>
    <s v="11_55-60"/>
    <s v="5_50-60"/>
    <x v="3"/>
    <x v="0"/>
    <s v="Q4`21"/>
    <n v="8485620"/>
    <n v="119853"/>
  </r>
  <r>
    <n v="22"/>
    <x v="4"/>
    <s v="ZBook Firefly 15 G8"/>
    <x v="5"/>
    <x v="1"/>
    <x v="0"/>
    <x v="6"/>
    <s v="Quadro T500"/>
    <x v="1"/>
    <s v="1920x1080"/>
    <x v="0"/>
    <x v="1"/>
    <n v="161380"/>
    <s v="32_160-165"/>
    <s v="16_160-170"/>
    <x v="5"/>
    <x v="0"/>
    <s v="Q4`21"/>
    <n v="3550360"/>
    <n v="50146"/>
  </r>
  <r>
    <n v="32"/>
    <x v="4"/>
    <s v="ZBook 15 Power G8"/>
    <x v="5"/>
    <x v="1"/>
    <x v="0"/>
    <x v="11"/>
    <s v="Quadro T600/ RTX A2000"/>
    <x v="1"/>
    <s v="1920x1080/3840x2160"/>
    <x v="0"/>
    <x v="1"/>
    <n v="138270"/>
    <s v="27_135-140"/>
    <s v="13_130-140"/>
    <x v="5"/>
    <x v="0"/>
    <s v="Q4`21"/>
    <n v="4424640"/>
    <n v="62495"/>
  </r>
  <r>
    <n v="3"/>
    <x v="4"/>
    <s v="ZBook 15 Studio G8"/>
    <x v="5"/>
    <x v="1"/>
    <x v="0"/>
    <x v="11"/>
    <s v="RTX3080/Quadro RTX A2000/A3000/A50000"/>
    <x v="1"/>
    <s v="1920x1080/3840x2160"/>
    <x v="0"/>
    <x v="1"/>
    <n v="272600"/>
    <s v="54_270-275"/>
    <s v="27_270-280"/>
    <x v="5"/>
    <x v="0"/>
    <s v="Q4`21"/>
    <n v="817800"/>
    <n v="11551"/>
  </r>
  <r>
    <n v="576"/>
    <x v="4"/>
    <s v="HP 17-cn0000"/>
    <x v="1"/>
    <x v="0"/>
    <x v="0"/>
    <x v="0"/>
    <s v="Int"/>
    <x v="2"/>
    <s v="1920x1080"/>
    <x v="0"/>
    <x v="0"/>
    <n v="34990"/>
    <s v="6_30-35"/>
    <s v="3_30-40"/>
    <x v="2"/>
    <x v="0"/>
    <s v="Q4`21"/>
    <n v="20154240"/>
    <n v="284664"/>
  </r>
  <r>
    <n v="803"/>
    <x v="4"/>
    <s v="HP 17-cp0000 Lucienne"/>
    <x v="1"/>
    <x v="0"/>
    <x v="1"/>
    <x v="15"/>
    <s v="Int"/>
    <x v="2"/>
    <s v="1920x1080"/>
    <x v="0"/>
    <x v="1"/>
    <n v="62845"/>
    <s v="12_60-65"/>
    <s v="6_60-70"/>
    <x v="4"/>
    <x v="0"/>
    <s v="Q4`21"/>
    <n v="50464535"/>
    <n v="712776"/>
  </r>
  <r>
    <n v="45"/>
    <x v="4"/>
    <s v="Envy x360 13-bd0000"/>
    <x v="0"/>
    <x v="0"/>
    <x v="0"/>
    <x v="6"/>
    <s v="Int"/>
    <x v="4"/>
    <s v="1920x1080"/>
    <x v="1"/>
    <x v="1"/>
    <n v="105326"/>
    <s v="21_105-110"/>
    <s v="10_100-110"/>
    <x v="5"/>
    <x v="0"/>
    <s v="Q4`21"/>
    <n v="4739670"/>
    <n v="66944"/>
  </r>
  <r>
    <n v="69"/>
    <x v="4"/>
    <s v="Pavilion 15-ec0000"/>
    <x v="3"/>
    <x v="0"/>
    <x v="1"/>
    <x v="3"/>
    <s v="GTX1050/GTX1660"/>
    <x v="1"/>
    <s v="1920x1080"/>
    <x v="0"/>
    <x v="1"/>
    <n v="60995"/>
    <s v="12_60-65"/>
    <s v="6_60-70"/>
    <x v="4"/>
    <x v="0"/>
    <s v="Q4`21"/>
    <n v="4208655"/>
    <n v="59444"/>
  </r>
  <r>
    <n v="1184"/>
    <x v="5"/>
    <s v="IdeaPad 1 11ADA05"/>
    <x v="4"/>
    <x v="0"/>
    <x v="1"/>
    <x v="22"/>
    <s v="Int"/>
    <x v="3"/>
    <s v="1366x1768"/>
    <x v="0"/>
    <x v="1"/>
    <n v="24565"/>
    <s v="4_20-25"/>
    <s v="2_20-30"/>
    <x v="0"/>
    <x v="0"/>
    <s v="Q4`21"/>
    <n v="29084960"/>
    <n v="410805"/>
  </r>
  <r>
    <n v="807"/>
    <x v="5"/>
    <s v="IdeaPad 1 14IGL05"/>
    <x v="0"/>
    <x v="0"/>
    <x v="0"/>
    <x v="0"/>
    <s v="Int"/>
    <x v="0"/>
    <s v="1920x1080"/>
    <x v="0"/>
    <x v="0"/>
    <n v="31033"/>
    <s v="6_30-35"/>
    <s v="3_30-40"/>
    <x v="2"/>
    <x v="0"/>
    <s v="Q4`21"/>
    <n v="25043631"/>
    <n v="353724"/>
  </r>
  <r>
    <n v="65"/>
    <x v="5"/>
    <s v="IdeaPad 100s-11"/>
    <x v="4"/>
    <x v="0"/>
    <x v="0"/>
    <x v="23"/>
    <s v="Int"/>
    <x v="3"/>
    <s v="1366x768"/>
    <x v="0"/>
    <x v="2"/>
    <n v="14990"/>
    <s v="2_10-15"/>
    <s v="1_10-20"/>
    <x v="7"/>
    <x v="0"/>
    <s v="Q4`21"/>
    <n v="974350"/>
    <n v="13762"/>
  </r>
  <r>
    <n v="109"/>
    <x v="5"/>
    <s v="IdeaPad 110-17I (K)"/>
    <x v="2"/>
    <x v="0"/>
    <x v="0"/>
    <x v="12"/>
    <s v="R5 M430"/>
    <x v="2"/>
    <s v="1600x900"/>
    <x v="0"/>
    <x v="1"/>
    <n v="32500"/>
    <s v="6_30-35"/>
    <s v="3_30-40"/>
    <x v="2"/>
    <x v="0"/>
    <s v="Q4`21"/>
    <n v="3542500"/>
    <n v="50035"/>
  </r>
  <r>
    <n v="827"/>
    <x v="5"/>
    <s v="IdeaPad 3 14ITL6"/>
    <x v="0"/>
    <x v="0"/>
    <x v="0"/>
    <x v="6"/>
    <s v="Int"/>
    <x v="0"/>
    <s v="1920x1080"/>
    <x v="0"/>
    <x v="1"/>
    <n v="43594"/>
    <s v="8_40-45"/>
    <s v="4_40-50"/>
    <x v="1"/>
    <x v="0"/>
    <s v="Q4`21"/>
    <n v="36052238"/>
    <n v="509212"/>
  </r>
  <r>
    <n v="2434"/>
    <x v="5"/>
    <s v="IdeaPad 3 15ADA05"/>
    <x v="1"/>
    <x v="0"/>
    <x v="1"/>
    <x v="3"/>
    <s v="Int"/>
    <x v="1"/>
    <s v="1920x1080"/>
    <x v="0"/>
    <x v="1"/>
    <n v="71935"/>
    <s v="14_70-75"/>
    <s v="7_70-80"/>
    <x v="6"/>
    <x v="0"/>
    <s v="Q4`21"/>
    <n v="175089790"/>
    <n v="2473020"/>
  </r>
  <r>
    <n v="32"/>
    <x v="5"/>
    <s v="IdeaPad 3 15ALC6"/>
    <x v="1"/>
    <x v="0"/>
    <x v="1"/>
    <x v="15"/>
    <s v="Int"/>
    <x v="1"/>
    <s v="1920x1080"/>
    <x v="0"/>
    <x v="1"/>
    <n v="60300"/>
    <s v="12_60-65"/>
    <s v="6_60-70"/>
    <x v="4"/>
    <x v="0"/>
    <s v="Q4`21"/>
    <n v="1929600"/>
    <n v="27254"/>
  </r>
  <r>
    <n v="2"/>
    <x v="5"/>
    <s v="IdeaPad 3 15IGL05"/>
    <x v="1"/>
    <x v="0"/>
    <x v="0"/>
    <x v="0"/>
    <s v="Int"/>
    <x v="1"/>
    <s v="1920x1080"/>
    <x v="0"/>
    <x v="0"/>
    <n v="32665"/>
    <s v="6_30-35"/>
    <s v="3_30-40"/>
    <x v="2"/>
    <x v="0"/>
    <s v="Q4`21"/>
    <n v="65330"/>
    <n v="923"/>
  </r>
  <r>
    <n v="26"/>
    <x v="5"/>
    <s v="IdeaPad 3 15IIL05"/>
    <x v="1"/>
    <x v="0"/>
    <x v="0"/>
    <x v="4"/>
    <s v="Int"/>
    <x v="1"/>
    <s v="1920x1080"/>
    <x v="0"/>
    <x v="1"/>
    <n v="47348"/>
    <s v="9_45-50"/>
    <s v="4_40-50"/>
    <x v="1"/>
    <x v="0"/>
    <s v="Q4`21"/>
    <n v="1231048"/>
    <n v="17388"/>
  </r>
  <r>
    <n v="19"/>
    <x v="5"/>
    <s v="IdeaPad 3 15ITL6"/>
    <x v="1"/>
    <x v="0"/>
    <x v="0"/>
    <x v="6"/>
    <s v="Int"/>
    <x v="1"/>
    <s v="1920x1080"/>
    <x v="0"/>
    <x v="1"/>
    <n v="39810"/>
    <s v="7_35-40"/>
    <s v="3_30-40"/>
    <x v="2"/>
    <x v="0"/>
    <s v="Q4`21"/>
    <n v="756390"/>
    <n v="10683"/>
  </r>
  <r>
    <n v="4356"/>
    <x v="5"/>
    <s v="IdeaPad 3 17ADA05"/>
    <x v="1"/>
    <x v="0"/>
    <x v="1"/>
    <x v="3"/>
    <s v="Int"/>
    <x v="2"/>
    <s v="1600x900"/>
    <x v="0"/>
    <x v="1"/>
    <n v="40839"/>
    <s v="8_40-45"/>
    <s v="4_40-50"/>
    <x v="1"/>
    <x v="0"/>
    <s v="Q4`21"/>
    <n v="177894684"/>
    <n v="2512637"/>
  </r>
  <r>
    <n v="257"/>
    <x v="5"/>
    <s v="IdeaPad 3 17ALC6"/>
    <x v="1"/>
    <x v="0"/>
    <x v="1"/>
    <x v="15"/>
    <s v="Int"/>
    <x v="2"/>
    <s v="1920x1080"/>
    <x v="0"/>
    <x v="1"/>
    <n v="72635"/>
    <s v="14_70-75"/>
    <s v="7_70-80"/>
    <x v="6"/>
    <x v="0"/>
    <s v="Q4`21"/>
    <n v="18667195"/>
    <n v="263661"/>
  </r>
  <r>
    <n v="1034"/>
    <x v="5"/>
    <s v="IdeaPad 3 17ITL6"/>
    <x v="1"/>
    <x v="0"/>
    <x v="0"/>
    <x v="6"/>
    <s v="Int"/>
    <x v="2"/>
    <s v="1600x900"/>
    <x v="0"/>
    <x v="1"/>
    <n v="52269"/>
    <s v="10_50-55"/>
    <s v="5_50-60"/>
    <x v="3"/>
    <x v="0"/>
    <s v="Q4`21"/>
    <n v="54046146"/>
    <n v="763364"/>
  </r>
  <r>
    <n v="252"/>
    <x v="5"/>
    <s v="IdeaPad 5 14ALC05"/>
    <x v="0"/>
    <x v="0"/>
    <x v="1"/>
    <x v="15"/>
    <s v="Int"/>
    <x v="0"/>
    <s v="1920x1080"/>
    <x v="0"/>
    <x v="1"/>
    <n v="53746"/>
    <s v="10_50-55"/>
    <s v="5_50-60"/>
    <x v="3"/>
    <x v="0"/>
    <s v="Q4`21"/>
    <n v="13543992"/>
    <n v="191299"/>
  </r>
  <r>
    <n v="9"/>
    <x v="5"/>
    <s v="IdeaPad 5 14ARE05"/>
    <x v="0"/>
    <x v="0"/>
    <x v="1"/>
    <x v="5"/>
    <s v="Int"/>
    <x v="0"/>
    <s v="1920x1080"/>
    <x v="0"/>
    <x v="1"/>
    <n v="45833"/>
    <s v="9_45-50"/>
    <s v="4_40-50"/>
    <x v="1"/>
    <x v="0"/>
    <s v="Q4`21"/>
    <n v="412497"/>
    <n v="5826"/>
  </r>
  <r>
    <n v="50"/>
    <x v="5"/>
    <s v="IdeaPad 5 14ITL05"/>
    <x v="0"/>
    <x v="0"/>
    <x v="0"/>
    <x v="6"/>
    <s v="Int"/>
    <x v="0"/>
    <s v="1920x1080"/>
    <x v="0"/>
    <x v="1"/>
    <n v="50899"/>
    <s v="10_50-55"/>
    <s v="5_50-60"/>
    <x v="3"/>
    <x v="0"/>
    <s v="Q4`21"/>
    <n v="2544950"/>
    <n v="35946"/>
  </r>
  <r>
    <n v="342"/>
    <x v="5"/>
    <s v="IdeaPad 5 15ALC05"/>
    <x v="1"/>
    <x v="0"/>
    <x v="1"/>
    <x v="15"/>
    <s v="Int"/>
    <x v="1"/>
    <s v="1920x1080"/>
    <x v="0"/>
    <x v="1"/>
    <n v="69372"/>
    <s v="13_65-70"/>
    <s v="6_60-70"/>
    <x v="4"/>
    <x v="0"/>
    <s v="Q4`21"/>
    <n v="23725224"/>
    <n v="335102"/>
  </r>
  <r>
    <n v="289"/>
    <x v="5"/>
    <s v="IdeaPad 5 15ITL05"/>
    <x v="1"/>
    <x v="0"/>
    <x v="0"/>
    <x v="6"/>
    <s v="Int"/>
    <x v="1"/>
    <s v="1920x1080"/>
    <x v="0"/>
    <x v="1"/>
    <n v="66502"/>
    <s v="13_65-70"/>
    <s v="6_60-70"/>
    <x v="4"/>
    <x v="0"/>
    <s v="Q4`21"/>
    <n v="19219078"/>
    <n v="271456"/>
  </r>
  <r>
    <n v="259"/>
    <x v="5"/>
    <s v="IdeaPad 5 Pro 14ITL6"/>
    <x v="0"/>
    <x v="0"/>
    <x v="0"/>
    <x v="6"/>
    <s v="Int/MX450"/>
    <x v="0"/>
    <s v="2240x1400/2880x1800"/>
    <x v="0"/>
    <x v="1"/>
    <n v="84038"/>
    <s v="16_80-85"/>
    <s v="8_80-90"/>
    <x v="5"/>
    <x v="0"/>
    <s v="Q4`21"/>
    <n v="21765842"/>
    <n v="307427"/>
  </r>
  <r>
    <n v="89"/>
    <x v="5"/>
    <s v="IdeaPad 5 Pro 16ACH6"/>
    <x v="2"/>
    <x v="0"/>
    <x v="0"/>
    <x v="11"/>
    <s v="Int/RTX3050"/>
    <x v="5"/>
    <s v="1920x1200/2560x1600"/>
    <x v="0"/>
    <x v="1"/>
    <n v="109999"/>
    <s v="21_105-110"/>
    <s v="10_100-110"/>
    <x v="5"/>
    <x v="0"/>
    <s v="Q4`21"/>
    <n v="9789911"/>
    <n v="138276"/>
  </r>
  <r>
    <n v="4"/>
    <x v="5"/>
    <s v="IdeaPad 5 Pro 16IHU6"/>
    <x v="2"/>
    <x v="0"/>
    <x v="0"/>
    <x v="11"/>
    <s v="MX450"/>
    <x v="5"/>
    <s v="1920x1200/2560x1600"/>
    <x v="0"/>
    <x v="1"/>
    <n v="125874"/>
    <s v="25_125-130"/>
    <s v="12_120-130"/>
    <x v="5"/>
    <x v="0"/>
    <s v="Q4`21"/>
    <n v="503496"/>
    <n v="7112"/>
  </r>
  <r>
    <n v="120"/>
    <x v="5"/>
    <s v="IdeaPad Flex 3 11IGL05"/>
    <x v="4"/>
    <x v="0"/>
    <x v="0"/>
    <x v="0"/>
    <s v="Int"/>
    <x v="3"/>
    <s v="1366x768"/>
    <x v="1"/>
    <x v="0"/>
    <n v="27999"/>
    <s v="5_25-30"/>
    <s v="2_20-30"/>
    <x v="0"/>
    <x v="0"/>
    <s v="Q4`21"/>
    <n v="3359880"/>
    <n v="47456"/>
  </r>
  <r>
    <n v="24"/>
    <x v="5"/>
    <s v="IdeaPad Gaming 3 15IMH05"/>
    <x v="3"/>
    <x v="0"/>
    <x v="0"/>
    <x v="10"/>
    <s v="GTX1650, GTX1650 Ti"/>
    <x v="1"/>
    <s v="1920x1080"/>
    <x v="0"/>
    <x v="1"/>
    <n v="77115"/>
    <s v="15_75-80"/>
    <s v="7_70-80"/>
    <x v="6"/>
    <x v="0"/>
    <s v="Q4`21"/>
    <n v="1850760"/>
    <n v="26141"/>
  </r>
  <r>
    <n v="15"/>
    <x v="5"/>
    <s v="IdeaPad L3 15ITL6"/>
    <x v="1"/>
    <x v="0"/>
    <x v="0"/>
    <x v="6"/>
    <s v="Int"/>
    <x v="1"/>
    <s v="1920x1080"/>
    <x v="0"/>
    <x v="1"/>
    <n v="33878"/>
    <s v="6_30-35"/>
    <s v="3_30-40"/>
    <x v="2"/>
    <x v="0"/>
    <s v="Q4`21"/>
    <n v="508170"/>
    <n v="7178"/>
  </r>
  <r>
    <n v="614"/>
    <x v="5"/>
    <s v="IdeaPad L340-15API"/>
    <x v="1"/>
    <x v="0"/>
    <x v="1"/>
    <x v="3"/>
    <s v="Int"/>
    <x v="1"/>
    <s v="1920x1080"/>
    <x v="0"/>
    <x v="1"/>
    <n v="37105"/>
    <s v="7_35-40"/>
    <s v="3_30-40"/>
    <x v="2"/>
    <x v="0"/>
    <s v="Q4`21"/>
    <n v="22782470"/>
    <n v="321786"/>
  </r>
  <r>
    <n v="329"/>
    <x v="5"/>
    <s v="IdeaPad L340-17API"/>
    <x v="1"/>
    <x v="0"/>
    <x v="1"/>
    <x v="3"/>
    <s v="Int"/>
    <x v="2"/>
    <s v="1920x1080"/>
    <x v="0"/>
    <x v="1"/>
    <n v="67990"/>
    <s v="13_65-70"/>
    <s v="6_60-70"/>
    <x v="4"/>
    <x v="0"/>
    <s v="Q4`21"/>
    <n v="22368710"/>
    <n v="315942"/>
  </r>
  <r>
    <n v="235"/>
    <x v="5"/>
    <s v="IdeaPad L340-17IRH"/>
    <x v="3"/>
    <x v="0"/>
    <x v="0"/>
    <x v="9"/>
    <s v="GTX1050/GTX1650"/>
    <x v="2"/>
    <s v="1920x1080"/>
    <x v="0"/>
    <x v="1"/>
    <n v="71954"/>
    <s v="14_70-75"/>
    <s v="7_70-80"/>
    <x v="6"/>
    <x v="0"/>
    <s v="Q4`21"/>
    <n v="16909190"/>
    <n v="238830"/>
  </r>
  <r>
    <n v="3764"/>
    <x v="5"/>
    <s v="IdeaPad S145-15API"/>
    <x v="1"/>
    <x v="0"/>
    <x v="1"/>
    <x v="3"/>
    <s v="Int"/>
    <x v="1"/>
    <s v="1920x1080"/>
    <x v="0"/>
    <x v="1"/>
    <n v="36015"/>
    <s v="7_35-40"/>
    <s v="3_30-40"/>
    <x v="2"/>
    <x v="0"/>
    <s v="Q4`21"/>
    <n v="135560460"/>
    <n v="1914696"/>
  </r>
  <r>
    <n v="2117"/>
    <x v="5"/>
    <s v="IdeaPad S145-15IIL"/>
    <x v="1"/>
    <x v="0"/>
    <x v="0"/>
    <x v="4"/>
    <s v="Int"/>
    <x v="1"/>
    <s v="1920x1080"/>
    <x v="0"/>
    <x v="1"/>
    <n v="38329"/>
    <s v="7_35-40"/>
    <s v="3_30-40"/>
    <x v="2"/>
    <x v="0"/>
    <s v="Q4`21"/>
    <n v="81142493"/>
    <n v="1146080"/>
  </r>
  <r>
    <n v="553"/>
    <x v="5"/>
    <s v="Legion 5 15ACH6H"/>
    <x v="3"/>
    <x v="0"/>
    <x v="1"/>
    <x v="8"/>
    <s v="RTX3060/RTX3070"/>
    <x v="1"/>
    <s v="1920x1080/2560x1600"/>
    <x v="0"/>
    <x v="1"/>
    <n v="141314"/>
    <s v="28_140-145"/>
    <s v="14_140-150"/>
    <x v="5"/>
    <x v="0"/>
    <s v="Q4`21"/>
    <n v="78146642"/>
    <n v="1103766"/>
  </r>
  <r>
    <n v="50"/>
    <x v="5"/>
    <s v="Legion 5 15ITH6H"/>
    <x v="3"/>
    <x v="0"/>
    <x v="0"/>
    <x v="11"/>
    <s v="RTX3060"/>
    <x v="1"/>
    <s v="1920x1080"/>
    <x v="0"/>
    <x v="1"/>
    <n v="152644"/>
    <s v="30_150-155"/>
    <s v="15_150-160"/>
    <x v="5"/>
    <x v="0"/>
    <s v="Q4`21"/>
    <n v="7632200"/>
    <n v="107799"/>
  </r>
  <r>
    <n v="2124"/>
    <x v="5"/>
    <s v="Legion 5 17ACH6H"/>
    <x v="3"/>
    <x v="0"/>
    <x v="1"/>
    <x v="8"/>
    <s v="RTX3060/RTX3070"/>
    <x v="2"/>
    <s v="1920x1080"/>
    <x v="0"/>
    <x v="1"/>
    <n v="144454"/>
    <s v="28_140-145"/>
    <s v="14_140-150"/>
    <x v="5"/>
    <x v="0"/>
    <s v="Q4`21"/>
    <n v="306820296"/>
    <n v="4333620"/>
  </r>
  <r>
    <n v="13"/>
    <x v="5"/>
    <s v="Legion 5 17ARH05H"/>
    <x v="3"/>
    <x v="0"/>
    <x v="1"/>
    <x v="7"/>
    <s v="GTX1660/RTX2060"/>
    <x v="2"/>
    <s v="1920x1080"/>
    <x v="0"/>
    <x v="1"/>
    <n v="88390"/>
    <s v="17_85-90"/>
    <s v="8_80-90"/>
    <x v="5"/>
    <x v="0"/>
    <s v="Q4`21"/>
    <n v="1149070"/>
    <n v="16230"/>
  </r>
  <r>
    <n v="306"/>
    <x v="5"/>
    <s v="Legion 5 Pro 16ACH6"/>
    <x v="3"/>
    <x v="0"/>
    <x v="1"/>
    <x v="8"/>
    <s v="RTX3050, RTX3050 Ti"/>
    <x v="5"/>
    <s v="1920x1080/2560x1600"/>
    <x v="0"/>
    <x v="1"/>
    <n v="121253"/>
    <s v="24_120-125"/>
    <s v="12_120-130"/>
    <x v="5"/>
    <x v="0"/>
    <s v="Q4`21"/>
    <n v="37103418"/>
    <n v="524060"/>
  </r>
  <r>
    <n v="513"/>
    <x v="5"/>
    <s v="Legion 5 Pro 16ACH6H"/>
    <x v="3"/>
    <x v="0"/>
    <x v="1"/>
    <x v="8"/>
    <s v="RTX3060/RTX3070"/>
    <x v="5"/>
    <s v="3840x2160/2560x1600"/>
    <x v="0"/>
    <x v="1"/>
    <n v="148656"/>
    <s v="29_145-150"/>
    <s v="14_140-150"/>
    <x v="5"/>
    <x v="0"/>
    <s v="Q4`21"/>
    <n v="76260528"/>
    <n v="1077126"/>
  </r>
  <r>
    <n v="65"/>
    <x v="5"/>
    <s v="Legion 5 Pro 16ITH6"/>
    <x v="3"/>
    <x v="0"/>
    <x v="0"/>
    <x v="11"/>
    <s v="RTX3050 Ti"/>
    <x v="5"/>
    <s v="2560x1600"/>
    <x v="0"/>
    <x v="1"/>
    <n v="134948"/>
    <s v="26_130-135"/>
    <s v="13_130-140"/>
    <x v="5"/>
    <x v="0"/>
    <s v="Q4`21"/>
    <n v="8771620"/>
    <n v="123893"/>
  </r>
  <r>
    <n v="63"/>
    <x v="5"/>
    <s v="Legion 5i 15IMH05"/>
    <x v="3"/>
    <x v="0"/>
    <x v="0"/>
    <x v="10"/>
    <s v="GTX1650/GTX1660/RTX3050 Ti"/>
    <x v="1"/>
    <s v="1920x1080"/>
    <x v="0"/>
    <x v="1"/>
    <n v="109163"/>
    <s v="21_105-110"/>
    <s v="10_100-110"/>
    <x v="5"/>
    <x v="0"/>
    <s v="Q4`21"/>
    <n v="6877269"/>
    <n v="97137"/>
  </r>
  <r>
    <n v="361"/>
    <x v="5"/>
    <s v="Legion 7 16ACH6H"/>
    <x v="3"/>
    <x v="0"/>
    <x v="1"/>
    <x v="8"/>
    <s v="RTX3060, RTX3070, RTX3080"/>
    <x v="5"/>
    <s v="2560x1600"/>
    <x v="0"/>
    <x v="1"/>
    <n v="213999"/>
    <s v="42_210-215"/>
    <s v="21_210-220"/>
    <x v="5"/>
    <x v="0"/>
    <s v="Q4`21"/>
    <n v="77253639"/>
    <n v="1091153"/>
  </r>
  <r>
    <n v="4"/>
    <x v="5"/>
    <s v="Legion Creator 7i 15IMH05"/>
    <x v="3"/>
    <x v="0"/>
    <x v="0"/>
    <x v="10"/>
    <s v="RTX2060"/>
    <x v="1"/>
    <s v="1920x1080"/>
    <x v="0"/>
    <x v="1"/>
    <n v="200996"/>
    <s v="40_200-205"/>
    <s v="20_200-210"/>
    <x v="5"/>
    <x v="0"/>
    <s v="Q4`21"/>
    <n v="803984"/>
    <n v="11356"/>
  </r>
  <r>
    <n v="93"/>
    <x v="5"/>
    <s v="Thinkbook 13s-ACN G3"/>
    <x v="0"/>
    <x v="1"/>
    <x v="1"/>
    <x v="17"/>
    <s v="Int"/>
    <x v="4"/>
    <s v="1920x1200/2560x1600"/>
    <x v="0"/>
    <x v="1"/>
    <n v="66985"/>
    <s v="13_65-70"/>
    <s v="6_60-70"/>
    <x v="4"/>
    <x v="0"/>
    <s v="Q4`21"/>
    <n v="6229605"/>
    <n v="87989"/>
  </r>
  <r>
    <n v="231"/>
    <x v="5"/>
    <s v="Thinkbook 13s-ITL G2"/>
    <x v="0"/>
    <x v="1"/>
    <x v="0"/>
    <x v="6"/>
    <s v="Int"/>
    <x v="4"/>
    <s v="1920x1200/2560x1600"/>
    <x v="0"/>
    <x v="1"/>
    <n v="80855"/>
    <s v="16_80-85"/>
    <s v="8_80-90"/>
    <x v="5"/>
    <x v="0"/>
    <s v="Q4`21"/>
    <n v="18677505"/>
    <n v="263807"/>
  </r>
  <r>
    <n v="147"/>
    <x v="5"/>
    <s v="Thinkbook 14-ACL G3"/>
    <x v="0"/>
    <x v="1"/>
    <x v="1"/>
    <x v="15"/>
    <s v="Int"/>
    <x v="0"/>
    <s v="1920x1080"/>
    <x v="0"/>
    <x v="1"/>
    <n v="60544"/>
    <s v="12_60-65"/>
    <s v="6_60-70"/>
    <x v="4"/>
    <x v="0"/>
    <s v="Q4`21"/>
    <n v="8899968"/>
    <n v="125706"/>
  </r>
  <r>
    <n v="94"/>
    <x v="5"/>
    <s v="Thinkbook 14-ARE G2"/>
    <x v="0"/>
    <x v="1"/>
    <x v="1"/>
    <x v="5"/>
    <s v="Int"/>
    <x v="0"/>
    <s v="1920x1080"/>
    <x v="0"/>
    <x v="1"/>
    <n v="53723"/>
    <s v="10_50-55"/>
    <s v="5_50-60"/>
    <x v="3"/>
    <x v="0"/>
    <s v="Q4`21"/>
    <n v="5049962"/>
    <n v="71327"/>
  </r>
  <r>
    <n v="273"/>
    <x v="5"/>
    <s v="Thinkbook 14-ITL G2"/>
    <x v="0"/>
    <x v="1"/>
    <x v="0"/>
    <x v="6"/>
    <s v="Int"/>
    <x v="0"/>
    <s v="1920x1080"/>
    <x v="0"/>
    <x v="1"/>
    <n v="63070"/>
    <s v="12_60-65"/>
    <s v="6_60-70"/>
    <x v="4"/>
    <x v="0"/>
    <s v="Q4`21"/>
    <n v="17218110"/>
    <n v="243194"/>
  </r>
  <r>
    <n v="311"/>
    <x v="5"/>
    <s v="Thinkbook 14s Yoga ITL"/>
    <x v="0"/>
    <x v="1"/>
    <x v="0"/>
    <x v="6"/>
    <s v="Int"/>
    <x v="0"/>
    <s v="1920x1080"/>
    <x v="1"/>
    <x v="1"/>
    <n v="86472"/>
    <s v="17_85-90"/>
    <s v="8_80-90"/>
    <x v="5"/>
    <x v="0"/>
    <s v="Q4`21"/>
    <n v="26892792"/>
    <n v="379842"/>
  </r>
  <r>
    <n v="3264"/>
    <x v="5"/>
    <s v="Thinkbook 15-ACL G3"/>
    <x v="1"/>
    <x v="1"/>
    <x v="1"/>
    <x v="15"/>
    <s v="Int"/>
    <x v="1"/>
    <s v="1920x1080"/>
    <x v="0"/>
    <x v="1"/>
    <n v="57996"/>
    <s v="11_55-60"/>
    <s v="5_50-60"/>
    <x v="3"/>
    <x v="0"/>
    <s v="Q4`21"/>
    <n v="189298944"/>
    <n v="2673714"/>
  </r>
  <r>
    <n v="529"/>
    <x v="5"/>
    <s v="Thinkbook 15-ARE G2"/>
    <x v="1"/>
    <x v="1"/>
    <x v="1"/>
    <x v="5"/>
    <s v="Int"/>
    <x v="1"/>
    <s v="1920x1080"/>
    <x v="0"/>
    <x v="1"/>
    <n v="59462"/>
    <s v="11_55-60"/>
    <s v="5_50-60"/>
    <x v="3"/>
    <x v="0"/>
    <s v="Q4`21"/>
    <n v="31455398"/>
    <n v="444285"/>
  </r>
  <r>
    <n v="86"/>
    <x v="5"/>
    <s v="Thinkbook 15-IIL"/>
    <x v="1"/>
    <x v="1"/>
    <x v="0"/>
    <x v="4"/>
    <s v="Int"/>
    <x v="1"/>
    <s v="1920x1080"/>
    <x v="0"/>
    <x v="1"/>
    <n v="63083"/>
    <s v="12_60-65"/>
    <s v="6_60-70"/>
    <x v="4"/>
    <x v="0"/>
    <s v="Q4`21"/>
    <n v="5425138"/>
    <n v="76626"/>
  </r>
  <r>
    <n v="1974"/>
    <x v="5"/>
    <s v="Thinkbook 15-ITL G2"/>
    <x v="1"/>
    <x v="1"/>
    <x v="0"/>
    <x v="6"/>
    <s v="Int"/>
    <x v="1"/>
    <s v="1920x1080"/>
    <x v="0"/>
    <x v="1"/>
    <n v="66232"/>
    <s v="13_65-70"/>
    <s v="6_60-70"/>
    <x v="4"/>
    <x v="0"/>
    <s v="Q4`21"/>
    <n v="130741968"/>
    <n v="1846638"/>
  </r>
  <r>
    <n v="585"/>
    <x v="5"/>
    <s v="Thinkbook 15P-IMH"/>
    <x v="3"/>
    <x v="1"/>
    <x v="0"/>
    <x v="10"/>
    <s v="GTX1650"/>
    <x v="1"/>
    <s v="1920x1080"/>
    <x v="0"/>
    <x v="1"/>
    <n v="79373"/>
    <s v="15_75-80"/>
    <s v="7_70-80"/>
    <x v="6"/>
    <x v="0"/>
    <s v="Q4`21"/>
    <n v="46433205"/>
    <n v="655836"/>
  </r>
  <r>
    <n v="181"/>
    <x v="5"/>
    <s v="ThinkPad E14 Gen2-ITU"/>
    <x v="0"/>
    <x v="1"/>
    <x v="0"/>
    <x v="6"/>
    <s v="Int"/>
    <x v="0"/>
    <s v="1920x1080"/>
    <x v="0"/>
    <x v="1"/>
    <n v="85428"/>
    <s v="17_85-90"/>
    <s v="8_80-90"/>
    <x v="5"/>
    <x v="0"/>
    <s v="Q4`21"/>
    <n v="15462468"/>
    <n v="218396"/>
  </r>
  <r>
    <n v="165"/>
    <x v="5"/>
    <s v="ThinkPad E14-IML"/>
    <x v="0"/>
    <x v="1"/>
    <x v="0"/>
    <x v="14"/>
    <s v="Int/RX640"/>
    <x v="0"/>
    <s v="1920x1080"/>
    <x v="0"/>
    <x v="1"/>
    <n v="79974"/>
    <s v="15_75-80"/>
    <s v="7_70-80"/>
    <x v="6"/>
    <x v="0"/>
    <s v="Q4`21"/>
    <n v="13195710"/>
    <n v="186380"/>
  </r>
  <r>
    <n v="140"/>
    <x v="5"/>
    <s v="ThinkPad E15 Gen2-ITU"/>
    <x v="1"/>
    <x v="1"/>
    <x v="0"/>
    <x v="6"/>
    <s v="Int"/>
    <x v="1"/>
    <s v="1920x1080"/>
    <x v="0"/>
    <x v="1"/>
    <n v="93347"/>
    <s v="18_90-95"/>
    <s v="9_90-100"/>
    <x v="5"/>
    <x v="0"/>
    <s v="Q4`21"/>
    <n v="13068580"/>
    <n v="184584"/>
  </r>
  <r>
    <n v="49"/>
    <x v="5"/>
    <s v="ThinkPad E15-IML"/>
    <x v="1"/>
    <x v="1"/>
    <x v="0"/>
    <x v="14"/>
    <s v="Int"/>
    <x v="1"/>
    <s v="1920x1080"/>
    <x v="0"/>
    <x v="1"/>
    <n v="58990"/>
    <s v="11_55-60"/>
    <s v="5_50-60"/>
    <x v="3"/>
    <x v="0"/>
    <s v="Q4`21"/>
    <n v="2890510"/>
    <n v="40826"/>
  </r>
  <r>
    <n v="287"/>
    <x v="5"/>
    <s v="ThinkPad L13"/>
    <x v="0"/>
    <x v="1"/>
    <x v="0"/>
    <x v="14"/>
    <s v="Int"/>
    <x v="4"/>
    <s v="1920x1080"/>
    <x v="0"/>
    <x v="1"/>
    <n v="86024"/>
    <s v="17_85-90"/>
    <s v="8_80-90"/>
    <x v="5"/>
    <x v="0"/>
    <s v="Q4`21"/>
    <n v="24688888"/>
    <n v="348713"/>
  </r>
  <r>
    <n v="179"/>
    <x v="5"/>
    <s v="ThinkPad L13 Gen2"/>
    <x v="0"/>
    <x v="1"/>
    <x v="0"/>
    <x v="6"/>
    <s v="Int"/>
    <x v="4"/>
    <s v="1920x1080"/>
    <x v="0"/>
    <x v="1"/>
    <n v="75639"/>
    <s v="15_75-80"/>
    <s v="7_70-80"/>
    <x v="6"/>
    <x v="0"/>
    <s v="Q4`21"/>
    <n v="13539381"/>
    <n v="191234"/>
  </r>
  <r>
    <n v="16"/>
    <x v="5"/>
    <s v="ThinkPad L13 Yoga"/>
    <x v="0"/>
    <x v="1"/>
    <x v="0"/>
    <x v="14"/>
    <s v="Int"/>
    <x v="4"/>
    <s v="1920x1080"/>
    <x v="1"/>
    <x v="1"/>
    <n v="86444"/>
    <s v="17_85-90"/>
    <s v="8_80-90"/>
    <x v="5"/>
    <x v="0"/>
    <s v="Q4`21"/>
    <n v="1383104"/>
    <n v="19535"/>
  </r>
  <r>
    <n v="18"/>
    <x v="5"/>
    <s v="ThinkPad L13 Yoga Gen2"/>
    <x v="0"/>
    <x v="1"/>
    <x v="0"/>
    <x v="6"/>
    <s v="Int"/>
    <x v="4"/>
    <s v="1920x1080"/>
    <x v="1"/>
    <x v="1"/>
    <n v="90497"/>
    <s v="18_90-95"/>
    <s v="9_90-100"/>
    <x v="5"/>
    <x v="0"/>
    <s v="Q4`21"/>
    <n v="1628946"/>
    <n v="23008"/>
  </r>
  <r>
    <n v="230"/>
    <x v="5"/>
    <s v="ThinkPad L14 AMD Gen1"/>
    <x v="0"/>
    <x v="1"/>
    <x v="1"/>
    <x v="5"/>
    <s v="Int"/>
    <x v="0"/>
    <s v="1920x1080"/>
    <x v="1"/>
    <x v="1"/>
    <n v="107749"/>
    <s v="21_105-110"/>
    <s v="10_100-110"/>
    <x v="5"/>
    <x v="0"/>
    <s v="Q4`21"/>
    <n v="24782270"/>
    <n v="350032"/>
  </r>
  <r>
    <n v="54"/>
    <x v="5"/>
    <s v="ThinkPad P1 Gen3"/>
    <x v="5"/>
    <x v="1"/>
    <x v="0"/>
    <x v="10"/>
    <s v="Int/Quadro T1000/P2000"/>
    <x v="1"/>
    <s v="1920x1080/3840x2160"/>
    <x v="0"/>
    <x v="1"/>
    <n v="220597"/>
    <s v="44_220-225"/>
    <s v="22_220-230"/>
    <x v="5"/>
    <x v="0"/>
    <s v="Q4`21"/>
    <n v="11912238"/>
    <n v="168252"/>
  </r>
  <r>
    <n v="69"/>
    <x v="5"/>
    <s v="ThinkPad P14s Gen1"/>
    <x v="5"/>
    <x v="1"/>
    <x v="0"/>
    <x v="14"/>
    <s v="Quadro P520"/>
    <x v="0"/>
    <s v="1920x1080/3840x2160"/>
    <x v="0"/>
    <x v="1"/>
    <n v="134172"/>
    <s v="26_130-135"/>
    <s v="13_130-140"/>
    <x v="5"/>
    <x v="0"/>
    <s v="Q4`21"/>
    <n v="9257868"/>
    <n v="130761"/>
  </r>
  <r>
    <n v="7"/>
    <x v="5"/>
    <s v="ThinkPad P14s Gen2"/>
    <x v="5"/>
    <x v="1"/>
    <x v="0"/>
    <x v="6"/>
    <s v="Quadro T500"/>
    <x v="0"/>
    <s v="1920x1080/3840x2160"/>
    <x v="0"/>
    <x v="1"/>
    <n v="146540"/>
    <s v="29_145-150"/>
    <s v="14_140-150"/>
    <x v="5"/>
    <x v="0"/>
    <s v="Q4`21"/>
    <n v="1025780"/>
    <n v="14488"/>
  </r>
  <r>
    <n v="35"/>
    <x v="5"/>
    <s v="ThinkPad P15 Gen1"/>
    <x v="5"/>
    <x v="1"/>
    <x v="0"/>
    <x v="10"/>
    <s v="RTX3000/RTX4000"/>
    <x v="1"/>
    <s v="1920x1080/3840x2160"/>
    <x v="0"/>
    <x v="1"/>
    <n v="176860"/>
    <s v="35_175-180"/>
    <s v="17_170-180"/>
    <x v="5"/>
    <x v="0"/>
    <s v="Q4`21"/>
    <n v="6190100"/>
    <n v="87431"/>
  </r>
  <r>
    <n v="112"/>
    <x v="5"/>
    <s v="ThinkPad P15s Gen1"/>
    <x v="5"/>
    <x v="1"/>
    <x v="0"/>
    <x v="14"/>
    <s v="Qoadro P520"/>
    <x v="1"/>
    <s v="1920x1080"/>
    <x v="0"/>
    <x v="1"/>
    <n v="146452"/>
    <s v="29_145-150"/>
    <s v="14_140-150"/>
    <x v="5"/>
    <x v="0"/>
    <s v="Q4`21"/>
    <n v="16402624"/>
    <n v="231675"/>
  </r>
  <r>
    <n v="78"/>
    <x v="5"/>
    <s v="ThinkPad P15s Gen2"/>
    <x v="5"/>
    <x v="1"/>
    <x v="0"/>
    <x v="6"/>
    <s v="Qoadro T500"/>
    <x v="1"/>
    <s v="1920x1080"/>
    <x v="0"/>
    <x v="1"/>
    <n v="135460"/>
    <s v="27_135-140"/>
    <s v="13_130-140"/>
    <x v="5"/>
    <x v="0"/>
    <s v="Q4`21"/>
    <n v="10565880"/>
    <n v="149236"/>
  </r>
  <r>
    <n v="45"/>
    <x v="5"/>
    <s v="ThinkPad P15v Gen1"/>
    <x v="5"/>
    <x v="1"/>
    <x v="0"/>
    <x v="10"/>
    <s v="Int/Quadro P620"/>
    <x v="1"/>
    <s v="1920x1080"/>
    <x v="0"/>
    <x v="1"/>
    <n v="121384"/>
    <s v="24_120-125"/>
    <s v="12_120-130"/>
    <x v="5"/>
    <x v="0"/>
    <s v="Q4`21"/>
    <n v="5462280"/>
    <n v="77151"/>
  </r>
  <r>
    <n v="25"/>
    <x v="5"/>
    <s v="ThinkPad P17 Gen1"/>
    <x v="5"/>
    <x v="1"/>
    <x v="0"/>
    <x v="10"/>
    <s v="Quadro T2000/RTX5000"/>
    <x v="2"/>
    <s v="1920x1080/3840x2160"/>
    <x v="0"/>
    <x v="1"/>
    <n v="244130"/>
    <s v="48_240-245"/>
    <s v="24_240-250"/>
    <x v="5"/>
    <x v="0"/>
    <s v="Q4`21"/>
    <n v="6103250"/>
    <n v="86204"/>
  </r>
  <r>
    <n v="249"/>
    <x v="5"/>
    <s v="ThinkPad T14 AMD Gen1"/>
    <x v="0"/>
    <x v="1"/>
    <x v="1"/>
    <x v="5"/>
    <s v="Int"/>
    <x v="0"/>
    <s v="1920x1080"/>
    <x v="0"/>
    <x v="1"/>
    <n v="86211"/>
    <s v="17_85-90"/>
    <s v="8_80-90"/>
    <x v="5"/>
    <x v="0"/>
    <s v="Q4`21"/>
    <n v="21466539"/>
    <n v="303200"/>
  </r>
  <r>
    <n v="2618"/>
    <x v="5"/>
    <s v="ThinkPad T14 Gen1"/>
    <x v="0"/>
    <x v="1"/>
    <x v="0"/>
    <x v="14"/>
    <s v="Int"/>
    <x v="0"/>
    <s v="1920x1080/3840x2160"/>
    <x v="0"/>
    <x v="1"/>
    <n v="116153"/>
    <s v="23_115-120"/>
    <s v="11_110-120"/>
    <x v="5"/>
    <x v="0"/>
    <s v="Q4`21"/>
    <n v="304088554"/>
    <n v="4295036"/>
  </r>
  <r>
    <n v="42"/>
    <x v="5"/>
    <s v="ThinkPad T14 Gen2"/>
    <x v="0"/>
    <x v="1"/>
    <x v="0"/>
    <x v="6"/>
    <s v="Int"/>
    <x v="0"/>
    <s v="1920x1080/3840x2160"/>
    <x v="0"/>
    <x v="1"/>
    <n v="130907"/>
    <s v="26_130-135"/>
    <s v="13_130-140"/>
    <x v="5"/>
    <x v="0"/>
    <s v="Q4`21"/>
    <n v="5498094"/>
    <n v="77657"/>
  </r>
  <r>
    <n v="42"/>
    <x v="5"/>
    <s v="ThinkPad T14s AMD Gen1"/>
    <x v="0"/>
    <x v="1"/>
    <x v="1"/>
    <x v="5"/>
    <s v="Int"/>
    <x v="0"/>
    <s v="1920x1080"/>
    <x v="0"/>
    <x v="1"/>
    <n v="137132"/>
    <s v="27_135-140"/>
    <s v="13_130-140"/>
    <x v="5"/>
    <x v="0"/>
    <s v="Q4`21"/>
    <n v="5759544"/>
    <n v="81349"/>
  </r>
  <r>
    <n v="708"/>
    <x v="5"/>
    <s v="ThinkPad T14s Gen1"/>
    <x v="0"/>
    <x v="1"/>
    <x v="0"/>
    <x v="14"/>
    <s v="Int"/>
    <x v="0"/>
    <s v="1920x1080"/>
    <x v="0"/>
    <x v="1"/>
    <n v="122993"/>
    <s v="24_120-125"/>
    <s v="12_120-130"/>
    <x v="5"/>
    <x v="0"/>
    <s v="Q4`21"/>
    <n v="87079044"/>
    <n v="1229930"/>
  </r>
  <r>
    <n v="37"/>
    <x v="5"/>
    <s v="ThinkPad T14s Gen2"/>
    <x v="0"/>
    <x v="1"/>
    <x v="0"/>
    <x v="6"/>
    <s v="Int"/>
    <x v="0"/>
    <s v="1920x1080"/>
    <x v="0"/>
    <x v="1"/>
    <n v="101220"/>
    <s v="20_100-105"/>
    <s v="10_100-110"/>
    <x v="5"/>
    <x v="0"/>
    <s v="Q4`21"/>
    <n v="3745140"/>
    <n v="52897"/>
  </r>
  <r>
    <n v="486"/>
    <x v="5"/>
    <s v="ThinkPad T15 Gen1"/>
    <x v="2"/>
    <x v="1"/>
    <x v="0"/>
    <x v="14"/>
    <s v="Int/MX330"/>
    <x v="1"/>
    <s v="1920x1080"/>
    <x v="0"/>
    <x v="1"/>
    <n v="119330"/>
    <s v="23_115-120"/>
    <s v="11_110-120"/>
    <x v="5"/>
    <x v="0"/>
    <s v="Q4`21"/>
    <n v="57994380"/>
    <n v="819130"/>
  </r>
  <r>
    <n v="3"/>
    <x v="5"/>
    <s v="ThinkPad T15 Gen2"/>
    <x v="2"/>
    <x v="1"/>
    <x v="0"/>
    <x v="6"/>
    <s v="Int/MX450"/>
    <x v="1"/>
    <s v="1920x1080"/>
    <x v="0"/>
    <x v="1"/>
    <n v="120900"/>
    <s v="24_120-125"/>
    <s v="12_120-130"/>
    <x v="5"/>
    <x v="0"/>
    <s v="Q4`21"/>
    <n v="362700"/>
    <n v="5123"/>
  </r>
  <r>
    <n v="79"/>
    <x v="5"/>
    <s v="ThinkPad T15g Gen1"/>
    <x v="3"/>
    <x v="1"/>
    <x v="0"/>
    <x v="10"/>
    <s v="RTX2070"/>
    <x v="1"/>
    <s v="3840x2160"/>
    <x v="0"/>
    <x v="1"/>
    <n v="198700"/>
    <s v="39_195-200"/>
    <s v="19_190-200"/>
    <x v="5"/>
    <x v="0"/>
    <s v="Q4`21"/>
    <n v="15697300"/>
    <n v="221713"/>
  </r>
  <r>
    <n v="6"/>
    <x v="5"/>
    <s v="ThinkPad T15p Gen1"/>
    <x v="2"/>
    <x v="1"/>
    <x v="0"/>
    <x v="10"/>
    <s v="Int/GTX1050"/>
    <x v="1"/>
    <s v="1920x1080/3840x2160"/>
    <x v="0"/>
    <x v="1"/>
    <n v="111356"/>
    <s v="22_110-115"/>
    <s v="11_110-120"/>
    <x v="5"/>
    <x v="0"/>
    <s v="Q4`21"/>
    <n v="668136"/>
    <n v="9437"/>
  </r>
  <r>
    <n v="157"/>
    <x v="5"/>
    <s v="ThinkPad X1 Carbon Gen8"/>
    <x v="0"/>
    <x v="1"/>
    <x v="0"/>
    <x v="14"/>
    <s v="Int"/>
    <x v="0"/>
    <s v="1920x1080/3840x2160"/>
    <x v="1"/>
    <x v="1"/>
    <n v="144714"/>
    <s v="28_140-145"/>
    <s v="14_140-150"/>
    <x v="5"/>
    <x v="0"/>
    <s v="Q4`21"/>
    <n v="22720098"/>
    <n v="320905"/>
  </r>
  <r>
    <n v="201"/>
    <x v="5"/>
    <s v="ThinkPad X1 Carbon Gen9"/>
    <x v="0"/>
    <x v="1"/>
    <x v="0"/>
    <x v="6"/>
    <s v="Int"/>
    <x v="0"/>
    <s v="1920×1200/3840x2400"/>
    <x v="0"/>
    <x v="1"/>
    <n v="160650"/>
    <s v="32_160-165"/>
    <s v="16_160-170"/>
    <x v="5"/>
    <x v="0"/>
    <s v="Q4`21"/>
    <n v="32290650"/>
    <n v="456083"/>
  </r>
  <r>
    <n v="28"/>
    <x v="5"/>
    <s v="ThinkPad X1 Extreme Gen3"/>
    <x v="3"/>
    <x v="1"/>
    <x v="0"/>
    <x v="10"/>
    <s v="GTX1650"/>
    <x v="1"/>
    <s v="1920x1080/3840x2160"/>
    <x v="0"/>
    <x v="1"/>
    <n v="232375"/>
    <s v="46_230-235"/>
    <s v="23_230-240"/>
    <x v="5"/>
    <x v="0"/>
    <s v="Q4`21"/>
    <n v="6506500"/>
    <n v="91900"/>
  </r>
  <r>
    <n v="87"/>
    <x v="5"/>
    <s v="ThinkPad X1 Nano Gen1"/>
    <x v="0"/>
    <x v="1"/>
    <x v="0"/>
    <x v="6"/>
    <s v="Int"/>
    <x v="4"/>
    <s v="2160x1350"/>
    <x v="1"/>
    <x v="1"/>
    <n v="152295"/>
    <s v="30_150-155"/>
    <s v="15_150-160"/>
    <x v="5"/>
    <x v="0"/>
    <s v="Q4`21"/>
    <n v="13249665"/>
    <n v="187142"/>
  </r>
  <r>
    <n v="2"/>
    <x v="5"/>
    <s v="ThinkPad X1 Tablet Gen3"/>
    <x v="0"/>
    <x v="1"/>
    <x v="0"/>
    <x v="13"/>
    <s v="Int"/>
    <x v="4"/>
    <s v="3000x2000"/>
    <x v="1"/>
    <x v="1"/>
    <n v="151620"/>
    <s v="30_150-155"/>
    <s v="15_150-160"/>
    <x v="5"/>
    <x v="0"/>
    <s v="Q4`21"/>
    <n v="303240"/>
    <n v="4283"/>
  </r>
  <r>
    <n v="38"/>
    <x v="5"/>
    <s v="ThinkPad X1 Titanium Yoga Gen1"/>
    <x v="0"/>
    <x v="1"/>
    <x v="0"/>
    <x v="6"/>
    <s v="Int"/>
    <x v="4"/>
    <s v="2256x1504"/>
    <x v="1"/>
    <x v="1"/>
    <n v="194531"/>
    <s v="38_190-195"/>
    <s v="19_190-200"/>
    <x v="5"/>
    <x v="0"/>
    <s v="Q4`21"/>
    <n v="7392178"/>
    <n v="104409"/>
  </r>
  <r>
    <n v="42"/>
    <x v="5"/>
    <s v="ThinkPad X1 Yoga 14 Gen5"/>
    <x v="0"/>
    <x v="1"/>
    <x v="0"/>
    <x v="14"/>
    <s v="Int"/>
    <x v="0"/>
    <s v="1920x1080/2560x1440/3840x2160"/>
    <x v="1"/>
    <x v="1"/>
    <n v="166855"/>
    <s v="33_165-170"/>
    <s v="16_160-170"/>
    <x v="5"/>
    <x v="0"/>
    <s v="Q4`21"/>
    <n v="7007910"/>
    <n v="98982"/>
  </r>
  <r>
    <n v="5"/>
    <x v="5"/>
    <s v="ThinkPad X1 Yoga G6"/>
    <x v="0"/>
    <x v="1"/>
    <x v="0"/>
    <x v="6"/>
    <s v="Int"/>
    <x v="0"/>
    <s v="1920x1200"/>
    <x v="1"/>
    <x v="1"/>
    <n v="139440"/>
    <s v="27_135-140"/>
    <s v="13_130-140"/>
    <x v="5"/>
    <x v="0"/>
    <s v="Q4`21"/>
    <n v="697200"/>
    <n v="9847"/>
  </r>
  <r>
    <n v="109"/>
    <x v="5"/>
    <s v="ThinkPad X13 AMD G1"/>
    <x v="0"/>
    <x v="1"/>
    <x v="1"/>
    <x v="5"/>
    <s v="Int"/>
    <x v="4"/>
    <s v="1920x1080"/>
    <x v="0"/>
    <x v="1"/>
    <n v="95760"/>
    <s v="19_95-100"/>
    <s v="9_90-100"/>
    <x v="5"/>
    <x v="0"/>
    <s v="Q4`21"/>
    <n v="10437840"/>
    <n v="147427"/>
  </r>
  <r>
    <n v="801"/>
    <x v="5"/>
    <s v="ThinkPad X13 G1"/>
    <x v="0"/>
    <x v="1"/>
    <x v="0"/>
    <x v="14"/>
    <s v="Int"/>
    <x v="4"/>
    <s v="1920x1080"/>
    <x v="0"/>
    <x v="1"/>
    <n v="115793"/>
    <s v="23_115-120"/>
    <s v="11_110-120"/>
    <x v="5"/>
    <x v="0"/>
    <s v="Q4`21"/>
    <n v="92750193"/>
    <n v="1310031"/>
  </r>
  <r>
    <n v="2"/>
    <x v="5"/>
    <s v="ThinkPad X13 G2"/>
    <x v="0"/>
    <x v="1"/>
    <x v="0"/>
    <x v="6"/>
    <s v="Int"/>
    <x v="4"/>
    <s v="1920x1200/2560x1600"/>
    <x v="0"/>
    <x v="1"/>
    <n v="111010"/>
    <s v="22_110-115"/>
    <s v="11_110-120"/>
    <x v="5"/>
    <x v="0"/>
    <s v="Q4`21"/>
    <n v="222020"/>
    <n v="3136"/>
  </r>
  <r>
    <n v="11"/>
    <x v="5"/>
    <s v="ThinkPad X13 Yoga G1"/>
    <x v="0"/>
    <x v="1"/>
    <x v="0"/>
    <x v="14"/>
    <s v="Int"/>
    <x v="4"/>
    <s v="1920x1080"/>
    <x v="1"/>
    <x v="1"/>
    <n v="161243"/>
    <s v="32_160-165"/>
    <s v="16_160-170"/>
    <x v="5"/>
    <x v="0"/>
    <s v="Q4`21"/>
    <n v="1773673"/>
    <n v="25052"/>
  </r>
  <r>
    <n v="7990"/>
    <x v="5"/>
    <s v="V14 Gen2 ALC"/>
    <x v="0"/>
    <x v="1"/>
    <x v="1"/>
    <x v="15"/>
    <s v="Int"/>
    <x v="0"/>
    <s v="1920x1080"/>
    <x v="0"/>
    <x v="1"/>
    <n v="56145"/>
    <s v="11_55-60"/>
    <s v="5_50-60"/>
    <x v="3"/>
    <x v="0"/>
    <s v="Q4`21"/>
    <n v="448598550"/>
    <n v="6336138"/>
  </r>
  <r>
    <n v="986"/>
    <x v="5"/>
    <s v="V14 Gen2 ITL"/>
    <x v="0"/>
    <x v="1"/>
    <x v="0"/>
    <x v="6"/>
    <s v="Int"/>
    <x v="0"/>
    <s v="1920x1080"/>
    <x v="0"/>
    <x v="1"/>
    <n v="43649"/>
    <s v="8_40-45"/>
    <s v="4_40-50"/>
    <x v="1"/>
    <x v="0"/>
    <s v="Q4`21"/>
    <n v="43037914"/>
    <n v="607880"/>
  </r>
  <r>
    <n v="195"/>
    <x v="5"/>
    <s v="V14-ADA"/>
    <x v="0"/>
    <x v="1"/>
    <x v="1"/>
    <x v="3"/>
    <s v="Int"/>
    <x v="0"/>
    <s v="1920x1080"/>
    <x v="0"/>
    <x v="1"/>
    <n v="32417"/>
    <s v="6_30-35"/>
    <s v="3_30-40"/>
    <x v="2"/>
    <x v="0"/>
    <s v="Q4`21"/>
    <n v="6321315"/>
    <n v="89284"/>
  </r>
  <r>
    <n v="7"/>
    <x v="5"/>
    <s v="V14-IGL"/>
    <x v="0"/>
    <x v="1"/>
    <x v="0"/>
    <x v="0"/>
    <s v="Int"/>
    <x v="0"/>
    <s v="1920x1080"/>
    <x v="0"/>
    <x v="0"/>
    <n v="25980"/>
    <s v="5_25-30"/>
    <s v="2_20-30"/>
    <x v="0"/>
    <x v="0"/>
    <s v="Q4`21"/>
    <n v="181860"/>
    <n v="2569"/>
  </r>
  <r>
    <n v="851"/>
    <x v="5"/>
    <s v="V14-IIL"/>
    <x v="0"/>
    <x v="1"/>
    <x v="0"/>
    <x v="4"/>
    <s v="Int"/>
    <x v="0"/>
    <s v="1920x1080"/>
    <x v="0"/>
    <x v="1"/>
    <n v="48820"/>
    <s v="9_45-50"/>
    <s v="4_40-50"/>
    <x v="1"/>
    <x v="0"/>
    <s v="Q4`21"/>
    <n v="41545820"/>
    <n v="586805"/>
  </r>
  <r>
    <n v="257"/>
    <x v="5"/>
    <s v="V14-IML"/>
    <x v="0"/>
    <x v="1"/>
    <x v="0"/>
    <x v="14"/>
    <s v="Int"/>
    <x v="0"/>
    <s v="1920x1080"/>
    <x v="0"/>
    <x v="1"/>
    <n v="40078"/>
    <s v="8_40-45"/>
    <s v="4_40-50"/>
    <x v="1"/>
    <x v="0"/>
    <s v="Q4`21"/>
    <n v="10300046"/>
    <n v="145481"/>
  </r>
  <r>
    <n v="311"/>
    <x v="5"/>
    <s v="V15 Gen2 ITL"/>
    <x v="1"/>
    <x v="1"/>
    <x v="0"/>
    <x v="6"/>
    <s v="Int"/>
    <x v="1"/>
    <s v="1920x1080"/>
    <x v="0"/>
    <x v="1"/>
    <n v="61352"/>
    <s v="12_60-65"/>
    <s v="6_60-70"/>
    <x v="4"/>
    <x v="0"/>
    <s v="Q4`21"/>
    <n v="19080472"/>
    <n v="269498"/>
  </r>
  <r>
    <n v="2454"/>
    <x v="5"/>
    <s v="V15-ADA"/>
    <x v="1"/>
    <x v="1"/>
    <x v="1"/>
    <x v="3"/>
    <s v="Int"/>
    <x v="1"/>
    <s v="1920x1080"/>
    <x v="0"/>
    <x v="1"/>
    <n v="35013"/>
    <s v="7_35-40"/>
    <s v="3_30-40"/>
    <x v="2"/>
    <x v="0"/>
    <s v="Q4`21"/>
    <n v="85921902"/>
    <n v="1213586"/>
  </r>
  <r>
    <n v="141"/>
    <x v="5"/>
    <s v="V15-IGL"/>
    <x v="1"/>
    <x v="1"/>
    <x v="0"/>
    <x v="0"/>
    <s v="Int"/>
    <x v="1"/>
    <s v="1920x1080"/>
    <x v="0"/>
    <x v="0"/>
    <n v="30460"/>
    <s v="6_30-35"/>
    <s v="3_30-40"/>
    <x v="2"/>
    <x v="0"/>
    <s v="Q4`21"/>
    <n v="4294860"/>
    <n v="60662"/>
  </r>
  <r>
    <n v="118"/>
    <x v="5"/>
    <s v="V15-IIL"/>
    <x v="1"/>
    <x v="1"/>
    <x v="0"/>
    <x v="4"/>
    <s v="Int"/>
    <x v="1"/>
    <s v="1920x1080"/>
    <x v="0"/>
    <x v="1"/>
    <n v="49078"/>
    <s v="9_45-50"/>
    <s v="4_40-50"/>
    <x v="1"/>
    <x v="0"/>
    <s v="Q4`21"/>
    <n v="5791204"/>
    <n v="81797"/>
  </r>
  <r>
    <n v="955"/>
    <x v="5"/>
    <s v="V15-IML G1"/>
    <x v="1"/>
    <x v="1"/>
    <x v="0"/>
    <x v="14"/>
    <s v="Int"/>
    <x v="1"/>
    <s v="1920x1080"/>
    <x v="0"/>
    <x v="1"/>
    <n v="42783"/>
    <s v="8_40-45"/>
    <s v="4_40-50"/>
    <x v="1"/>
    <x v="0"/>
    <s v="Q4`21"/>
    <n v="40857765"/>
    <n v="577087"/>
  </r>
  <r>
    <n v="224"/>
    <x v="5"/>
    <s v="V17-IIL"/>
    <x v="2"/>
    <x v="1"/>
    <x v="0"/>
    <x v="4"/>
    <s v="Int/MX330"/>
    <x v="2"/>
    <s v="1920x1080"/>
    <x v="0"/>
    <x v="1"/>
    <n v="58795"/>
    <s v="11_55-60"/>
    <s v="5_50-60"/>
    <x v="3"/>
    <x v="0"/>
    <s v="Q4`21"/>
    <n v="13170080"/>
    <n v="186018"/>
  </r>
  <r>
    <n v="179"/>
    <x v="5"/>
    <s v="Yoga 7 14ITL5"/>
    <x v="0"/>
    <x v="0"/>
    <x v="0"/>
    <x v="6"/>
    <s v="Int"/>
    <x v="0"/>
    <s v="1920x1080"/>
    <x v="1"/>
    <x v="1"/>
    <n v="91242"/>
    <s v="18_90-95"/>
    <s v="9_90-100"/>
    <x v="5"/>
    <x v="0"/>
    <s v="Q4`21"/>
    <n v="16332318"/>
    <n v="230682"/>
  </r>
  <r>
    <n v="30"/>
    <x v="5"/>
    <s v="Yoga 7i 15ITL5"/>
    <x v="1"/>
    <x v="0"/>
    <x v="0"/>
    <x v="6"/>
    <s v="Int"/>
    <x v="1"/>
    <s v="1920x1080"/>
    <x v="1"/>
    <x v="1"/>
    <n v="98694"/>
    <s v="19_95-100"/>
    <s v="9_90-100"/>
    <x v="5"/>
    <x v="0"/>
    <s v="Q4`21"/>
    <n v="2960820"/>
    <n v="41819"/>
  </r>
  <r>
    <n v="2"/>
    <x v="5"/>
    <s v="Yoga 9 15IMH5"/>
    <x v="3"/>
    <x v="0"/>
    <x v="0"/>
    <x v="10"/>
    <s v="GTX1650"/>
    <x v="1"/>
    <s v="1920x1080"/>
    <x v="1"/>
    <x v="1"/>
    <n v="164995"/>
    <s v="32_160-165"/>
    <s v="16_160-170"/>
    <x v="5"/>
    <x v="0"/>
    <s v="Q4`21"/>
    <n v="329990"/>
    <n v="4661"/>
  </r>
  <r>
    <n v="4"/>
    <x v="5"/>
    <s v="Yoga 9i 14ITL5"/>
    <x v="0"/>
    <x v="0"/>
    <x v="0"/>
    <x v="6"/>
    <s v="Int"/>
    <x v="0"/>
    <s v="3840x2160"/>
    <x v="1"/>
    <x v="1"/>
    <n v="193522"/>
    <s v="38_190-195"/>
    <s v="19_190-200"/>
    <x v="5"/>
    <x v="0"/>
    <s v="Q4`21"/>
    <n v="774088"/>
    <n v="10933"/>
  </r>
  <r>
    <n v="2"/>
    <x v="5"/>
    <s v="Yoga C940-15IRH"/>
    <x v="3"/>
    <x v="0"/>
    <x v="0"/>
    <x v="9"/>
    <s v="GTX1650"/>
    <x v="1"/>
    <s v="1920x1080/3840x2160"/>
    <x v="1"/>
    <x v="1"/>
    <n v="129990"/>
    <s v="25_125-130"/>
    <s v="12_120-130"/>
    <x v="5"/>
    <x v="0"/>
    <s v="Q4`21"/>
    <n v="259980"/>
    <n v="3672"/>
  </r>
  <r>
    <n v="19"/>
    <x v="5"/>
    <s v="Yoga Slim 7 14ARE05"/>
    <x v="0"/>
    <x v="0"/>
    <x v="1"/>
    <x v="5"/>
    <s v="Int"/>
    <x v="0"/>
    <s v="1920x1080"/>
    <x v="1"/>
    <x v="1"/>
    <n v="90390"/>
    <s v="18_90-95"/>
    <s v="9_90-100"/>
    <x v="5"/>
    <x v="0"/>
    <s v="Q4`21"/>
    <n v="1717410"/>
    <n v="24257"/>
  </r>
  <r>
    <n v="6"/>
    <x v="5"/>
    <s v="Yoga Slim 7 14IIL05"/>
    <x v="0"/>
    <x v="0"/>
    <x v="0"/>
    <x v="4"/>
    <s v="Int"/>
    <x v="0"/>
    <s v="1920x1080"/>
    <x v="1"/>
    <x v="1"/>
    <n v="86424"/>
    <s v="17_85-90"/>
    <s v="8_80-90"/>
    <x v="5"/>
    <x v="0"/>
    <s v="Q4`21"/>
    <n v="518544"/>
    <n v="7324"/>
  </r>
  <r>
    <n v="15"/>
    <x v="5"/>
    <s v="Yoga Slim 7 14ITL05"/>
    <x v="0"/>
    <x v="0"/>
    <x v="0"/>
    <x v="6"/>
    <s v="Int"/>
    <x v="0"/>
    <s v="1920x1080"/>
    <x v="1"/>
    <x v="1"/>
    <n v="101184"/>
    <s v="20_100-105"/>
    <s v="10_100-110"/>
    <x v="5"/>
    <x v="0"/>
    <s v="Q4`21"/>
    <n v="1517760"/>
    <n v="21437"/>
  </r>
  <r>
    <n v="67"/>
    <x v="5"/>
    <s v="Yoga Slim 7i Pro 14IHU5"/>
    <x v="0"/>
    <x v="0"/>
    <x v="0"/>
    <x v="11"/>
    <s v="Int"/>
    <x v="0"/>
    <s v="2240x1400"/>
    <x v="1"/>
    <x v="1"/>
    <n v="111150"/>
    <s v="22_110-115"/>
    <s v="11_110-120"/>
    <x v="5"/>
    <x v="0"/>
    <s v="Q4`21"/>
    <n v="7447050"/>
    <n v="105184"/>
  </r>
  <r>
    <n v="2"/>
    <x v="5"/>
    <s v="Yoga Slim 9 14ITL5"/>
    <x v="0"/>
    <x v="0"/>
    <x v="0"/>
    <x v="6"/>
    <s v="Int"/>
    <x v="0"/>
    <s v="1920x1080/3840x2160"/>
    <x v="1"/>
    <x v="1"/>
    <n v="191187"/>
    <s v="38_190-195"/>
    <s v="19_190-200"/>
    <x v="5"/>
    <x v="0"/>
    <s v="Q4`21"/>
    <n v="382374"/>
    <n v="5401"/>
  </r>
  <r>
    <n v="424"/>
    <x v="5"/>
    <s v="V15-ALC G2"/>
    <x v="1"/>
    <x v="1"/>
    <x v="1"/>
    <x v="15"/>
    <s v="Int"/>
    <x v="1"/>
    <s v="1920x1080"/>
    <x v="0"/>
    <x v="1"/>
    <n v="67164"/>
    <s v="13_65-70"/>
    <s v="6_60-70"/>
    <x v="4"/>
    <x v="0"/>
    <s v="Q4`21"/>
    <n v="28477536"/>
    <n v="402225"/>
  </r>
  <r>
    <n v="1157"/>
    <x v="5"/>
    <s v="IdeaPad 3 14ITL05"/>
    <x v="0"/>
    <x v="0"/>
    <x v="0"/>
    <x v="6"/>
    <s v="Int"/>
    <x v="0"/>
    <s v="1920x1080"/>
    <x v="0"/>
    <x v="1"/>
    <n v="37667"/>
    <s v="7_35-40"/>
    <s v="3_30-40"/>
    <x v="2"/>
    <x v="0"/>
    <s v="Q4`21"/>
    <n v="43580719"/>
    <n v="615547"/>
  </r>
  <r>
    <n v="13"/>
    <x v="5"/>
    <s v="IdeaPad 3 17ARE05"/>
    <x v="1"/>
    <x v="0"/>
    <x v="1"/>
    <x v="5"/>
    <s v="Int"/>
    <x v="2"/>
    <s v="1600x900"/>
    <x v="0"/>
    <x v="1"/>
    <n v="60136"/>
    <s v="12_60-65"/>
    <s v="6_60-70"/>
    <x v="4"/>
    <x v="0"/>
    <s v="Q4`21"/>
    <n v="781768"/>
    <n v="11042"/>
  </r>
  <r>
    <n v="89"/>
    <x v="5"/>
    <s v="IdeaPad 5 Pro 14ACN6"/>
    <x v="0"/>
    <x v="0"/>
    <x v="1"/>
    <x v="17"/>
    <s v="Int/MX450"/>
    <x v="0"/>
    <s v="2240x1400/2880x1800"/>
    <x v="0"/>
    <x v="1"/>
    <n v="89207"/>
    <s v="17_85-90"/>
    <s v="8_80-90"/>
    <x v="5"/>
    <x v="0"/>
    <s v="Q4`21"/>
    <n v="7939423"/>
    <n v="112139"/>
  </r>
  <r>
    <n v="196"/>
    <x v="5"/>
    <s v="Legion 5 15IMH05H"/>
    <x v="3"/>
    <x v="0"/>
    <x v="0"/>
    <x v="10"/>
    <s v="RTX2060/RTX3050 Ti"/>
    <x v="1"/>
    <s v="1920x1080"/>
    <x v="0"/>
    <x v="1"/>
    <n v="94908"/>
    <s v="18_90-95"/>
    <s v="9_90-100"/>
    <x v="5"/>
    <x v="0"/>
    <s v="Q4`21"/>
    <n v="18601968"/>
    <n v="262740"/>
  </r>
  <r>
    <n v="26"/>
    <x v="5"/>
    <s v="Legion 5 17ITH6H"/>
    <x v="3"/>
    <x v="0"/>
    <x v="0"/>
    <x v="11"/>
    <s v="RTX3060"/>
    <x v="2"/>
    <s v="1920x1080"/>
    <x v="0"/>
    <x v="1"/>
    <n v="112870"/>
    <s v="22_110-115"/>
    <s v="11_110-120"/>
    <x v="5"/>
    <x v="0"/>
    <s v="Q4`21"/>
    <n v="2934620"/>
    <n v="41449"/>
  </r>
  <r>
    <n v="54"/>
    <x v="5"/>
    <s v="Legion 5 17ACH6"/>
    <x v="3"/>
    <x v="0"/>
    <x v="1"/>
    <x v="8"/>
    <s v="RTX3050, RTX3050 Ti"/>
    <x v="2"/>
    <s v="1920x1080"/>
    <x v="0"/>
    <x v="1"/>
    <n v="107814"/>
    <s v="21_105-110"/>
    <s v="10_100-110"/>
    <x v="5"/>
    <x v="0"/>
    <s v="Q4`21"/>
    <n v="5821956"/>
    <n v="82231"/>
  </r>
  <r>
    <n v="87"/>
    <x v="5"/>
    <s v="Legion 5 Pro 16ITH6H"/>
    <x v="3"/>
    <x v="0"/>
    <x v="0"/>
    <x v="11"/>
    <s v="RTX3060/RTX3070"/>
    <x v="5"/>
    <s v="3840x2160/2560x1600"/>
    <x v="0"/>
    <x v="1"/>
    <n v="167345"/>
    <s v="33_165-170"/>
    <s v="16_160-170"/>
    <x v="5"/>
    <x v="0"/>
    <s v="Q4`21"/>
    <n v="14559015"/>
    <n v="205636"/>
  </r>
  <r>
    <n v="14"/>
    <x v="5"/>
    <s v="ThinkPad P14s AMD Gen1"/>
    <x v="5"/>
    <x v="1"/>
    <x v="1"/>
    <x v="5"/>
    <s v="Int"/>
    <x v="0"/>
    <s v="1920x1080/3840x2160"/>
    <x v="0"/>
    <x v="1"/>
    <n v="102340"/>
    <s v="20_100-105"/>
    <s v="10_100-110"/>
    <x v="5"/>
    <x v="0"/>
    <s v="Q4`21"/>
    <n v="1432760"/>
    <n v="20237"/>
  </r>
  <r>
    <n v="1"/>
    <x v="5"/>
    <s v="ThinkPad X1 Fold Gen1"/>
    <x v="0"/>
    <x v="1"/>
    <x v="0"/>
    <x v="24"/>
    <s v="Int"/>
    <x v="1"/>
    <s v="2048x1536 Flex"/>
    <x v="1"/>
    <x v="2"/>
    <n v="328592"/>
    <s v="65_325-330"/>
    <s v="32_320-330"/>
    <x v="5"/>
    <x v="0"/>
    <s v="Q4`21"/>
    <n v="328592"/>
    <n v="4641"/>
  </r>
  <r>
    <n v="133"/>
    <x v="5"/>
    <s v="IdeaPad 3 17IML05"/>
    <x v="1"/>
    <x v="0"/>
    <x v="0"/>
    <x v="14"/>
    <s v="Int"/>
    <x v="2"/>
    <s v="1920x1080"/>
    <x v="0"/>
    <x v="1"/>
    <n v="41921"/>
    <s v="8_40-45"/>
    <s v="4_40-50"/>
    <x v="1"/>
    <x v="0"/>
    <s v="Q4`21"/>
    <n v="5575493"/>
    <n v="78750"/>
  </r>
  <r>
    <n v="11"/>
    <x v="5"/>
    <s v="Legion 5i 15IMH6"/>
    <x v="3"/>
    <x v="0"/>
    <x v="0"/>
    <x v="10"/>
    <s v="RTX3050/RTX3050 Ti"/>
    <x v="1"/>
    <s v="1920x1080"/>
    <x v="0"/>
    <x v="1"/>
    <n v="107969"/>
    <s v="21_105-110"/>
    <s v="10_100-110"/>
    <x v="5"/>
    <x v="0"/>
    <s v="Q4`21"/>
    <n v="1187659"/>
    <n v="16775"/>
  </r>
  <r>
    <n v="272"/>
    <x v="5"/>
    <s v="Legion Slim 7 15ACH6"/>
    <x v="3"/>
    <x v="0"/>
    <x v="1"/>
    <x v="8"/>
    <s v="RTX3050 Ti/RTX3060"/>
    <x v="1"/>
    <s v="3840x2160"/>
    <x v="0"/>
    <x v="1"/>
    <n v="172468"/>
    <s v="34_170-175"/>
    <s v="17_170-180"/>
    <x v="5"/>
    <x v="0"/>
    <s v="Q4`21"/>
    <n v="46911296"/>
    <n v="662589"/>
  </r>
  <r>
    <n v="138"/>
    <x v="5"/>
    <s v="ThinkPad E14 Gen3 AMD"/>
    <x v="0"/>
    <x v="1"/>
    <x v="1"/>
    <x v="15"/>
    <s v="Int"/>
    <x v="0"/>
    <s v="1920x1080"/>
    <x v="0"/>
    <x v="1"/>
    <n v="73500"/>
    <s v="14_70-75"/>
    <s v="7_70-80"/>
    <x v="6"/>
    <x v="0"/>
    <s v="Q4`21"/>
    <n v="10143000"/>
    <n v="143263"/>
  </r>
  <r>
    <n v="118"/>
    <x v="5"/>
    <s v="ThinkPad E15 Gen3 AMD"/>
    <x v="1"/>
    <x v="1"/>
    <x v="1"/>
    <x v="15"/>
    <s v="Int"/>
    <x v="1"/>
    <s v="1920x1080"/>
    <x v="0"/>
    <x v="1"/>
    <n v="70690"/>
    <s v="14_70-75"/>
    <s v="7_70-80"/>
    <x v="6"/>
    <x v="0"/>
    <s v="Q4`21"/>
    <n v="8341420"/>
    <n v="117817"/>
  </r>
  <r>
    <n v="5"/>
    <x v="5"/>
    <s v="ThinkPad L14 Gen2"/>
    <x v="0"/>
    <x v="1"/>
    <x v="0"/>
    <x v="6"/>
    <s v="Int"/>
    <x v="0"/>
    <s v="1920x1080"/>
    <x v="0"/>
    <x v="1"/>
    <n v="92450"/>
    <s v="18_90-95"/>
    <s v="9_90-100"/>
    <x v="5"/>
    <x v="0"/>
    <s v="Q4`21"/>
    <n v="462250"/>
    <n v="6529"/>
  </r>
  <r>
    <n v="191"/>
    <x v="5"/>
    <s v="ThinkPad L15 Gen1"/>
    <x v="1"/>
    <x v="1"/>
    <x v="0"/>
    <x v="14"/>
    <s v="Int"/>
    <x v="1"/>
    <s v="1920x1080"/>
    <x v="0"/>
    <x v="1"/>
    <n v="49500"/>
    <s v="9_45-50"/>
    <s v="4_40-50"/>
    <x v="1"/>
    <x v="0"/>
    <s v="Q4`21"/>
    <n v="9454500"/>
    <n v="133538"/>
  </r>
  <r>
    <n v="333"/>
    <x v="5"/>
    <s v="IdeaPad Flex 5 14IIL05"/>
    <x v="0"/>
    <x v="0"/>
    <x v="0"/>
    <x v="4"/>
    <s v="Int"/>
    <x v="0"/>
    <s v="1920x1080"/>
    <x v="1"/>
    <x v="1"/>
    <n v="65332"/>
    <s v="13_65-70"/>
    <s v="6_60-70"/>
    <x v="4"/>
    <x v="0"/>
    <s v="Q4`21"/>
    <n v="21755556"/>
    <n v="307282"/>
  </r>
  <r>
    <n v="4"/>
    <x v="5"/>
    <s v="IdeaPad L340-17IWL"/>
    <x v="1"/>
    <x v="0"/>
    <x v="0"/>
    <x v="13"/>
    <s v="Int"/>
    <x v="2"/>
    <s v="1920x1080"/>
    <x v="0"/>
    <x v="1"/>
    <n v="36990"/>
    <s v="7_35-40"/>
    <s v="3_30-40"/>
    <x v="2"/>
    <x v="0"/>
    <s v="Q4`21"/>
    <n v="147960"/>
    <n v="2090"/>
  </r>
  <r>
    <n v="218"/>
    <x v="5"/>
    <s v="Yoga Slim 7 15IMH05"/>
    <x v="3"/>
    <x v="0"/>
    <x v="0"/>
    <x v="10"/>
    <s v="GTX1650"/>
    <x v="1"/>
    <s v="1920x1080"/>
    <x v="1"/>
    <x v="1"/>
    <n v="120597"/>
    <s v="24_120-125"/>
    <s v="12_120-130"/>
    <x v="5"/>
    <x v="0"/>
    <s v="Q4`21"/>
    <n v="26290146"/>
    <n v="371330"/>
  </r>
  <r>
    <n v="157"/>
    <x v="5"/>
    <s v="Yoga Slim 7 Pro 14ACH5"/>
    <x v="0"/>
    <x v="0"/>
    <x v="1"/>
    <x v="8"/>
    <s v="Int"/>
    <x v="0"/>
    <s v="2880x1800"/>
    <x v="1"/>
    <x v="1"/>
    <n v="103993"/>
    <s v="20_100-105"/>
    <s v="10_100-110"/>
    <x v="5"/>
    <x v="0"/>
    <s v="Q4`21"/>
    <n v="16326901"/>
    <n v="230606"/>
  </r>
  <r>
    <n v="950"/>
    <x v="5"/>
    <s v="IdeaPad L340-15IRH"/>
    <x v="3"/>
    <x v="0"/>
    <x v="0"/>
    <x v="9"/>
    <s v="GTX1050/GTX1650"/>
    <x v="1"/>
    <s v="1920x1080"/>
    <x v="0"/>
    <x v="1"/>
    <n v="64831"/>
    <s v="12_60-65"/>
    <s v="6_60-70"/>
    <x v="4"/>
    <x v="0"/>
    <s v="Q4`21"/>
    <n v="61589450"/>
    <n v="869907"/>
  </r>
  <r>
    <n v="15"/>
    <x v="5"/>
    <s v="Yoga Creator 7i 15IMH05"/>
    <x v="3"/>
    <x v="0"/>
    <x v="0"/>
    <x v="10"/>
    <s v="GTX1650"/>
    <x v="1"/>
    <s v="1920x1080"/>
    <x v="1"/>
    <x v="1"/>
    <n v="133590"/>
    <s v="26_130-135"/>
    <s v="13_130-140"/>
    <x v="5"/>
    <x v="0"/>
    <s v="Q4`21"/>
    <n v="2003850"/>
    <n v="28303"/>
  </r>
  <r>
    <n v="3836"/>
    <x v="5"/>
    <s v="IdeaPad 3 14ADA05"/>
    <x v="0"/>
    <x v="0"/>
    <x v="1"/>
    <x v="3"/>
    <s v="Int"/>
    <x v="0"/>
    <s v="1920x1080"/>
    <x v="0"/>
    <x v="1"/>
    <n v="42285"/>
    <s v="8_40-45"/>
    <s v="4_40-50"/>
    <x v="1"/>
    <x v="0"/>
    <s v="Q4`21"/>
    <n v="162205260"/>
    <n v="2291035"/>
  </r>
  <r>
    <n v="19"/>
    <x v="5"/>
    <s v="Winbook 300e Gen2"/>
    <x v="4"/>
    <x v="0"/>
    <x v="0"/>
    <x v="21"/>
    <s v="Int"/>
    <x v="3"/>
    <s v="1366x768"/>
    <x v="1"/>
    <x v="0"/>
    <n v="35870"/>
    <s v="7_35-40"/>
    <s v="3_30-40"/>
    <x v="2"/>
    <x v="0"/>
    <s v="Q4`21"/>
    <n v="681530"/>
    <n v="9626"/>
  </r>
  <r>
    <n v="385"/>
    <x v="5"/>
    <s v="IdeaPad C340-14IML"/>
    <x v="0"/>
    <x v="0"/>
    <x v="0"/>
    <x v="14"/>
    <s v="Int"/>
    <x v="0"/>
    <s v="1920x1080"/>
    <x v="1"/>
    <x v="1"/>
    <n v="46490"/>
    <s v="9_45-50"/>
    <s v="4_40-50"/>
    <x v="1"/>
    <x v="0"/>
    <s v="Q4`21"/>
    <n v="17898650"/>
    <n v="252806"/>
  </r>
  <r>
    <n v="58"/>
    <x v="5"/>
    <s v="Legion 7 16ITHg6"/>
    <x v="3"/>
    <x v="0"/>
    <x v="0"/>
    <x v="11"/>
    <s v="RTX3060/RTX3070"/>
    <x v="5"/>
    <s v="2560x1600"/>
    <x v="0"/>
    <x v="1"/>
    <n v="182690"/>
    <s v="36_180-185"/>
    <s v="18_180-190"/>
    <x v="5"/>
    <x v="0"/>
    <s v="Q4`21"/>
    <n v="10596020"/>
    <n v="149661"/>
  </r>
  <r>
    <n v="249"/>
    <x v="5"/>
    <s v="ThinkPad E14 Gen2-ARE"/>
    <x v="0"/>
    <x v="1"/>
    <x v="1"/>
    <x v="5"/>
    <s v="Int"/>
    <x v="0"/>
    <s v="1920x1080"/>
    <x v="0"/>
    <x v="1"/>
    <n v="77999"/>
    <s v="15_75-80"/>
    <s v="7_70-80"/>
    <x v="6"/>
    <x v="0"/>
    <s v="Q4`21"/>
    <n v="19421751"/>
    <n v="274319"/>
  </r>
  <r>
    <n v="11"/>
    <x v="5"/>
    <s v="ThinkPad P17 Gen2"/>
    <x v="5"/>
    <x v="1"/>
    <x v="0"/>
    <x v="11"/>
    <s v="Quadro RTX A2000/A3000"/>
    <x v="2"/>
    <s v="1920x1080/3840x2160"/>
    <x v="0"/>
    <x v="1"/>
    <n v="286350"/>
    <s v="57_285-290"/>
    <s v="28_280-290"/>
    <x v="5"/>
    <x v="0"/>
    <s v="Q4`21"/>
    <n v="3149850"/>
    <n v="44489"/>
  </r>
  <r>
    <n v="6"/>
    <x v="5"/>
    <s v="ThinkPad T15g Gen2"/>
    <x v="3"/>
    <x v="1"/>
    <x v="0"/>
    <x v="11"/>
    <s v="RTX3070"/>
    <x v="1"/>
    <s v="1920x1080/3840x2160"/>
    <x v="0"/>
    <x v="1"/>
    <n v="239730"/>
    <s v="47_235-240"/>
    <s v="23_230-240"/>
    <x v="5"/>
    <x v="0"/>
    <s v="Q4`21"/>
    <n v="1438380"/>
    <n v="20316"/>
  </r>
  <r>
    <n v="2"/>
    <x v="5"/>
    <s v="Yoga S740-14IIL"/>
    <x v="0"/>
    <x v="0"/>
    <x v="0"/>
    <x v="4"/>
    <s v="Int"/>
    <x v="0"/>
    <s v="1920x1080"/>
    <x v="1"/>
    <x v="1"/>
    <n v="98290"/>
    <s v="19_95-100"/>
    <s v="9_90-100"/>
    <x v="5"/>
    <x v="0"/>
    <s v="Q4`21"/>
    <n v="196580"/>
    <n v="2777"/>
  </r>
  <r>
    <n v="6"/>
    <x v="5"/>
    <s v="IdeaPad 5 Pro 16ACH6H"/>
    <x v="3"/>
    <x v="0"/>
    <x v="0"/>
    <x v="11"/>
    <s v="RTX3060/RTX3070"/>
    <x v="5"/>
    <s v="1920x1200/2560x1600"/>
    <x v="0"/>
    <x v="1"/>
    <n v="139990"/>
    <s v="27_135-140"/>
    <s v="13_130-140"/>
    <x v="5"/>
    <x v="0"/>
    <s v="Q4`21"/>
    <n v="839940"/>
    <n v="11864"/>
  </r>
  <r>
    <n v="1"/>
    <x v="5"/>
    <s v="ThinkPad T480s"/>
    <x v="0"/>
    <x v="1"/>
    <x v="0"/>
    <x v="18"/>
    <s v="Int"/>
    <x v="0"/>
    <s v="1920x1080/2560x1440"/>
    <x v="0"/>
    <x v="1"/>
    <n v="79990"/>
    <s v="15_75-80"/>
    <s v="7_70-80"/>
    <x v="6"/>
    <x v="0"/>
    <s v="Q4`21"/>
    <n v="79990"/>
    <n v="1130"/>
  </r>
  <r>
    <n v="620"/>
    <x v="5"/>
    <s v="IdeaPad 3 14ALC6"/>
    <x v="0"/>
    <x v="0"/>
    <x v="1"/>
    <x v="15"/>
    <s v="Int"/>
    <x v="0"/>
    <s v="1920x1080"/>
    <x v="0"/>
    <x v="1"/>
    <n v="44980"/>
    <s v="8_40-45"/>
    <s v="4_40-50"/>
    <x v="1"/>
    <x v="0"/>
    <s v="Q4`21"/>
    <n v="27887600"/>
    <n v="393893"/>
  </r>
  <r>
    <n v="5"/>
    <x v="6"/>
    <s v="Alpha 15 A4D"/>
    <x v="3"/>
    <x v="0"/>
    <x v="1"/>
    <x v="7"/>
    <s v="RX 5600M"/>
    <x v="1"/>
    <s v="1920x1080"/>
    <x v="0"/>
    <x v="1"/>
    <n v="103509"/>
    <s v="20_100-105"/>
    <s v="10_100-110"/>
    <x v="5"/>
    <x v="0"/>
    <s v="Q4`21"/>
    <n v="517545"/>
    <n v="7310"/>
  </r>
  <r>
    <n v="9"/>
    <x v="6"/>
    <s v="Bravo 15 A4D"/>
    <x v="3"/>
    <x v="0"/>
    <x v="1"/>
    <x v="7"/>
    <s v="RX 5500"/>
    <x v="1"/>
    <s v="3840x2160"/>
    <x v="0"/>
    <x v="1"/>
    <n v="75859"/>
    <s v="15_75-80"/>
    <s v="7_70-80"/>
    <x v="6"/>
    <x v="0"/>
    <s v="Q4`21"/>
    <n v="682731"/>
    <n v="9643"/>
  </r>
  <r>
    <n v="60"/>
    <x v="6"/>
    <s v="Bravo 15 B5D"/>
    <x v="3"/>
    <x v="0"/>
    <x v="1"/>
    <x v="8"/>
    <s v="RX 5500"/>
    <x v="1"/>
    <s v="1920x1080"/>
    <x v="0"/>
    <x v="1"/>
    <n v="90134"/>
    <s v="18_90-95"/>
    <s v="9_90-100"/>
    <x v="5"/>
    <x v="0"/>
    <s v="Q4`21"/>
    <n v="5408040"/>
    <n v="76385"/>
  </r>
  <r>
    <n v="27"/>
    <x v="6"/>
    <s v="Creator 15 A10U"/>
    <x v="3"/>
    <x v="0"/>
    <x v="0"/>
    <x v="10"/>
    <s v="RTX3060/RTX3070/RTX3080"/>
    <x v="1"/>
    <s v="1920x1080/3840x2160"/>
    <x v="0"/>
    <x v="1"/>
    <n v="188765"/>
    <s v="37_185-190"/>
    <s v="18_180-190"/>
    <x v="5"/>
    <x v="0"/>
    <s v="Q4`21"/>
    <n v="5096655"/>
    <n v="71987"/>
  </r>
  <r>
    <n v="133"/>
    <x v="6"/>
    <s v="Creator 17 B11U"/>
    <x v="3"/>
    <x v="0"/>
    <x v="0"/>
    <x v="11"/>
    <s v="RTX3060, RTX3080"/>
    <x v="2"/>
    <s v="3840x2160"/>
    <x v="0"/>
    <x v="1"/>
    <n v="253186"/>
    <s v="50_250-255"/>
    <s v="25_250-260"/>
    <x v="5"/>
    <x v="0"/>
    <s v="Q4`21"/>
    <n v="33673738"/>
    <n v="475618"/>
  </r>
  <r>
    <n v="103"/>
    <x v="6"/>
    <s v="Creator Z16 A11U"/>
    <x v="3"/>
    <x v="0"/>
    <x v="0"/>
    <x v="11"/>
    <s v="RTX3060"/>
    <x v="1"/>
    <s v="2560x1600"/>
    <x v="0"/>
    <x v="1"/>
    <n v="212800"/>
    <s v="42_210-215"/>
    <s v="21_210-220"/>
    <x v="5"/>
    <x v="0"/>
    <s v="Q4`21"/>
    <n v="21918400"/>
    <n v="309582"/>
  </r>
  <r>
    <n v="15"/>
    <x v="6"/>
    <s v="GE66 Rider 11U"/>
    <x v="3"/>
    <x v="0"/>
    <x v="0"/>
    <x v="11"/>
    <s v="RTX3070/RTX3080"/>
    <x v="1"/>
    <s v="1920x1080"/>
    <x v="0"/>
    <x v="1"/>
    <n v="255105"/>
    <s v="51_255-260"/>
    <s v="25_250-260"/>
    <x v="5"/>
    <x v="0"/>
    <s v="Q4`21"/>
    <n v="3826575"/>
    <n v="54048"/>
  </r>
  <r>
    <n v="319"/>
    <x v="6"/>
    <s v="GF63 Thin 10S"/>
    <x v="3"/>
    <x v="0"/>
    <x v="0"/>
    <x v="10"/>
    <s v="GTX1650"/>
    <x v="1"/>
    <s v="1920x1080"/>
    <x v="0"/>
    <x v="1"/>
    <n v="74385"/>
    <s v="14_70-75"/>
    <s v="7_70-80"/>
    <x v="6"/>
    <x v="0"/>
    <s v="Q4`21"/>
    <n v="23728815"/>
    <n v="335153"/>
  </r>
  <r>
    <n v="382"/>
    <x v="6"/>
    <s v="GF63 Thin 10U"/>
    <x v="3"/>
    <x v="0"/>
    <x v="0"/>
    <x v="10"/>
    <s v="RTX3050/RTX3050 Ti"/>
    <x v="1"/>
    <s v="1920x1080"/>
    <x v="0"/>
    <x v="1"/>
    <n v="82073"/>
    <s v="16_80-85"/>
    <s v="8_80-90"/>
    <x v="5"/>
    <x v="0"/>
    <s v="Q4`21"/>
    <n v="31351886"/>
    <n v="442823"/>
  </r>
  <r>
    <n v="241"/>
    <x v="6"/>
    <s v="GL66 Pulse 11U"/>
    <x v="3"/>
    <x v="0"/>
    <x v="0"/>
    <x v="11"/>
    <s v="RTX3050, RTX3050 Ti, RTX3060"/>
    <x v="1"/>
    <s v="1920x1080"/>
    <x v="0"/>
    <x v="1"/>
    <n v="107987"/>
    <s v="21_105-110"/>
    <s v="10_100-110"/>
    <x v="5"/>
    <x v="0"/>
    <s v="Q4`21"/>
    <n v="26024867"/>
    <n v="367583"/>
  </r>
  <r>
    <n v="899"/>
    <x v="6"/>
    <s v="GL76 Pulse 11U"/>
    <x v="3"/>
    <x v="0"/>
    <x v="0"/>
    <x v="11"/>
    <s v="RTX3050, RTX3050 Ti, RTX3060"/>
    <x v="2"/>
    <s v="1920x1080"/>
    <x v="0"/>
    <x v="1"/>
    <n v="117086"/>
    <s v="23_115-120"/>
    <s v="11_110-120"/>
    <x v="5"/>
    <x v="0"/>
    <s v="Q4`21"/>
    <n v="105260314"/>
    <n v="1486728"/>
  </r>
  <r>
    <n v="209"/>
    <x v="6"/>
    <s v="GP66 Leopard 11U"/>
    <x v="3"/>
    <x v="0"/>
    <x v="0"/>
    <x v="11"/>
    <s v="RTX3070/RTX3080"/>
    <x v="1"/>
    <s v="1920x1080"/>
    <x v="0"/>
    <x v="1"/>
    <n v="184506"/>
    <s v="36_180-185"/>
    <s v="18_180-190"/>
    <x v="5"/>
    <x v="0"/>
    <s v="Q4`21"/>
    <n v="38561754"/>
    <n v="544658"/>
  </r>
  <r>
    <n v="100"/>
    <x v="6"/>
    <s v="GP76 Leopard 11U"/>
    <x v="3"/>
    <x v="0"/>
    <x v="0"/>
    <x v="11"/>
    <s v="RTX3070"/>
    <x v="2"/>
    <s v="1920x1080/2560x1440"/>
    <x v="0"/>
    <x v="1"/>
    <n v="180293"/>
    <s v="36_180-185"/>
    <s v="18_180-190"/>
    <x v="5"/>
    <x v="0"/>
    <s v="Q4`21"/>
    <n v="18029300"/>
    <n v="254651"/>
  </r>
  <r>
    <n v="18"/>
    <x v="6"/>
    <s v="GS66 Stealth 11U"/>
    <x v="3"/>
    <x v="0"/>
    <x v="0"/>
    <x v="11"/>
    <s v="RTX3060/RTX3070/RTX3080"/>
    <x v="1"/>
    <s v="1920x1080/2560x1440/3840x2160"/>
    <x v="0"/>
    <x v="1"/>
    <n v="271209"/>
    <s v="54_270-275"/>
    <s v="27_270-280"/>
    <x v="5"/>
    <x v="0"/>
    <s v="Q4`21"/>
    <n v="4881762"/>
    <n v="68951"/>
  </r>
  <r>
    <n v="107"/>
    <x v="6"/>
    <s v="GS76 Stealth 11U"/>
    <x v="3"/>
    <x v="0"/>
    <x v="0"/>
    <x v="11"/>
    <s v="RTX3080"/>
    <x v="2"/>
    <s v="1920x1080"/>
    <x v="0"/>
    <x v="1"/>
    <n v="285030"/>
    <s v="57_285-290"/>
    <s v="28_280-290"/>
    <x v="5"/>
    <x v="0"/>
    <s v="Q4`21"/>
    <n v="30498210"/>
    <n v="430766"/>
  </r>
  <r>
    <n v="148"/>
    <x v="6"/>
    <s v="Modern 14 B11M"/>
    <x v="0"/>
    <x v="0"/>
    <x v="0"/>
    <x v="6"/>
    <s v="Int"/>
    <x v="0"/>
    <s v="1920x1080"/>
    <x v="0"/>
    <x v="1"/>
    <n v="71456"/>
    <s v="14_70-75"/>
    <s v="7_70-80"/>
    <x v="6"/>
    <x v="0"/>
    <s v="Q4`21"/>
    <n v="10575488"/>
    <n v="149371"/>
  </r>
  <r>
    <n v="121"/>
    <x v="6"/>
    <s v="Modern 14 B11S"/>
    <x v="0"/>
    <x v="0"/>
    <x v="0"/>
    <x v="6"/>
    <s v="MX450"/>
    <x v="0"/>
    <s v="1920x1080"/>
    <x v="0"/>
    <x v="1"/>
    <n v="83920"/>
    <s v="16_80-85"/>
    <s v="8_80-90"/>
    <x v="5"/>
    <x v="0"/>
    <s v="Q4`21"/>
    <n v="10154320"/>
    <n v="143423"/>
  </r>
  <r>
    <n v="70"/>
    <x v="6"/>
    <s v="Modern 14 B4M"/>
    <x v="0"/>
    <x v="0"/>
    <x v="1"/>
    <x v="5"/>
    <s v="Int"/>
    <x v="0"/>
    <s v="1920x1080"/>
    <x v="0"/>
    <x v="1"/>
    <n v="58927"/>
    <s v="11_55-60"/>
    <s v="5_50-60"/>
    <x v="3"/>
    <x v="0"/>
    <s v="Q4`21"/>
    <n v="4124890"/>
    <n v="58261"/>
  </r>
  <r>
    <n v="69"/>
    <x v="6"/>
    <s v="Modern 15 A10M"/>
    <x v="1"/>
    <x v="0"/>
    <x v="0"/>
    <x v="14"/>
    <s v="Int"/>
    <x v="1"/>
    <s v="1920x1080"/>
    <x v="0"/>
    <x v="1"/>
    <n v="47357"/>
    <s v="9_45-50"/>
    <s v="4_40-50"/>
    <x v="1"/>
    <x v="0"/>
    <s v="Q4`21"/>
    <n v="3267633"/>
    <n v="46153"/>
  </r>
  <r>
    <n v="118"/>
    <x v="6"/>
    <s v="Modern 15 A11S"/>
    <x v="2"/>
    <x v="0"/>
    <x v="0"/>
    <x v="6"/>
    <s v="MX450"/>
    <x v="1"/>
    <s v="1920x1080"/>
    <x v="0"/>
    <x v="1"/>
    <n v="81456"/>
    <s v="16_80-85"/>
    <s v="8_80-90"/>
    <x v="5"/>
    <x v="0"/>
    <s v="Q4`21"/>
    <n v="9611808"/>
    <n v="135760"/>
  </r>
  <r>
    <n v="81"/>
    <x v="6"/>
    <s v="Modern 15 A4M"/>
    <x v="0"/>
    <x v="0"/>
    <x v="1"/>
    <x v="5"/>
    <s v="Int"/>
    <x v="1"/>
    <s v="1920x1080"/>
    <x v="0"/>
    <x v="1"/>
    <n v="53534"/>
    <s v="10_50-55"/>
    <s v="5_50-60"/>
    <x v="3"/>
    <x v="0"/>
    <s v="Q4`21"/>
    <n v="4336254"/>
    <n v="61247"/>
  </r>
  <r>
    <n v="88"/>
    <x v="6"/>
    <s v="MSI GE76 11U Rider"/>
    <x v="3"/>
    <x v="0"/>
    <x v="0"/>
    <x v="11"/>
    <s v="RTX3070"/>
    <x v="2"/>
    <s v="1920x1080"/>
    <x v="0"/>
    <x v="1"/>
    <n v="314134"/>
    <s v="62_310-315"/>
    <s v="31_310-320"/>
    <x v="5"/>
    <x v="0"/>
    <s v="Q4`21"/>
    <n v="27643792"/>
    <n v="390449"/>
  </r>
  <r>
    <n v="265"/>
    <x v="6"/>
    <s v="MSI GF75CML"/>
    <x v="3"/>
    <x v="0"/>
    <x v="0"/>
    <x v="10"/>
    <s v="GTX1660"/>
    <x v="2"/>
    <s v="1920x1080"/>
    <x v="0"/>
    <x v="1"/>
    <n v="79999"/>
    <s v="15_75-80"/>
    <s v="7_70-80"/>
    <x v="6"/>
    <x v="0"/>
    <s v="Q4`21"/>
    <n v="21199735"/>
    <n v="299431"/>
  </r>
  <r>
    <n v="2858"/>
    <x v="6"/>
    <s v="MSI GF75CML 10U"/>
    <x v="3"/>
    <x v="0"/>
    <x v="0"/>
    <x v="10"/>
    <s v="RTX3050/RTX3050 Ti/RTX3060"/>
    <x v="2"/>
    <s v="1920x1080"/>
    <x v="0"/>
    <x v="1"/>
    <n v="101857"/>
    <s v="20_100-105"/>
    <s v="10_100-110"/>
    <x v="5"/>
    <x v="0"/>
    <s v="Q4`21"/>
    <n v="291107306"/>
    <n v="4111685"/>
  </r>
  <r>
    <n v="89"/>
    <x v="6"/>
    <s v="MSI GL65CML"/>
    <x v="3"/>
    <x v="0"/>
    <x v="0"/>
    <x v="10"/>
    <s v="GTX1650/GTX1660"/>
    <x v="1"/>
    <s v="1920x1080"/>
    <x v="0"/>
    <x v="1"/>
    <n v="93225"/>
    <s v="18_90-95"/>
    <s v="9_90-100"/>
    <x v="5"/>
    <x v="0"/>
    <s v="Q4`21"/>
    <n v="8297025"/>
    <n v="117190"/>
  </r>
  <r>
    <n v="85"/>
    <x v="6"/>
    <s v="MSI GL75CML"/>
    <x v="3"/>
    <x v="0"/>
    <x v="0"/>
    <x v="14"/>
    <s v="GTX1650/GTX1660"/>
    <x v="2"/>
    <s v="1920x1080"/>
    <x v="0"/>
    <x v="1"/>
    <n v="95431"/>
    <s v="19_95-100"/>
    <s v="9_90-100"/>
    <x v="5"/>
    <x v="0"/>
    <s v="Q4`21"/>
    <n v="8111635"/>
    <n v="114571"/>
  </r>
  <r>
    <n v="115"/>
    <x v="6"/>
    <s v="Prestige 14 A11SC"/>
    <x v="0"/>
    <x v="0"/>
    <x v="0"/>
    <x v="6"/>
    <s v="GTX1650"/>
    <x v="0"/>
    <s v="1920x1080"/>
    <x v="0"/>
    <x v="1"/>
    <n v="122370"/>
    <s v="24_120-125"/>
    <s v="12_120-130"/>
    <x v="5"/>
    <x v="0"/>
    <s v="Q4`21"/>
    <n v="14072550"/>
    <n v="198765"/>
  </r>
  <r>
    <n v="7"/>
    <x v="6"/>
    <s v="Prestige 15 A10SC"/>
    <x v="3"/>
    <x v="0"/>
    <x v="0"/>
    <x v="14"/>
    <s v="GTX1650"/>
    <x v="1"/>
    <s v="1920x1080"/>
    <x v="0"/>
    <x v="1"/>
    <n v="103916"/>
    <s v="20_100-105"/>
    <s v="10_100-110"/>
    <x v="5"/>
    <x v="0"/>
    <s v="Q4`21"/>
    <n v="727412"/>
    <n v="10274"/>
  </r>
  <r>
    <n v="36"/>
    <x v="6"/>
    <s v="Prestige 15 A11SC"/>
    <x v="3"/>
    <x v="0"/>
    <x v="0"/>
    <x v="6"/>
    <s v="GTX1650"/>
    <x v="1"/>
    <s v="1920x1080"/>
    <x v="0"/>
    <x v="1"/>
    <n v="120209"/>
    <s v="24_120-125"/>
    <s v="12_120-130"/>
    <x v="5"/>
    <x v="0"/>
    <s v="Q4`21"/>
    <n v="4327524"/>
    <n v="61123"/>
  </r>
  <r>
    <n v="39"/>
    <x v="6"/>
    <s v="Stealth 15M A11U"/>
    <x v="3"/>
    <x v="0"/>
    <x v="0"/>
    <x v="11"/>
    <s v="RTX3060"/>
    <x v="1"/>
    <s v="1920x1080"/>
    <x v="0"/>
    <x v="1"/>
    <n v="136280"/>
    <s v="27_135-140"/>
    <s v="13_130-140"/>
    <x v="5"/>
    <x v="0"/>
    <s v="Q4`21"/>
    <n v="5314920"/>
    <n v="75069"/>
  </r>
  <r>
    <n v="36"/>
    <x v="6"/>
    <s v="Summit B14 A11M"/>
    <x v="0"/>
    <x v="0"/>
    <x v="0"/>
    <x v="6"/>
    <s v="Int"/>
    <x v="0"/>
    <s v="1920x1080"/>
    <x v="1"/>
    <x v="1"/>
    <n v="84128"/>
    <s v="16_80-85"/>
    <s v="8_80-90"/>
    <x v="5"/>
    <x v="0"/>
    <s v="Q4`21"/>
    <n v="3028608"/>
    <n v="42777"/>
  </r>
  <r>
    <n v="6"/>
    <x v="6"/>
    <s v="Summit B15 A11M"/>
    <x v="1"/>
    <x v="0"/>
    <x v="0"/>
    <x v="6"/>
    <s v="Int"/>
    <x v="1"/>
    <s v="1920x1080"/>
    <x v="1"/>
    <x v="1"/>
    <n v="83145"/>
    <s v="16_80-85"/>
    <s v="8_80-90"/>
    <x v="5"/>
    <x v="0"/>
    <s v="Q4`21"/>
    <n v="498870"/>
    <n v="7046"/>
  </r>
  <r>
    <n v="26"/>
    <x v="6"/>
    <s v="Summit E13 Flip EVO A11M"/>
    <x v="0"/>
    <x v="0"/>
    <x v="0"/>
    <x v="6"/>
    <s v="Int"/>
    <x v="4"/>
    <s v="1920x1200"/>
    <x v="1"/>
    <x v="1"/>
    <n v="118376"/>
    <s v="23_115-120"/>
    <s v="11_110-120"/>
    <x v="5"/>
    <x v="0"/>
    <s v="Q4`21"/>
    <n v="3077776"/>
    <n v="43471"/>
  </r>
  <r>
    <n v="19"/>
    <x v="6"/>
    <s v="Sword 15 A11U"/>
    <x v="3"/>
    <x v="0"/>
    <x v="0"/>
    <x v="11"/>
    <s v="RTX3060"/>
    <x v="1"/>
    <s v="1920x1080"/>
    <x v="0"/>
    <x v="1"/>
    <n v="105900"/>
    <s v="21_105-110"/>
    <s v="10_100-110"/>
    <x v="5"/>
    <x v="0"/>
    <s v="Q4`21"/>
    <n v="2012100"/>
    <n v="28419"/>
  </r>
  <r>
    <n v="3"/>
    <x v="6"/>
    <s v="WE76 11U"/>
    <x v="5"/>
    <x v="0"/>
    <x v="0"/>
    <x v="11"/>
    <s v="Quadro RTX A5000"/>
    <x v="2"/>
    <s v="3840x2160"/>
    <x v="0"/>
    <x v="1"/>
    <n v="380120"/>
    <s v="76_380-385"/>
    <s v="38_380-390"/>
    <x v="5"/>
    <x v="0"/>
    <s v="Q4`21"/>
    <n v="1140360"/>
    <n v="16107"/>
  </r>
  <r>
    <n v="27"/>
    <x v="6"/>
    <s v="WS66 11U"/>
    <x v="5"/>
    <x v="1"/>
    <x v="0"/>
    <x v="11"/>
    <s v="Quadro RTX A3000"/>
    <x v="1"/>
    <s v="1920x1080"/>
    <x v="1"/>
    <x v="1"/>
    <n v="383240"/>
    <s v="76_380-385"/>
    <s v="38_380-390"/>
    <x v="5"/>
    <x v="0"/>
    <s v="Q4`21"/>
    <n v="10347480"/>
    <n v="146151"/>
  </r>
  <r>
    <n v="7"/>
    <x v="6"/>
    <s v="WF66 11U"/>
    <x v="5"/>
    <x v="0"/>
    <x v="0"/>
    <x v="11"/>
    <s v="Quadro T1200, RTX A2000"/>
    <x v="1"/>
    <s v="1920x1080"/>
    <x v="0"/>
    <x v="1"/>
    <n v="155610"/>
    <s v="31_155-160"/>
    <s v="15_150-160"/>
    <x v="5"/>
    <x v="0"/>
    <s v="Q4`21"/>
    <n v="1089270"/>
    <n v="15385"/>
  </r>
  <r>
    <n v="329"/>
    <x v="6"/>
    <s v="GF66 Katana 11U"/>
    <x v="3"/>
    <x v="0"/>
    <x v="0"/>
    <x v="11"/>
    <s v="RTX3070"/>
    <x v="1"/>
    <s v="1920x1080"/>
    <x v="0"/>
    <x v="1"/>
    <n v="151332"/>
    <s v="30_150-155"/>
    <s v="15_150-160"/>
    <x v="5"/>
    <x v="0"/>
    <s v="Q4`21"/>
    <n v="49788228"/>
    <n v="703224"/>
  </r>
  <r>
    <n v="1"/>
    <x v="6"/>
    <s v="MSI GS75CML"/>
    <x v="3"/>
    <x v="0"/>
    <x v="0"/>
    <x v="10"/>
    <s v="RTX2070/RTX2080"/>
    <x v="2"/>
    <s v="1920x1080"/>
    <x v="0"/>
    <x v="1"/>
    <n v="214661"/>
    <s v="42_210-215"/>
    <s v="21_210-220"/>
    <x v="5"/>
    <x v="0"/>
    <s v="Q4`21"/>
    <n v="214661"/>
    <n v="3032"/>
  </r>
  <r>
    <n v="2"/>
    <x v="7"/>
    <s v="Matebook X EUL"/>
    <x v="0"/>
    <x v="0"/>
    <x v="0"/>
    <x v="14"/>
    <s v="Int"/>
    <x v="4"/>
    <s v="3000x2000"/>
    <x v="1"/>
    <x v="1"/>
    <n v="108097"/>
    <s v="21_105-110"/>
    <s v="10_100-110"/>
    <x v="5"/>
    <x v="0"/>
    <s v="Q4`21"/>
    <n v="216194"/>
    <n v="3054"/>
  </r>
  <r>
    <n v="2"/>
    <x v="7"/>
    <s v="Matebook D16 AMD HVY"/>
    <x v="1"/>
    <x v="0"/>
    <x v="1"/>
    <x v="5"/>
    <s v="Int"/>
    <x v="5"/>
    <s v="1920x1080"/>
    <x v="0"/>
    <x v="1"/>
    <n v="77489"/>
    <s v="15_75-80"/>
    <s v="7_70-80"/>
    <x v="6"/>
    <x v="0"/>
    <s v="Q4`21"/>
    <n v="154978"/>
    <n v="2189"/>
  </r>
  <r>
    <n v="18"/>
    <x v="7"/>
    <s v="Matebook D14 Intel Nbb"/>
    <x v="0"/>
    <x v="0"/>
    <x v="0"/>
    <x v="14"/>
    <s v="MX250"/>
    <x v="0"/>
    <s v="1920x1080"/>
    <x v="0"/>
    <x v="1"/>
    <n v="58629"/>
    <s v="11_55-60"/>
    <s v="5_50-60"/>
    <x v="3"/>
    <x v="0"/>
    <s v="Q4`21"/>
    <n v="1055322"/>
    <n v="14906"/>
  </r>
  <r>
    <n v="45"/>
    <x v="7"/>
    <s v="Matebook D15 BoB Intel CL"/>
    <x v="1"/>
    <x v="0"/>
    <x v="0"/>
    <x v="14"/>
    <s v="Int"/>
    <x v="1"/>
    <s v="1920x1080"/>
    <x v="0"/>
    <x v="1"/>
    <n v="54807"/>
    <s v="10_50-55"/>
    <s v="5_50-60"/>
    <x v="3"/>
    <x v="0"/>
    <s v="Q4`21"/>
    <n v="2466315"/>
    <n v="34835"/>
  </r>
  <r>
    <n v="1573"/>
    <x v="7"/>
    <s v="MateBook B3-510"/>
    <x v="1"/>
    <x v="0"/>
    <x v="0"/>
    <x v="14"/>
    <s v="Int"/>
    <x v="1"/>
    <s v="1920x1080"/>
    <x v="0"/>
    <x v="1"/>
    <n v="45900"/>
    <s v="9_45-50"/>
    <s v="4_40-50"/>
    <x v="1"/>
    <x v="0"/>
    <s v="Q4`21"/>
    <n v="72200700"/>
    <n v="1019784"/>
  </r>
  <r>
    <n v="32"/>
    <x v="8"/>
    <s v="Hunter V700"/>
    <x v="3"/>
    <x v="0"/>
    <x v="0"/>
    <x v="10"/>
    <s v="RTX2060"/>
    <x v="5"/>
    <s v="1920x1080"/>
    <x v="0"/>
    <x v="1"/>
    <n v="89990"/>
    <s v="17_85-90"/>
    <s v="8_80-90"/>
    <x v="5"/>
    <x v="0"/>
    <s v="Q4`21"/>
    <n v="2879680"/>
    <n v="40673"/>
  </r>
  <r>
    <n v="40"/>
    <x v="8"/>
    <s v="MagicBook 14 2021 (53011T)"/>
    <x v="0"/>
    <x v="0"/>
    <x v="0"/>
    <x v="6"/>
    <s v="Int"/>
    <x v="0"/>
    <s v="1920x1080"/>
    <x v="0"/>
    <x v="1"/>
    <n v="87295"/>
    <s v="17_85-90"/>
    <s v="8_80-90"/>
    <x v="5"/>
    <x v="0"/>
    <s v="Q4`21"/>
    <n v="3491800"/>
    <n v="49319"/>
  </r>
  <r>
    <n v="288"/>
    <x v="8"/>
    <s v="MagicBook 14 AMD Nbl"/>
    <x v="0"/>
    <x v="0"/>
    <x v="1"/>
    <x v="3"/>
    <s v="Int"/>
    <x v="0"/>
    <s v="1920x1080"/>
    <x v="0"/>
    <x v="1"/>
    <n v="49561"/>
    <s v="9_45-50"/>
    <s v="4_40-50"/>
    <x v="1"/>
    <x v="0"/>
    <s v="Q4`21"/>
    <n v="14273568"/>
    <n v="201604"/>
  </r>
  <r>
    <n v="20"/>
    <x v="8"/>
    <s v="MagicBook 15 2021 (53011T)"/>
    <x v="1"/>
    <x v="0"/>
    <x v="0"/>
    <x v="6"/>
    <s v="Int"/>
    <x v="1"/>
    <s v="1920x1080"/>
    <x v="0"/>
    <x v="1"/>
    <n v="75267"/>
    <s v="15_75-80"/>
    <s v="7_70-80"/>
    <x v="6"/>
    <x v="0"/>
    <s v="Q4`21"/>
    <n v="1505340"/>
    <n v="21262"/>
  </r>
  <r>
    <n v="3"/>
    <x v="8"/>
    <s v="MagicBook 15 AMD Boh"/>
    <x v="1"/>
    <x v="0"/>
    <x v="1"/>
    <x v="3"/>
    <s v="Int"/>
    <x v="1"/>
    <s v="1920x1080"/>
    <x v="0"/>
    <x v="1"/>
    <n v="60763"/>
    <s v="12_60-65"/>
    <s v="6_60-70"/>
    <x v="4"/>
    <x v="0"/>
    <s v="Q4`21"/>
    <n v="182289"/>
    <n v="2575"/>
  </r>
  <r>
    <n v="2398"/>
    <x v="8"/>
    <s v="MagicBook PRO 2020"/>
    <x v="2"/>
    <x v="0"/>
    <x v="0"/>
    <x v="14"/>
    <s v="MX350"/>
    <x v="5"/>
    <s v="1920x1080"/>
    <x v="0"/>
    <x v="1"/>
    <n v="89995"/>
    <s v="17_85-90"/>
    <s v="8_80-90"/>
    <x v="5"/>
    <x v="0"/>
    <s v="Q4`21"/>
    <n v="215808010"/>
    <n v="3048136"/>
  </r>
  <r>
    <n v="404"/>
    <x v="8"/>
    <s v="MagicBook PRO II"/>
    <x v="1"/>
    <x v="0"/>
    <x v="1"/>
    <x v="7"/>
    <s v="Int"/>
    <x v="5"/>
    <s v="1920x1080"/>
    <x v="0"/>
    <x v="1"/>
    <n v="75065"/>
    <s v="15_75-80"/>
    <s v="7_70-80"/>
    <x v="6"/>
    <x v="0"/>
    <s v="Q4`21"/>
    <n v="30326260"/>
    <n v="428337"/>
  </r>
  <r>
    <n v="40"/>
    <x v="8"/>
    <s v="MagicBook X 14 (NBR)"/>
    <x v="0"/>
    <x v="0"/>
    <x v="0"/>
    <x v="14"/>
    <s v="Int"/>
    <x v="0"/>
    <s v="1920x1080"/>
    <x v="0"/>
    <x v="1"/>
    <n v="50058"/>
    <s v="10_50-55"/>
    <s v="5_50-60"/>
    <x v="3"/>
    <x v="0"/>
    <s v="Q4`21"/>
    <n v="2002320"/>
    <n v="28281"/>
  </r>
  <r>
    <n v="426"/>
    <x v="8"/>
    <s v="MagicBook X 15 (BBR)"/>
    <x v="1"/>
    <x v="0"/>
    <x v="0"/>
    <x v="14"/>
    <s v="Int"/>
    <x v="1"/>
    <s v="1920x1080"/>
    <x v="0"/>
    <x v="1"/>
    <n v="56488"/>
    <s v="11_55-60"/>
    <s v="5_50-60"/>
    <x v="3"/>
    <x v="0"/>
    <s v="Q4`21"/>
    <n v="24063888"/>
    <n v="339885"/>
  </r>
  <r>
    <n v="10"/>
    <x v="8"/>
    <s v="MagicBook 14 2021 (AMD)"/>
    <x v="0"/>
    <x v="0"/>
    <x v="1"/>
    <x v="15"/>
    <s v="Int"/>
    <x v="0"/>
    <s v="1920x1080"/>
    <x v="0"/>
    <x v="1"/>
    <n v="60251"/>
    <s v="12_60-65"/>
    <s v="6_60-70"/>
    <x v="4"/>
    <x v="0"/>
    <s v="Q4`21"/>
    <n v="602510"/>
    <n v="8510"/>
  </r>
  <r>
    <n v="9"/>
    <x v="8"/>
    <s v="MagicBook 15 2021 (AMD)"/>
    <x v="1"/>
    <x v="0"/>
    <x v="1"/>
    <x v="15"/>
    <s v="Int"/>
    <x v="1"/>
    <s v="1920x1080"/>
    <x v="0"/>
    <x v="1"/>
    <n v="69799"/>
    <s v="13_65-70"/>
    <s v="6_60-70"/>
    <x v="4"/>
    <x v="0"/>
    <s v="Q4`21"/>
    <n v="628191"/>
    <n v="8873"/>
  </r>
  <r>
    <n v="50"/>
    <x v="9"/>
    <s v="Other"/>
    <x v="0"/>
    <x v="0"/>
    <x v="0"/>
    <x v="25"/>
    <s v="Int"/>
    <x v="0"/>
    <s v="1366x768"/>
    <x v="0"/>
    <x v="2"/>
    <n v="24510"/>
    <s v="4_20-25"/>
    <s v="2_20-30"/>
    <x v="0"/>
    <x v="0"/>
    <s v="Q4`21"/>
    <n v="1225500"/>
    <n v="16811"/>
  </r>
  <r>
    <n v="970"/>
    <x v="9"/>
    <s v="Other"/>
    <x v="1"/>
    <x v="0"/>
    <x v="0"/>
    <x v="0"/>
    <s v="Int"/>
    <x v="1"/>
    <m/>
    <x v="0"/>
    <x v="0"/>
    <n v="31000"/>
    <s v="6_30-35"/>
    <s v="3_30-40"/>
    <x v="2"/>
    <x v="0"/>
    <s v="Q4`21"/>
    <n v="30070000"/>
    <n v="412483"/>
  </r>
  <r>
    <n v="540"/>
    <x v="9"/>
    <s v="Other"/>
    <x v="1"/>
    <x v="0"/>
    <x v="0"/>
    <x v="21"/>
    <s v="Int"/>
    <x v="1"/>
    <m/>
    <x v="0"/>
    <x v="0"/>
    <n v="25400"/>
    <s v="5_25-30"/>
    <s v="2_20-30"/>
    <x v="0"/>
    <x v="0"/>
    <s v="Q4`21"/>
    <n v="13716000"/>
    <n v="188148"/>
  </r>
  <r>
    <n v="50"/>
    <x v="9"/>
    <s v="Other"/>
    <x v="1"/>
    <x v="0"/>
    <x v="0"/>
    <x v="1"/>
    <s v="Int"/>
    <x v="1"/>
    <m/>
    <x v="0"/>
    <x v="0"/>
    <n v="23400"/>
    <s v="4_20-25"/>
    <s v="2_20-30"/>
    <x v="0"/>
    <x v="0"/>
    <s v="Q4`21"/>
    <n v="1170000"/>
    <n v="16049"/>
  </r>
  <r>
    <n v="1290"/>
    <x v="9"/>
    <s v="Other"/>
    <x v="1"/>
    <x v="0"/>
    <x v="0"/>
    <x v="13"/>
    <s v="Int"/>
    <x v="1"/>
    <m/>
    <x v="0"/>
    <x v="1"/>
    <n v="38000"/>
    <s v="7_35-40"/>
    <s v="3_30-40"/>
    <x v="2"/>
    <x v="0"/>
    <s v="Q4`21"/>
    <n v="49020000"/>
    <n v="672428"/>
  </r>
  <r>
    <n v="13680"/>
    <x v="9"/>
    <s v="Other"/>
    <x v="1"/>
    <x v="0"/>
    <x v="0"/>
    <x v="14"/>
    <s v="Int"/>
    <x v="1"/>
    <m/>
    <x v="0"/>
    <x v="1"/>
    <n v="56000"/>
    <s v="11_55-60"/>
    <s v="5_50-60"/>
    <x v="3"/>
    <x v="0"/>
    <s v="Q4`21"/>
    <n v="766080000"/>
    <n v="10508642"/>
  </r>
  <r>
    <n v="450"/>
    <x v="9"/>
    <s v="Other"/>
    <x v="1"/>
    <x v="0"/>
    <x v="0"/>
    <x v="4"/>
    <s v="Int"/>
    <x v="1"/>
    <m/>
    <x v="0"/>
    <x v="1"/>
    <n v="48300"/>
    <s v="9_45-50"/>
    <s v="4_40-50"/>
    <x v="1"/>
    <x v="0"/>
    <s v="Q4`21"/>
    <n v="21735000"/>
    <n v="298148"/>
  </r>
  <r>
    <n v="130"/>
    <x v="9"/>
    <s v="Other"/>
    <x v="1"/>
    <x v="0"/>
    <x v="0"/>
    <x v="6"/>
    <s v="Int"/>
    <x v="1"/>
    <m/>
    <x v="0"/>
    <x v="1"/>
    <n v="51300"/>
    <s v="10_50-55"/>
    <s v="5_50-60"/>
    <x v="3"/>
    <x v="0"/>
    <s v="Q4`21"/>
    <n v="6669000"/>
    <n v="91481"/>
  </r>
  <r>
    <n v="110"/>
    <x v="9"/>
    <s v="Other"/>
    <x v="2"/>
    <x v="0"/>
    <x v="1"/>
    <x v="3"/>
    <s v="Int"/>
    <x v="1"/>
    <m/>
    <x v="0"/>
    <x v="1"/>
    <n v="41200"/>
    <s v="8_40-45"/>
    <s v="4_40-50"/>
    <x v="1"/>
    <x v="0"/>
    <s v="Q4`21"/>
    <n v="4532000"/>
    <n v="62167"/>
  </r>
  <r>
    <n v="200"/>
    <x v="9"/>
    <s v="Other"/>
    <x v="2"/>
    <x v="0"/>
    <x v="1"/>
    <x v="5"/>
    <s v="Int"/>
    <x v="1"/>
    <m/>
    <x v="0"/>
    <x v="1"/>
    <n v="43200"/>
    <s v="8_40-45"/>
    <s v="4_40-50"/>
    <x v="1"/>
    <x v="0"/>
    <s v="Q4`21"/>
    <n v="8640000"/>
    <n v="118519"/>
  </r>
  <r>
    <n v="20"/>
    <x v="9"/>
    <s v="Other"/>
    <x v="2"/>
    <x v="0"/>
    <x v="1"/>
    <x v="15"/>
    <s v="Int"/>
    <x v="1"/>
    <m/>
    <x v="0"/>
    <x v="1"/>
    <n v="44200"/>
    <s v="8_40-45"/>
    <s v="4_40-50"/>
    <x v="1"/>
    <x v="0"/>
    <s v="Q4`21"/>
    <n v="884000"/>
    <n v="12126"/>
  </r>
  <r>
    <n v="70"/>
    <x v="9"/>
    <s v="Other"/>
    <x v="3"/>
    <x v="0"/>
    <x v="0"/>
    <x v="9"/>
    <s v="GTX"/>
    <x v="1"/>
    <m/>
    <x v="0"/>
    <x v="1"/>
    <n v="71100"/>
    <s v="14_70-75"/>
    <s v="7_70-80"/>
    <x v="6"/>
    <x v="0"/>
    <s v="Q4`21"/>
    <n v="4977000"/>
    <n v="68272"/>
  </r>
  <r>
    <n v="320"/>
    <x v="9"/>
    <s v="Other"/>
    <x v="3"/>
    <x v="0"/>
    <x v="1"/>
    <x v="8"/>
    <s v="RTX"/>
    <x v="1"/>
    <m/>
    <x v="0"/>
    <x v="1"/>
    <n v="75000"/>
    <s v="15_75-80"/>
    <s v="7_70-80"/>
    <x v="6"/>
    <x v="0"/>
    <s v="Q4`21"/>
    <n v="24000000"/>
    <n v="329218"/>
  </r>
  <r>
    <n v="125"/>
    <x v="9"/>
    <s v="Other"/>
    <x v="3"/>
    <x v="0"/>
    <x v="0"/>
    <x v="11"/>
    <s v="RTX"/>
    <x v="1"/>
    <m/>
    <x v="0"/>
    <x v="1"/>
    <n v="85000"/>
    <s v="17_85-90"/>
    <s v="8_80-90"/>
    <x v="5"/>
    <x v="0"/>
    <s v="Q4`21"/>
    <n v="10625000"/>
    <n v="145748"/>
  </r>
  <r>
    <n v="1310"/>
    <x v="9"/>
    <s v="Other"/>
    <x v="0"/>
    <x v="0"/>
    <x v="0"/>
    <x v="0"/>
    <s v="Int"/>
    <x v="4"/>
    <m/>
    <x v="0"/>
    <x v="0"/>
    <n v="28400"/>
    <s v="5_25-30"/>
    <s v="2_20-30"/>
    <x v="0"/>
    <x v="0"/>
    <s v="Q4`21"/>
    <n v="37204000"/>
    <n v="510343"/>
  </r>
  <r>
    <n v="110"/>
    <x v="9"/>
    <s v="Other"/>
    <x v="0"/>
    <x v="0"/>
    <x v="0"/>
    <x v="14"/>
    <s v="Int"/>
    <x v="4"/>
    <m/>
    <x v="0"/>
    <x v="1"/>
    <n v="38000"/>
    <s v="7_35-40"/>
    <s v="3_30-40"/>
    <x v="2"/>
    <x v="0"/>
    <s v="Q4`21"/>
    <n v="4180000"/>
    <n v="57339"/>
  </r>
  <r>
    <n v="630"/>
    <x v="9"/>
    <s v="Other"/>
    <x v="0"/>
    <x v="0"/>
    <x v="0"/>
    <x v="21"/>
    <s v="Int"/>
    <x v="4"/>
    <m/>
    <x v="0"/>
    <x v="0"/>
    <n v="38000"/>
    <s v="7_35-40"/>
    <s v="3_30-40"/>
    <x v="2"/>
    <x v="0"/>
    <s v="Q4`21"/>
    <n v="23940000"/>
    <n v="328395"/>
  </r>
  <r>
    <n v="300"/>
    <x v="9"/>
    <s v="Other"/>
    <x v="0"/>
    <x v="0"/>
    <x v="0"/>
    <x v="4"/>
    <s v="Int"/>
    <x v="4"/>
    <m/>
    <x v="0"/>
    <x v="1"/>
    <n v="55000"/>
    <s v="11_55-60"/>
    <s v="5_50-60"/>
    <x v="3"/>
    <x v="0"/>
    <s v="Q4`21"/>
    <n v="16500000"/>
    <n v="226337"/>
  </r>
  <r>
    <n v="190"/>
    <x v="9"/>
    <s v="Other"/>
    <x v="0"/>
    <x v="0"/>
    <x v="0"/>
    <x v="6"/>
    <s v="Int"/>
    <x v="4"/>
    <m/>
    <x v="0"/>
    <x v="1"/>
    <n v="75000"/>
    <s v="15_75-80"/>
    <s v="7_70-80"/>
    <x v="6"/>
    <x v="0"/>
    <s v="Q4`21"/>
    <n v="14250000"/>
    <n v="195473"/>
  </r>
  <r>
    <n v="150"/>
    <x v="9"/>
    <s v="Other"/>
    <x v="0"/>
    <x v="0"/>
    <x v="0"/>
    <x v="13"/>
    <s v="Int"/>
    <x v="0"/>
    <m/>
    <x v="0"/>
    <x v="1"/>
    <n v="32000"/>
    <s v="6_30-35"/>
    <s v="3_30-40"/>
    <x v="2"/>
    <x v="0"/>
    <s v="Q4`21"/>
    <n v="4800000"/>
    <n v="65844"/>
  </r>
  <r>
    <n v="950"/>
    <x v="9"/>
    <s v="Other"/>
    <x v="0"/>
    <x v="0"/>
    <x v="0"/>
    <x v="0"/>
    <s v="Int"/>
    <x v="0"/>
    <m/>
    <x v="0"/>
    <x v="0"/>
    <n v="22300"/>
    <s v="4_20-25"/>
    <s v="2_20-30"/>
    <x v="0"/>
    <x v="0"/>
    <s v="Q4`21"/>
    <n v="21185000"/>
    <n v="290604"/>
  </r>
  <r>
    <n v="90"/>
    <x v="9"/>
    <s v="Other"/>
    <x v="0"/>
    <x v="0"/>
    <x v="1"/>
    <x v="2"/>
    <s v="Int"/>
    <x v="0"/>
    <m/>
    <x v="0"/>
    <x v="1"/>
    <n v="21350"/>
    <s v="4_20-25"/>
    <s v="2_20-30"/>
    <x v="0"/>
    <x v="0"/>
    <s v="Q4`21"/>
    <n v="1921500"/>
    <n v="26358"/>
  </r>
  <r>
    <n v="2070"/>
    <x v="9"/>
    <s v="Other"/>
    <x v="0"/>
    <x v="0"/>
    <x v="0"/>
    <x v="21"/>
    <s v="Int"/>
    <x v="0"/>
    <m/>
    <x v="0"/>
    <x v="0"/>
    <n v="21000"/>
    <s v="4_20-25"/>
    <s v="2_20-30"/>
    <x v="0"/>
    <x v="0"/>
    <s v="Q4`21"/>
    <n v="43470000"/>
    <n v="596296"/>
  </r>
  <r>
    <n v="175"/>
    <x v="9"/>
    <s v="Other"/>
    <x v="0"/>
    <x v="0"/>
    <x v="0"/>
    <x v="1"/>
    <s v="Int"/>
    <x v="0"/>
    <m/>
    <x v="0"/>
    <x v="0"/>
    <n v="24500"/>
    <s v="4_20-25"/>
    <s v="2_20-30"/>
    <x v="0"/>
    <x v="0"/>
    <s v="Q4`21"/>
    <n v="4287500"/>
    <n v="58813"/>
  </r>
  <r>
    <n v="250"/>
    <x v="9"/>
    <s v="Other"/>
    <x v="0"/>
    <x v="0"/>
    <x v="0"/>
    <x v="25"/>
    <s v="Int"/>
    <x v="0"/>
    <m/>
    <x v="0"/>
    <x v="2"/>
    <n v="18900"/>
    <s v="3_15-20"/>
    <s v="1_10-20"/>
    <x v="7"/>
    <x v="0"/>
    <s v="Q4`21"/>
    <n v="4725000"/>
    <n v="64815"/>
  </r>
  <r>
    <n v="150"/>
    <x v="9"/>
    <s v="Other"/>
    <x v="0"/>
    <x v="0"/>
    <x v="0"/>
    <x v="4"/>
    <s v="Int"/>
    <x v="0"/>
    <m/>
    <x v="0"/>
    <x v="1"/>
    <n v="45000"/>
    <s v="9_45-50"/>
    <s v="4_40-50"/>
    <x v="1"/>
    <x v="0"/>
    <s v="Q4`21"/>
    <n v="6750000"/>
    <n v="92593"/>
  </r>
  <r>
    <n v="50"/>
    <x v="9"/>
    <s v="Other"/>
    <x v="0"/>
    <x v="0"/>
    <x v="0"/>
    <x v="6"/>
    <s v="Int"/>
    <x v="0"/>
    <m/>
    <x v="0"/>
    <x v="1"/>
    <n v="45000"/>
    <s v="9_45-50"/>
    <s v="4_40-50"/>
    <x v="1"/>
    <x v="0"/>
    <s v="Q4`21"/>
    <n v="2250000"/>
    <n v="30864"/>
  </r>
  <r>
    <n v="170"/>
    <x v="9"/>
    <s v="Other"/>
    <x v="4"/>
    <x v="0"/>
    <x v="0"/>
    <x v="25"/>
    <s v="Int"/>
    <x v="6"/>
    <m/>
    <x v="0"/>
    <x v="2"/>
    <n v="12800"/>
    <s v="2_10-15"/>
    <s v="1_10-20"/>
    <x v="7"/>
    <x v="0"/>
    <s v="Q4`21"/>
    <n v="2176000"/>
    <n v="29849"/>
  </r>
  <r>
    <n v="860"/>
    <x v="9"/>
    <s v="Other"/>
    <x v="4"/>
    <x v="0"/>
    <x v="0"/>
    <x v="0"/>
    <s v="Int"/>
    <x v="3"/>
    <m/>
    <x v="1"/>
    <x v="0"/>
    <n v="23300"/>
    <s v="4_20-25"/>
    <s v="2_20-30"/>
    <x v="0"/>
    <x v="0"/>
    <s v="Q4`21"/>
    <n v="20038000"/>
    <n v="274870"/>
  </r>
  <r>
    <n v="2450"/>
    <x v="9"/>
    <s v="Other"/>
    <x v="4"/>
    <x v="0"/>
    <x v="0"/>
    <x v="21"/>
    <s v="Int"/>
    <x v="3"/>
    <m/>
    <x v="1"/>
    <x v="0"/>
    <n v="22350"/>
    <s v="4_20-25"/>
    <s v="2_20-30"/>
    <x v="0"/>
    <x v="0"/>
    <s v="Q4`21"/>
    <n v="54757500"/>
    <n v="751132"/>
  </r>
  <r>
    <n v="760"/>
    <x v="9"/>
    <s v="Other"/>
    <x v="4"/>
    <x v="0"/>
    <x v="0"/>
    <x v="0"/>
    <s v="Int"/>
    <x v="3"/>
    <m/>
    <x v="0"/>
    <x v="0"/>
    <n v="16500"/>
    <s v="3_15-20"/>
    <s v="1_10-20"/>
    <x v="7"/>
    <x v="0"/>
    <s v="Q4`21"/>
    <n v="12540000"/>
    <n v="172016"/>
  </r>
  <r>
    <n v="360"/>
    <x v="9"/>
    <s v="Other"/>
    <x v="4"/>
    <x v="0"/>
    <x v="0"/>
    <x v="21"/>
    <s v="Int"/>
    <x v="3"/>
    <m/>
    <x v="0"/>
    <x v="0"/>
    <n v="13200"/>
    <s v="2_10-15"/>
    <s v="1_10-20"/>
    <x v="7"/>
    <x v="0"/>
    <s v="Q4`21"/>
    <n v="4752000"/>
    <n v="65185"/>
  </r>
  <r>
    <n v="60"/>
    <x v="9"/>
    <s v="Other"/>
    <x v="4"/>
    <x v="0"/>
    <x v="0"/>
    <x v="1"/>
    <s v="Int"/>
    <x v="3"/>
    <m/>
    <x v="0"/>
    <x v="0"/>
    <n v="17600"/>
    <s v="3_15-20"/>
    <s v="1_10-20"/>
    <x v="7"/>
    <x v="0"/>
    <s v="Q4`21"/>
    <n v="1056000"/>
    <n v="14486"/>
  </r>
  <r>
    <n v="120"/>
    <x v="9"/>
    <s v="Other"/>
    <x v="4"/>
    <x v="0"/>
    <x v="0"/>
    <x v="25"/>
    <s v="Int"/>
    <x v="3"/>
    <m/>
    <x v="0"/>
    <x v="2"/>
    <n v="14500"/>
    <s v="2_10-15"/>
    <s v="1_10-20"/>
    <x v="7"/>
    <x v="0"/>
    <s v="Q4`21"/>
    <n v="1740000"/>
    <n v="23868"/>
  </r>
  <r>
    <n v="6"/>
    <x v="0"/>
    <s v="Aspire A114-32"/>
    <x v="0"/>
    <x v="0"/>
    <x v="0"/>
    <x v="0"/>
    <s v="Int"/>
    <x v="0"/>
    <s v="1366x768"/>
    <x v="0"/>
    <x v="0"/>
    <n v="26457"/>
    <s v="5_25-30"/>
    <s v="2_20-30"/>
    <x v="0"/>
    <x v="1"/>
    <s v="Q4`21"/>
    <n v="158742"/>
    <n v="2169"/>
  </r>
  <r>
    <n v="29"/>
    <x v="0"/>
    <s v="Aspire A315-22"/>
    <x v="1"/>
    <x v="0"/>
    <x v="1"/>
    <x v="2"/>
    <s v="Int"/>
    <x v="1"/>
    <s v="1366x768"/>
    <x v="0"/>
    <x v="1"/>
    <n v="24906"/>
    <s v="4_20-25"/>
    <s v="2_20-30"/>
    <x v="0"/>
    <x v="1"/>
    <s v="Q4`21"/>
    <n v="722274"/>
    <n v="9867"/>
  </r>
  <r>
    <n v="1062"/>
    <x v="0"/>
    <s v="Aspire A315-23"/>
    <x v="1"/>
    <x v="0"/>
    <x v="1"/>
    <x v="3"/>
    <s v="Int"/>
    <x v="1"/>
    <s v="1920x1080"/>
    <x v="0"/>
    <x v="1"/>
    <n v="39049"/>
    <s v="7_35-40"/>
    <s v="3_30-40"/>
    <x v="2"/>
    <x v="1"/>
    <s v="Q4`21"/>
    <n v="41470038"/>
    <n v="566531"/>
  </r>
  <r>
    <n v="4772"/>
    <x v="0"/>
    <s v="Aspire A315-34"/>
    <x v="1"/>
    <x v="0"/>
    <x v="0"/>
    <x v="0"/>
    <s v="Int"/>
    <x v="1"/>
    <s v="1366x768"/>
    <x v="0"/>
    <x v="0"/>
    <n v="32298"/>
    <s v="6_30-35"/>
    <s v="3_30-40"/>
    <x v="2"/>
    <x v="1"/>
    <s v="Q4`21"/>
    <n v="154126056"/>
    <n v="2105547"/>
  </r>
  <r>
    <n v="7587"/>
    <x v="0"/>
    <s v="Aspire A315-56"/>
    <x v="1"/>
    <x v="0"/>
    <x v="0"/>
    <x v="4"/>
    <s v="Int"/>
    <x v="1"/>
    <s v="1920x1080"/>
    <x v="0"/>
    <x v="1"/>
    <n v="43838"/>
    <s v="8_40-45"/>
    <s v="4_40-50"/>
    <x v="1"/>
    <x v="1"/>
    <s v="Q4`21"/>
    <n v="332598906"/>
    <n v="4543701"/>
  </r>
  <r>
    <n v="151"/>
    <x v="0"/>
    <s v="Aspire A315-57G"/>
    <x v="2"/>
    <x v="0"/>
    <x v="0"/>
    <x v="4"/>
    <s v="MX330"/>
    <x v="1"/>
    <s v="1920x1080"/>
    <x v="0"/>
    <x v="1"/>
    <n v="45025"/>
    <s v="9_45-50"/>
    <s v="4_40-50"/>
    <x v="1"/>
    <x v="1"/>
    <s v="Q4`21"/>
    <n v="6798775"/>
    <n v="92879"/>
  </r>
  <r>
    <n v="1407"/>
    <x v="0"/>
    <s v="Aspire A317-33"/>
    <x v="1"/>
    <x v="0"/>
    <x v="0"/>
    <x v="1"/>
    <s v="Int"/>
    <x v="2"/>
    <s v="1600x900"/>
    <x v="0"/>
    <x v="0"/>
    <n v="37420"/>
    <s v="7_35-40"/>
    <s v="3_30-40"/>
    <x v="2"/>
    <x v="1"/>
    <s v="Q4`21"/>
    <n v="52649940"/>
    <n v="719261"/>
  </r>
  <r>
    <n v="911"/>
    <x v="0"/>
    <s v="Aspire A317-52"/>
    <x v="1"/>
    <x v="0"/>
    <x v="0"/>
    <x v="4"/>
    <s v="Int"/>
    <x v="2"/>
    <s v="1920x1080"/>
    <x v="0"/>
    <x v="1"/>
    <n v="46388"/>
    <s v="9_45-50"/>
    <s v="4_40-50"/>
    <x v="1"/>
    <x v="1"/>
    <s v="Q4`21"/>
    <n v="42259468"/>
    <n v="577315"/>
  </r>
  <r>
    <n v="6"/>
    <x v="0"/>
    <s v="Aspire A515-44"/>
    <x v="1"/>
    <x v="0"/>
    <x v="1"/>
    <x v="5"/>
    <s v="Int"/>
    <x v="1"/>
    <s v="1920x1080"/>
    <x v="0"/>
    <x v="1"/>
    <n v="59757"/>
    <s v="11_55-60"/>
    <s v="5_50-60"/>
    <x v="3"/>
    <x v="1"/>
    <s v="Q4`21"/>
    <n v="358542"/>
    <n v="4898"/>
  </r>
  <r>
    <n v="13"/>
    <x v="0"/>
    <s v="Aspire A515-44G"/>
    <x v="2"/>
    <x v="0"/>
    <x v="1"/>
    <x v="5"/>
    <s v="RX640"/>
    <x v="1"/>
    <s v="1920x1080"/>
    <x v="0"/>
    <x v="1"/>
    <n v="61639"/>
    <s v="12_60-65"/>
    <s v="6_60-70"/>
    <x v="4"/>
    <x v="1"/>
    <s v="Q4`21"/>
    <n v="801307"/>
    <n v="10947"/>
  </r>
  <r>
    <n v="201"/>
    <x v="0"/>
    <s v="Aspire A515-56"/>
    <x v="1"/>
    <x v="0"/>
    <x v="0"/>
    <x v="6"/>
    <s v="Int"/>
    <x v="1"/>
    <s v="1366x768/1920x1080"/>
    <x v="0"/>
    <x v="1"/>
    <n v="50512"/>
    <s v="10_50-55"/>
    <s v="5_50-60"/>
    <x v="3"/>
    <x v="1"/>
    <s v="Q4`21"/>
    <n v="10152912"/>
    <n v="138701"/>
  </r>
  <r>
    <n v="42"/>
    <x v="0"/>
    <s v="Aspire A517-52"/>
    <x v="1"/>
    <x v="0"/>
    <x v="0"/>
    <x v="6"/>
    <s v="Int"/>
    <x v="2"/>
    <s v="1920x1080"/>
    <x v="0"/>
    <x v="1"/>
    <n v="65947"/>
    <s v="13_65-70"/>
    <s v="6_60-70"/>
    <x v="4"/>
    <x v="1"/>
    <s v="Q4`21"/>
    <n v="2769774"/>
    <n v="37838"/>
  </r>
  <r>
    <n v="3"/>
    <x v="0"/>
    <s v="Aspire A715-75G"/>
    <x v="3"/>
    <x v="0"/>
    <x v="0"/>
    <x v="9"/>
    <s v="GTX1650"/>
    <x v="1"/>
    <s v="1920x1080"/>
    <x v="0"/>
    <x v="1"/>
    <n v="73332"/>
    <s v="14_70-75"/>
    <s v="7_70-80"/>
    <x v="6"/>
    <x v="1"/>
    <s v="Q4`21"/>
    <n v="219996"/>
    <n v="3005"/>
  </r>
  <r>
    <n v="133"/>
    <x v="0"/>
    <s v="Aspire AN515-44"/>
    <x v="3"/>
    <x v="0"/>
    <x v="1"/>
    <x v="7"/>
    <s v="RTX3060"/>
    <x v="1"/>
    <s v="1920x1080"/>
    <x v="0"/>
    <x v="1"/>
    <n v="83242"/>
    <s v="16_80-85"/>
    <s v="8_80-90"/>
    <x v="5"/>
    <x v="1"/>
    <s v="Q4`21"/>
    <n v="11071186"/>
    <n v="151246"/>
  </r>
  <r>
    <n v="178"/>
    <x v="0"/>
    <s v="Aspire AN515-45"/>
    <x v="3"/>
    <x v="0"/>
    <x v="1"/>
    <x v="8"/>
    <s v="RTX3060"/>
    <x v="1"/>
    <s v="1920x1080"/>
    <x v="0"/>
    <x v="1"/>
    <n v="145569"/>
    <s v="29_145-150"/>
    <s v="14_140-150"/>
    <x v="5"/>
    <x v="1"/>
    <s v="Q4`21"/>
    <n v="25911282"/>
    <n v="353979"/>
  </r>
  <r>
    <n v="580"/>
    <x v="0"/>
    <s v="Aspire AN515-55"/>
    <x v="3"/>
    <x v="0"/>
    <x v="0"/>
    <x v="10"/>
    <s v="GTX1650 Ti/RTX3050/RTX3060"/>
    <x v="1"/>
    <s v="1920x1080"/>
    <x v="0"/>
    <x v="1"/>
    <n v="98325"/>
    <s v="19_95-100"/>
    <s v="9_90-100"/>
    <x v="5"/>
    <x v="1"/>
    <s v="Q4`21"/>
    <n v="57028500"/>
    <n v="779078"/>
  </r>
  <r>
    <n v="183"/>
    <x v="0"/>
    <s v="Aspire AN517-52"/>
    <x v="3"/>
    <x v="0"/>
    <x v="0"/>
    <x v="10"/>
    <s v="GTX1650/RTX2060"/>
    <x v="2"/>
    <s v="1920x1080"/>
    <x v="0"/>
    <x v="1"/>
    <n v="94173"/>
    <s v="18_90-95"/>
    <s v="9_90-100"/>
    <x v="5"/>
    <x v="1"/>
    <s v="Q4`21"/>
    <n v="17233659"/>
    <n v="235433"/>
  </r>
  <r>
    <n v="583"/>
    <x v="0"/>
    <s v="Aspire Nitro AN515-57"/>
    <x v="3"/>
    <x v="0"/>
    <x v="0"/>
    <x v="11"/>
    <s v="RTX3050/RTX3050 Ti/RTX3060"/>
    <x v="1"/>
    <s v="1920x1080"/>
    <x v="0"/>
    <x v="1"/>
    <n v="104185"/>
    <s v="20_100-105"/>
    <s v="10_100-110"/>
    <x v="5"/>
    <x v="1"/>
    <s v="Q4`21"/>
    <n v="60739855"/>
    <n v="829779"/>
  </r>
  <r>
    <n v="1325"/>
    <x v="0"/>
    <s v="Aspire Nitro AN517-41"/>
    <x v="3"/>
    <x v="0"/>
    <x v="1"/>
    <x v="8"/>
    <s v="RTX3060/RTX3070"/>
    <x v="2"/>
    <s v="1920x1080"/>
    <x v="0"/>
    <x v="1"/>
    <n v="149639"/>
    <s v="29_145-150"/>
    <s v="14_140-150"/>
    <x v="5"/>
    <x v="1"/>
    <s v="Q4`21"/>
    <n v="198271675"/>
    <n v="2708629"/>
  </r>
  <r>
    <n v="384"/>
    <x v="0"/>
    <s v="Extensa 215-31"/>
    <x v="1"/>
    <x v="0"/>
    <x v="0"/>
    <x v="0"/>
    <s v="Int"/>
    <x v="1"/>
    <s v="1366x768/1920x1080"/>
    <x v="0"/>
    <x v="0"/>
    <n v="37738"/>
    <s v="7_35-40"/>
    <s v="3_30-40"/>
    <x v="2"/>
    <x v="1"/>
    <s v="Q4`21"/>
    <n v="14491392"/>
    <n v="197970"/>
  </r>
  <r>
    <n v="3133"/>
    <x v="0"/>
    <s v="Extensa 215-52"/>
    <x v="1"/>
    <x v="0"/>
    <x v="0"/>
    <x v="4"/>
    <s v="Int"/>
    <x v="1"/>
    <s v="1920x1080"/>
    <x v="0"/>
    <x v="1"/>
    <n v="50493"/>
    <s v="10_50-55"/>
    <s v="5_50-60"/>
    <x v="3"/>
    <x v="1"/>
    <s v="Q4`21"/>
    <n v="158194569"/>
    <n v="2161128"/>
  </r>
  <r>
    <n v="1541"/>
    <x v="0"/>
    <s v="Extensa EX215-22"/>
    <x v="1"/>
    <x v="0"/>
    <x v="1"/>
    <x v="3"/>
    <s v="Int"/>
    <x v="1"/>
    <s v="1920x1080"/>
    <x v="0"/>
    <x v="1"/>
    <n v="41059"/>
    <s v="8_40-45"/>
    <s v="4_40-50"/>
    <x v="1"/>
    <x v="1"/>
    <s v="Q4`21"/>
    <n v="63271919"/>
    <n v="864370"/>
  </r>
  <r>
    <n v="42"/>
    <x v="0"/>
    <s v="Extensa EX215-22G"/>
    <x v="2"/>
    <x v="0"/>
    <x v="1"/>
    <x v="3"/>
    <s v="Radeon 625"/>
    <x v="1"/>
    <s v="1920x1080"/>
    <x v="0"/>
    <x v="1"/>
    <n v="43032"/>
    <s v="8_40-45"/>
    <s v="4_40-50"/>
    <x v="1"/>
    <x v="1"/>
    <s v="Q4`21"/>
    <n v="1807344"/>
    <n v="24690"/>
  </r>
  <r>
    <n v="365"/>
    <x v="0"/>
    <s v="Extensa EX215-53G"/>
    <x v="2"/>
    <x v="0"/>
    <x v="0"/>
    <x v="4"/>
    <s v="MX330"/>
    <x v="1"/>
    <s v="1920x1080"/>
    <x v="0"/>
    <x v="1"/>
    <n v="59184"/>
    <s v="11_55-60"/>
    <s v="5_50-60"/>
    <x v="3"/>
    <x v="1"/>
    <s v="Q4`21"/>
    <n v="21602160"/>
    <n v="295111"/>
  </r>
  <r>
    <n v="342"/>
    <x v="0"/>
    <s v="Predator Helios 300 PH317-52"/>
    <x v="3"/>
    <x v="0"/>
    <x v="0"/>
    <x v="9"/>
    <s v="GTX1050/GTX1060"/>
    <x v="2"/>
    <s v="1920x1080"/>
    <x v="0"/>
    <x v="1"/>
    <n v="60062"/>
    <s v="12_60-65"/>
    <s v="6_60-70"/>
    <x v="4"/>
    <x v="1"/>
    <s v="Q4`21"/>
    <n v="20541204"/>
    <n v="280618"/>
  </r>
  <r>
    <n v="1174"/>
    <x v="0"/>
    <s v="Predator Helios 300 PH317-53"/>
    <x v="3"/>
    <x v="0"/>
    <x v="0"/>
    <x v="9"/>
    <s v="RTX2070"/>
    <x v="2"/>
    <s v="1920x1080"/>
    <x v="0"/>
    <x v="1"/>
    <n v="112927"/>
    <s v="22_110-115"/>
    <s v="11_110-120"/>
    <x v="5"/>
    <x v="1"/>
    <s v="Q4`21"/>
    <n v="132576298"/>
    <n v="1811152"/>
  </r>
  <r>
    <n v="11"/>
    <x v="0"/>
    <s v="Spin SP314-54"/>
    <x v="0"/>
    <x v="0"/>
    <x v="0"/>
    <x v="4"/>
    <s v="Int"/>
    <x v="0"/>
    <s v="1920x1080"/>
    <x v="1"/>
    <x v="1"/>
    <n v="62967"/>
    <s v="12_60-65"/>
    <s v="6_60-70"/>
    <x v="4"/>
    <x v="1"/>
    <s v="Q4`21"/>
    <n v="692637"/>
    <n v="9462"/>
  </r>
  <r>
    <n v="324"/>
    <x v="0"/>
    <s v="Swift SF114-34"/>
    <x v="0"/>
    <x v="0"/>
    <x v="0"/>
    <x v="1"/>
    <s v="Int"/>
    <x v="0"/>
    <s v="1920x1080"/>
    <x v="0"/>
    <x v="0"/>
    <n v="34173"/>
    <s v="6_30-35"/>
    <s v="3_30-40"/>
    <x v="2"/>
    <x v="1"/>
    <s v="Q4`21"/>
    <n v="11072052"/>
    <n v="151258"/>
  </r>
  <r>
    <n v="568"/>
    <x v="0"/>
    <s v="Swift SF314-43"/>
    <x v="0"/>
    <x v="0"/>
    <x v="1"/>
    <x v="15"/>
    <s v="Int"/>
    <x v="0"/>
    <s v="1920x1080"/>
    <x v="0"/>
    <x v="1"/>
    <n v="54144"/>
    <s v="10_50-55"/>
    <s v="5_50-60"/>
    <x v="3"/>
    <x v="1"/>
    <s v="Q4`21"/>
    <n v="30753792"/>
    <n v="420134"/>
  </r>
  <r>
    <n v="34"/>
    <x v="0"/>
    <s v="Swift SF314-510G"/>
    <x v="0"/>
    <x v="0"/>
    <x v="0"/>
    <x v="6"/>
    <s v="Xe MAX 11"/>
    <x v="0"/>
    <s v="1920x1080"/>
    <x v="0"/>
    <x v="1"/>
    <n v="91084"/>
    <s v="18_90-95"/>
    <s v="9_90-100"/>
    <x v="5"/>
    <x v="1"/>
    <s v="Q4`21"/>
    <n v="3096856"/>
    <n v="42307"/>
  </r>
  <r>
    <n v="2"/>
    <x v="0"/>
    <s v="Swift SF314-57G"/>
    <x v="0"/>
    <x v="0"/>
    <x v="0"/>
    <x v="4"/>
    <s v="MX250"/>
    <x v="0"/>
    <s v="1920x1080"/>
    <x v="0"/>
    <x v="1"/>
    <n v="73700"/>
    <s v="14_70-75"/>
    <s v="7_70-80"/>
    <x v="6"/>
    <x v="1"/>
    <s v="Q4`21"/>
    <n v="147400"/>
    <n v="2014"/>
  </r>
  <r>
    <n v="26"/>
    <x v="0"/>
    <s v="Swift SF314-59"/>
    <x v="0"/>
    <x v="0"/>
    <x v="0"/>
    <x v="6"/>
    <s v="Int"/>
    <x v="0"/>
    <s v="1920x1080"/>
    <x v="0"/>
    <x v="1"/>
    <n v="72794"/>
    <s v="14_70-75"/>
    <s v="7_70-80"/>
    <x v="6"/>
    <x v="1"/>
    <s v="Q4`21"/>
    <n v="1892644"/>
    <n v="25856"/>
  </r>
  <r>
    <n v="136"/>
    <x v="0"/>
    <s v="Swift SF514-55TA"/>
    <x v="0"/>
    <x v="0"/>
    <x v="0"/>
    <x v="6"/>
    <s v="Int"/>
    <x v="0"/>
    <s v="1920x1080"/>
    <x v="1"/>
    <x v="1"/>
    <n v="109141"/>
    <s v="21_105-110"/>
    <s v="10_100-110"/>
    <x v="5"/>
    <x v="1"/>
    <s v="Q4`21"/>
    <n v="14843176"/>
    <n v="202776"/>
  </r>
  <r>
    <n v="29"/>
    <x v="0"/>
    <s v="TravelMate B118-M"/>
    <x v="4"/>
    <x v="1"/>
    <x v="0"/>
    <x v="0"/>
    <s v="Int"/>
    <x v="3"/>
    <s v="1366x768"/>
    <x v="0"/>
    <x v="0"/>
    <n v="14000"/>
    <s v="2_10-15"/>
    <s v="1_10-20"/>
    <x v="7"/>
    <x v="1"/>
    <s v="Q4`21"/>
    <n v="406000"/>
    <n v="5546"/>
  </r>
  <r>
    <n v="123"/>
    <x v="0"/>
    <s v="TravelMate P214-52"/>
    <x v="0"/>
    <x v="1"/>
    <x v="0"/>
    <x v="14"/>
    <s v="Int"/>
    <x v="0"/>
    <s v="1920x1080"/>
    <x v="0"/>
    <x v="1"/>
    <n v="66690"/>
    <s v="13_65-70"/>
    <s v="6_60-70"/>
    <x v="4"/>
    <x v="1"/>
    <s v="Q4`21"/>
    <n v="8202870"/>
    <n v="112061"/>
  </r>
  <r>
    <n v="110"/>
    <x v="0"/>
    <s v="TravelMate P214-53"/>
    <x v="0"/>
    <x v="1"/>
    <x v="0"/>
    <x v="6"/>
    <s v="Int"/>
    <x v="0"/>
    <s v="1920x1080"/>
    <x v="0"/>
    <x v="1"/>
    <n v="67365"/>
    <s v="13_65-70"/>
    <s v="6_60-70"/>
    <x v="4"/>
    <x v="1"/>
    <s v="Q4`21"/>
    <n v="7410150"/>
    <n v="101232"/>
  </r>
  <r>
    <n v="112"/>
    <x v="0"/>
    <s v="TravelMate P215-41"/>
    <x v="0"/>
    <x v="1"/>
    <x v="1"/>
    <x v="5"/>
    <s v="Int"/>
    <x v="1"/>
    <s v="1920x1080"/>
    <x v="0"/>
    <x v="1"/>
    <n v="62935"/>
    <s v="12_60-65"/>
    <s v="6_60-70"/>
    <x v="4"/>
    <x v="1"/>
    <s v="Q4`21"/>
    <n v="7048720"/>
    <n v="96294"/>
  </r>
  <r>
    <n v="986"/>
    <x v="0"/>
    <s v="TravelMate P215-52"/>
    <x v="1"/>
    <x v="1"/>
    <x v="0"/>
    <x v="14"/>
    <s v="Int"/>
    <x v="1"/>
    <s v="1920x1080"/>
    <x v="0"/>
    <x v="1"/>
    <n v="69956"/>
    <s v="13_65-70"/>
    <s v="6_60-70"/>
    <x v="4"/>
    <x v="1"/>
    <s v="Q4`21"/>
    <n v="68976616"/>
    <n v="942303"/>
  </r>
  <r>
    <n v="1866"/>
    <x v="0"/>
    <s v="TravelMate P215-53"/>
    <x v="1"/>
    <x v="1"/>
    <x v="0"/>
    <x v="6"/>
    <s v="Int"/>
    <x v="1"/>
    <s v="1920x1080"/>
    <x v="0"/>
    <x v="1"/>
    <n v="72202"/>
    <s v="14_70-75"/>
    <s v="7_70-80"/>
    <x v="6"/>
    <x v="1"/>
    <s v="Q4`21"/>
    <n v="134728932"/>
    <n v="1840559"/>
  </r>
  <r>
    <n v="301"/>
    <x v="0"/>
    <s v="Aspire A314-22"/>
    <x v="0"/>
    <x v="0"/>
    <x v="1"/>
    <x v="3"/>
    <s v="Int"/>
    <x v="0"/>
    <s v="1920x1080"/>
    <x v="0"/>
    <x v="1"/>
    <n v="33703"/>
    <s v="6_30-35"/>
    <s v="3_30-40"/>
    <x v="2"/>
    <x v="1"/>
    <s v="Q4`21"/>
    <n v="10144603"/>
    <n v="138587"/>
  </r>
  <r>
    <n v="2"/>
    <x v="0"/>
    <s v="TravelMate P214-52G"/>
    <x v="0"/>
    <x v="1"/>
    <x v="0"/>
    <x v="14"/>
    <s v="MX230"/>
    <x v="0"/>
    <s v="1920x1080"/>
    <x v="0"/>
    <x v="1"/>
    <n v="76410"/>
    <s v="15_75-80"/>
    <s v="7_70-80"/>
    <x v="6"/>
    <x v="1"/>
    <s v="Q4`21"/>
    <n v="152820"/>
    <n v="2088"/>
  </r>
  <r>
    <n v="39"/>
    <x v="0"/>
    <s v="Aspire A317-53"/>
    <x v="1"/>
    <x v="0"/>
    <x v="0"/>
    <x v="6"/>
    <s v="Int"/>
    <x v="2"/>
    <s v="1600x900/1920x1080"/>
    <x v="0"/>
    <x v="1"/>
    <n v="51843"/>
    <s v="10_50-55"/>
    <s v="5_50-60"/>
    <x v="3"/>
    <x v="1"/>
    <s v="Q4`21"/>
    <n v="2021877"/>
    <n v="27621"/>
  </r>
  <r>
    <n v="4875"/>
    <x v="0"/>
    <s v="Extensa EX215-32"/>
    <x v="1"/>
    <x v="0"/>
    <x v="0"/>
    <x v="1"/>
    <s v="Int"/>
    <x v="1"/>
    <s v="1920x1080"/>
    <x v="0"/>
    <x v="0"/>
    <n v="34469"/>
    <s v="6_30-35"/>
    <s v="3_30-40"/>
    <x v="2"/>
    <x v="1"/>
    <s v="Q4`21"/>
    <n v="168036375"/>
    <n v="2295579"/>
  </r>
  <r>
    <n v="1250"/>
    <x v="0"/>
    <s v="Extensa EX215-54"/>
    <x v="1"/>
    <x v="0"/>
    <x v="0"/>
    <x v="6"/>
    <s v="Int"/>
    <x v="1"/>
    <s v="1920x1080"/>
    <x v="0"/>
    <x v="1"/>
    <n v="53553"/>
    <s v="10_50-55"/>
    <s v="5_50-60"/>
    <x v="3"/>
    <x v="1"/>
    <s v="Q4`21"/>
    <n v="66941250"/>
    <n v="914498"/>
  </r>
  <r>
    <n v="367"/>
    <x v="0"/>
    <s v="Aspire AN517-53"/>
    <x v="3"/>
    <x v="0"/>
    <x v="0"/>
    <x v="11"/>
    <s v="GTX1650"/>
    <x v="2"/>
    <s v="1920x1080"/>
    <x v="0"/>
    <x v="1"/>
    <n v="103490"/>
    <s v="20_100-105"/>
    <s v="10_100-110"/>
    <x v="5"/>
    <x v="1"/>
    <s v="Q4`21"/>
    <n v="37980830"/>
    <n v="518864"/>
  </r>
  <r>
    <n v="21"/>
    <x v="0"/>
    <s v="Enduro Urban N3 EUN314-51W"/>
    <x v="0"/>
    <x v="1"/>
    <x v="0"/>
    <x v="6"/>
    <s v="Int"/>
    <x v="0"/>
    <s v="1920x1080"/>
    <x v="0"/>
    <x v="1"/>
    <n v="90419"/>
    <s v="18_90-95"/>
    <s v="9_90-100"/>
    <x v="5"/>
    <x v="1"/>
    <s v="Q4`21"/>
    <n v="1898799"/>
    <n v="25940"/>
  </r>
  <r>
    <n v="3"/>
    <x v="0"/>
    <s v="Swift SF313-52"/>
    <x v="0"/>
    <x v="0"/>
    <x v="0"/>
    <x v="4"/>
    <s v="Int"/>
    <x v="4"/>
    <s v="2256x1504"/>
    <x v="0"/>
    <x v="1"/>
    <n v="92322"/>
    <s v="18_90-95"/>
    <s v="9_90-100"/>
    <x v="5"/>
    <x v="1"/>
    <s v="Q4`21"/>
    <n v="276966"/>
    <n v="3784"/>
  </r>
  <r>
    <n v="10"/>
    <x v="0"/>
    <s v="Aspire A317-32"/>
    <x v="1"/>
    <x v="0"/>
    <x v="0"/>
    <x v="0"/>
    <s v="Int"/>
    <x v="2"/>
    <s v="1600x900"/>
    <x v="0"/>
    <x v="0"/>
    <n v="34498"/>
    <s v="6_30-35"/>
    <s v="3_30-40"/>
    <x v="2"/>
    <x v="1"/>
    <s v="Q4`21"/>
    <n v="344980"/>
    <n v="4713"/>
  </r>
  <r>
    <n v="2"/>
    <x v="0"/>
    <s v="ConceptD 7 Ezel CC715-71"/>
    <x v="5"/>
    <x v="1"/>
    <x v="0"/>
    <x v="10"/>
    <s v="RTX2070/RTX2080"/>
    <x v="1"/>
    <s v="3840x2160"/>
    <x v="0"/>
    <x v="1"/>
    <n v="258990"/>
    <s v="51_255-260"/>
    <s v="25_250-260"/>
    <x v="5"/>
    <x v="1"/>
    <s v="Q4`21"/>
    <n v="517980"/>
    <n v="7076"/>
  </r>
  <r>
    <n v="37"/>
    <x v="0"/>
    <s v="Predator Helios 500 PH517-52"/>
    <x v="3"/>
    <x v="0"/>
    <x v="0"/>
    <x v="11"/>
    <s v="RTX3080"/>
    <x v="2"/>
    <s v="3840x2160"/>
    <x v="0"/>
    <x v="1"/>
    <n v="179523"/>
    <s v="35_175-180"/>
    <s v="17_170-180"/>
    <x v="5"/>
    <x v="1"/>
    <s v="Q4`21"/>
    <n v="6642351"/>
    <n v="90743"/>
  </r>
  <r>
    <n v="3289"/>
    <x v="0"/>
    <s v="Swift SF316-51"/>
    <x v="2"/>
    <x v="0"/>
    <x v="0"/>
    <x v="11"/>
    <s v="Int"/>
    <x v="5"/>
    <s v="1920x1080"/>
    <x v="0"/>
    <x v="1"/>
    <n v="86333"/>
    <s v="17_85-90"/>
    <s v="8_80-90"/>
    <x v="5"/>
    <x v="1"/>
    <s v="Q4`21"/>
    <n v="283949237"/>
    <n v="3879088"/>
  </r>
  <r>
    <n v="110"/>
    <x v="0"/>
    <s v="Swift X SFX14-41G"/>
    <x v="0"/>
    <x v="0"/>
    <x v="1"/>
    <x v="17"/>
    <s v="GTX1650/RTX3050/RTX3050 Ti"/>
    <x v="0"/>
    <s v="1920x1080"/>
    <x v="0"/>
    <x v="1"/>
    <n v="98167"/>
    <s v="19_95-100"/>
    <s v="9_90-100"/>
    <x v="5"/>
    <x v="1"/>
    <s v="Q4`21"/>
    <n v="10798370"/>
    <n v="147519"/>
  </r>
  <r>
    <n v="2"/>
    <x v="0"/>
    <s v="Swift SF313-52G"/>
    <x v="0"/>
    <x v="0"/>
    <x v="0"/>
    <x v="4"/>
    <s v="MX350"/>
    <x v="4"/>
    <s v="2256x1504"/>
    <x v="0"/>
    <x v="1"/>
    <n v="102940"/>
    <s v="20_100-105"/>
    <s v="10_100-110"/>
    <x v="5"/>
    <x v="1"/>
    <s v="Q4`21"/>
    <n v="205880"/>
    <n v="2813"/>
  </r>
  <r>
    <n v="680"/>
    <x v="0"/>
    <s v="Swift SF314-511"/>
    <x v="0"/>
    <x v="0"/>
    <x v="0"/>
    <x v="6"/>
    <s v="Int"/>
    <x v="0"/>
    <s v="1920x1080"/>
    <x v="0"/>
    <x v="1"/>
    <n v="65605"/>
    <s v="13_65-70"/>
    <s v="6_60-70"/>
    <x v="4"/>
    <x v="1"/>
    <s v="Q4`21"/>
    <n v="44611400"/>
    <n v="609445"/>
  </r>
  <r>
    <n v="2"/>
    <x v="0"/>
    <s v="TravelMate P215-53G"/>
    <x v="2"/>
    <x v="1"/>
    <x v="0"/>
    <x v="6"/>
    <s v="MX330"/>
    <x v="1"/>
    <s v="1920x1080"/>
    <x v="0"/>
    <x v="1"/>
    <n v="86740"/>
    <s v="17_85-90"/>
    <s v="8_80-90"/>
    <x v="5"/>
    <x v="1"/>
    <s v="Q4`21"/>
    <n v="173480"/>
    <n v="2370"/>
  </r>
  <r>
    <n v="10"/>
    <x v="0"/>
    <s v="TravelMate P214-41-G2"/>
    <x v="0"/>
    <x v="1"/>
    <x v="1"/>
    <x v="17"/>
    <s v="Int"/>
    <x v="0"/>
    <s v="1920x1080"/>
    <x v="0"/>
    <x v="1"/>
    <n v="58314"/>
    <s v="11_55-60"/>
    <s v="5_50-60"/>
    <x v="3"/>
    <x v="1"/>
    <s v="Q4`21"/>
    <n v="583140"/>
    <n v="7966"/>
  </r>
  <r>
    <n v="47"/>
    <x v="0"/>
    <s v="TravelMate Spin B311R-31"/>
    <x v="4"/>
    <x v="1"/>
    <x v="0"/>
    <x v="0"/>
    <s v="Int"/>
    <x v="3"/>
    <s v="1366x768"/>
    <x v="1"/>
    <x v="0"/>
    <n v="45086"/>
    <s v="9_45-50"/>
    <s v="4_40-50"/>
    <x v="1"/>
    <x v="1"/>
    <s v="Q4`21"/>
    <n v="2119042"/>
    <n v="28949"/>
  </r>
  <r>
    <n v="3"/>
    <x v="0"/>
    <s v="Extensa EX215-51G"/>
    <x v="2"/>
    <x v="0"/>
    <x v="0"/>
    <x v="14"/>
    <s v="MX230"/>
    <x v="1"/>
    <s v="1920x1080"/>
    <x v="0"/>
    <x v="1"/>
    <n v="47690"/>
    <s v="9_45-50"/>
    <s v="4_40-50"/>
    <x v="1"/>
    <x v="1"/>
    <s v="Q4`21"/>
    <n v="143070"/>
    <n v="1955"/>
  </r>
  <r>
    <n v="740"/>
    <x v="0"/>
    <s v="Aspire A114-61"/>
    <x v="0"/>
    <x v="0"/>
    <x v="3"/>
    <x v="26"/>
    <s v="Int"/>
    <x v="0"/>
    <s v="1920x1080"/>
    <x v="0"/>
    <x v="3"/>
    <n v="25990"/>
    <s v="5_25-30"/>
    <s v="2_20-30"/>
    <x v="0"/>
    <x v="1"/>
    <s v="Q4`21"/>
    <n v="19232600"/>
    <n v="262740"/>
  </r>
  <r>
    <n v="1205"/>
    <x v="0"/>
    <s v="Aspire A315-35"/>
    <x v="1"/>
    <x v="0"/>
    <x v="0"/>
    <x v="1"/>
    <s v="Int"/>
    <x v="1"/>
    <s v="1920x1080"/>
    <x v="0"/>
    <x v="0"/>
    <n v="31043"/>
    <s v="6_30-35"/>
    <s v="3_30-40"/>
    <x v="2"/>
    <x v="1"/>
    <s v="Q4`21"/>
    <n v="37406815"/>
    <n v="511022"/>
  </r>
  <r>
    <n v="3"/>
    <x v="0"/>
    <s v="Aspire A514-52"/>
    <x v="0"/>
    <x v="0"/>
    <x v="0"/>
    <x v="4"/>
    <s v="Int"/>
    <x v="0"/>
    <s v="1920x1080"/>
    <x v="0"/>
    <x v="1"/>
    <n v="42530"/>
    <s v="8_40-45"/>
    <s v="4_40-50"/>
    <x v="1"/>
    <x v="1"/>
    <s v="Q4`21"/>
    <n v="127590"/>
    <n v="1743"/>
  </r>
  <r>
    <n v="1233"/>
    <x v="0"/>
    <s v="Aspire A515-45"/>
    <x v="1"/>
    <x v="0"/>
    <x v="1"/>
    <x v="15"/>
    <s v="Int"/>
    <x v="1"/>
    <s v="1920x1080"/>
    <x v="0"/>
    <x v="1"/>
    <n v="47150"/>
    <s v="9_45-50"/>
    <s v="4_40-50"/>
    <x v="1"/>
    <x v="1"/>
    <s v="Q4`21"/>
    <n v="58135950"/>
    <n v="794207"/>
  </r>
  <r>
    <n v="176"/>
    <x v="0"/>
    <s v="Extensa EX215-54G"/>
    <x v="2"/>
    <x v="0"/>
    <x v="0"/>
    <x v="6"/>
    <s v="MX350"/>
    <x v="1"/>
    <s v="1920x1080"/>
    <x v="0"/>
    <x v="1"/>
    <n v="59773"/>
    <s v="11_55-60"/>
    <s v="5_50-60"/>
    <x v="3"/>
    <x v="1"/>
    <s v="Q4`21"/>
    <n v="10520048"/>
    <n v="143717"/>
  </r>
  <r>
    <n v="73"/>
    <x v="0"/>
    <s v="Predator Helios 300 PH315-54"/>
    <x v="3"/>
    <x v="0"/>
    <x v="0"/>
    <x v="11"/>
    <s v="RTX3050 Ti/RTX3060"/>
    <x v="1"/>
    <s v="1920x1080/2560x1440"/>
    <x v="0"/>
    <x v="1"/>
    <n v="134827"/>
    <s v="26_130-135"/>
    <s v="13_130-140"/>
    <x v="5"/>
    <x v="1"/>
    <s v="Q4`21"/>
    <n v="9842371"/>
    <n v="134459"/>
  </r>
  <r>
    <n v="4"/>
    <x v="0"/>
    <s v="Swift SF114-33"/>
    <x v="0"/>
    <x v="0"/>
    <x v="0"/>
    <x v="0"/>
    <s v="Int"/>
    <x v="0"/>
    <s v="1920x1080"/>
    <x v="0"/>
    <x v="0"/>
    <n v="35992"/>
    <s v="7_35-40"/>
    <s v="3_30-40"/>
    <x v="2"/>
    <x v="1"/>
    <s v="Q4`21"/>
    <n v="143968"/>
    <n v="1967"/>
  </r>
  <r>
    <n v="2"/>
    <x v="0"/>
    <s v="TravelMate P215-52G"/>
    <x v="2"/>
    <x v="1"/>
    <x v="0"/>
    <x v="14"/>
    <s v="MX230"/>
    <x v="1"/>
    <s v="1920x1080"/>
    <x v="0"/>
    <x v="1"/>
    <n v="90370"/>
    <s v="18_90-95"/>
    <s v="9_90-100"/>
    <x v="5"/>
    <x v="1"/>
    <s v="Q4`21"/>
    <n v="180740"/>
    <n v="2469"/>
  </r>
  <r>
    <n v="115"/>
    <x v="1"/>
    <s v="Macbook Air 13 (IL)"/>
    <x v="0"/>
    <x v="0"/>
    <x v="0"/>
    <x v="4"/>
    <s v="Int"/>
    <x v="4"/>
    <s v="2304x1440/2560x1600"/>
    <x v="0"/>
    <x v="1"/>
    <n v="127548"/>
    <s v="25_125-130"/>
    <s v="12_120-130"/>
    <x v="5"/>
    <x v="1"/>
    <s v="Q4`21"/>
    <n v="14668020"/>
    <n v="200383"/>
  </r>
  <r>
    <n v="5891"/>
    <x v="1"/>
    <s v="Macbook Air 13 2020 (M1)"/>
    <x v="0"/>
    <x v="0"/>
    <x v="2"/>
    <x v="19"/>
    <s v="Int"/>
    <x v="4"/>
    <s v="2560x1600"/>
    <x v="0"/>
    <x v="3"/>
    <n v="127350"/>
    <s v="25_125-130"/>
    <s v="12_120-130"/>
    <x v="5"/>
    <x v="1"/>
    <s v="Q4`21"/>
    <n v="750218850"/>
    <n v="10248891"/>
  </r>
  <r>
    <n v="70"/>
    <x v="1"/>
    <s v="Macbook Pro 13 (IL)"/>
    <x v="0"/>
    <x v="0"/>
    <x v="0"/>
    <x v="4"/>
    <s v="Int"/>
    <x v="4"/>
    <s v="2560x1600"/>
    <x v="0"/>
    <x v="1"/>
    <n v="160780"/>
    <s v="32_160-165"/>
    <s v="16_160-170"/>
    <x v="5"/>
    <x v="1"/>
    <s v="Q4`21"/>
    <n v="11254600"/>
    <n v="153751"/>
  </r>
  <r>
    <n v="1176"/>
    <x v="1"/>
    <s v="Macbook Pro 13 2020 (M1)"/>
    <x v="0"/>
    <x v="0"/>
    <x v="2"/>
    <x v="19"/>
    <s v="Int"/>
    <x v="4"/>
    <s v="2560x1600"/>
    <x v="0"/>
    <x v="3"/>
    <n v="161535"/>
    <s v="32_160-165"/>
    <s v="16_160-170"/>
    <x v="5"/>
    <x v="1"/>
    <s v="Q4`21"/>
    <n v="189965160"/>
    <n v="2595152"/>
  </r>
  <r>
    <n v="4253"/>
    <x v="1"/>
    <s v="Macbook Pro 16"/>
    <x v="3"/>
    <x v="0"/>
    <x v="0"/>
    <x v="9"/>
    <s v="Pro 5300M/5500M"/>
    <x v="5"/>
    <s v="3072x1920"/>
    <x v="0"/>
    <x v="1"/>
    <n v="290720"/>
    <s v="58_290-295"/>
    <s v="29_290-300"/>
    <x v="5"/>
    <x v="1"/>
    <s v="Q4`21"/>
    <n v="1236432160"/>
    <n v="16891150"/>
  </r>
  <r>
    <n v="6288"/>
    <x v="1"/>
    <s v="Macbook Pro 14 2021 (M1 Pro, Max)"/>
    <x v="0"/>
    <x v="0"/>
    <x v="2"/>
    <x v="20"/>
    <s v="Int"/>
    <x v="0"/>
    <s v="3024×1964"/>
    <x v="0"/>
    <x v="3"/>
    <n v="250640"/>
    <s v="50_250-255"/>
    <s v="25_250-260"/>
    <x v="5"/>
    <x v="1"/>
    <s v="Q4`21"/>
    <n v="1576024320"/>
    <n v="21530387"/>
  </r>
  <r>
    <n v="4887"/>
    <x v="1"/>
    <s v="Macbook Pro 16 2021 (M1 Pro, Max)"/>
    <x v="3"/>
    <x v="0"/>
    <x v="2"/>
    <x v="20"/>
    <s v="Int"/>
    <x v="5"/>
    <s v="3456x2234"/>
    <x v="0"/>
    <x v="3"/>
    <n v="312720"/>
    <s v="62_310-315"/>
    <s v="31_310-320"/>
    <x v="5"/>
    <x v="1"/>
    <s v="Q4`21"/>
    <n v="1528262640"/>
    <n v="20877905"/>
  </r>
  <r>
    <n v="55"/>
    <x v="2"/>
    <s v="Asus E510M"/>
    <x v="1"/>
    <x v="0"/>
    <x v="0"/>
    <x v="0"/>
    <s v="Int"/>
    <x v="1"/>
    <s v="1920x1080"/>
    <x v="0"/>
    <x v="0"/>
    <n v="28590"/>
    <s v="5_25-30"/>
    <s v="2_20-30"/>
    <x v="0"/>
    <x v="1"/>
    <s v="Q4`21"/>
    <n v="1572450"/>
    <n v="21482"/>
  </r>
  <r>
    <n v="63"/>
    <x v="2"/>
    <s v="Asus FX506L"/>
    <x v="3"/>
    <x v="0"/>
    <x v="0"/>
    <x v="10"/>
    <s v="GTX1650"/>
    <x v="1"/>
    <s v="1920x1080"/>
    <x v="0"/>
    <x v="1"/>
    <n v="89385"/>
    <s v="17_85-90"/>
    <s v="8_80-90"/>
    <x v="5"/>
    <x v="1"/>
    <s v="Q4`21"/>
    <n v="5631255"/>
    <n v="76930"/>
  </r>
  <r>
    <n v="570"/>
    <x v="2"/>
    <s v="Asus G513Q"/>
    <x v="3"/>
    <x v="0"/>
    <x v="1"/>
    <x v="8"/>
    <s v="RTX3050 Ti, RTX3070, RX6800M"/>
    <x v="1"/>
    <s v="1920x1080"/>
    <x v="0"/>
    <x v="1"/>
    <n v="160526"/>
    <s v="32_160-165"/>
    <s v="16_160-170"/>
    <x v="5"/>
    <x v="1"/>
    <s v="Q4`21"/>
    <n v="91499820"/>
    <n v="1249998"/>
  </r>
  <r>
    <n v="374"/>
    <x v="2"/>
    <s v="Asus G713Q"/>
    <x v="3"/>
    <x v="0"/>
    <x v="1"/>
    <x v="8"/>
    <s v="RTX3050 Ti, RTX3060, RTX3070, RX6800M"/>
    <x v="2"/>
    <s v="1920x1080"/>
    <x v="0"/>
    <x v="1"/>
    <n v="170720"/>
    <s v="34_170-175"/>
    <s v="17_170-180"/>
    <x v="5"/>
    <x v="1"/>
    <s v="Q4`21"/>
    <n v="63849280"/>
    <n v="872258"/>
  </r>
  <r>
    <n v="106"/>
    <x v="2"/>
    <s v="Asus G733Q"/>
    <x v="3"/>
    <x v="0"/>
    <x v="1"/>
    <x v="8"/>
    <s v="RTX3080"/>
    <x v="2"/>
    <s v="1920x1080/2560x1440"/>
    <x v="0"/>
    <x v="1"/>
    <n v="266201"/>
    <s v="53_265-270"/>
    <s v="26_260-270"/>
    <x v="5"/>
    <x v="1"/>
    <s v="Q4`21"/>
    <n v="28217306"/>
    <n v="385482"/>
  </r>
  <r>
    <n v="94"/>
    <x v="2"/>
    <s v="Asus L210M"/>
    <x v="4"/>
    <x v="0"/>
    <x v="0"/>
    <x v="0"/>
    <s v="Int"/>
    <x v="3"/>
    <s v="1366x768"/>
    <x v="0"/>
    <x v="0"/>
    <n v="21438"/>
    <s v="4_20-25"/>
    <s v="2_20-30"/>
    <x v="0"/>
    <x v="1"/>
    <s v="Q4`21"/>
    <n v="2015172"/>
    <n v="27530"/>
  </r>
  <r>
    <n v="73"/>
    <x v="2"/>
    <s v="Asus Pro P1440F"/>
    <x v="0"/>
    <x v="1"/>
    <x v="0"/>
    <x v="14"/>
    <s v="Int"/>
    <x v="0"/>
    <s v="1920x1080"/>
    <x v="0"/>
    <x v="1"/>
    <n v="42898"/>
    <s v="8_40-45"/>
    <s v="4_40-50"/>
    <x v="1"/>
    <x v="1"/>
    <s v="Q4`21"/>
    <n v="3131554"/>
    <n v="42781"/>
  </r>
  <r>
    <n v="2"/>
    <x v="2"/>
    <s v="Asus Pro P2540F"/>
    <x v="2"/>
    <x v="1"/>
    <x v="0"/>
    <x v="14"/>
    <s v="Int/MX110"/>
    <x v="1"/>
    <s v="1920x1080"/>
    <x v="0"/>
    <x v="1"/>
    <n v="49320"/>
    <s v="9_45-50"/>
    <s v="4_40-50"/>
    <x v="1"/>
    <x v="1"/>
    <s v="Q4`21"/>
    <n v="98640"/>
    <n v="1348"/>
  </r>
  <r>
    <n v="301"/>
    <x v="2"/>
    <s v="Asus Pro P3540F"/>
    <x v="1"/>
    <x v="1"/>
    <x v="0"/>
    <x v="14"/>
    <s v="Int"/>
    <x v="1"/>
    <s v="1920x1080"/>
    <x v="0"/>
    <x v="1"/>
    <n v="54165"/>
    <s v="10_50-55"/>
    <s v="5_50-60"/>
    <x v="3"/>
    <x v="1"/>
    <s v="Q4`21"/>
    <n v="16303665"/>
    <n v="222728"/>
  </r>
  <r>
    <n v="60"/>
    <x v="2"/>
    <s v="Asus Pro P5440F"/>
    <x v="1"/>
    <x v="1"/>
    <x v="0"/>
    <x v="14"/>
    <s v="Int"/>
    <x v="1"/>
    <s v="1920x1080"/>
    <x v="0"/>
    <x v="1"/>
    <n v="62304"/>
    <s v="12_60-65"/>
    <s v="6_60-70"/>
    <x v="4"/>
    <x v="1"/>
    <s v="Q4`21"/>
    <n v="3738240"/>
    <n v="51069"/>
  </r>
  <r>
    <n v="6296"/>
    <x v="2"/>
    <s v="Asus R565J"/>
    <x v="1"/>
    <x v="0"/>
    <x v="0"/>
    <x v="4"/>
    <s v="Int"/>
    <x v="1"/>
    <s v="1366x768"/>
    <x v="0"/>
    <x v="1"/>
    <n v="45695"/>
    <s v="9_45-50"/>
    <s v="4_40-50"/>
    <x v="1"/>
    <x v="1"/>
    <s v="Q4`21"/>
    <n v="287695720"/>
    <n v="3930269"/>
  </r>
  <r>
    <n v="3736"/>
    <x v="2"/>
    <s v="Asus R565M"/>
    <x v="1"/>
    <x v="0"/>
    <x v="0"/>
    <x v="0"/>
    <s v="Int"/>
    <x v="1"/>
    <s v="1366x768"/>
    <x v="0"/>
    <x v="0"/>
    <n v="31925"/>
    <s v="6_30-35"/>
    <s v="3_30-40"/>
    <x v="2"/>
    <x v="1"/>
    <s v="Q4`21"/>
    <n v="119271800"/>
    <n v="1629396"/>
  </r>
  <r>
    <n v="286"/>
    <x v="2"/>
    <s v="Asus X415E"/>
    <x v="0"/>
    <x v="0"/>
    <x v="0"/>
    <x v="6"/>
    <s v="Int"/>
    <x v="0"/>
    <s v="1920x1080"/>
    <x v="0"/>
    <x v="1"/>
    <n v="52230"/>
    <s v="10_50-55"/>
    <s v="5_50-60"/>
    <x v="3"/>
    <x v="1"/>
    <s v="Q4`21"/>
    <n v="14937780"/>
    <n v="204068"/>
  </r>
  <r>
    <n v="301"/>
    <x v="2"/>
    <s v="Asus X415J"/>
    <x v="0"/>
    <x v="0"/>
    <x v="0"/>
    <x v="4"/>
    <s v="Int"/>
    <x v="0"/>
    <s v="1920x1080"/>
    <x v="0"/>
    <x v="1"/>
    <n v="41750"/>
    <s v="8_40-45"/>
    <s v="4_40-50"/>
    <x v="1"/>
    <x v="1"/>
    <s v="Q4`21"/>
    <n v="12566750"/>
    <n v="171677"/>
  </r>
  <r>
    <n v="32"/>
    <x v="2"/>
    <s v="Asus X415M"/>
    <x v="0"/>
    <x v="0"/>
    <x v="0"/>
    <x v="0"/>
    <s v="Int"/>
    <x v="0"/>
    <s v="1920x1080"/>
    <x v="0"/>
    <x v="0"/>
    <n v="30483"/>
    <s v="6_30-35"/>
    <s v="3_30-40"/>
    <x v="2"/>
    <x v="1"/>
    <s v="Q4`21"/>
    <n v="975456"/>
    <n v="13326"/>
  </r>
  <r>
    <n v="775"/>
    <x v="2"/>
    <s v="Asus X509F"/>
    <x v="2"/>
    <x v="0"/>
    <x v="0"/>
    <x v="13"/>
    <s v="Int/MX250"/>
    <x v="1"/>
    <s v="1920x1080"/>
    <x v="0"/>
    <x v="1"/>
    <n v="36815"/>
    <s v="7_35-40"/>
    <s v="3_30-40"/>
    <x v="2"/>
    <x v="1"/>
    <s v="Q4`21"/>
    <n v="28531625"/>
    <n v="389776"/>
  </r>
  <r>
    <n v="95"/>
    <x v="2"/>
    <s v="Asus X509M"/>
    <x v="1"/>
    <x v="0"/>
    <x v="0"/>
    <x v="0"/>
    <s v="Int"/>
    <x v="1"/>
    <s v="1920x1080"/>
    <x v="0"/>
    <x v="0"/>
    <n v="34707"/>
    <s v="6_30-35"/>
    <s v="3_30-40"/>
    <x v="2"/>
    <x v="1"/>
    <s v="Q4`21"/>
    <n v="3297165"/>
    <n v="45043"/>
  </r>
  <r>
    <n v="1400"/>
    <x v="2"/>
    <s v="Asus X515J"/>
    <x v="2"/>
    <x v="0"/>
    <x v="0"/>
    <x v="4"/>
    <s v="Int/MX130/MX330"/>
    <x v="1"/>
    <s v="1920x1080"/>
    <x v="0"/>
    <x v="1"/>
    <n v="40035"/>
    <s v="8_40-45"/>
    <s v="4_40-50"/>
    <x v="1"/>
    <x v="1"/>
    <s v="Q4`21"/>
    <n v="56049000"/>
    <n v="765697"/>
  </r>
  <r>
    <n v="58"/>
    <x v="2"/>
    <s v="ExpertBook B9400C"/>
    <x v="0"/>
    <x v="1"/>
    <x v="0"/>
    <x v="6"/>
    <s v="Int"/>
    <x v="0"/>
    <s v="1920x1080"/>
    <x v="0"/>
    <x v="1"/>
    <n v="143753"/>
    <s v="28_140-145"/>
    <s v="14_140-150"/>
    <x v="5"/>
    <x v="1"/>
    <s v="Q4`21"/>
    <n v="8337674"/>
    <n v="113903"/>
  </r>
  <r>
    <n v="130"/>
    <x v="2"/>
    <s v="ExpertBook P2 P2451F"/>
    <x v="0"/>
    <x v="1"/>
    <x v="0"/>
    <x v="14"/>
    <s v="Int"/>
    <x v="0"/>
    <s v="1920x1080"/>
    <x v="0"/>
    <x v="1"/>
    <n v="56560"/>
    <s v="11_55-60"/>
    <s v="5_50-60"/>
    <x v="3"/>
    <x v="1"/>
    <s v="Q4`21"/>
    <n v="7352800"/>
    <n v="100448"/>
  </r>
  <r>
    <n v="94"/>
    <x v="2"/>
    <s v="ExpertBook Y1511C"/>
    <x v="1"/>
    <x v="1"/>
    <x v="1"/>
    <x v="3"/>
    <s v="Int"/>
    <x v="1"/>
    <s v="1920x1080"/>
    <x v="0"/>
    <x v="1"/>
    <n v="40506"/>
    <s v="8_40-45"/>
    <s v="4_40-50"/>
    <x v="1"/>
    <x v="1"/>
    <s v="Q4`21"/>
    <n v="3807564"/>
    <n v="52016"/>
  </r>
  <r>
    <n v="30"/>
    <x v="2"/>
    <s v="Flow X13 GV301Q"/>
    <x v="0"/>
    <x v="0"/>
    <x v="1"/>
    <x v="8"/>
    <s v="GTX1650, GTX1650 + Ext. Doc-station with RTX3080"/>
    <x v="4"/>
    <s v="1920x1200"/>
    <x v="1"/>
    <x v="1"/>
    <n v="226495"/>
    <s v="45_225-230"/>
    <s v="22_220-230"/>
    <x v="5"/>
    <x v="1"/>
    <s v="Q4`21"/>
    <n v="6794850"/>
    <n v="92826"/>
  </r>
  <r>
    <n v="38"/>
    <x v="2"/>
    <s v="Pro BR1100C"/>
    <x v="4"/>
    <x v="1"/>
    <x v="0"/>
    <x v="1"/>
    <s v="Int"/>
    <x v="3"/>
    <s v="1366х768"/>
    <x v="0"/>
    <x v="0"/>
    <n v="28146"/>
    <s v="5_25-30"/>
    <s v="2_20-30"/>
    <x v="0"/>
    <x v="1"/>
    <s v="Q4`21"/>
    <n v="1069548"/>
    <n v="14611"/>
  </r>
  <r>
    <n v="3"/>
    <x v="2"/>
    <s v="Pro BR1100F"/>
    <x v="4"/>
    <x v="1"/>
    <x v="0"/>
    <x v="1"/>
    <s v="Int"/>
    <x v="3"/>
    <s v="1366х768"/>
    <x v="1"/>
    <x v="0"/>
    <n v="29900"/>
    <s v="5_25-30"/>
    <s v="2_20-30"/>
    <x v="0"/>
    <x v="1"/>
    <s v="Q4`21"/>
    <n v="89700"/>
    <n v="1225"/>
  </r>
  <r>
    <n v="396"/>
    <x v="2"/>
    <s v="ROG Zephyrus M16 GU603H"/>
    <x v="3"/>
    <x v="0"/>
    <x v="0"/>
    <x v="11"/>
    <s v="RTX3050 Ti/RTX3060"/>
    <x v="5"/>
    <s v="2560x1600"/>
    <x v="0"/>
    <x v="1"/>
    <n v="161218"/>
    <s v="32_160-165"/>
    <s v="16_160-170"/>
    <x v="5"/>
    <x v="1"/>
    <s v="Q4`21"/>
    <n v="63842328"/>
    <n v="872163"/>
  </r>
  <r>
    <n v="2781"/>
    <x v="2"/>
    <s v="TUF FX506H"/>
    <x v="3"/>
    <x v="0"/>
    <x v="0"/>
    <x v="11"/>
    <s v="RTX3050 Ti"/>
    <x v="1"/>
    <s v="1920x1080"/>
    <x v="0"/>
    <x v="1"/>
    <n v="96351"/>
    <s v="19_95-100"/>
    <s v="9_90-100"/>
    <x v="5"/>
    <x v="1"/>
    <s v="Q4`21"/>
    <n v="267952131"/>
    <n v="3660548"/>
  </r>
  <r>
    <n v="1112"/>
    <x v="2"/>
    <s v="TUF Gaming (Dash) FX516P"/>
    <x v="3"/>
    <x v="0"/>
    <x v="0"/>
    <x v="11"/>
    <s v="RTX3050 Ti, RTX3060, RTX3070"/>
    <x v="1"/>
    <s v="1920x1080"/>
    <x v="0"/>
    <x v="1"/>
    <n v="119666"/>
    <s v="23_115-120"/>
    <s v="11_110-120"/>
    <x v="5"/>
    <x v="1"/>
    <s v="Q4`21"/>
    <n v="133068592"/>
    <n v="1817877"/>
  </r>
  <r>
    <n v="19"/>
    <x v="2"/>
    <s v="TUF Gaming FX706H"/>
    <x v="3"/>
    <x v="0"/>
    <x v="0"/>
    <x v="11"/>
    <s v="GTX1650/RTX3050 Ti"/>
    <x v="2"/>
    <s v="1920x1080"/>
    <x v="0"/>
    <x v="1"/>
    <n v="91139"/>
    <s v="18_90-95"/>
    <s v="9_90-100"/>
    <x v="5"/>
    <x v="1"/>
    <s v="Q4`21"/>
    <n v="1731641"/>
    <n v="23656"/>
  </r>
  <r>
    <n v="74"/>
    <x v="2"/>
    <s v="VivoBook Flip TP401M"/>
    <x v="0"/>
    <x v="0"/>
    <x v="0"/>
    <x v="0"/>
    <s v="Int"/>
    <x v="0"/>
    <s v="1920x1080"/>
    <x v="1"/>
    <x v="0"/>
    <n v="37828"/>
    <s v="7_35-40"/>
    <s v="3_30-40"/>
    <x v="2"/>
    <x v="1"/>
    <s v="Q4`21"/>
    <n v="2799272"/>
    <n v="38241"/>
  </r>
  <r>
    <n v="417"/>
    <x v="2"/>
    <s v="VivoBook M513I"/>
    <x v="1"/>
    <x v="0"/>
    <x v="1"/>
    <x v="5"/>
    <s v="Int"/>
    <x v="1"/>
    <s v="1920x1080"/>
    <x v="0"/>
    <x v="1"/>
    <n v="52170"/>
    <s v="10_50-55"/>
    <s v="5_50-60"/>
    <x v="3"/>
    <x v="1"/>
    <s v="Q4`21"/>
    <n v="21754890"/>
    <n v="297198"/>
  </r>
  <r>
    <n v="113"/>
    <x v="2"/>
    <s v="VivoBook M513U"/>
    <x v="1"/>
    <x v="0"/>
    <x v="1"/>
    <x v="15"/>
    <s v="Int"/>
    <x v="1"/>
    <s v="1920x1080"/>
    <x v="0"/>
    <x v="1"/>
    <n v="66852"/>
    <s v="13_65-70"/>
    <s v="6_60-70"/>
    <x v="4"/>
    <x v="1"/>
    <s v="Q4`21"/>
    <n v="7554276"/>
    <n v="103200"/>
  </r>
  <r>
    <n v="9"/>
    <x v="2"/>
    <s v="VivoBook S15 M533I"/>
    <x v="1"/>
    <x v="0"/>
    <x v="1"/>
    <x v="5"/>
    <s v="Int"/>
    <x v="1"/>
    <s v="1920x1080"/>
    <x v="0"/>
    <x v="1"/>
    <n v="63609"/>
    <s v="12_60-65"/>
    <s v="6_60-70"/>
    <x v="4"/>
    <x v="1"/>
    <s v="Q4`21"/>
    <n v="572481"/>
    <n v="7821"/>
  </r>
  <r>
    <n v="2"/>
    <x v="2"/>
    <s v="VivoBook S333E"/>
    <x v="0"/>
    <x v="0"/>
    <x v="0"/>
    <x v="6"/>
    <s v="Int"/>
    <x v="4"/>
    <s v="1920x1080"/>
    <x v="0"/>
    <x v="1"/>
    <n v="74790"/>
    <s v="14_70-75"/>
    <s v="7_70-80"/>
    <x v="6"/>
    <x v="1"/>
    <s v="Q4`21"/>
    <n v="149580"/>
    <n v="2043"/>
  </r>
  <r>
    <n v="195"/>
    <x v="2"/>
    <s v="VivoBook X513E"/>
    <x v="1"/>
    <x v="0"/>
    <x v="0"/>
    <x v="6"/>
    <s v="Int"/>
    <x v="1"/>
    <s v="1920x1080"/>
    <x v="0"/>
    <x v="1"/>
    <n v="58700"/>
    <s v="11_55-60"/>
    <s v="5_50-60"/>
    <x v="3"/>
    <x v="1"/>
    <s v="Q4`21"/>
    <n v="11446500"/>
    <n v="156373"/>
  </r>
  <r>
    <n v="3"/>
    <x v="2"/>
    <s v="VivoBook X705B"/>
    <x v="1"/>
    <x v="0"/>
    <x v="1"/>
    <x v="2"/>
    <s v="Int"/>
    <x v="2"/>
    <s v="1920x1080"/>
    <x v="0"/>
    <x v="1"/>
    <n v="38105"/>
    <s v="7_35-40"/>
    <s v="3_30-40"/>
    <x v="2"/>
    <x v="1"/>
    <s v="Q4`21"/>
    <n v="114315"/>
    <n v="1562"/>
  </r>
  <r>
    <n v="2"/>
    <x v="2"/>
    <s v="VivoBook X712D"/>
    <x v="2"/>
    <x v="0"/>
    <x v="1"/>
    <x v="3"/>
    <s v="Int/R540X"/>
    <x v="2"/>
    <s v="1600x900/1920x1080"/>
    <x v="0"/>
    <x v="1"/>
    <n v="59434"/>
    <s v="11_55-60"/>
    <s v="5_50-60"/>
    <x v="3"/>
    <x v="1"/>
    <s v="Q4`21"/>
    <n v="118868"/>
    <n v="1624"/>
  </r>
  <r>
    <n v="16"/>
    <x v="2"/>
    <s v="VivoBook X712F"/>
    <x v="2"/>
    <x v="0"/>
    <x v="0"/>
    <x v="13"/>
    <s v="Int/MX150"/>
    <x v="2"/>
    <s v="1600x900"/>
    <x v="0"/>
    <x v="1"/>
    <n v="41299"/>
    <s v="8_40-45"/>
    <s v="4_40-50"/>
    <x v="1"/>
    <x v="1"/>
    <s v="Q4`21"/>
    <n v="660784"/>
    <n v="9027"/>
  </r>
  <r>
    <n v="397"/>
    <x v="2"/>
    <s v="VivoBook X712J"/>
    <x v="1"/>
    <x v="0"/>
    <x v="0"/>
    <x v="4"/>
    <s v="Int"/>
    <x v="2"/>
    <s v="1920x1080"/>
    <x v="0"/>
    <x v="1"/>
    <n v="50991"/>
    <s v="10_50-55"/>
    <s v="5_50-60"/>
    <x v="3"/>
    <x v="1"/>
    <s v="Q4`21"/>
    <n v="20243427"/>
    <n v="276550"/>
  </r>
  <r>
    <n v="143"/>
    <x v="2"/>
    <s v="Zenbook Duo UX482E"/>
    <x v="0"/>
    <x v="0"/>
    <x v="0"/>
    <x v="6"/>
    <s v="Int/MX450"/>
    <x v="0"/>
    <s v="1920x1080+ScreenPad"/>
    <x v="1"/>
    <x v="1"/>
    <n v="136657"/>
    <s v="27_135-140"/>
    <s v="13_130-140"/>
    <x v="5"/>
    <x v="1"/>
    <s v="Q4`21"/>
    <n v="19541951"/>
    <n v="266967"/>
  </r>
  <r>
    <n v="226"/>
    <x v="2"/>
    <s v="Zenbook Flip S UX371E"/>
    <x v="0"/>
    <x v="0"/>
    <x v="0"/>
    <x v="6"/>
    <s v="Int"/>
    <x v="4"/>
    <s v="3840х2160"/>
    <x v="1"/>
    <x v="1"/>
    <n v="119537"/>
    <s v="23_115-120"/>
    <s v="11_110-120"/>
    <x v="5"/>
    <x v="1"/>
    <s v="Q4`21"/>
    <n v="27015362"/>
    <n v="369062"/>
  </r>
  <r>
    <n v="220"/>
    <x v="2"/>
    <s v="Zenbook Flip UX363E"/>
    <x v="0"/>
    <x v="0"/>
    <x v="0"/>
    <x v="6"/>
    <s v="Int"/>
    <x v="4"/>
    <s v="1920x1080"/>
    <x v="1"/>
    <x v="1"/>
    <n v="87785"/>
    <s v="17_85-90"/>
    <s v="8_80-90"/>
    <x v="5"/>
    <x v="1"/>
    <s v="Q4`21"/>
    <n v="19312700"/>
    <n v="263835"/>
  </r>
  <r>
    <n v="83"/>
    <x v="2"/>
    <s v="ZenBook Pro Duo UX582L"/>
    <x v="3"/>
    <x v="0"/>
    <x v="0"/>
    <x v="10"/>
    <s v="RTX3070"/>
    <x v="1"/>
    <s v="3840x2160+ScreenPad"/>
    <x v="0"/>
    <x v="1"/>
    <n v="260495"/>
    <s v="52_260-265"/>
    <s v="26_260-270"/>
    <x v="5"/>
    <x v="1"/>
    <s v="Q4`21"/>
    <n v="21621085"/>
    <n v="295370"/>
  </r>
  <r>
    <n v="209"/>
    <x v="2"/>
    <s v="Zenbook UX325E"/>
    <x v="0"/>
    <x v="0"/>
    <x v="0"/>
    <x v="6"/>
    <s v="Int"/>
    <x v="4"/>
    <s v="1920x1080"/>
    <x v="0"/>
    <x v="1"/>
    <n v="76721"/>
    <s v="15_75-80"/>
    <s v="7_70-80"/>
    <x v="6"/>
    <x v="1"/>
    <s v="Q4`21"/>
    <n v="16034689"/>
    <n v="219053"/>
  </r>
  <r>
    <n v="25"/>
    <x v="2"/>
    <s v="Zenbook UX425E"/>
    <x v="0"/>
    <x v="0"/>
    <x v="0"/>
    <x v="6"/>
    <s v="Int"/>
    <x v="0"/>
    <s v="1920x1080"/>
    <x v="0"/>
    <x v="1"/>
    <n v="87169"/>
    <s v="17_85-90"/>
    <s v="8_80-90"/>
    <x v="5"/>
    <x v="1"/>
    <s v="Q4`21"/>
    <n v="2179225"/>
    <n v="29771"/>
  </r>
  <r>
    <n v="80"/>
    <x v="2"/>
    <s v="Zenbook UX435E"/>
    <x v="0"/>
    <x v="0"/>
    <x v="0"/>
    <x v="6"/>
    <s v="Int/MX450"/>
    <x v="0"/>
    <s v="1920x1080"/>
    <x v="0"/>
    <x v="1"/>
    <n v="99995"/>
    <s v="19_95-100"/>
    <s v="9_90-100"/>
    <x v="5"/>
    <x v="1"/>
    <s v="Q4`21"/>
    <n v="7999600"/>
    <n v="109284"/>
  </r>
  <r>
    <n v="119"/>
    <x v="2"/>
    <s v="Zenbook UX535L"/>
    <x v="3"/>
    <x v="0"/>
    <x v="0"/>
    <x v="10"/>
    <s v="GTX1650 Ti"/>
    <x v="1"/>
    <s v="1920x1080"/>
    <x v="0"/>
    <x v="1"/>
    <n v="120356"/>
    <s v="24_120-125"/>
    <s v="12_120-130"/>
    <x v="5"/>
    <x v="1"/>
    <s v="Q4`21"/>
    <n v="14322364"/>
    <n v="195661"/>
  </r>
  <r>
    <n v="11"/>
    <x v="2"/>
    <s v="Zephyrus Duo GX551Q"/>
    <x v="3"/>
    <x v="0"/>
    <x v="1"/>
    <x v="8"/>
    <s v="RTX3080"/>
    <x v="1"/>
    <s v="1920x1080+ScreenPad"/>
    <x v="1"/>
    <x v="1"/>
    <n v="262595"/>
    <s v="52_260-265"/>
    <s v="26_260-270"/>
    <x v="5"/>
    <x v="1"/>
    <s v="Q4`21"/>
    <n v="2888545"/>
    <n v="39461"/>
  </r>
  <r>
    <n v="84"/>
    <x v="2"/>
    <s v="Zephyrus GA401Q"/>
    <x v="0"/>
    <x v="0"/>
    <x v="1"/>
    <x v="8"/>
    <s v="RTX3060"/>
    <x v="0"/>
    <s v="1920x1080/2560x1440"/>
    <x v="0"/>
    <x v="1"/>
    <n v="147686"/>
    <s v="29_145-150"/>
    <s v="14_140-150"/>
    <x v="5"/>
    <x v="1"/>
    <s v="Q4`21"/>
    <n v="12405624"/>
    <n v="169476"/>
  </r>
  <r>
    <n v="177"/>
    <x v="2"/>
    <s v="Zephyrus GA503Q"/>
    <x v="3"/>
    <x v="0"/>
    <x v="1"/>
    <x v="8"/>
    <s v="RTX3060/RTX3070/RTX3080"/>
    <x v="1"/>
    <s v="1920x1080/2160x1440"/>
    <x v="0"/>
    <x v="1"/>
    <n v="191695"/>
    <s v="38_190-195"/>
    <s v="19_190-200"/>
    <x v="5"/>
    <x v="1"/>
    <s v="Q4`21"/>
    <n v="33930015"/>
    <n v="463525"/>
  </r>
  <r>
    <n v="3"/>
    <x v="2"/>
    <s v="ExpertBook B5 B5302C"/>
    <x v="0"/>
    <x v="1"/>
    <x v="0"/>
    <x v="6"/>
    <s v="Int"/>
    <x v="4"/>
    <s v="1920x1080"/>
    <x v="0"/>
    <x v="1"/>
    <n v="89250"/>
    <s v="17_85-90"/>
    <s v="8_80-90"/>
    <x v="5"/>
    <x v="1"/>
    <s v="Q4`21"/>
    <n v="267750"/>
    <n v="3658"/>
  </r>
  <r>
    <n v="285"/>
    <x v="2"/>
    <s v="ROG Strix G513I"/>
    <x v="3"/>
    <x v="0"/>
    <x v="1"/>
    <x v="7"/>
    <s v="GTX1650"/>
    <x v="1"/>
    <s v="1920x1080"/>
    <x v="0"/>
    <x v="1"/>
    <n v="102627"/>
    <s v="20_100-105"/>
    <s v="10_100-110"/>
    <x v="5"/>
    <x v="1"/>
    <s v="Q4`21"/>
    <n v="29248695"/>
    <n v="399572"/>
  </r>
  <r>
    <n v="5061"/>
    <x v="2"/>
    <s v="VivoBook K513E"/>
    <x v="2"/>
    <x v="0"/>
    <x v="0"/>
    <x v="6"/>
    <s v="MX350"/>
    <x v="1"/>
    <s v="1920x1080"/>
    <x v="0"/>
    <x v="1"/>
    <n v="66222"/>
    <s v="13_65-70"/>
    <s v="6_60-70"/>
    <x v="4"/>
    <x v="1"/>
    <s v="Q4`21"/>
    <n v="335149542"/>
    <n v="4578546"/>
  </r>
  <r>
    <n v="5"/>
    <x v="2"/>
    <s v="Asus L510M"/>
    <x v="1"/>
    <x v="0"/>
    <x v="0"/>
    <x v="0"/>
    <s v="Int"/>
    <x v="1"/>
    <s v="1920x1080"/>
    <x v="0"/>
    <x v="0"/>
    <n v="39294"/>
    <s v="7_35-40"/>
    <s v="3_30-40"/>
    <x v="2"/>
    <x v="1"/>
    <s v="Q4`21"/>
    <n v="196470"/>
    <n v="2684"/>
  </r>
  <r>
    <n v="985"/>
    <x v="2"/>
    <s v="Asus R528E"/>
    <x v="1"/>
    <x v="0"/>
    <x v="0"/>
    <x v="0"/>
    <s v="Int"/>
    <x v="1"/>
    <s v="1920x1080"/>
    <x v="0"/>
    <x v="0"/>
    <n v="58124"/>
    <s v="11_55-60"/>
    <s v="5_50-60"/>
    <x v="3"/>
    <x v="1"/>
    <s v="Q4`21"/>
    <n v="57252140"/>
    <n v="782133"/>
  </r>
  <r>
    <n v="359"/>
    <x v="2"/>
    <s v="Asus G713I"/>
    <x v="3"/>
    <x v="0"/>
    <x v="1"/>
    <x v="7"/>
    <s v="RTX3070"/>
    <x v="2"/>
    <s v="1920x1080"/>
    <x v="0"/>
    <x v="1"/>
    <n v="127497"/>
    <s v="25_125-130"/>
    <s v="12_120-130"/>
    <x v="5"/>
    <x v="1"/>
    <s v="Q4`21"/>
    <n v="45771423"/>
    <n v="625293"/>
  </r>
  <r>
    <n v="74"/>
    <x v="2"/>
    <s v="Asus GA401I"/>
    <x v="0"/>
    <x v="0"/>
    <x v="1"/>
    <x v="7"/>
    <s v="GTX1650/GTX1660"/>
    <x v="0"/>
    <s v="1920x1080/2560x1440"/>
    <x v="0"/>
    <x v="1"/>
    <n v="105040"/>
    <s v="21_105-110"/>
    <s v="10_100-110"/>
    <x v="5"/>
    <x v="1"/>
    <s v="Q4`21"/>
    <n v="7772960"/>
    <n v="106188"/>
  </r>
  <r>
    <n v="1162"/>
    <x v="2"/>
    <s v="Asus X515E"/>
    <x v="1"/>
    <x v="0"/>
    <x v="0"/>
    <x v="6"/>
    <s v="Int"/>
    <x v="1"/>
    <s v="1920x1080"/>
    <x v="0"/>
    <x v="1"/>
    <n v="55301"/>
    <s v="11_55-60"/>
    <s v="5_50-60"/>
    <x v="3"/>
    <x v="1"/>
    <s v="Q4`21"/>
    <n v="64259762"/>
    <n v="877866"/>
  </r>
  <r>
    <n v="1622"/>
    <x v="2"/>
    <s v="VivoBook X409F"/>
    <x v="0"/>
    <x v="0"/>
    <x v="0"/>
    <x v="13"/>
    <s v="Int"/>
    <x v="0"/>
    <s v="1920x1080"/>
    <x v="0"/>
    <x v="1"/>
    <n v="34495"/>
    <s v="6_30-35"/>
    <s v="3_30-40"/>
    <x v="2"/>
    <x v="1"/>
    <s v="Q4`21"/>
    <n v="55950890"/>
    <n v="764356"/>
  </r>
  <r>
    <n v="62"/>
    <x v="2"/>
    <s v="Zenbook Flip UX564E "/>
    <x v="3"/>
    <x v="0"/>
    <x v="0"/>
    <x v="6"/>
    <s v="GTX1650 Ti"/>
    <x v="1"/>
    <s v="1920x1080/3840x2160"/>
    <x v="1"/>
    <x v="1"/>
    <n v="127802"/>
    <s v="25_125-130"/>
    <s v="12_120-130"/>
    <x v="5"/>
    <x v="1"/>
    <s v="Q4`21"/>
    <n v="7923724"/>
    <n v="108248"/>
  </r>
  <r>
    <n v="41"/>
    <x v="2"/>
    <s v="Zenbook UX393E"/>
    <x v="0"/>
    <x v="0"/>
    <x v="0"/>
    <x v="6"/>
    <s v="Int"/>
    <x v="0"/>
    <s v="1920x1080"/>
    <x v="1"/>
    <x v="1"/>
    <n v="127137"/>
    <s v="25_125-130"/>
    <s v="12_120-130"/>
    <x v="5"/>
    <x v="1"/>
    <s v="Q4`21"/>
    <n v="5212617"/>
    <n v="71211"/>
  </r>
  <r>
    <n v="369"/>
    <x v="2"/>
    <s v="Asus E410M"/>
    <x v="0"/>
    <x v="0"/>
    <x v="0"/>
    <x v="0"/>
    <s v="Int"/>
    <x v="0"/>
    <s v="1920x1080"/>
    <x v="0"/>
    <x v="0"/>
    <n v="29163"/>
    <s v="5_25-30"/>
    <s v="2_20-30"/>
    <x v="0"/>
    <x v="1"/>
    <s v="Q4`21"/>
    <n v="10761147"/>
    <n v="147010"/>
  </r>
  <r>
    <n v="790"/>
    <x v="2"/>
    <s v="VivoBook Pro K3500PH"/>
    <x v="3"/>
    <x v="0"/>
    <x v="0"/>
    <x v="11"/>
    <s v="GTX1650"/>
    <x v="1"/>
    <s v="1920x1080"/>
    <x v="0"/>
    <x v="1"/>
    <n v="90828"/>
    <s v="18_90-95"/>
    <s v="9_90-100"/>
    <x v="5"/>
    <x v="1"/>
    <s v="Q4`21"/>
    <n v="71754120"/>
    <n v="980248"/>
  </r>
  <r>
    <n v="809"/>
    <x v="2"/>
    <s v="VivoBook M413U"/>
    <x v="0"/>
    <x v="0"/>
    <x v="1"/>
    <x v="15"/>
    <s v="Int"/>
    <x v="0"/>
    <s v="1920x1080"/>
    <x v="0"/>
    <x v="1"/>
    <n v="49990"/>
    <s v="9_45-50"/>
    <s v="4_40-50"/>
    <x v="1"/>
    <x v="1"/>
    <s v="Q4`21"/>
    <n v="40441910"/>
    <n v="552485"/>
  </r>
  <r>
    <n v="331"/>
    <x v="2"/>
    <s v="VivoBook M433U"/>
    <x v="0"/>
    <x v="0"/>
    <x v="1"/>
    <x v="15"/>
    <s v="Int"/>
    <x v="0"/>
    <s v="1920x1080"/>
    <x v="0"/>
    <x v="1"/>
    <n v="64065"/>
    <s v="12_60-65"/>
    <s v="6_60-70"/>
    <x v="4"/>
    <x v="1"/>
    <s v="Q4`21"/>
    <n v="21205515"/>
    <n v="289693"/>
  </r>
  <r>
    <n v="296"/>
    <x v="2"/>
    <s v="Asus R465E"/>
    <x v="0"/>
    <x v="0"/>
    <x v="0"/>
    <x v="6"/>
    <s v="Int"/>
    <x v="0"/>
    <s v="1920x1080"/>
    <x v="0"/>
    <x v="1"/>
    <n v="38249"/>
    <s v="7_35-40"/>
    <s v="3_30-40"/>
    <x v="2"/>
    <x v="1"/>
    <s v="Q4`21"/>
    <n v="11321704"/>
    <n v="154668"/>
  </r>
  <r>
    <n v="9"/>
    <x v="2"/>
    <s v="ROG Zephyrus GX703H"/>
    <x v="3"/>
    <x v="0"/>
    <x v="0"/>
    <x v="11"/>
    <s v="RTX3080"/>
    <x v="2"/>
    <s v="3840x2160"/>
    <x v="0"/>
    <x v="1"/>
    <n v="276175"/>
    <s v="55_275-280"/>
    <s v="27_270-280"/>
    <x v="5"/>
    <x v="1"/>
    <s v="Q4`21"/>
    <n v="2485575"/>
    <n v="33956"/>
  </r>
  <r>
    <n v="28"/>
    <x v="2"/>
    <s v="VivoBook S333J"/>
    <x v="0"/>
    <x v="0"/>
    <x v="0"/>
    <x v="4"/>
    <s v="Int"/>
    <x v="4"/>
    <s v="1920x1080"/>
    <x v="0"/>
    <x v="1"/>
    <n v="66770"/>
    <s v="13_65-70"/>
    <s v="6_60-70"/>
    <x v="4"/>
    <x v="1"/>
    <s v="Q4`21"/>
    <n v="1869560"/>
    <n v="25540"/>
  </r>
  <r>
    <n v="144"/>
    <x v="2"/>
    <s v="VivoBook S433E"/>
    <x v="0"/>
    <x v="0"/>
    <x v="0"/>
    <x v="6"/>
    <s v="Int"/>
    <x v="0"/>
    <s v="1920x1080"/>
    <x v="0"/>
    <x v="1"/>
    <n v="72794"/>
    <s v="14_70-75"/>
    <s v="7_70-80"/>
    <x v="6"/>
    <x v="1"/>
    <s v="Q4`21"/>
    <n v="10482336"/>
    <n v="143201"/>
  </r>
  <r>
    <n v="260"/>
    <x v="2"/>
    <s v="VivoBook X712E"/>
    <x v="1"/>
    <x v="0"/>
    <x v="0"/>
    <x v="6"/>
    <s v="Int"/>
    <x v="2"/>
    <s v="1600x900"/>
    <x v="0"/>
    <x v="1"/>
    <n v="64157"/>
    <s v="12_60-65"/>
    <s v="6_60-70"/>
    <x v="4"/>
    <x v="1"/>
    <s v="Q4`21"/>
    <n v="16680820"/>
    <n v="227880"/>
  </r>
  <r>
    <n v="1694"/>
    <x v="2"/>
    <s v="Asus M415D"/>
    <x v="0"/>
    <x v="0"/>
    <x v="1"/>
    <x v="3"/>
    <s v="Int"/>
    <x v="0"/>
    <s v="1920x1080"/>
    <x v="0"/>
    <x v="1"/>
    <n v="37110"/>
    <s v="7_35-40"/>
    <s v="3_30-40"/>
    <x v="2"/>
    <x v="1"/>
    <s v="Q4`21"/>
    <n v="62864340"/>
    <n v="858802"/>
  </r>
  <r>
    <n v="2039"/>
    <x v="2"/>
    <s v="Asus R214M"/>
    <x v="4"/>
    <x v="0"/>
    <x v="0"/>
    <x v="0"/>
    <s v="Int"/>
    <x v="3"/>
    <s v="1366x768"/>
    <x v="0"/>
    <x v="0"/>
    <n v="19706"/>
    <s v="3_15-20"/>
    <s v="1_10-20"/>
    <x v="7"/>
    <x v="1"/>
    <s v="Q4`21"/>
    <n v="40180534"/>
    <n v="548914"/>
  </r>
  <r>
    <n v="14"/>
    <x v="2"/>
    <s v="Asus X705M"/>
    <x v="2"/>
    <x v="0"/>
    <x v="0"/>
    <x v="0"/>
    <s v="MX110"/>
    <x v="2"/>
    <s v="1600x900"/>
    <x v="0"/>
    <x v="0"/>
    <n v="31490"/>
    <s v="6_30-35"/>
    <s v="3_30-40"/>
    <x v="2"/>
    <x v="1"/>
    <s v="Q4`21"/>
    <n v="440860"/>
    <n v="6023"/>
  </r>
  <r>
    <n v="961"/>
    <x v="2"/>
    <s v="ExpertBook B1 B1500C"/>
    <x v="1"/>
    <x v="1"/>
    <x v="0"/>
    <x v="6"/>
    <s v="Int/MX350"/>
    <x v="1"/>
    <s v="1920x1080"/>
    <x v="0"/>
    <x v="1"/>
    <n v="60875"/>
    <s v="12_60-65"/>
    <s v="6_60-70"/>
    <x v="4"/>
    <x v="1"/>
    <s v="Q4`21"/>
    <n v="58500875"/>
    <n v="799192"/>
  </r>
  <r>
    <n v="60"/>
    <x v="2"/>
    <s v="ExpertBook L1 L1400C"/>
    <x v="0"/>
    <x v="1"/>
    <x v="1"/>
    <x v="3"/>
    <s v="Int"/>
    <x v="0"/>
    <s v="1920x1080"/>
    <x v="0"/>
    <x v="1"/>
    <n v="43670"/>
    <s v="8_40-45"/>
    <s v="4_40-50"/>
    <x v="1"/>
    <x v="1"/>
    <s v="Q4`21"/>
    <n v="2620200"/>
    <n v="35795"/>
  </r>
  <r>
    <n v="113"/>
    <x v="2"/>
    <s v="ExpertBook L1 L1500C"/>
    <x v="1"/>
    <x v="1"/>
    <x v="1"/>
    <x v="3"/>
    <s v="Int"/>
    <x v="1"/>
    <s v="1920x1080"/>
    <x v="0"/>
    <x v="1"/>
    <n v="47622"/>
    <s v="9_45-50"/>
    <s v="4_40-50"/>
    <x v="1"/>
    <x v="1"/>
    <s v="Q4`21"/>
    <n v="5381286"/>
    <n v="73515"/>
  </r>
  <r>
    <n v="49"/>
    <x v="2"/>
    <s v="ExpertBook Y1411C"/>
    <x v="0"/>
    <x v="1"/>
    <x v="1"/>
    <x v="3"/>
    <s v="Int"/>
    <x v="0"/>
    <s v="1920x1080"/>
    <x v="0"/>
    <x v="1"/>
    <n v="37990"/>
    <s v="7_35-40"/>
    <s v="3_30-40"/>
    <x v="2"/>
    <x v="1"/>
    <s v="Q4`21"/>
    <n v="1861510"/>
    <n v="25430"/>
  </r>
  <r>
    <n v="76"/>
    <x v="2"/>
    <s v="VivoBook M413D"/>
    <x v="0"/>
    <x v="0"/>
    <x v="1"/>
    <x v="3"/>
    <s v="Int"/>
    <x v="0"/>
    <s v="1920x1080"/>
    <x v="0"/>
    <x v="1"/>
    <n v="39997"/>
    <s v="7_35-40"/>
    <s v="3_30-40"/>
    <x v="2"/>
    <x v="1"/>
    <s v="Q4`21"/>
    <n v="3039772"/>
    <n v="41527"/>
  </r>
  <r>
    <n v="361"/>
    <x v="2"/>
    <s v="Vivobook Pro 14X N7400PC"/>
    <x v="3"/>
    <x v="0"/>
    <x v="0"/>
    <x v="11"/>
    <s v="RTX3050"/>
    <x v="0"/>
    <s v="2880x1800"/>
    <x v="0"/>
    <x v="1"/>
    <n v="96313"/>
    <s v="19_95-100"/>
    <s v="9_90-100"/>
    <x v="5"/>
    <x v="1"/>
    <s v="Q4`21"/>
    <n v="34768993"/>
    <n v="474986"/>
  </r>
  <r>
    <n v="105"/>
    <x v="2"/>
    <s v="VivoBook Pro 16X N7600PC"/>
    <x v="3"/>
    <x v="0"/>
    <x v="0"/>
    <x v="11"/>
    <s v="RTX3050"/>
    <x v="5"/>
    <s v="3840x2400"/>
    <x v="0"/>
    <x v="1"/>
    <n v="127999"/>
    <s v="25_125-130"/>
    <s v="12_120-130"/>
    <x v="5"/>
    <x v="1"/>
    <s v="Q4`21"/>
    <n v="13439895"/>
    <n v="183605"/>
  </r>
  <r>
    <n v="485"/>
    <x v="2"/>
    <s v="VivoBook Pro K3500PC"/>
    <x v="3"/>
    <x v="0"/>
    <x v="0"/>
    <x v="11"/>
    <s v="RTX3050"/>
    <x v="1"/>
    <s v="1920x1080"/>
    <x v="0"/>
    <x v="1"/>
    <n v="104878"/>
    <s v="20_100-105"/>
    <s v="10_100-110"/>
    <x v="5"/>
    <x v="1"/>
    <s v="Q4`21"/>
    <n v="50865830"/>
    <n v="694888"/>
  </r>
  <r>
    <n v="149"/>
    <x v="2"/>
    <s v="VivoBook Pro M3500QA"/>
    <x v="1"/>
    <x v="0"/>
    <x v="1"/>
    <x v="8"/>
    <s v="Int"/>
    <x v="1"/>
    <s v="1920x1080"/>
    <x v="0"/>
    <x v="1"/>
    <n v="84999"/>
    <s v="16_80-85"/>
    <s v="8_80-90"/>
    <x v="5"/>
    <x v="1"/>
    <s v="Q4`21"/>
    <n v="12664851"/>
    <n v="173017"/>
  </r>
  <r>
    <n v="467"/>
    <x v="2"/>
    <s v="VivoBook Pro M3500QC"/>
    <x v="3"/>
    <x v="0"/>
    <x v="1"/>
    <x v="8"/>
    <s v="RTX3050"/>
    <x v="1"/>
    <s v="1920x1080"/>
    <x v="0"/>
    <x v="1"/>
    <n v="94490"/>
    <s v="18_90-95"/>
    <s v="9_90-100"/>
    <x v="5"/>
    <x v="1"/>
    <s v="Q4`21"/>
    <n v="44126830"/>
    <n v="602826"/>
  </r>
  <r>
    <n v="499"/>
    <x v="2"/>
    <s v="VivoBook S15 S533J"/>
    <x v="2"/>
    <x v="0"/>
    <x v="0"/>
    <x v="4"/>
    <s v="MX350"/>
    <x v="1"/>
    <s v="1920x1080"/>
    <x v="0"/>
    <x v="1"/>
    <n v="69990"/>
    <s v="13_65-70"/>
    <s v="6_60-70"/>
    <x v="4"/>
    <x v="1"/>
    <s v="Q4`21"/>
    <n v="34925010"/>
    <n v="477118"/>
  </r>
  <r>
    <n v="138"/>
    <x v="2"/>
    <s v="VivoBook S413E"/>
    <x v="0"/>
    <x v="0"/>
    <x v="0"/>
    <x v="6"/>
    <s v="MX350"/>
    <x v="0"/>
    <s v="1920x1080"/>
    <x v="0"/>
    <x v="1"/>
    <n v="65230"/>
    <s v="13_65-70"/>
    <s v="6_60-70"/>
    <x v="4"/>
    <x v="1"/>
    <s v="Q4`21"/>
    <n v="9001740"/>
    <n v="122975"/>
  </r>
  <r>
    <n v="86"/>
    <x v="2"/>
    <s v="Zenbook 14X UX5401E"/>
    <x v="0"/>
    <x v="0"/>
    <x v="0"/>
    <x v="6"/>
    <s v="Int"/>
    <x v="0"/>
    <s v="2880x1800"/>
    <x v="0"/>
    <x v="1"/>
    <n v="112380"/>
    <s v="22_110-115"/>
    <s v="11_110-120"/>
    <x v="5"/>
    <x v="1"/>
    <s v="Q4`21"/>
    <n v="9664680"/>
    <n v="132031"/>
  </r>
  <r>
    <n v="314"/>
    <x v="2"/>
    <s v="VivoBook Pro K3500PA"/>
    <x v="1"/>
    <x v="0"/>
    <x v="0"/>
    <x v="11"/>
    <s v="Int"/>
    <x v="1"/>
    <s v="1920x1080"/>
    <x v="0"/>
    <x v="1"/>
    <n v="74829"/>
    <s v="14_70-75"/>
    <s v="7_70-80"/>
    <x v="6"/>
    <x v="1"/>
    <s v="Q4`21"/>
    <n v="23496306"/>
    <n v="320988"/>
  </r>
  <r>
    <n v="7"/>
    <x v="3"/>
    <s v="Alienware m15 R4"/>
    <x v="3"/>
    <x v="0"/>
    <x v="0"/>
    <x v="10"/>
    <s v="RTX2070/RTX2080"/>
    <x v="1"/>
    <s v="1920x1080/3840x2160"/>
    <x v="0"/>
    <x v="1"/>
    <n v="203000"/>
    <s v="40_200-205"/>
    <s v="20_200-210"/>
    <x v="5"/>
    <x v="1"/>
    <s v="Q4`21"/>
    <n v="1421000"/>
    <n v="19413"/>
  </r>
  <r>
    <n v="39"/>
    <x v="3"/>
    <s v="Alienware x17 R1"/>
    <x v="3"/>
    <x v="0"/>
    <x v="0"/>
    <x v="11"/>
    <s v="RTX3060/RTX3070/RTX3080"/>
    <x v="2"/>
    <s v="1920x1080/2560x1440"/>
    <x v="0"/>
    <x v="1"/>
    <n v="241990"/>
    <s v="48_240-245"/>
    <s v="24_240-250"/>
    <x v="5"/>
    <x v="1"/>
    <s v="Q4`21"/>
    <n v="9437610"/>
    <n v="128929"/>
  </r>
  <r>
    <n v="1811"/>
    <x v="3"/>
    <s v="G15 5510"/>
    <x v="3"/>
    <x v="0"/>
    <x v="0"/>
    <x v="10"/>
    <s v="GTX1650/RTX3050 Ti/RTX3060"/>
    <x v="1"/>
    <s v="1920x1080"/>
    <x v="0"/>
    <x v="1"/>
    <n v="108011"/>
    <s v="21_105-110"/>
    <s v="10_100-110"/>
    <x v="5"/>
    <x v="1"/>
    <s v="Q4`21"/>
    <n v="195607921"/>
    <n v="2672239"/>
  </r>
  <r>
    <n v="257"/>
    <x v="3"/>
    <s v="G15 5515"/>
    <x v="3"/>
    <x v="0"/>
    <x v="1"/>
    <x v="8"/>
    <s v="RTX3050 Ti/RTX3060"/>
    <x v="1"/>
    <s v="1920x1080"/>
    <x v="0"/>
    <x v="1"/>
    <n v="109590"/>
    <s v="21_105-110"/>
    <s v="10_100-110"/>
    <x v="5"/>
    <x v="1"/>
    <s v="Q4`21"/>
    <n v="28164630"/>
    <n v="384763"/>
  </r>
  <r>
    <n v="25"/>
    <x v="3"/>
    <s v="Inspiron 3501"/>
    <x v="1"/>
    <x v="0"/>
    <x v="0"/>
    <x v="4"/>
    <s v="Int"/>
    <x v="1"/>
    <s v="1920x1080"/>
    <x v="0"/>
    <x v="1"/>
    <n v="33999"/>
    <s v="6_30-35"/>
    <s v="3_30-40"/>
    <x v="2"/>
    <x v="1"/>
    <s v="Q4`21"/>
    <n v="849975"/>
    <n v="11612"/>
  </r>
  <r>
    <n v="218"/>
    <x v="3"/>
    <s v="Inspiron 5405"/>
    <x v="0"/>
    <x v="0"/>
    <x v="1"/>
    <x v="22"/>
    <s v="Int"/>
    <x v="0"/>
    <s v="1920x1080"/>
    <x v="0"/>
    <x v="1"/>
    <n v="69045"/>
    <s v="13_65-70"/>
    <s v="6_60-70"/>
    <x v="4"/>
    <x v="1"/>
    <s v="Q4`21"/>
    <n v="15051810"/>
    <n v="205626"/>
  </r>
  <r>
    <n v="59"/>
    <x v="3"/>
    <s v="Inspiron 5410 2-in-1"/>
    <x v="0"/>
    <x v="0"/>
    <x v="0"/>
    <x v="6"/>
    <s v="Int/MX350"/>
    <x v="0"/>
    <s v="1920x1080"/>
    <x v="1"/>
    <x v="1"/>
    <n v="76611"/>
    <s v="15_75-80"/>
    <s v="7_70-80"/>
    <x v="6"/>
    <x v="1"/>
    <s v="Q4`21"/>
    <n v="4520049"/>
    <n v="61749"/>
  </r>
  <r>
    <n v="20"/>
    <x v="3"/>
    <s v="Inspiron 5502"/>
    <x v="1"/>
    <x v="0"/>
    <x v="0"/>
    <x v="6"/>
    <s v="Int"/>
    <x v="1"/>
    <s v="1920x1080"/>
    <x v="0"/>
    <x v="1"/>
    <n v="73900"/>
    <s v="14_70-75"/>
    <s v="7_70-80"/>
    <x v="6"/>
    <x v="1"/>
    <s v="Q4`21"/>
    <n v="1478000"/>
    <n v="20191"/>
  </r>
  <r>
    <n v="341"/>
    <x v="3"/>
    <s v="Inspiron 5505"/>
    <x v="1"/>
    <x v="0"/>
    <x v="1"/>
    <x v="5"/>
    <s v="Int"/>
    <x v="1"/>
    <s v="1920x1080"/>
    <x v="0"/>
    <x v="1"/>
    <n v="65695"/>
    <s v="13_65-70"/>
    <s v="6_60-70"/>
    <x v="4"/>
    <x v="1"/>
    <s v="Q4`21"/>
    <n v="22401995"/>
    <n v="306038"/>
  </r>
  <r>
    <n v="7"/>
    <x v="3"/>
    <s v="Inspiron 7400"/>
    <x v="0"/>
    <x v="0"/>
    <x v="0"/>
    <x v="6"/>
    <s v="Int/MX350"/>
    <x v="0"/>
    <s v="2560x1600"/>
    <x v="0"/>
    <x v="1"/>
    <n v="100926"/>
    <s v="20_100-105"/>
    <s v="10_100-110"/>
    <x v="5"/>
    <x v="1"/>
    <s v="Q4`21"/>
    <n v="706482"/>
    <n v="9651"/>
  </r>
  <r>
    <n v="361"/>
    <x v="3"/>
    <s v="Inspiron G3 15-3500"/>
    <x v="3"/>
    <x v="0"/>
    <x v="0"/>
    <x v="10"/>
    <s v="GTX1650 Ti/GTX1660 Ti/RTX2060"/>
    <x v="1"/>
    <s v="1920x1080"/>
    <x v="0"/>
    <x v="1"/>
    <n v="72937"/>
    <s v="14_70-75"/>
    <s v="7_70-80"/>
    <x v="6"/>
    <x v="1"/>
    <s v="Q4`21"/>
    <n v="26330257"/>
    <n v="359703"/>
  </r>
  <r>
    <n v="593"/>
    <x v="3"/>
    <s v="Inspiron G5 15-5500"/>
    <x v="3"/>
    <x v="0"/>
    <x v="0"/>
    <x v="10"/>
    <s v="GTX1650/GTX1660 Ti/RTX2060/RTX2070"/>
    <x v="1"/>
    <s v="1920x1080"/>
    <x v="0"/>
    <x v="1"/>
    <n v="107201"/>
    <s v="21_105-110"/>
    <s v="10_100-110"/>
    <x v="5"/>
    <x v="1"/>
    <s v="Q4`21"/>
    <n v="63570193"/>
    <n v="868445"/>
  </r>
  <r>
    <n v="123"/>
    <x v="3"/>
    <s v="Inspiron G5 15-5505"/>
    <x v="3"/>
    <x v="0"/>
    <x v="1"/>
    <x v="22"/>
    <s v="RX 5600M"/>
    <x v="1"/>
    <s v="1920x1080"/>
    <x v="0"/>
    <x v="1"/>
    <n v="100560"/>
    <s v="20_100-105"/>
    <s v="10_100-110"/>
    <x v="5"/>
    <x v="1"/>
    <s v="Q4`21"/>
    <n v="12368880"/>
    <n v="168974"/>
  </r>
  <r>
    <n v="121"/>
    <x v="3"/>
    <s v="Latitude 3320"/>
    <x v="0"/>
    <x v="1"/>
    <x v="0"/>
    <x v="6"/>
    <s v="Int"/>
    <x v="4"/>
    <s v="1920x1080"/>
    <x v="0"/>
    <x v="1"/>
    <n v="58210"/>
    <s v="11_55-60"/>
    <s v="5_50-60"/>
    <x v="3"/>
    <x v="1"/>
    <s v="Q4`21"/>
    <n v="7043410"/>
    <n v="96221"/>
  </r>
  <r>
    <n v="319"/>
    <x v="3"/>
    <s v="Latitude 3410"/>
    <x v="0"/>
    <x v="1"/>
    <x v="0"/>
    <x v="14"/>
    <s v="Int"/>
    <x v="0"/>
    <s v="1920x1080"/>
    <x v="0"/>
    <x v="1"/>
    <n v="56666"/>
    <s v="11_55-60"/>
    <s v="5_50-60"/>
    <x v="3"/>
    <x v="1"/>
    <s v="Q4`21"/>
    <n v="18076454"/>
    <n v="246946"/>
  </r>
  <r>
    <n v="1216"/>
    <x v="3"/>
    <s v="Latitude 3420"/>
    <x v="0"/>
    <x v="1"/>
    <x v="0"/>
    <x v="6"/>
    <s v="Int"/>
    <x v="0"/>
    <s v="1920x1080"/>
    <x v="0"/>
    <x v="1"/>
    <n v="47690"/>
    <s v="9_45-50"/>
    <s v="4_40-50"/>
    <x v="1"/>
    <x v="1"/>
    <s v="Q4`21"/>
    <n v="57991040"/>
    <n v="792227"/>
  </r>
  <r>
    <n v="435"/>
    <x v="3"/>
    <s v="Latitude 3510"/>
    <x v="2"/>
    <x v="1"/>
    <x v="0"/>
    <x v="14"/>
    <s v="Int/RX640"/>
    <x v="1"/>
    <s v="1920x1080"/>
    <x v="0"/>
    <x v="1"/>
    <n v="51695"/>
    <s v="10_50-55"/>
    <s v="5_50-60"/>
    <x v="3"/>
    <x v="1"/>
    <s v="Q4`21"/>
    <n v="22487325"/>
    <n v="307204"/>
  </r>
  <r>
    <n v="803"/>
    <x v="3"/>
    <s v="Latitude 3520"/>
    <x v="2"/>
    <x v="1"/>
    <x v="0"/>
    <x v="6"/>
    <s v="MX450"/>
    <x v="1"/>
    <s v="1920x1080"/>
    <x v="0"/>
    <x v="1"/>
    <n v="71249"/>
    <s v="14_70-75"/>
    <s v="7_70-80"/>
    <x v="6"/>
    <x v="1"/>
    <s v="Q4`21"/>
    <n v="57212947"/>
    <n v="781598"/>
  </r>
  <r>
    <n v="247"/>
    <x v="3"/>
    <s v="Latitude 5310"/>
    <x v="0"/>
    <x v="1"/>
    <x v="0"/>
    <x v="14"/>
    <s v="Int"/>
    <x v="4"/>
    <s v="1920x1080"/>
    <x v="0"/>
    <x v="1"/>
    <n v="65200"/>
    <s v="13_65-70"/>
    <s v="6_60-70"/>
    <x v="4"/>
    <x v="1"/>
    <s v="Q4`21"/>
    <n v="16104400"/>
    <n v="220005"/>
  </r>
  <r>
    <n v="207"/>
    <x v="3"/>
    <s v="Latitude 5320"/>
    <x v="0"/>
    <x v="1"/>
    <x v="0"/>
    <x v="6"/>
    <s v="Int"/>
    <x v="4"/>
    <s v="1920x1080"/>
    <x v="0"/>
    <x v="1"/>
    <n v="77200"/>
    <s v="15_75-80"/>
    <s v="7_70-80"/>
    <x v="6"/>
    <x v="1"/>
    <s v="Q4`21"/>
    <n v="15980400"/>
    <n v="218311"/>
  </r>
  <r>
    <n v="1157"/>
    <x v="3"/>
    <s v="Latitude 5420"/>
    <x v="0"/>
    <x v="1"/>
    <x v="0"/>
    <x v="6"/>
    <s v="Int"/>
    <x v="0"/>
    <s v="1920x1080"/>
    <x v="0"/>
    <x v="1"/>
    <n v="69000"/>
    <s v="13_65-70"/>
    <s v="6_60-70"/>
    <x v="4"/>
    <x v="1"/>
    <s v="Q4`21"/>
    <n v="79833000"/>
    <n v="1090615"/>
  </r>
  <r>
    <n v="69"/>
    <x v="3"/>
    <s v="Latitude 5420 Rugged"/>
    <x v="0"/>
    <x v="1"/>
    <x v="0"/>
    <x v="18"/>
    <s v="Int"/>
    <x v="0"/>
    <s v="1920x1080"/>
    <x v="0"/>
    <x v="1"/>
    <n v="145000"/>
    <s v="29_145-150"/>
    <s v="14_140-150"/>
    <x v="5"/>
    <x v="1"/>
    <s v="Q4`21"/>
    <n v="10005000"/>
    <n v="136680"/>
  </r>
  <r>
    <n v="1225"/>
    <x v="3"/>
    <s v="Latitude 5520"/>
    <x v="2"/>
    <x v="1"/>
    <x v="0"/>
    <x v="6"/>
    <s v="MX450"/>
    <x v="1"/>
    <s v="1920x1080"/>
    <x v="0"/>
    <x v="1"/>
    <n v="90853"/>
    <s v="18_90-95"/>
    <s v="9_90-100"/>
    <x v="5"/>
    <x v="1"/>
    <s v="Q4`21"/>
    <n v="111294925"/>
    <n v="1520422"/>
  </r>
  <r>
    <n v="292"/>
    <x v="3"/>
    <s v="Latitude 7320"/>
    <x v="0"/>
    <x v="1"/>
    <x v="0"/>
    <x v="6"/>
    <s v="Int"/>
    <x v="4"/>
    <s v="1920x1080"/>
    <x v="0"/>
    <x v="1"/>
    <n v="76000"/>
    <s v="15_75-80"/>
    <s v="7_70-80"/>
    <x v="6"/>
    <x v="1"/>
    <s v="Q4`21"/>
    <n v="22192000"/>
    <n v="303169"/>
  </r>
  <r>
    <n v="18"/>
    <x v="3"/>
    <s v="Latitude 7400"/>
    <x v="0"/>
    <x v="1"/>
    <x v="0"/>
    <x v="13"/>
    <s v="Int"/>
    <x v="0"/>
    <s v="1920x1080"/>
    <x v="0"/>
    <x v="1"/>
    <n v="72725"/>
    <s v="14_70-75"/>
    <s v="7_70-80"/>
    <x v="6"/>
    <x v="1"/>
    <s v="Q4`21"/>
    <n v="1309050"/>
    <n v="17883"/>
  </r>
  <r>
    <n v="234"/>
    <x v="3"/>
    <s v="Latitude 7420"/>
    <x v="0"/>
    <x v="1"/>
    <x v="0"/>
    <x v="6"/>
    <s v="Int"/>
    <x v="0"/>
    <s v="1920x1080"/>
    <x v="0"/>
    <x v="1"/>
    <n v="156499"/>
    <s v="31_155-160"/>
    <s v="15_150-160"/>
    <x v="5"/>
    <x v="1"/>
    <s v="Q4`21"/>
    <n v="36620766"/>
    <n v="500284"/>
  </r>
  <r>
    <n v="8"/>
    <x v="3"/>
    <s v="Latitude 7420 2-in-1"/>
    <x v="0"/>
    <x v="1"/>
    <x v="0"/>
    <x v="6"/>
    <s v="Int"/>
    <x v="0"/>
    <s v="1920x1080"/>
    <x v="1"/>
    <x v="1"/>
    <n v="122500"/>
    <s v="24_120-125"/>
    <s v="12_120-130"/>
    <x v="5"/>
    <x v="1"/>
    <s v="Q4`21"/>
    <n v="980000"/>
    <n v="13388"/>
  </r>
  <r>
    <n v="252"/>
    <x v="3"/>
    <s v="Latitude 7520"/>
    <x v="1"/>
    <x v="1"/>
    <x v="0"/>
    <x v="6"/>
    <s v="Int"/>
    <x v="1"/>
    <s v="1920x1080/3840x2160"/>
    <x v="0"/>
    <x v="1"/>
    <n v="88300"/>
    <s v="17_85-90"/>
    <s v="8_80-90"/>
    <x v="5"/>
    <x v="1"/>
    <s v="Q4`21"/>
    <n v="22251600"/>
    <n v="303984"/>
  </r>
  <r>
    <n v="32"/>
    <x v="3"/>
    <s v="Latitude 9510"/>
    <x v="1"/>
    <x v="1"/>
    <x v="0"/>
    <x v="14"/>
    <s v="Int"/>
    <x v="1"/>
    <s v="1920x1080"/>
    <x v="0"/>
    <x v="1"/>
    <n v="202690"/>
    <s v="40_200-205"/>
    <s v="20_200-210"/>
    <x v="5"/>
    <x v="1"/>
    <s v="Q4`21"/>
    <n v="6486080"/>
    <n v="88608"/>
  </r>
  <r>
    <n v="35"/>
    <x v="3"/>
    <s v="Latitude 9520"/>
    <x v="1"/>
    <x v="1"/>
    <x v="0"/>
    <x v="6"/>
    <s v="Int"/>
    <x v="1"/>
    <s v="1920x1080/"/>
    <x v="0"/>
    <x v="1"/>
    <n v="167500"/>
    <s v="33_165-170"/>
    <s v="16_160-170"/>
    <x v="5"/>
    <x v="1"/>
    <s v="Q4`21"/>
    <n v="5862500"/>
    <n v="80089"/>
  </r>
  <r>
    <n v="5"/>
    <x v="3"/>
    <s v="Precision 3560"/>
    <x v="5"/>
    <x v="1"/>
    <x v="0"/>
    <x v="6"/>
    <s v="Int"/>
    <x v="1"/>
    <s v="1920x1080"/>
    <x v="0"/>
    <x v="1"/>
    <n v="110500"/>
    <s v="22_110-115"/>
    <s v="11_110-120"/>
    <x v="5"/>
    <x v="1"/>
    <s v="Q4`21"/>
    <n v="552500"/>
    <n v="7548"/>
  </r>
  <r>
    <n v="113"/>
    <x v="3"/>
    <s v="Precision 5560"/>
    <x v="5"/>
    <x v="1"/>
    <x v="0"/>
    <x v="11"/>
    <s v="Quadro T1200/RTX A2000"/>
    <x v="1"/>
    <s v="1920x1200/3840x2400"/>
    <x v="0"/>
    <x v="1"/>
    <n v="216902"/>
    <s v="43_215-220"/>
    <s v="21_210-220"/>
    <x v="5"/>
    <x v="1"/>
    <s v="Q4`21"/>
    <n v="24509926"/>
    <n v="334835"/>
  </r>
  <r>
    <n v="5"/>
    <x v="3"/>
    <s v="Precision 5760"/>
    <x v="5"/>
    <x v="1"/>
    <x v="0"/>
    <x v="11"/>
    <s v="Quadro T1200/RTX A2000/RTX A3000/RTX A4000/RTX A5000"/>
    <x v="1"/>
    <s v="1920x1080/3840x2160"/>
    <x v="0"/>
    <x v="1"/>
    <n v="275230"/>
    <s v="55_275-280"/>
    <s v="27_270-280"/>
    <x v="5"/>
    <x v="1"/>
    <s v="Q4`21"/>
    <n v="1376150"/>
    <n v="18800"/>
  </r>
  <r>
    <n v="5"/>
    <x v="3"/>
    <s v="Precision 5760 Touch"/>
    <x v="5"/>
    <x v="1"/>
    <x v="0"/>
    <x v="11"/>
    <s v="Quadro T1200/RTX A2000/RTX A3000/RTX A4000/RTX A5000"/>
    <x v="1"/>
    <s v="1920x1080/3840x2160"/>
    <x v="0"/>
    <x v="1"/>
    <n v="245300"/>
    <s v="49_245-250"/>
    <s v="24_240-250"/>
    <x v="5"/>
    <x v="1"/>
    <s v="Q4`21"/>
    <n v="1226500"/>
    <n v="16755"/>
  </r>
  <r>
    <n v="8"/>
    <x v="3"/>
    <s v="Precision 7750"/>
    <x v="5"/>
    <x v="1"/>
    <x v="0"/>
    <x v="10"/>
    <s v="RTX3000/RTX4000"/>
    <x v="2"/>
    <s v="3840x2160"/>
    <x v="0"/>
    <x v="1"/>
    <n v="299940"/>
    <s v="59_295-300"/>
    <s v="29_290-300"/>
    <x v="5"/>
    <x v="1"/>
    <s v="Q4`21"/>
    <n v="2399520"/>
    <n v="32780"/>
  </r>
  <r>
    <n v="758"/>
    <x v="3"/>
    <s v="Vostro 3400"/>
    <x v="0"/>
    <x v="1"/>
    <x v="0"/>
    <x v="6"/>
    <s v="Int"/>
    <x v="0"/>
    <s v="1920x1080"/>
    <x v="0"/>
    <x v="1"/>
    <n v="48651"/>
    <s v="9_45-50"/>
    <s v="4_40-50"/>
    <x v="1"/>
    <x v="1"/>
    <s v="Q4`21"/>
    <n v="36877458"/>
    <n v="503790"/>
  </r>
  <r>
    <n v="2911"/>
    <x v="3"/>
    <s v="Vostro 3500"/>
    <x v="2"/>
    <x v="1"/>
    <x v="0"/>
    <x v="6"/>
    <s v="Int/MX330"/>
    <x v="1"/>
    <s v="1920x1080"/>
    <x v="0"/>
    <x v="1"/>
    <n v="52477"/>
    <s v="10_50-55"/>
    <s v="5_50-60"/>
    <x v="3"/>
    <x v="1"/>
    <s v="Q4`21"/>
    <n v="152760547"/>
    <n v="2086893"/>
  </r>
  <r>
    <n v="22"/>
    <x v="3"/>
    <s v="Vostro 3501"/>
    <x v="1"/>
    <x v="1"/>
    <x v="0"/>
    <x v="4"/>
    <s v="Int"/>
    <x v="1"/>
    <s v="1920x1080"/>
    <x v="0"/>
    <x v="1"/>
    <n v="41690"/>
    <s v="8_40-45"/>
    <s v="4_40-50"/>
    <x v="1"/>
    <x v="1"/>
    <s v="Q4`21"/>
    <n v="917180"/>
    <n v="12530"/>
  </r>
  <r>
    <n v="8"/>
    <x v="3"/>
    <s v="Vostro 5301"/>
    <x v="0"/>
    <x v="1"/>
    <x v="0"/>
    <x v="6"/>
    <s v="Int"/>
    <x v="4"/>
    <s v="1920x1080"/>
    <x v="0"/>
    <x v="1"/>
    <n v="80129"/>
    <s v="16_80-85"/>
    <s v="8_80-90"/>
    <x v="5"/>
    <x v="1"/>
    <s v="Q4`21"/>
    <n v="641032"/>
    <n v="8757"/>
  </r>
  <r>
    <n v="156"/>
    <x v="3"/>
    <s v="Vostro 5402"/>
    <x v="0"/>
    <x v="1"/>
    <x v="0"/>
    <x v="6"/>
    <s v="Int/MX330"/>
    <x v="0"/>
    <s v="1920x1080"/>
    <x v="0"/>
    <x v="1"/>
    <n v="76146"/>
    <s v="15_75-80"/>
    <s v="7_70-80"/>
    <x v="6"/>
    <x v="1"/>
    <s v="Q4`21"/>
    <n v="11878776"/>
    <n v="162278"/>
  </r>
  <r>
    <n v="561"/>
    <x v="3"/>
    <s v="Vostro 5410"/>
    <x v="0"/>
    <x v="1"/>
    <x v="0"/>
    <x v="11"/>
    <s v="Int/MX450"/>
    <x v="0"/>
    <s v="1920x1080"/>
    <x v="0"/>
    <x v="1"/>
    <n v="74807"/>
    <s v="14_70-75"/>
    <s v="7_70-80"/>
    <x v="6"/>
    <x v="1"/>
    <s v="Q4`21"/>
    <n v="41966727"/>
    <n v="573316"/>
  </r>
  <r>
    <n v="225"/>
    <x v="3"/>
    <s v="Vostro 5415"/>
    <x v="0"/>
    <x v="1"/>
    <x v="1"/>
    <x v="15"/>
    <s v="Int"/>
    <x v="0"/>
    <s v="1920x1080"/>
    <x v="0"/>
    <x v="1"/>
    <n v="54475"/>
    <s v="10_50-55"/>
    <s v="5_50-60"/>
    <x v="3"/>
    <x v="1"/>
    <s v="Q4`21"/>
    <n v="12256875"/>
    <n v="167444"/>
  </r>
  <r>
    <n v="467"/>
    <x v="3"/>
    <s v="Vostro 5502"/>
    <x v="2"/>
    <x v="1"/>
    <x v="0"/>
    <x v="6"/>
    <s v="Int/MX350"/>
    <x v="1"/>
    <s v="1920x1080"/>
    <x v="0"/>
    <x v="1"/>
    <n v="61571"/>
    <s v="12_60-65"/>
    <s v="6_60-70"/>
    <x v="4"/>
    <x v="1"/>
    <s v="Q4`21"/>
    <n v="28753657"/>
    <n v="392810"/>
  </r>
  <r>
    <n v="633"/>
    <x v="3"/>
    <s v="Vostro 5510"/>
    <x v="2"/>
    <x v="1"/>
    <x v="0"/>
    <x v="11"/>
    <s v="Int/MX450"/>
    <x v="1"/>
    <s v="1920x1080"/>
    <x v="0"/>
    <x v="1"/>
    <n v="75180"/>
    <s v="15_75-80"/>
    <s v="7_70-80"/>
    <x v="6"/>
    <x v="1"/>
    <s v="Q4`21"/>
    <n v="47588940"/>
    <n v="650122"/>
  </r>
  <r>
    <n v="62"/>
    <x v="3"/>
    <s v="Vostro 7500"/>
    <x v="3"/>
    <x v="1"/>
    <x v="0"/>
    <x v="10"/>
    <s v="GTX1650"/>
    <x v="1"/>
    <s v="1920x1080"/>
    <x v="0"/>
    <x v="1"/>
    <n v="86600"/>
    <s v="17_85-90"/>
    <s v="8_80-90"/>
    <x v="5"/>
    <x v="1"/>
    <s v="Q4`21"/>
    <n v="5369200"/>
    <n v="73350"/>
  </r>
  <r>
    <n v="52"/>
    <x v="3"/>
    <s v="XPS 13 9305"/>
    <x v="0"/>
    <x v="0"/>
    <x v="0"/>
    <x v="6"/>
    <s v="Int"/>
    <x v="4"/>
    <s v="1920x1080/1920x1200/3840x2160/3840x2400"/>
    <x v="0"/>
    <x v="1"/>
    <n v="129833"/>
    <s v="25_125-130"/>
    <s v="12_120-130"/>
    <x v="5"/>
    <x v="1"/>
    <s v="Q4`21"/>
    <n v="6751316"/>
    <n v="92231"/>
  </r>
  <r>
    <n v="13"/>
    <x v="3"/>
    <s v="XPS 13 9305 (Touch)"/>
    <x v="0"/>
    <x v="0"/>
    <x v="0"/>
    <x v="6"/>
    <s v="Int"/>
    <x v="4"/>
    <s v="3840x2160"/>
    <x v="1"/>
    <x v="1"/>
    <n v="122395"/>
    <s v="24_120-125"/>
    <s v="12_120-130"/>
    <x v="5"/>
    <x v="1"/>
    <s v="Q4`21"/>
    <n v="1591135"/>
    <n v="21737"/>
  </r>
  <r>
    <n v="109"/>
    <x v="3"/>
    <s v="XPS 13 9310"/>
    <x v="0"/>
    <x v="0"/>
    <x v="0"/>
    <x v="6"/>
    <s v="Int"/>
    <x v="4"/>
    <s v="1920x1080/1920x1200/3840x2400"/>
    <x v="0"/>
    <x v="1"/>
    <n v="161768"/>
    <s v="32_160-165"/>
    <s v="16_160-170"/>
    <x v="5"/>
    <x v="1"/>
    <s v="Q4`21"/>
    <n v="17632712"/>
    <n v="240884"/>
  </r>
  <r>
    <n v="109"/>
    <x v="3"/>
    <s v="XPS 13 9310 2-in-1"/>
    <x v="0"/>
    <x v="0"/>
    <x v="0"/>
    <x v="6"/>
    <s v="Int"/>
    <x v="4"/>
    <s v="1920x1200/3840x2400"/>
    <x v="1"/>
    <x v="1"/>
    <n v="178950"/>
    <s v="35_175-180"/>
    <s v="17_170-180"/>
    <x v="5"/>
    <x v="1"/>
    <s v="Q4`21"/>
    <n v="19505550"/>
    <n v="266469"/>
  </r>
  <r>
    <n v="52"/>
    <x v="3"/>
    <s v="XPS 17 9700"/>
    <x v="3"/>
    <x v="0"/>
    <x v="0"/>
    <x v="10"/>
    <s v="GTX1650 Ti/RTX2060"/>
    <x v="1"/>
    <s v="1920x1200/3840x2400"/>
    <x v="1"/>
    <x v="1"/>
    <n v="247876"/>
    <s v="49_245-250"/>
    <s v="24_240-250"/>
    <x v="5"/>
    <x v="1"/>
    <s v="Q4`21"/>
    <n v="12889552"/>
    <n v="176087"/>
  </r>
  <r>
    <n v="611"/>
    <x v="3"/>
    <s v="G15 5511"/>
    <x v="3"/>
    <x v="0"/>
    <x v="0"/>
    <x v="11"/>
    <s v="RTX3060"/>
    <x v="1"/>
    <s v="1920x1080"/>
    <x v="0"/>
    <x v="1"/>
    <n v="126999"/>
    <s v="25_125-130"/>
    <s v="12_120-130"/>
    <x v="5"/>
    <x v="1"/>
    <s v="Q4`21"/>
    <n v="77596389"/>
    <n v="1060060"/>
  </r>
  <r>
    <n v="213"/>
    <x v="3"/>
    <s v="Inspiron G5 15-5000"/>
    <x v="3"/>
    <x v="0"/>
    <x v="0"/>
    <x v="10"/>
    <s v="RTX2060"/>
    <x v="1"/>
    <s v="1920x1080"/>
    <x v="0"/>
    <x v="1"/>
    <n v="119990"/>
    <s v="23_115-120"/>
    <s v="11_110-120"/>
    <x v="5"/>
    <x v="1"/>
    <s v="Q4`21"/>
    <n v="25557870"/>
    <n v="349151"/>
  </r>
  <r>
    <n v="8"/>
    <x v="3"/>
    <s v="Precision 3561"/>
    <x v="5"/>
    <x v="1"/>
    <x v="0"/>
    <x v="11"/>
    <s v="Quadro T600/T1200"/>
    <x v="1"/>
    <s v="1920x1080"/>
    <x v="0"/>
    <x v="1"/>
    <n v="146263"/>
    <s v="29_145-150"/>
    <s v="14_140-150"/>
    <x v="5"/>
    <x v="1"/>
    <s v="Q4`21"/>
    <n v="1170104"/>
    <n v="15985"/>
  </r>
  <r>
    <n v="5"/>
    <x v="3"/>
    <s v="Vostro 5310"/>
    <x v="0"/>
    <x v="1"/>
    <x v="0"/>
    <x v="11"/>
    <s v="Int"/>
    <x v="4"/>
    <s v="1920x1200"/>
    <x v="0"/>
    <x v="1"/>
    <n v="70260"/>
    <s v="14_70-75"/>
    <s v="7_70-80"/>
    <x v="6"/>
    <x v="1"/>
    <s v="Q4`21"/>
    <n v="351300"/>
    <n v="4799"/>
  </r>
  <r>
    <n v="35"/>
    <x v="3"/>
    <s v="XPS 17 9710"/>
    <x v="3"/>
    <x v="0"/>
    <x v="0"/>
    <x v="11"/>
    <s v="RTX3050/RTX3060"/>
    <x v="2"/>
    <s v="1920x1200/3840x2400"/>
    <x v="0"/>
    <x v="1"/>
    <n v="256790"/>
    <s v="51_255-260"/>
    <s v="25_250-260"/>
    <x v="5"/>
    <x v="1"/>
    <s v="Q4`21"/>
    <n v="8987650"/>
    <n v="122782"/>
  </r>
  <r>
    <n v="76"/>
    <x v="3"/>
    <s v="Precision 7760"/>
    <x v="5"/>
    <x v="1"/>
    <x v="0"/>
    <x v="11"/>
    <s v="Quadro RTX A4000"/>
    <x v="2"/>
    <s v="3840x2160"/>
    <x v="0"/>
    <x v="1"/>
    <n v="261118"/>
    <s v="52_260-265"/>
    <s v="26_260-270"/>
    <x v="5"/>
    <x v="1"/>
    <s v="Q4`21"/>
    <n v="19844968"/>
    <n v="271106"/>
  </r>
  <r>
    <n v="32"/>
    <x v="3"/>
    <s v="Inspiron G5 15-5590"/>
    <x v="3"/>
    <x v="0"/>
    <x v="0"/>
    <x v="9"/>
    <s v="GTX1660/RTX2060/RTX2070"/>
    <x v="1"/>
    <s v="1920x1080"/>
    <x v="0"/>
    <x v="1"/>
    <n v="104390"/>
    <s v="20_100-105"/>
    <s v="10_100-110"/>
    <x v="5"/>
    <x v="1"/>
    <s v="Q4`21"/>
    <n v="3340480"/>
    <n v="45635"/>
  </r>
  <r>
    <n v="781"/>
    <x v="3"/>
    <s v="Latitude 5521"/>
    <x v="2"/>
    <x v="1"/>
    <x v="0"/>
    <x v="11"/>
    <s v="Int/MX450"/>
    <x v="1"/>
    <s v="1920x1080"/>
    <x v="0"/>
    <x v="1"/>
    <n v="103873"/>
    <s v="20_100-105"/>
    <s v="10_100-110"/>
    <x v="5"/>
    <x v="1"/>
    <s v="Q4`21"/>
    <n v="81124813"/>
    <n v="1108262"/>
  </r>
  <r>
    <n v="59"/>
    <x v="3"/>
    <s v="Latitude 3400"/>
    <x v="0"/>
    <x v="1"/>
    <x v="0"/>
    <x v="13"/>
    <s v="Int"/>
    <x v="0"/>
    <s v="1920x1080"/>
    <x v="0"/>
    <x v="1"/>
    <n v="58300"/>
    <s v="11_55-60"/>
    <s v="5_50-60"/>
    <x v="3"/>
    <x v="1"/>
    <s v="Q4`21"/>
    <n v="3439700"/>
    <n v="46990"/>
  </r>
  <r>
    <n v="776"/>
    <x v="3"/>
    <s v="Vostro 5515"/>
    <x v="1"/>
    <x v="1"/>
    <x v="1"/>
    <x v="15"/>
    <s v="Int"/>
    <x v="1"/>
    <s v="1920x1080"/>
    <x v="0"/>
    <x v="1"/>
    <n v="54739"/>
    <s v="10_50-55"/>
    <s v="5_50-60"/>
    <x v="3"/>
    <x v="1"/>
    <s v="Q4`21"/>
    <n v="42477464"/>
    <n v="580293"/>
  </r>
  <r>
    <n v="848"/>
    <x v="3"/>
    <s v="Latitude 5421"/>
    <x v="0"/>
    <x v="1"/>
    <x v="0"/>
    <x v="11"/>
    <s v="Int/MX450"/>
    <x v="0"/>
    <s v="1920x1080"/>
    <x v="0"/>
    <x v="1"/>
    <n v="89970"/>
    <s v="17_85-90"/>
    <s v="8_80-90"/>
    <x v="5"/>
    <x v="1"/>
    <s v="Q4`21"/>
    <n v="76294560"/>
    <n v="1042275"/>
  </r>
  <r>
    <n v="89"/>
    <x v="3"/>
    <s v="Precision 7560"/>
    <x v="5"/>
    <x v="1"/>
    <x v="0"/>
    <x v="11"/>
    <s v="Quadro T1200/RTX A2000/RTX A3000/RTX A4000/RTX A5000"/>
    <x v="1"/>
    <s v="1920x1080/3840x2160"/>
    <x v="0"/>
    <x v="1"/>
    <n v="329550"/>
    <s v="65_325-330"/>
    <s v="32_320-330"/>
    <x v="5"/>
    <x v="1"/>
    <s v="Q4`21"/>
    <n v="29329950"/>
    <n v="400682"/>
  </r>
  <r>
    <n v="7"/>
    <x v="3"/>
    <s v="Inspiron 5490"/>
    <x v="0"/>
    <x v="0"/>
    <x v="0"/>
    <x v="14"/>
    <s v="Int/MX230"/>
    <x v="0"/>
    <s v="1920x1080"/>
    <x v="0"/>
    <x v="1"/>
    <n v="59990"/>
    <s v="11_55-60"/>
    <s v="5_50-60"/>
    <x v="3"/>
    <x v="1"/>
    <s v="Q4`21"/>
    <n v="419930"/>
    <n v="5737"/>
  </r>
  <r>
    <n v="86"/>
    <x v="3"/>
    <s v="Vostro 7510"/>
    <x v="3"/>
    <x v="1"/>
    <x v="0"/>
    <x v="11"/>
    <s v="RTX3050/RTX3050 Ti"/>
    <x v="1"/>
    <s v="1920x1080"/>
    <x v="0"/>
    <x v="1"/>
    <n v="98500"/>
    <s v="19_95-100"/>
    <s v="9_90-100"/>
    <x v="5"/>
    <x v="1"/>
    <s v="Q4`21"/>
    <n v="8471000"/>
    <n v="115724"/>
  </r>
  <r>
    <n v="239"/>
    <x v="3"/>
    <s v="XPS 15 9510"/>
    <x v="3"/>
    <x v="0"/>
    <x v="0"/>
    <x v="11"/>
    <s v="RTX3050, RTX3050 Ti"/>
    <x v="1"/>
    <s v="1920x1200/3456x2160/3840x2400"/>
    <x v="0"/>
    <x v="1"/>
    <n v="182200"/>
    <s v="36_180-185"/>
    <s v="18_180-190"/>
    <x v="5"/>
    <x v="1"/>
    <s v="Q4`21"/>
    <n v="43545800"/>
    <n v="594888"/>
  </r>
  <r>
    <n v="186"/>
    <x v="4"/>
    <s v="Elite Dragonfly G2"/>
    <x v="0"/>
    <x v="1"/>
    <x v="0"/>
    <x v="6"/>
    <s v="Int"/>
    <x v="4"/>
    <s v="1920x1080/3840x2160"/>
    <x v="1"/>
    <x v="1"/>
    <n v="139144"/>
    <s v="27_135-140"/>
    <s v="13_130-140"/>
    <x v="5"/>
    <x v="1"/>
    <s v="Q4`21"/>
    <n v="25880784"/>
    <n v="353563"/>
  </r>
  <r>
    <n v="358"/>
    <x v="4"/>
    <s v="EliteBook 830 G8"/>
    <x v="0"/>
    <x v="1"/>
    <x v="0"/>
    <x v="6"/>
    <s v="Int"/>
    <x v="4"/>
    <s v="1920x1080"/>
    <x v="0"/>
    <x v="1"/>
    <n v="102850"/>
    <s v="20_100-105"/>
    <s v="10_100-110"/>
    <x v="5"/>
    <x v="1"/>
    <s v="Q4`21"/>
    <n v="36820300"/>
    <n v="503010"/>
  </r>
  <r>
    <n v="202"/>
    <x v="4"/>
    <s v="EliteBook 835 G7"/>
    <x v="0"/>
    <x v="1"/>
    <x v="1"/>
    <x v="5"/>
    <s v="Int"/>
    <x v="4"/>
    <s v="1920x1080"/>
    <x v="0"/>
    <x v="1"/>
    <n v="94182"/>
    <s v="18_90-95"/>
    <s v="9_90-100"/>
    <x v="5"/>
    <x v="1"/>
    <s v="Q4`21"/>
    <n v="19024764"/>
    <n v="259901"/>
  </r>
  <r>
    <n v="1603"/>
    <x v="4"/>
    <s v="EliteBook 840 G7"/>
    <x v="0"/>
    <x v="1"/>
    <x v="0"/>
    <x v="14"/>
    <s v="Int"/>
    <x v="0"/>
    <s v="1920x1080"/>
    <x v="0"/>
    <x v="1"/>
    <n v="107135"/>
    <s v="21_105-110"/>
    <s v="10_100-110"/>
    <x v="5"/>
    <x v="1"/>
    <s v="Q4`21"/>
    <n v="171737405"/>
    <n v="2346139"/>
  </r>
  <r>
    <n v="1681"/>
    <x v="4"/>
    <s v="EliteBook 840 G8"/>
    <x v="0"/>
    <x v="1"/>
    <x v="0"/>
    <x v="6"/>
    <s v="Int"/>
    <x v="0"/>
    <s v="1920x1080"/>
    <x v="0"/>
    <x v="1"/>
    <n v="118750"/>
    <s v="23_115-120"/>
    <s v="11_110-120"/>
    <x v="5"/>
    <x v="1"/>
    <s v="Q4`21"/>
    <n v="199618750"/>
    <n v="2727032"/>
  </r>
  <r>
    <n v="102"/>
    <x v="4"/>
    <s v="EliteBook 845 G7"/>
    <x v="0"/>
    <x v="1"/>
    <x v="1"/>
    <x v="5"/>
    <s v="Int"/>
    <x v="0"/>
    <s v="1920x1080"/>
    <x v="0"/>
    <x v="1"/>
    <n v="75695"/>
    <s v="15_75-80"/>
    <s v="7_70-80"/>
    <x v="6"/>
    <x v="1"/>
    <s v="Q4`21"/>
    <n v="7720890"/>
    <n v="105477"/>
  </r>
  <r>
    <n v="183"/>
    <x v="4"/>
    <s v="EliteBook 850 G7"/>
    <x v="2"/>
    <x v="1"/>
    <x v="0"/>
    <x v="14"/>
    <s v="Int/MX230"/>
    <x v="1"/>
    <s v="1920x1080"/>
    <x v="0"/>
    <x v="1"/>
    <n v="114397"/>
    <s v="22_110-115"/>
    <s v="11_110-120"/>
    <x v="5"/>
    <x v="1"/>
    <s v="Q4`21"/>
    <n v="20934651"/>
    <n v="285993"/>
  </r>
  <r>
    <n v="91"/>
    <x v="4"/>
    <s v="EliteBook 850 G8"/>
    <x v="1"/>
    <x v="1"/>
    <x v="0"/>
    <x v="6"/>
    <s v="Int"/>
    <x v="1"/>
    <s v="1920x1080"/>
    <x v="0"/>
    <x v="1"/>
    <n v="123234"/>
    <s v="24_120-125"/>
    <s v="12_120-130"/>
    <x v="5"/>
    <x v="1"/>
    <s v="Q4`21"/>
    <n v="11214294"/>
    <n v="153201"/>
  </r>
  <r>
    <n v="40"/>
    <x v="4"/>
    <s v="EliteBook 855 G7"/>
    <x v="1"/>
    <x v="1"/>
    <x v="1"/>
    <x v="5"/>
    <s v="Int"/>
    <x v="1"/>
    <s v="1920x1080"/>
    <x v="0"/>
    <x v="1"/>
    <n v="64990"/>
    <s v="12_60-65"/>
    <s v="6_60-70"/>
    <x v="4"/>
    <x v="1"/>
    <s v="Q4`21"/>
    <n v="2599600"/>
    <n v="35514"/>
  </r>
  <r>
    <n v="390"/>
    <x v="4"/>
    <s v="EliteBook 855 G8"/>
    <x v="1"/>
    <x v="1"/>
    <x v="1"/>
    <x v="17"/>
    <s v="Int"/>
    <x v="1"/>
    <s v="1920x1080"/>
    <x v="0"/>
    <x v="1"/>
    <n v="98696"/>
    <s v="19_95-100"/>
    <s v="9_90-100"/>
    <x v="5"/>
    <x v="1"/>
    <s v="Q4`21"/>
    <n v="38491440"/>
    <n v="525839"/>
  </r>
  <r>
    <n v="20"/>
    <x v="4"/>
    <s v="EliteBook x360 1030 G7"/>
    <x v="0"/>
    <x v="1"/>
    <x v="0"/>
    <x v="14"/>
    <s v="Int"/>
    <x v="4"/>
    <s v="1920x1080"/>
    <x v="1"/>
    <x v="1"/>
    <n v="119230"/>
    <s v="23_115-120"/>
    <s v="11_110-120"/>
    <x v="5"/>
    <x v="1"/>
    <s v="Q4`21"/>
    <n v="2384600"/>
    <n v="32577"/>
  </r>
  <r>
    <n v="76"/>
    <x v="4"/>
    <s v="EliteBook x360 1030 G8"/>
    <x v="0"/>
    <x v="1"/>
    <x v="0"/>
    <x v="6"/>
    <s v="Int"/>
    <x v="4"/>
    <s v="1920x1080/3840x2160"/>
    <x v="1"/>
    <x v="1"/>
    <n v="137584"/>
    <s v="27_135-140"/>
    <s v="13_130-140"/>
    <x v="5"/>
    <x v="1"/>
    <s v="Q4`21"/>
    <n v="10456384"/>
    <n v="142847"/>
  </r>
  <r>
    <n v="335"/>
    <x v="4"/>
    <s v="Elitebook x360 1040 G7"/>
    <x v="0"/>
    <x v="1"/>
    <x v="0"/>
    <x v="14"/>
    <s v="Int"/>
    <x v="0"/>
    <s v="1920x1080/3840x2160"/>
    <x v="1"/>
    <x v="1"/>
    <n v="164299"/>
    <s v="32_160-165"/>
    <s v="16_160-170"/>
    <x v="5"/>
    <x v="1"/>
    <s v="Q4`21"/>
    <n v="55040165"/>
    <n v="751915"/>
  </r>
  <r>
    <n v="37"/>
    <x v="4"/>
    <s v="Elitebook x360 1040 G8"/>
    <x v="0"/>
    <x v="1"/>
    <x v="0"/>
    <x v="6"/>
    <s v="Int"/>
    <x v="0"/>
    <s v="1920x1080/3840x2160"/>
    <x v="1"/>
    <x v="1"/>
    <n v="161950"/>
    <s v="32_160-165"/>
    <s v="16_160-170"/>
    <x v="5"/>
    <x v="1"/>
    <s v="Q4`21"/>
    <n v="5992150"/>
    <n v="81860"/>
  </r>
  <r>
    <n v="57"/>
    <x v="4"/>
    <s v="Envy 13-ba0000"/>
    <x v="0"/>
    <x v="0"/>
    <x v="0"/>
    <x v="14"/>
    <s v="Int/MX350"/>
    <x v="4"/>
    <s v="1920x1080"/>
    <x v="0"/>
    <x v="1"/>
    <n v="68354"/>
    <s v="13_65-70"/>
    <s v="6_60-70"/>
    <x v="4"/>
    <x v="1"/>
    <s v="Q4`21"/>
    <n v="3896178"/>
    <n v="53226"/>
  </r>
  <r>
    <n v="85"/>
    <x v="4"/>
    <s v="Envy 13-ba1000"/>
    <x v="0"/>
    <x v="0"/>
    <x v="0"/>
    <x v="6"/>
    <s v="Int/MX450"/>
    <x v="4"/>
    <s v="1920x1080"/>
    <x v="0"/>
    <x v="1"/>
    <n v="83971"/>
    <s v="16_80-85"/>
    <s v="8_80-90"/>
    <x v="5"/>
    <x v="1"/>
    <s v="Q4`21"/>
    <n v="7137535"/>
    <n v="97507"/>
  </r>
  <r>
    <n v="43"/>
    <x v="4"/>
    <s v="Envy 14-eb0000"/>
    <x v="0"/>
    <x v="0"/>
    <x v="0"/>
    <x v="6"/>
    <s v="GTX1650"/>
    <x v="0"/>
    <s v="1920x1080"/>
    <x v="0"/>
    <x v="1"/>
    <n v="100847"/>
    <s v="20_100-105"/>
    <s v="10_100-110"/>
    <x v="5"/>
    <x v="1"/>
    <s v="Q4`21"/>
    <n v="4336421"/>
    <n v="59241"/>
  </r>
  <r>
    <n v="14"/>
    <x v="4"/>
    <s v="Envy 15-ep0000"/>
    <x v="3"/>
    <x v="0"/>
    <x v="0"/>
    <x v="10"/>
    <s v="GTX1660"/>
    <x v="1"/>
    <s v="3840x2160"/>
    <x v="1"/>
    <x v="1"/>
    <n v="99999"/>
    <s v="19_95-100"/>
    <s v="9_90-100"/>
    <x v="5"/>
    <x v="1"/>
    <s v="Q4`21"/>
    <n v="1399986"/>
    <n v="19125"/>
  </r>
  <r>
    <n v="228"/>
    <x v="4"/>
    <s v="Envy 17-cg1000"/>
    <x v="2"/>
    <x v="0"/>
    <x v="0"/>
    <x v="6"/>
    <s v="Int/MX450"/>
    <x v="2"/>
    <s v="1920x1080"/>
    <x v="0"/>
    <x v="1"/>
    <n v="69999"/>
    <s v="13_65-70"/>
    <s v="6_60-70"/>
    <x v="4"/>
    <x v="1"/>
    <s v="Q4`21"/>
    <n v="15959772"/>
    <n v="218030"/>
  </r>
  <r>
    <n v="156"/>
    <x v="4"/>
    <s v="Envy x360 13-ay0000"/>
    <x v="0"/>
    <x v="0"/>
    <x v="1"/>
    <x v="5"/>
    <s v="Int"/>
    <x v="4"/>
    <s v="1920x1080"/>
    <x v="1"/>
    <x v="1"/>
    <n v="69794"/>
    <s v="13_65-70"/>
    <s v="6_60-70"/>
    <x v="4"/>
    <x v="1"/>
    <s v="Q4`21"/>
    <n v="10887864"/>
    <n v="148741"/>
  </r>
  <r>
    <n v="199"/>
    <x v="4"/>
    <s v="Envy x360 15-ed1000"/>
    <x v="2"/>
    <x v="0"/>
    <x v="0"/>
    <x v="6"/>
    <s v="Int/MX450"/>
    <x v="1"/>
    <s v="1920x1080"/>
    <x v="1"/>
    <x v="1"/>
    <n v="82500"/>
    <s v="16_80-85"/>
    <s v="8_80-90"/>
    <x v="5"/>
    <x v="1"/>
    <s v="Q4`21"/>
    <n v="16417500"/>
    <n v="224283"/>
  </r>
  <r>
    <n v="156"/>
    <x v="4"/>
    <s v="Envy x360 15-ee0000"/>
    <x v="1"/>
    <x v="0"/>
    <x v="1"/>
    <x v="5"/>
    <s v="Int"/>
    <x v="1"/>
    <s v="1920x1080"/>
    <x v="1"/>
    <x v="1"/>
    <n v="80653"/>
    <s v="16_80-85"/>
    <s v="8_80-90"/>
    <x v="5"/>
    <x v="1"/>
    <s v="Q4`21"/>
    <n v="12581868"/>
    <n v="171883"/>
  </r>
  <r>
    <n v="648"/>
    <x v="4"/>
    <s v="Essential 240 G8 Core"/>
    <x v="0"/>
    <x v="1"/>
    <x v="0"/>
    <x v="4"/>
    <s v="Int"/>
    <x v="0"/>
    <s v="1366x768/1920x1080"/>
    <x v="0"/>
    <x v="1"/>
    <n v="49536"/>
    <s v="9_45-50"/>
    <s v="4_40-50"/>
    <x v="1"/>
    <x v="1"/>
    <s v="Q4`21"/>
    <n v="32099328"/>
    <n v="438515"/>
  </r>
  <r>
    <n v="450"/>
    <x v="4"/>
    <s v="Essential 245 G8"/>
    <x v="0"/>
    <x v="1"/>
    <x v="1"/>
    <x v="3"/>
    <s v="Int"/>
    <x v="0"/>
    <s v="1920x1080"/>
    <x v="0"/>
    <x v="1"/>
    <n v="42475"/>
    <s v="8_40-45"/>
    <s v="4_40-50"/>
    <x v="1"/>
    <x v="1"/>
    <s v="Q4`21"/>
    <n v="19113750"/>
    <n v="261117"/>
  </r>
  <r>
    <n v="1918"/>
    <x v="4"/>
    <s v="Essential 250 G7 Core IL"/>
    <x v="1"/>
    <x v="1"/>
    <x v="0"/>
    <x v="4"/>
    <s v="Int"/>
    <x v="1"/>
    <s v="1920x1080"/>
    <x v="0"/>
    <x v="1"/>
    <n v="51681"/>
    <s v="10_50-55"/>
    <s v="5_50-60"/>
    <x v="3"/>
    <x v="1"/>
    <s v="Q4`21"/>
    <n v="99124158"/>
    <n v="1354155"/>
  </r>
  <r>
    <n v="445"/>
    <x v="4"/>
    <s v="Essential 250 G8"/>
    <x v="1"/>
    <x v="1"/>
    <x v="0"/>
    <x v="0"/>
    <s v="Int"/>
    <x v="1"/>
    <s v="1366x768"/>
    <x v="0"/>
    <x v="0"/>
    <n v="30343"/>
    <s v="6_30-35"/>
    <s v="3_30-40"/>
    <x v="2"/>
    <x v="1"/>
    <s v="Q4`21"/>
    <n v="13502635"/>
    <n v="184462"/>
  </r>
  <r>
    <n v="5959"/>
    <x v="4"/>
    <s v="Essential 250 G8 Core"/>
    <x v="1"/>
    <x v="1"/>
    <x v="0"/>
    <x v="4"/>
    <s v="Int"/>
    <x v="1"/>
    <s v="1920x1080"/>
    <x v="0"/>
    <x v="1"/>
    <n v="52289"/>
    <s v="10_50-55"/>
    <s v="5_50-60"/>
    <x v="3"/>
    <x v="1"/>
    <s v="Q4`21"/>
    <n v="311590151"/>
    <n v="4256696"/>
  </r>
  <r>
    <n v="167"/>
    <x v="4"/>
    <s v="Essential 255 G7"/>
    <x v="1"/>
    <x v="1"/>
    <x v="1"/>
    <x v="3"/>
    <s v="Int"/>
    <x v="1"/>
    <s v="1920x1080"/>
    <x v="0"/>
    <x v="1"/>
    <n v="41392"/>
    <s v="8_40-45"/>
    <s v="4_40-50"/>
    <x v="1"/>
    <x v="1"/>
    <s v="Q4`21"/>
    <n v="6912464"/>
    <n v="94433"/>
  </r>
  <r>
    <n v="814"/>
    <x v="4"/>
    <s v="Essential 255 G8"/>
    <x v="1"/>
    <x v="1"/>
    <x v="1"/>
    <x v="3"/>
    <s v="Int"/>
    <x v="1"/>
    <s v="1920x1080"/>
    <x v="0"/>
    <x v="1"/>
    <n v="35354"/>
    <s v="7_35-40"/>
    <s v="3_30-40"/>
    <x v="2"/>
    <x v="1"/>
    <s v="Q4`21"/>
    <n v="28778156"/>
    <n v="393144"/>
  </r>
  <r>
    <n v="114"/>
    <x v="4"/>
    <s v="HP 14s-dq0000"/>
    <x v="0"/>
    <x v="0"/>
    <x v="0"/>
    <x v="0"/>
    <s v="Int"/>
    <x v="0"/>
    <s v="1366x768/1920x1080"/>
    <x v="0"/>
    <x v="0"/>
    <n v="31024"/>
    <s v="6_30-35"/>
    <s v="3_30-40"/>
    <x v="2"/>
    <x v="1"/>
    <s v="Q4`21"/>
    <n v="3536736"/>
    <n v="48316"/>
  </r>
  <r>
    <n v="213"/>
    <x v="4"/>
    <s v="HP 14s-dq2000"/>
    <x v="0"/>
    <x v="0"/>
    <x v="0"/>
    <x v="6"/>
    <s v="Int"/>
    <x v="0"/>
    <s v="1920x1080"/>
    <x v="0"/>
    <x v="1"/>
    <n v="35909"/>
    <s v="7_35-40"/>
    <s v="3_30-40"/>
    <x v="2"/>
    <x v="1"/>
    <s v="Q4`21"/>
    <n v="7648617"/>
    <n v="104489"/>
  </r>
  <r>
    <n v="555"/>
    <x v="4"/>
    <s v="HP 14s-fq0000"/>
    <x v="0"/>
    <x v="0"/>
    <x v="1"/>
    <x v="5"/>
    <s v="Int"/>
    <x v="0"/>
    <s v="1366x768/1920x1080"/>
    <x v="0"/>
    <x v="1"/>
    <n v="31332"/>
    <s v="6_30-35"/>
    <s v="3_30-40"/>
    <x v="2"/>
    <x v="1"/>
    <s v="Q4`21"/>
    <n v="17389260"/>
    <n v="237558"/>
  </r>
  <r>
    <n v="71"/>
    <x v="4"/>
    <s v="HP 14s-fq1000"/>
    <x v="0"/>
    <x v="0"/>
    <x v="1"/>
    <x v="15"/>
    <s v="Int"/>
    <x v="0"/>
    <s v="1920x1080"/>
    <x v="0"/>
    <x v="1"/>
    <n v="43930"/>
    <s v="8_40-45"/>
    <s v="4_40-50"/>
    <x v="1"/>
    <x v="1"/>
    <s v="Q4`21"/>
    <n v="3119030"/>
    <n v="42610"/>
  </r>
  <r>
    <n v="2007"/>
    <x v="4"/>
    <s v="HP 15-dw1000 Core"/>
    <x v="1"/>
    <x v="0"/>
    <x v="0"/>
    <x v="14"/>
    <s v="Int"/>
    <x v="1"/>
    <s v="1366x768/1920x1080"/>
    <x v="0"/>
    <x v="1"/>
    <n v="41476"/>
    <s v="8_40-45"/>
    <s v="4_40-50"/>
    <x v="1"/>
    <x v="1"/>
    <s v="Q4`21"/>
    <n v="83242332"/>
    <n v="1137190"/>
  </r>
  <r>
    <n v="512"/>
    <x v="4"/>
    <s v="HP 15-gw0000"/>
    <x v="1"/>
    <x v="0"/>
    <x v="1"/>
    <x v="3"/>
    <s v="Int"/>
    <x v="1"/>
    <s v="1920x1080"/>
    <x v="0"/>
    <x v="1"/>
    <n v="40319"/>
    <s v="8_40-45"/>
    <s v="4_40-50"/>
    <x v="1"/>
    <x v="1"/>
    <s v="Q4`21"/>
    <n v="20643328"/>
    <n v="282013"/>
  </r>
  <r>
    <n v="7305"/>
    <x v="4"/>
    <s v="HP 15s-eq1000"/>
    <x v="1"/>
    <x v="0"/>
    <x v="1"/>
    <x v="3"/>
    <s v="Int"/>
    <x v="1"/>
    <s v="1920x1080"/>
    <x v="0"/>
    <x v="1"/>
    <n v="35911"/>
    <s v="7_35-40"/>
    <s v="3_30-40"/>
    <x v="2"/>
    <x v="1"/>
    <s v="Q4`21"/>
    <n v="262329855"/>
    <n v="3583741"/>
  </r>
  <r>
    <n v="2960"/>
    <x v="4"/>
    <s v="HP 15s-eq2000"/>
    <x v="1"/>
    <x v="0"/>
    <x v="1"/>
    <x v="15"/>
    <s v="Int"/>
    <x v="1"/>
    <s v="1920x1080"/>
    <x v="0"/>
    <x v="1"/>
    <n v="53357"/>
    <s v="10_50-55"/>
    <s v="5_50-60"/>
    <x v="3"/>
    <x v="1"/>
    <s v="Q4`21"/>
    <n v="157936720"/>
    <n v="2157605"/>
  </r>
  <r>
    <n v="1366"/>
    <x v="4"/>
    <s v="HP 15s-fq1000 Core"/>
    <x v="1"/>
    <x v="0"/>
    <x v="0"/>
    <x v="4"/>
    <s v="Int"/>
    <x v="1"/>
    <s v="1366x768/1920x1080"/>
    <x v="0"/>
    <x v="1"/>
    <n v="46643"/>
    <s v="9_45-50"/>
    <s v="4_40-50"/>
    <x v="1"/>
    <x v="1"/>
    <s v="Q4`21"/>
    <n v="63714338"/>
    <n v="870414"/>
  </r>
  <r>
    <n v="342"/>
    <x v="4"/>
    <s v="HP 15s-fq2000 Core"/>
    <x v="1"/>
    <x v="0"/>
    <x v="0"/>
    <x v="6"/>
    <s v="Int"/>
    <x v="1"/>
    <s v="1920x1080"/>
    <x v="0"/>
    <x v="1"/>
    <n v="47594"/>
    <s v="9_45-50"/>
    <s v="4_40-50"/>
    <x v="1"/>
    <x v="1"/>
    <s v="Q4`21"/>
    <n v="16277148"/>
    <n v="222365"/>
  </r>
  <r>
    <n v="156"/>
    <x v="4"/>
    <s v="HP 15s-fq3000"/>
    <x v="1"/>
    <x v="0"/>
    <x v="0"/>
    <x v="1"/>
    <s v="Int"/>
    <x v="1"/>
    <s v="1920x1080"/>
    <x v="0"/>
    <x v="0"/>
    <n v="36092"/>
    <s v="7_35-40"/>
    <s v="3_30-40"/>
    <x v="2"/>
    <x v="1"/>
    <s v="Q4`21"/>
    <n v="5630352"/>
    <n v="76917"/>
  </r>
  <r>
    <n v="369"/>
    <x v="4"/>
    <s v="HP 17-by2000 Core"/>
    <x v="2"/>
    <x v="0"/>
    <x v="0"/>
    <x v="14"/>
    <s v="Radeon 530"/>
    <x v="2"/>
    <s v="1600x900/1920x1080"/>
    <x v="0"/>
    <x v="1"/>
    <n v="39727"/>
    <s v="7_35-40"/>
    <s v="3_30-40"/>
    <x v="2"/>
    <x v="1"/>
    <s v="Q4`21"/>
    <n v="14659263"/>
    <n v="200263"/>
  </r>
  <r>
    <n v="213"/>
    <x v="4"/>
    <s v="HP 17-ca2000"/>
    <x v="1"/>
    <x v="0"/>
    <x v="1"/>
    <x v="3"/>
    <s v="Int"/>
    <x v="2"/>
    <s v="1600x900/1920x1080"/>
    <x v="0"/>
    <x v="1"/>
    <n v="40615"/>
    <s v="8_40-45"/>
    <s v="4_40-50"/>
    <x v="1"/>
    <x v="1"/>
    <s v="Q4`21"/>
    <n v="8650995"/>
    <n v="118183"/>
  </r>
  <r>
    <n v="128"/>
    <x v="4"/>
    <s v="HP 17-ca3000"/>
    <x v="1"/>
    <x v="0"/>
    <x v="1"/>
    <x v="5"/>
    <s v="Int"/>
    <x v="2"/>
    <s v="1920x1080"/>
    <x v="0"/>
    <x v="1"/>
    <n v="57783"/>
    <s v="11_55-60"/>
    <s v="5_50-60"/>
    <x v="3"/>
    <x v="1"/>
    <s v="Q4`21"/>
    <n v="7396224"/>
    <n v="101041"/>
  </r>
  <r>
    <n v="1965"/>
    <x v="4"/>
    <s v="HP 17-cp0000 Picasso"/>
    <x v="1"/>
    <x v="0"/>
    <x v="1"/>
    <x v="3"/>
    <s v="Int"/>
    <x v="2"/>
    <s v="1920x1080"/>
    <x v="0"/>
    <x v="1"/>
    <n v="38251"/>
    <s v="7_35-40"/>
    <s v="3_30-40"/>
    <x v="2"/>
    <x v="1"/>
    <s v="Q4`21"/>
    <n v="75163215"/>
    <n v="1026820"/>
  </r>
  <r>
    <n v="28"/>
    <x v="4"/>
    <s v="Omen 15-ek0000"/>
    <x v="3"/>
    <x v="0"/>
    <x v="0"/>
    <x v="10"/>
    <s v="GTX1660"/>
    <x v="1"/>
    <s v="1920x1080"/>
    <x v="0"/>
    <x v="1"/>
    <n v="104997"/>
    <s v="20_100-105"/>
    <s v="10_100-110"/>
    <x v="5"/>
    <x v="1"/>
    <s v="Q4`21"/>
    <n v="2939916"/>
    <n v="40163"/>
  </r>
  <r>
    <n v="184"/>
    <x v="4"/>
    <s v="Omen 15-en0000"/>
    <x v="3"/>
    <x v="0"/>
    <x v="1"/>
    <x v="7"/>
    <s v="GTX1660"/>
    <x v="1"/>
    <s v="1920x1080"/>
    <x v="0"/>
    <x v="1"/>
    <n v="97313"/>
    <s v="19_95-100"/>
    <s v="9_90-100"/>
    <x v="5"/>
    <x v="1"/>
    <s v="Q4`21"/>
    <n v="17905592"/>
    <n v="244612"/>
  </r>
  <r>
    <n v="257"/>
    <x v="4"/>
    <s v="Omen 15-en1000"/>
    <x v="3"/>
    <x v="0"/>
    <x v="1"/>
    <x v="8"/>
    <s v="RTX3070"/>
    <x v="1"/>
    <s v="1920x1080"/>
    <x v="0"/>
    <x v="1"/>
    <n v="148525"/>
    <s v="29_145-150"/>
    <s v="14_140-150"/>
    <x v="5"/>
    <x v="1"/>
    <s v="Q4`21"/>
    <n v="38170925"/>
    <n v="521461"/>
  </r>
  <r>
    <n v="43"/>
    <x v="4"/>
    <s v="Pavilion 13-bb0000"/>
    <x v="0"/>
    <x v="0"/>
    <x v="0"/>
    <x v="6"/>
    <s v="Int"/>
    <x v="4"/>
    <s v="1920x1080"/>
    <x v="0"/>
    <x v="1"/>
    <n v="55081"/>
    <s v="11_55-60"/>
    <s v="5_50-60"/>
    <x v="3"/>
    <x v="1"/>
    <s v="Q4`21"/>
    <n v="2368483"/>
    <n v="32356"/>
  </r>
  <r>
    <n v="213"/>
    <x v="4"/>
    <s v="Pavilion 14-dv0000"/>
    <x v="0"/>
    <x v="0"/>
    <x v="0"/>
    <x v="6"/>
    <s v="Int"/>
    <x v="0"/>
    <s v="1920x1080"/>
    <x v="0"/>
    <x v="1"/>
    <n v="53743"/>
    <s v="10_50-55"/>
    <s v="5_50-60"/>
    <x v="3"/>
    <x v="1"/>
    <s v="Q4`21"/>
    <n v="11447259"/>
    <n v="156383"/>
  </r>
  <r>
    <n v="583"/>
    <x v="4"/>
    <s v="Pavilion 15-dk1000"/>
    <x v="3"/>
    <x v="0"/>
    <x v="0"/>
    <x v="10"/>
    <s v="GTX1650/GTX1660"/>
    <x v="1"/>
    <s v="1920x1080"/>
    <x v="0"/>
    <x v="1"/>
    <n v="80776"/>
    <s v="16_80-85"/>
    <s v="8_80-90"/>
    <x v="5"/>
    <x v="1"/>
    <s v="Q4`21"/>
    <n v="47092408"/>
    <n v="643339"/>
  </r>
  <r>
    <n v="685"/>
    <x v="4"/>
    <s v="Pavilion 15-ec1000"/>
    <x v="3"/>
    <x v="0"/>
    <x v="1"/>
    <x v="7"/>
    <s v="GTX1650"/>
    <x v="1"/>
    <s v="1920x1080"/>
    <x v="0"/>
    <x v="1"/>
    <n v="70770"/>
    <s v="14_70-75"/>
    <s v="7_70-80"/>
    <x v="6"/>
    <x v="1"/>
    <s v="Q4`21"/>
    <n v="48477450"/>
    <n v="662260"/>
  </r>
  <r>
    <n v="57"/>
    <x v="4"/>
    <s v="Pavilion 15-ec2000"/>
    <x v="3"/>
    <x v="0"/>
    <x v="1"/>
    <x v="8"/>
    <s v="GTX1650"/>
    <x v="1"/>
    <s v="1920x1080"/>
    <x v="0"/>
    <x v="1"/>
    <n v="100796"/>
    <s v="20_100-105"/>
    <s v="10_100-110"/>
    <x v="5"/>
    <x v="1"/>
    <s v="Q4`21"/>
    <n v="5745372"/>
    <n v="78489"/>
  </r>
  <r>
    <n v="156"/>
    <x v="4"/>
    <s v="Pavilion 15-eg0000"/>
    <x v="2"/>
    <x v="0"/>
    <x v="0"/>
    <x v="6"/>
    <s v="MX450"/>
    <x v="1"/>
    <s v="1920x1080"/>
    <x v="0"/>
    <x v="1"/>
    <n v="66076"/>
    <s v="13_65-70"/>
    <s v="6_60-70"/>
    <x v="4"/>
    <x v="1"/>
    <s v="Q4`21"/>
    <n v="10307856"/>
    <n v="140818"/>
  </r>
  <r>
    <n v="184"/>
    <x v="4"/>
    <s v="Pavilion 15-eh0000"/>
    <x v="1"/>
    <x v="0"/>
    <x v="1"/>
    <x v="5"/>
    <s v="Int"/>
    <x v="1"/>
    <s v="1920x1080"/>
    <x v="0"/>
    <x v="1"/>
    <n v="46365"/>
    <s v="9_45-50"/>
    <s v="4_40-50"/>
    <x v="1"/>
    <x v="1"/>
    <s v="Q4`21"/>
    <n v="8531160"/>
    <n v="116546"/>
  </r>
  <r>
    <n v="413"/>
    <x v="4"/>
    <s v="Pavilion 15-eh1000"/>
    <x v="1"/>
    <x v="0"/>
    <x v="1"/>
    <x v="15"/>
    <s v="Int"/>
    <x v="1"/>
    <s v="1920x1080"/>
    <x v="0"/>
    <x v="1"/>
    <n v="60997"/>
    <s v="12_60-65"/>
    <s v="6_60-70"/>
    <x v="4"/>
    <x v="1"/>
    <s v="Q4`21"/>
    <n v="25191761"/>
    <n v="344150"/>
  </r>
  <r>
    <n v="257"/>
    <x v="4"/>
    <s v="Pavilion 16-a0000"/>
    <x v="3"/>
    <x v="0"/>
    <x v="0"/>
    <x v="10"/>
    <s v="GTX1650/GTX1660/RTX2060"/>
    <x v="5"/>
    <s v="1920x1080"/>
    <x v="0"/>
    <x v="1"/>
    <n v="87783"/>
    <s v="17_85-90"/>
    <s v="8_80-90"/>
    <x v="5"/>
    <x v="1"/>
    <s v="Q4`21"/>
    <n v="22560231"/>
    <n v="308200"/>
  </r>
  <r>
    <n v="640"/>
    <x v="4"/>
    <s v="Pavilion 17-cd1000"/>
    <x v="3"/>
    <x v="0"/>
    <x v="0"/>
    <x v="10"/>
    <s v="GTX1650/GTX1660"/>
    <x v="2"/>
    <s v="1920x1080"/>
    <x v="0"/>
    <x v="1"/>
    <n v="84990"/>
    <s v="16_80-85"/>
    <s v="8_80-90"/>
    <x v="5"/>
    <x v="1"/>
    <s v="Q4`21"/>
    <n v="54393600"/>
    <n v="743082"/>
  </r>
  <r>
    <n v="14"/>
    <x v="4"/>
    <s v="Pavilion x360 14-dw1000"/>
    <x v="0"/>
    <x v="0"/>
    <x v="0"/>
    <x v="6"/>
    <s v="Int"/>
    <x v="0"/>
    <s v="1920x1080"/>
    <x v="1"/>
    <x v="1"/>
    <n v="56434"/>
    <s v="11_55-60"/>
    <s v="5_50-60"/>
    <x v="3"/>
    <x v="1"/>
    <s v="Q4`21"/>
    <n v="790076"/>
    <n v="10793"/>
  </r>
  <r>
    <n v="14"/>
    <x v="4"/>
    <s v="Pavilion x360 15-dq1000"/>
    <x v="2"/>
    <x v="0"/>
    <x v="0"/>
    <x v="14"/>
    <s v="Int/M535"/>
    <x v="1"/>
    <s v="1920x1080"/>
    <x v="1"/>
    <x v="1"/>
    <n v="63990"/>
    <s v="12_60-65"/>
    <s v="6_60-70"/>
    <x v="4"/>
    <x v="1"/>
    <s v="Q4`21"/>
    <n v="895860"/>
    <n v="12239"/>
  </r>
  <r>
    <n v="57"/>
    <x v="4"/>
    <s v="Pavilion x360 15-er0000"/>
    <x v="1"/>
    <x v="0"/>
    <x v="0"/>
    <x v="6"/>
    <s v="Int"/>
    <x v="1"/>
    <s v="1920x1080"/>
    <x v="1"/>
    <x v="1"/>
    <n v="70550"/>
    <s v="14_70-75"/>
    <s v="7_70-80"/>
    <x v="6"/>
    <x v="1"/>
    <s v="Q4`21"/>
    <n v="4021350"/>
    <n v="54936"/>
  </r>
  <r>
    <n v="2312"/>
    <x v="4"/>
    <s v="ProBook 430 G8"/>
    <x v="0"/>
    <x v="1"/>
    <x v="0"/>
    <x v="6"/>
    <s v="Int"/>
    <x v="4"/>
    <s v="1920x1080"/>
    <x v="0"/>
    <x v="1"/>
    <n v="59905"/>
    <s v="11_55-60"/>
    <s v="5_50-60"/>
    <x v="3"/>
    <x v="1"/>
    <s v="Q4`21"/>
    <n v="138500360"/>
    <n v="1892081"/>
  </r>
  <r>
    <n v="2776"/>
    <x v="4"/>
    <s v="ProBook 440 G8"/>
    <x v="0"/>
    <x v="1"/>
    <x v="0"/>
    <x v="6"/>
    <s v="Int"/>
    <x v="0"/>
    <s v="1920x1080"/>
    <x v="0"/>
    <x v="1"/>
    <n v="64342"/>
    <s v="12_60-65"/>
    <s v="6_60-70"/>
    <x v="4"/>
    <x v="1"/>
    <s v="Q4`21"/>
    <n v="178613392"/>
    <n v="2440074"/>
  </r>
  <r>
    <n v="8"/>
    <x v="4"/>
    <s v="ProBook 445 G7"/>
    <x v="0"/>
    <x v="1"/>
    <x v="1"/>
    <x v="5"/>
    <s v="Int"/>
    <x v="0"/>
    <s v="1920x1080"/>
    <x v="0"/>
    <x v="1"/>
    <n v="57384"/>
    <s v="11_55-60"/>
    <s v="5_50-60"/>
    <x v="3"/>
    <x v="1"/>
    <s v="Q4`21"/>
    <n v="459072"/>
    <n v="6271"/>
  </r>
  <r>
    <n v="612"/>
    <x v="4"/>
    <s v="ProBook 445 G8"/>
    <x v="0"/>
    <x v="1"/>
    <x v="1"/>
    <x v="17"/>
    <s v="Int"/>
    <x v="0"/>
    <s v="1920x1080"/>
    <x v="0"/>
    <x v="1"/>
    <n v="71649"/>
    <s v="14_70-75"/>
    <s v="7_70-80"/>
    <x v="6"/>
    <x v="1"/>
    <s v="Q4`21"/>
    <n v="43849188"/>
    <n v="599033"/>
  </r>
  <r>
    <n v="8"/>
    <x v="4"/>
    <s v="ProBook 450 G7"/>
    <x v="1"/>
    <x v="1"/>
    <x v="0"/>
    <x v="14"/>
    <s v="Int"/>
    <x v="1"/>
    <s v="1920x1080"/>
    <x v="0"/>
    <x v="1"/>
    <n v="75781"/>
    <s v="15_75-80"/>
    <s v="7_70-80"/>
    <x v="6"/>
    <x v="1"/>
    <s v="Q4`21"/>
    <n v="606248"/>
    <n v="8282"/>
  </r>
  <r>
    <n v="6351"/>
    <x v="4"/>
    <s v="ProBook 450 G8"/>
    <x v="1"/>
    <x v="1"/>
    <x v="0"/>
    <x v="6"/>
    <s v="Int"/>
    <x v="1"/>
    <s v="1920x1080"/>
    <x v="0"/>
    <x v="1"/>
    <n v="78938"/>
    <s v="15_75-80"/>
    <s v="7_70-80"/>
    <x v="6"/>
    <x v="1"/>
    <s v="Q4`21"/>
    <n v="501335238"/>
    <n v="6848842"/>
  </r>
  <r>
    <n v="4"/>
    <x v="4"/>
    <s v="ProBook 470 G7"/>
    <x v="2"/>
    <x v="1"/>
    <x v="0"/>
    <x v="14"/>
    <s v="Radeon 530"/>
    <x v="2"/>
    <s v="1920x1080"/>
    <x v="0"/>
    <x v="1"/>
    <n v="69597"/>
    <s v="13_65-70"/>
    <s v="6_60-70"/>
    <x v="4"/>
    <x v="1"/>
    <s v="Q4`21"/>
    <n v="278388"/>
    <n v="3803"/>
  </r>
  <r>
    <n v="1711"/>
    <x v="4"/>
    <s v="ProBook 470 G8"/>
    <x v="1"/>
    <x v="1"/>
    <x v="0"/>
    <x v="6"/>
    <s v="Int"/>
    <x v="2"/>
    <s v="1920x1080"/>
    <x v="0"/>
    <x v="1"/>
    <n v="79547"/>
    <s v="15_75-80"/>
    <s v="7_70-80"/>
    <x v="6"/>
    <x v="1"/>
    <s v="Q4`21"/>
    <n v="136104917"/>
    <n v="1859357"/>
  </r>
  <r>
    <n v="71"/>
    <x v="4"/>
    <s v="ProBook 630 G8"/>
    <x v="0"/>
    <x v="1"/>
    <x v="0"/>
    <x v="6"/>
    <s v="Int"/>
    <x v="4"/>
    <s v="1920x1080"/>
    <x v="0"/>
    <x v="1"/>
    <n v="81995"/>
    <s v="16_80-85"/>
    <s v="8_80-90"/>
    <x v="5"/>
    <x v="1"/>
    <s v="Q4`21"/>
    <n v="5821645"/>
    <n v="79531"/>
  </r>
  <r>
    <n v="16"/>
    <x v="4"/>
    <s v="ProBook 635 G7"/>
    <x v="0"/>
    <x v="1"/>
    <x v="1"/>
    <x v="5"/>
    <s v="Int"/>
    <x v="4"/>
    <s v="1920x1080"/>
    <x v="0"/>
    <x v="1"/>
    <n v="72744"/>
    <s v="14_70-75"/>
    <s v="7_70-80"/>
    <x v="6"/>
    <x v="1"/>
    <s v="Q4`21"/>
    <n v="1163904"/>
    <n v="15900"/>
  </r>
  <r>
    <n v="1684"/>
    <x v="4"/>
    <s v="ProBook 640 G8"/>
    <x v="0"/>
    <x v="1"/>
    <x v="0"/>
    <x v="6"/>
    <s v="Int"/>
    <x v="0"/>
    <s v="1920x1080"/>
    <x v="0"/>
    <x v="1"/>
    <n v="99690"/>
    <s v="19_95-100"/>
    <s v="9_90-100"/>
    <x v="5"/>
    <x v="1"/>
    <s v="Q4`21"/>
    <n v="167877960"/>
    <n v="2293415"/>
  </r>
  <r>
    <n v="393"/>
    <x v="4"/>
    <s v="ProBook 650 G8"/>
    <x v="1"/>
    <x v="1"/>
    <x v="0"/>
    <x v="6"/>
    <s v="Int"/>
    <x v="1"/>
    <s v="1920x1080"/>
    <x v="0"/>
    <x v="1"/>
    <n v="104021"/>
    <s v="20_100-105"/>
    <s v="10_100-110"/>
    <x v="5"/>
    <x v="1"/>
    <s v="Q4`21"/>
    <n v="40880253"/>
    <n v="558473"/>
  </r>
  <r>
    <n v="13"/>
    <x v="4"/>
    <s v="ProBook x360 435 G8"/>
    <x v="0"/>
    <x v="1"/>
    <x v="1"/>
    <x v="17"/>
    <s v="Int"/>
    <x v="4"/>
    <s v="1920x1080"/>
    <x v="1"/>
    <x v="1"/>
    <n v="71105"/>
    <s v="14_70-75"/>
    <s v="7_70-80"/>
    <x v="6"/>
    <x v="1"/>
    <s v="Q4`21"/>
    <n v="924365"/>
    <n v="12628"/>
  </r>
  <r>
    <n v="156"/>
    <x v="4"/>
    <s v="Spectre x360 13-aw2000"/>
    <x v="0"/>
    <x v="0"/>
    <x v="0"/>
    <x v="6"/>
    <s v="Int"/>
    <x v="4"/>
    <s v="1920x1080"/>
    <x v="1"/>
    <x v="1"/>
    <n v="124954"/>
    <s v="24_120-125"/>
    <s v="12_120-130"/>
    <x v="5"/>
    <x v="1"/>
    <s v="Q4`21"/>
    <n v="19492824"/>
    <n v="266295"/>
  </r>
  <r>
    <n v="654"/>
    <x v="4"/>
    <s v="Spectre x360 14-ea0000"/>
    <x v="0"/>
    <x v="0"/>
    <x v="0"/>
    <x v="6"/>
    <s v="Int"/>
    <x v="4"/>
    <s v="1920x1080"/>
    <x v="1"/>
    <x v="1"/>
    <n v="146086"/>
    <s v="29_145-150"/>
    <s v="14_140-150"/>
    <x v="5"/>
    <x v="1"/>
    <s v="Q4`21"/>
    <n v="95540244"/>
    <n v="1305195"/>
  </r>
  <r>
    <n v="156"/>
    <x v="4"/>
    <s v="Spectre x360 15-eb0000"/>
    <x v="3"/>
    <x v="0"/>
    <x v="0"/>
    <x v="14"/>
    <s v="MX350/GTX1650"/>
    <x v="1"/>
    <s v="3840x2160"/>
    <x v="1"/>
    <x v="1"/>
    <n v="177385"/>
    <s v="35_175-180"/>
    <s v="17_170-180"/>
    <x v="5"/>
    <x v="1"/>
    <s v="Q4`21"/>
    <n v="27672060"/>
    <n v="378034"/>
  </r>
  <r>
    <n v="85"/>
    <x v="4"/>
    <s v="Victus 16-e0000"/>
    <x v="3"/>
    <x v="0"/>
    <x v="1"/>
    <x v="8"/>
    <s v="RX5500M/RTX3050 Ti/RTX3060"/>
    <x v="5"/>
    <s v="1920x1080"/>
    <x v="0"/>
    <x v="1"/>
    <n v="112973"/>
    <s v="22_110-115"/>
    <s v="11_110-120"/>
    <x v="5"/>
    <x v="1"/>
    <s v="Q4`21"/>
    <n v="9602705"/>
    <n v="131184"/>
  </r>
  <r>
    <n v="13"/>
    <x v="4"/>
    <s v="ZBook 15 Create G7"/>
    <x v="5"/>
    <x v="1"/>
    <x v="0"/>
    <x v="10"/>
    <s v="RTX2070"/>
    <x v="1"/>
    <s v="1920x1080/3840x2160"/>
    <x v="0"/>
    <x v="1"/>
    <n v="228091"/>
    <s v="45_225-230"/>
    <s v="22_220-230"/>
    <x v="5"/>
    <x v="1"/>
    <s v="Q4`21"/>
    <n v="2965183"/>
    <n v="40508"/>
  </r>
  <r>
    <n v="13"/>
    <x v="4"/>
    <s v="ZBook 15 Power G7"/>
    <x v="5"/>
    <x v="1"/>
    <x v="0"/>
    <x v="10"/>
    <s v="Quadro P620/T1000/T2000"/>
    <x v="1"/>
    <s v="1920x1080/3840x2160"/>
    <x v="0"/>
    <x v="1"/>
    <n v="197590"/>
    <s v="39_195-200"/>
    <s v="19_190-200"/>
    <x v="5"/>
    <x v="1"/>
    <s v="Q4`21"/>
    <n v="2568670"/>
    <n v="35091"/>
  </r>
  <r>
    <n v="55"/>
    <x v="4"/>
    <s v="ZBook 15 Studio G7"/>
    <x v="5"/>
    <x v="1"/>
    <x v="0"/>
    <x v="10"/>
    <s v="Quadro P1000/T1000"/>
    <x v="1"/>
    <s v="1920x1080/3840x2160"/>
    <x v="0"/>
    <x v="1"/>
    <n v="311570"/>
    <s v="62_310-315"/>
    <s v="31_310-320"/>
    <x v="5"/>
    <x v="1"/>
    <s v="Q4`21"/>
    <n v="17136350"/>
    <n v="234103"/>
  </r>
  <r>
    <n v="37"/>
    <x v="4"/>
    <s v="ZBook Firefly 14 G7"/>
    <x v="5"/>
    <x v="1"/>
    <x v="0"/>
    <x v="10"/>
    <s v="Int/Quadro P520"/>
    <x v="0"/>
    <s v="1920x1080"/>
    <x v="0"/>
    <x v="1"/>
    <n v="120342"/>
    <s v="24_120-125"/>
    <s v="12_120-130"/>
    <x v="5"/>
    <x v="1"/>
    <s v="Q4`21"/>
    <n v="4452654"/>
    <n v="60829"/>
  </r>
  <r>
    <n v="179"/>
    <x v="4"/>
    <s v="ZBook Firefly 14 G8"/>
    <x v="5"/>
    <x v="1"/>
    <x v="0"/>
    <x v="4"/>
    <s v="Quadro T500"/>
    <x v="0"/>
    <s v="1920x1080"/>
    <x v="0"/>
    <x v="1"/>
    <n v="141440"/>
    <s v="28_140-145"/>
    <s v="14_140-150"/>
    <x v="5"/>
    <x v="1"/>
    <s v="Q4`21"/>
    <n v="25317760"/>
    <n v="345871"/>
  </r>
  <r>
    <n v="40"/>
    <x v="4"/>
    <s v="ZBook Fury 15 G7"/>
    <x v="5"/>
    <x v="1"/>
    <x v="0"/>
    <x v="10"/>
    <s v="Quadro T1000/T2000/RTX3000/RTX4000"/>
    <x v="1"/>
    <s v="1920x1080"/>
    <x v="0"/>
    <x v="1"/>
    <n v="221507"/>
    <s v="44_220-225"/>
    <s v="22_220-230"/>
    <x v="5"/>
    <x v="1"/>
    <s v="Q4`21"/>
    <n v="8860280"/>
    <n v="121042"/>
  </r>
  <r>
    <n v="55"/>
    <x v="4"/>
    <s v="ZBook Fury 17 G7"/>
    <x v="5"/>
    <x v="1"/>
    <x v="0"/>
    <x v="10"/>
    <s v="Quadro T2000/RTX3000/RTX5000"/>
    <x v="2"/>
    <s v="3840x2160"/>
    <x v="0"/>
    <x v="1"/>
    <n v="228536"/>
    <s v="45_225-230"/>
    <s v="22_220-230"/>
    <x v="5"/>
    <x v="1"/>
    <s v="Q4`21"/>
    <n v="12569480"/>
    <n v="171714"/>
  </r>
  <r>
    <n v="600"/>
    <x v="4"/>
    <s v="Essential 240 G8 Core TL"/>
    <x v="0"/>
    <x v="1"/>
    <x v="0"/>
    <x v="6"/>
    <s v="Int"/>
    <x v="0"/>
    <s v="1366x768/1920x1080"/>
    <x v="0"/>
    <x v="1"/>
    <n v="44750"/>
    <s v="8_40-45"/>
    <s v="4_40-50"/>
    <x v="1"/>
    <x v="1"/>
    <s v="Q4`21"/>
    <n v="26850000"/>
    <n v="366803"/>
  </r>
  <r>
    <n v="3989"/>
    <x v="4"/>
    <s v="Essential 250 G8 Core TL"/>
    <x v="1"/>
    <x v="1"/>
    <x v="0"/>
    <x v="6"/>
    <s v="Int"/>
    <x v="1"/>
    <s v="1920x1080"/>
    <x v="0"/>
    <x v="1"/>
    <n v="60630"/>
    <s v="12_60-65"/>
    <s v="6_60-70"/>
    <x v="4"/>
    <x v="1"/>
    <s v="Q4`21"/>
    <n v="241853070"/>
    <n v="3304004"/>
  </r>
  <r>
    <n v="905"/>
    <x v="4"/>
    <s v="Essential 255 G8 Lucienne"/>
    <x v="1"/>
    <x v="1"/>
    <x v="1"/>
    <x v="15"/>
    <s v="Int"/>
    <x v="1"/>
    <s v="1920x1080"/>
    <x v="0"/>
    <x v="1"/>
    <n v="55120"/>
    <s v="11_55-60"/>
    <s v="5_50-60"/>
    <x v="3"/>
    <x v="1"/>
    <s v="Q4`21"/>
    <n v="49883600"/>
    <n v="681470"/>
  </r>
  <r>
    <n v="258"/>
    <x v="4"/>
    <s v="EliteBook 835 G8"/>
    <x v="0"/>
    <x v="1"/>
    <x v="1"/>
    <x v="17"/>
    <s v="Int"/>
    <x v="4"/>
    <s v="1920x1080"/>
    <x v="0"/>
    <x v="1"/>
    <n v="86500"/>
    <s v="17_85-90"/>
    <s v="8_80-90"/>
    <x v="5"/>
    <x v="1"/>
    <s v="Q4`21"/>
    <n v="22317000"/>
    <n v="304877"/>
  </r>
  <r>
    <n v="28"/>
    <x v="4"/>
    <s v="EliteBook x360 830 G8"/>
    <x v="0"/>
    <x v="1"/>
    <x v="0"/>
    <x v="6"/>
    <s v="Int"/>
    <x v="4"/>
    <s v="1920x1080"/>
    <x v="1"/>
    <x v="1"/>
    <n v="127499"/>
    <s v="25_125-130"/>
    <s v="12_120-130"/>
    <x v="5"/>
    <x v="1"/>
    <s v="Q4`21"/>
    <n v="3569972"/>
    <n v="48770"/>
  </r>
  <r>
    <n v="99"/>
    <x v="4"/>
    <s v="Envy x360 Convert 15-eu0000"/>
    <x v="1"/>
    <x v="0"/>
    <x v="1"/>
    <x v="15"/>
    <s v="Int"/>
    <x v="1"/>
    <s v="1920x1080"/>
    <x v="1"/>
    <x v="1"/>
    <n v="85620"/>
    <s v="17_85-90"/>
    <s v="8_80-90"/>
    <x v="5"/>
    <x v="1"/>
    <s v="Q4`21"/>
    <n v="8476380"/>
    <n v="115798"/>
  </r>
  <r>
    <n v="213"/>
    <x v="4"/>
    <s v="Pavilion 17-cd2000"/>
    <x v="3"/>
    <x v="0"/>
    <x v="0"/>
    <x v="11"/>
    <s v="GTX1650/RTX3050/RTX3050 Ti"/>
    <x v="2"/>
    <s v="1920x1080"/>
    <x v="0"/>
    <x v="1"/>
    <n v="97116"/>
    <s v="19_95-100"/>
    <s v="9_90-100"/>
    <x v="5"/>
    <x v="1"/>
    <s v="Q4`21"/>
    <n v="20685708"/>
    <n v="282592"/>
  </r>
  <r>
    <n v="3257"/>
    <x v="4"/>
    <s v="ProBook 455 G8"/>
    <x v="1"/>
    <x v="1"/>
    <x v="1"/>
    <x v="17"/>
    <s v="Int"/>
    <x v="1"/>
    <s v="1920x1080"/>
    <x v="0"/>
    <x v="1"/>
    <n v="83720"/>
    <s v="16_80-85"/>
    <s v="8_80-90"/>
    <x v="5"/>
    <x v="1"/>
    <s v="Q4`21"/>
    <n v="272676040"/>
    <n v="3725083"/>
  </r>
  <r>
    <n v="60"/>
    <x v="4"/>
    <s v="ProBook 635 G8"/>
    <x v="0"/>
    <x v="1"/>
    <x v="1"/>
    <x v="17"/>
    <s v="Int"/>
    <x v="4"/>
    <s v="1920x1080"/>
    <x v="0"/>
    <x v="1"/>
    <n v="85300"/>
    <s v="17_85-90"/>
    <s v="8_80-90"/>
    <x v="5"/>
    <x v="1"/>
    <s v="Q4`21"/>
    <n v="5118000"/>
    <n v="69918"/>
  </r>
  <r>
    <n v="71"/>
    <x v="4"/>
    <s v="Victus 16-d0000"/>
    <x v="3"/>
    <x v="0"/>
    <x v="0"/>
    <x v="11"/>
    <s v="RTX3060"/>
    <x v="5"/>
    <s v="1920x1080"/>
    <x v="0"/>
    <x v="1"/>
    <n v="123900"/>
    <s v="24_120-125"/>
    <s v="12_120-130"/>
    <x v="5"/>
    <x v="1"/>
    <s v="Q4`21"/>
    <n v="8796900"/>
    <n v="120176"/>
  </r>
  <r>
    <n v="95"/>
    <x v="4"/>
    <s v="ZBook Firefly 15 G7"/>
    <x v="5"/>
    <x v="1"/>
    <x v="0"/>
    <x v="10"/>
    <s v="Quadro P520"/>
    <x v="1"/>
    <s v="3840x2160"/>
    <x v="0"/>
    <x v="1"/>
    <n v="149243"/>
    <s v="29_145-150"/>
    <s v="14_140-150"/>
    <x v="5"/>
    <x v="1"/>
    <s v="Q4`21"/>
    <n v="14178085"/>
    <n v="193690"/>
  </r>
  <r>
    <n v="14"/>
    <x v="4"/>
    <s v="HP 14s-dq1000"/>
    <x v="0"/>
    <x v="0"/>
    <x v="0"/>
    <x v="4"/>
    <s v="Int"/>
    <x v="0"/>
    <s v="1366x768/1920x1080"/>
    <x v="0"/>
    <x v="1"/>
    <n v="46165"/>
    <s v="9_45-50"/>
    <s v="4_40-50"/>
    <x v="1"/>
    <x v="1"/>
    <s v="Q4`21"/>
    <n v="646310"/>
    <n v="8829"/>
  </r>
  <r>
    <n v="498"/>
    <x v="4"/>
    <s v="HP 17-by4000 Core"/>
    <x v="2"/>
    <x v="0"/>
    <x v="0"/>
    <x v="6"/>
    <s v="Int/MX350"/>
    <x v="2"/>
    <s v="1920x1080"/>
    <x v="0"/>
    <x v="1"/>
    <n v="57776"/>
    <s v="11_55-60"/>
    <s v="5_50-60"/>
    <x v="3"/>
    <x v="1"/>
    <s v="Q4`21"/>
    <n v="28772448"/>
    <n v="393066"/>
  </r>
  <r>
    <n v="57"/>
    <x v="4"/>
    <s v="HP 15-da0000"/>
    <x v="1"/>
    <x v="0"/>
    <x v="0"/>
    <x v="0"/>
    <s v="Int"/>
    <x v="1"/>
    <s v="1366x768/1920x0180"/>
    <x v="0"/>
    <x v="0"/>
    <n v="36145"/>
    <s v="7_35-40"/>
    <s v="3_30-40"/>
    <x v="2"/>
    <x v="1"/>
    <s v="Q4`21"/>
    <n v="2060265"/>
    <n v="28146"/>
  </r>
  <r>
    <n v="477"/>
    <x v="4"/>
    <s v="EliteBook 845 G8"/>
    <x v="0"/>
    <x v="1"/>
    <x v="1"/>
    <x v="17"/>
    <s v="Int"/>
    <x v="0"/>
    <s v="1920x1080"/>
    <x v="0"/>
    <x v="1"/>
    <n v="106594"/>
    <s v="21_105-110"/>
    <s v="10_100-110"/>
    <x v="5"/>
    <x v="1"/>
    <s v="Q4`21"/>
    <n v="50845338"/>
    <n v="694608"/>
  </r>
  <r>
    <n v="9"/>
    <x v="4"/>
    <s v="ZBook Firefly 15 G8"/>
    <x v="5"/>
    <x v="1"/>
    <x v="0"/>
    <x v="6"/>
    <s v="Quadro T500"/>
    <x v="1"/>
    <s v="1920x1080"/>
    <x v="0"/>
    <x v="1"/>
    <n v="161380"/>
    <s v="32_160-165"/>
    <s v="16_160-170"/>
    <x v="5"/>
    <x v="1"/>
    <s v="Q4`21"/>
    <n v="1452420"/>
    <n v="19842"/>
  </r>
  <r>
    <n v="173"/>
    <x v="4"/>
    <s v="ZBook 15 Power G8"/>
    <x v="5"/>
    <x v="1"/>
    <x v="0"/>
    <x v="11"/>
    <s v="Quadro T600/ RTX A2000"/>
    <x v="1"/>
    <s v="1920x1080/3840x2160"/>
    <x v="0"/>
    <x v="1"/>
    <n v="138270"/>
    <s v="27_135-140"/>
    <s v="13_130-140"/>
    <x v="5"/>
    <x v="1"/>
    <s v="Q4`21"/>
    <n v="23920710"/>
    <n v="326786"/>
  </r>
  <r>
    <n v="13"/>
    <x v="4"/>
    <s v="ZBook 15 Studio G8"/>
    <x v="5"/>
    <x v="1"/>
    <x v="0"/>
    <x v="11"/>
    <s v="RTX3080/Quadro RTX A2000/A3000/A50000"/>
    <x v="1"/>
    <s v="1920x1080/3840x2160"/>
    <x v="0"/>
    <x v="1"/>
    <n v="272600"/>
    <s v="54_270-275"/>
    <s v="27_270-280"/>
    <x v="5"/>
    <x v="1"/>
    <s v="Q4`21"/>
    <n v="3543800"/>
    <n v="48413"/>
  </r>
  <r>
    <n v="142"/>
    <x v="4"/>
    <s v="HP 17-cp0000 Lucienne"/>
    <x v="1"/>
    <x v="0"/>
    <x v="1"/>
    <x v="15"/>
    <s v="Int"/>
    <x v="2"/>
    <s v="1920x1080"/>
    <x v="0"/>
    <x v="1"/>
    <n v="62845"/>
    <s v="12_60-65"/>
    <s v="6_60-70"/>
    <x v="4"/>
    <x v="1"/>
    <s v="Q4`21"/>
    <n v="8923990"/>
    <n v="121912"/>
  </r>
  <r>
    <n v="28"/>
    <x v="4"/>
    <s v="Envy x360 13-bd0000"/>
    <x v="0"/>
    <x v="0"/>
    <x v="0"/>
    <x v="6"/>
    <s v="Int"/>
    <x v="4"/>
    <s v="1920x1080"/>
    <x v="1"/>
    <x v="1"/>
    <n v="93570"/>
    <s v="18_90-95"/>
    <s v="9_90-100"/>
    <x v="5"/>
    <x v="1"/>
    <s v="Q4`21"/>
    <n v="2619960"/>
    <n v="35792"/>
  </r>
  <r>
    <n v="99"/>
    <x v="4"/>
    <s v="Pavilion 15-ec0000"/>
    <x v="3"/>
    <x v="0"/>
    <x v="1"/>
    <x v="3"/>
    <s v="GTX1050/GTX1660"/>
    <x v="1"/>
    <s v="1920x1080"/>
    <x v="0"/>
    <x v="1"/>
    <n v="60995"/>
    <s v="12_60-65"/>
    <s v="6_60-70"/>
    <x v="4"/>
    <x v="1"/>
    <s v="Q4`21"/>
    <n v="6038505"/>
    <n v="82493"/>
  </r>
  <r>
    <n v="57"/>
    <x v="4"/>
    <s v="Envy 17-cg0000"/>
    <x v="2"/>
    <x v="0"/>
    <x v="0"/>
    <x v="4"/>
    <s v="MX330"/>
    <x v="2"/>
    <s v="1920x1080"/>
    <x v="0"/>
    <x v="1"/>
    <n v="67995"/>
    <s v="13_65-70"/>
    <s v="6_60-70"/>
    <x v="4"/>
    <x v="1"/>
    <s v="Q4`21"/>
    <n v="3875715"/>
    <n v="52947"/>
  </r>
  <r>
    <n v="14"/>
    <x v="4"/>
    <s v="Envy x360 15-ed0000"/>
    <x v="2"/>
    <x v="0"/>
    <x v="0"/>
    <x v="4"/>
    <s v="Int/MX330"/>
    <x v="1"/>
    <s v="1920x1080"/>
    <x v="1"/>
    <x v="1"/>
    <n v="96990"/>
    <s v="19_95-100"/>
    <s v="9_90-100"/>
    <x v="5"/>
    <x v="1"/>
    <s v="Q4`21"/>
    <n v="1357860"/>
    <n v="18550"/>
  </r>
  <r>
    <n v="1"/>
    <x v="4"/>
    <s v="HP 15-bs100 Core"/>
    <x v="2"/>
    <x v="0"/>
    <x v="0"/>
    <x v="18"/>
    <s v="Radeon 520/530"/>
    <x v="1"/>
    <s v="1920x1080"/>
    <x v="0"/>
    <x v="1"/>
    <n v="26590"/>
    <s v="5_25-30"/>
    <s v="2_20-30"/>
    <x v="0"/>
    <x v="1"/>
    <s v="Q4`21"/>
    <n v="26590"/>
    <n v="363"/>
  </r>
  <r>
    <n v="25"/>
    <x v="4"/>
    <s v="HP 15-db1000"/>
    <x v="1"/>
    <x v="0"/>
    <x v="1"/>
    <x v="3"/>
    <s v="Int"/>
    <x v="1"/>
    <s v="1366x768/1920x1080"/>
    <x v="0"/>
    <x v="1"/>
    <n v="41297"/>
    <s v="8_40-45"/>
    <s v="4_40-50"/>
    <x v="1"/>
    <x v="1"/>
    <s v="Q4`21"/>
    <n v="1032425"/>
    <n v="14104"/>
  </r>
  <r>
    <n v="3"/>
    <x v="4"/>
    <s v="HP 15-dw0000 Core"/>
    <x v="2"/>
    <x v="0"/>
    <x v="0"/>
    <x v="13"/>
    <s v="int/MX130"/>
    <x v="1"/>
    <s v="1366x768/1920x1080"/>
    <x v="0"/>
    <x v="1"/>
    <n v="42523"/>
    <s v="8_40-45"/>
    <s v="4_40-50"/>
    <x v="1"/>
    <x v="1"/>
    <s v="Q4`21"/>
    <n v="127569"/>
    <n v="1743"/>
  </r>
  <r>
    <n v="85"/>
    <x v="4"/>
    <s v="HP 15-dw2000 Core"/>
    <x v="1"/>
    <x v="0"/>
    <x v="0"/>
    <x v="4"/>
    <s v="Int"/>
    <x v="1"/>
    <s v="1920x1080"/>
    <x v="0"/>
    <x v="1"/>
    <n v="42507"/>
    <s v="8_40-45"/>
    <s v="4_40-50"/>
    <x v="1"/>
    <x v="1"/>
    <s v="Q4`21"/>
    <n v="3613095"/>
    <n v="49359"/>
  </r>
  <r>
    <n v="28"/>
    <x v="4"/>
    <s v="HP 15-dw3000 Core"/>
    <x v="2"/>
    <x v="0"/>
    <x v="0"/>
    <x v="6"/>
    <s v="MX350"/>
    <x v="1"/>
    <s v="1920x1080"/>
    <x v="0"/>
    <x v="1"/>
    <n v="55097"/>
    <s v="11_55-60"/>
    <s v="5_50-60"/>
    <x v="3"/>
    <x v="1"/>
    <s v="Q4`21"/>
    <n v="1542716"/>
    <n v="21075"/>
  </r>
  <r>
    <n v="3"/>
    <x v="4"/>
    <s v="HP 15-rb000 Stoney"/>
    <x v="1"/>
    <x v="0"/>
    <x v="1"/>
    <x v="2"/>
    <s v="Int"/>
    <x v="1"/>
    <s v="1366x768"/>
    <x v="0"/>
    <x v="1"/>
    <n v="19018"/>
    <s v="3_15-20"/>
    <s v="1_10-20"/>
    <x v="7"/>
    <x v="1"/>
    <s v="Q4`21"/>
    <n v="57054"/>
    <n v="779"/>
  </r>
  <r>
    <n v="1409"/>
    <x v="4"/>
    <s v="HP 15s-eq0000"/>
    <x v="1"/>
    <x v="0"/>
    <x v="1"/>
    <x v="3"/>
    <s v="Int"/>
    <x v="1"/>
    <s v="1920x1080"/>
    <x v="0"/>
    <x v="1"/>
    <n v="47757"/>
    <s v="9_45-50"/>
    <s v="4_40-50"/>
    <x v="1"/>
    <x v="1"/>
    <s v="Q4`21"/>
    <n v="67289613"/>
    <n v="919257"/>
  </r>
  <r>
    <n v="1"/>
    <x v="4"/>
    <s v="HP 17-by0000"/>
    <x v="2"/>
    <x v="0"/>
    <x v="0"/>
    <x v="0"/>
    <s v="Int/520"/>
    <x v="2"/>
    <s v="1600x900"/>
    <x v="0"/>
    <x v="0"/>
    <n v="38120"/>
    <s v="7_35-40"/>
    <s v="3_30-40"/>
    <x v="2"/>
    <x v="1"/>
    <s v="Q4`21"/>
    <n v="38120"/>
    <n v="521"/>
  </r>
  <r>
    <n v="1"/>
    <x v="4"/>
    <s v="HP 17-by1000 Core"/>
    <x v="2"/>
    <x v="0"/>
    <x v="0"/>
    <x v="13"/>
    <s v="Radeon 530"/>
    <x v="2"/>
    <s v="1600x900/1920x1080"/>
    <x v="0"/>
    <x v="1"/>
    <n v="57500"/>
    <s v="11_55-60"/>
    <s v="5_50-60"/>
    <x v="3"/>
    <x v="1"/>
    <s v="Q4`21"/>
    <n v="57500"/>
    <n v="786"/>
  </r>
  <r>
    <n v="1"/>
    <x v="4"/>
    <s v="HP 17-ca0000 Stoney"/>
    <x v="1"/>
    <x v="0"/>
    <x v="1"/>
    <x v="2"/>
    <s v="Int"/>
    <x v="2"/>
    <s v="1600x900"/>
    <x v="0"/>
    <x v="1"/>
    <n v="28190"/>
    <s v="5_25-30"/>
    <s v="2_20-30"/>
    <x v="0"/>
    <x v="1"/>
    <s v="Q4`21"/>
    <n v="28190"/>
    <n v="385"/>
  </r>
  <r>
    <n v="14"/>
    <x v="4"/>
    <s v="Omen 15-dh1000"/>
    <x v="3"/>
    <x v="0"/>
    <x v="0"/>
    <x v="10"/>
    <s v="RTX2060/RTX2070"/>
    <x v="1"/>
    <s v="1920x1080"/>
    <x v="0"/>
    <x v="1"/>
    <n v="99220"/>
    <s v="19_95-100"/>
    <s v="9_90-100"/>
    <x v="5"/>
    <x v="1"/>
    <s v="Q4`21"/>
    <n v="1389080"/>
    <n v="18977"/>
  </r>
  <r>
    <n v="99"/>
    <x v="4"/>
    <s v="Omen 17-cb1000"/>
    <x v="3"/>
    <x v="0"/>
    <x v="0"/>
    <x v="10"/>
    <s v="RTX2070/RTX2080"/>
    <x v="2"/>
    <s v="1920x1080"/>
    <x v="0"/>
    <x v="1"/>
    <n v="126158"/>
    <s v="25_125-130"/>
    <s v="12_120-130"/>
    <x v="5"/>
    <x v="1"/>
    <s v="Q4`21"/>
    <n v="12489642"/>
    <n v="170624"/>
  </r>
  <r>
    <n v="14"/>
    <x v="4"/>
    <s v="Pavilion 13-an1000"/>
    <x v="0"/>
    <x v="0"/>
    <x v="0"/>
    <x v="4"/>
    <s v="Int"/>
    <x v="4"/>
    <s v="1920x1080"/>
    <x v="0"/>
    <x v="1"/>
    <n v="46536"/>
    <s v="9_45-50"/>
    <s v="4_40-50"/>
    <x v="1"/>
    <x v="1"/>
    <s v="Q4`21"/>
    <n v="651504"/>
    <n v="8900"/>
  </r>
  <r>
    <n v="60"/>
    <x v="4"/>
    <s v="Pavilion 15-cs3000"/>
    <x v="2"/>
    <x v="0"/>
    <x v="0"/>
    <x v="4"/>
    <s v="Int/MX250"/>
    <x v="1"/>
    <s v="1920x1080"/>
    <x v="0"/>
    <x v="1"/>
    <n v="50990"/>
    <s v="10_50-55"/>
    <s v="5_50-60"/>
    <x v="3"/>
    <x v="1"/>
    <s v="Q4`21"/>
    <n v="3059400"/>
    <n v="41795"/>
  </r>
  <r>
    <n v="14"/>
    <x v="4"/>
    <s v="Pavilion 15-cw1000"/>
    <x v="1"/>
    <x v="0"/>
    <x v="1"/>
    <x v="3"/>
    <s v="Int"/>
    <x v="1"/>
    <s v="1920x1080"/>
    <x v="0"/>
    <x v="1"/>
    <n v="41940"/>
    <s v="8_40-45"/>
    <s v="4_40-50"/>
    <x v="1"/>
    <x v="1"/>
    <s v="Q4`21"/>
    <n v="587160"/>
    <n v="8021"/>
  </r>
  <r>
    <n v="14"/>
    <x v="4"/>
    <s v="Pavilion x360 14-dh0000"/>
    <x v="0"/>
    <x v="0"/>
    <x v="0"/>
    <x v="13"/>
    <s v="Int"/>
    <x v="0"/>
    <s v="1920x1080"/>
    <x v="1"/>
    <x v="1"/>
    <n v="37827"/>
    <s v="7_35-40"/>
    <s v="3_30-40"/>
    <x v="2"/>
    <x v="1"/>
    <s v="Q4`21"/>
    <n v="529578"/>
    <n v="7235"/>
  </r>
  <r>
    <n v="14"/>
    <x v="4"/>
    <s v="Pavilion x360 14-dh1000"/>
    <x v="0"/>
    <x v="0"/>
    <x v="0"/>
    <x v="14"/>
    <s v="Int/MX130"/>
    <x v="0"/>
    <s v="1920x1080"/>
    <x v="1"/>
    <x v="1"/>
    <n v="31990"/>
    <s v="6_30-35"/>
    <s v="3_30-40"/>
    <x v="2"/>
    <x v="1"/>
    <s v="Q4`21"/>
    <n v="447860"/>
    <n v="6118"/>
  </r>
  <r>
    <n v="285"/>
    <x v="4"/>
    <s v="Pavilion x360 14-dw0000"/>
    <x v="0"/>
    <x v="0"/>
    <x v="0"/>
    <x v="4"/>
    <s v="Int"/>
    <x v="0"/>
    <s v="1920x1080"/>
    <x v="1"/>
    <x v="1"/>
    <n v="42990"/>
    <s v="8_40-45"/>
    <s v="4_40-50"/>
    <x v="1"/>
    <x v="1"/>
    <s v="Q4`21"/>
    <n v="12252150"/>
    <n v="167379"/>
  </r>
  <r>
    <n v="31"/>
    <x v="4"/>
    <s v="ZBook Fury 15 G8"/>
    <x v="5"/>
    <x v="1"/>
    <x v="0"/>
    <x v="11"/>
    <s v="Quadro T1200/RTX A2000"/>
    <x v="1"/>
    <s v="1920x1080"/>
    <x v="0"/>
    <x v="1"/>
    <n v="183600"/>
    <s v="36_180-185"/>
    <s v="18_180-190"/>
    <x v="5"/>
    <x v="1"/>
    <s v="Q4`21"/>
    <n v="5691600"/>
    <n v="77754"/>
  </r>
  <r>
    <n v="16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1"/>
    <s v="Q4`21"/>
    <n v="3701440"/>
    <n v="50566"/>
  </r>
  <r>
    <n v="451"/>
    <x v="5"/>
    <s v="IdeaPad 1 11ADA05"/>
    <x v="4"/>
    <x v="0"/>
    <x v="1"/>
    <x v="22"/>
    <s v="Int"/>
    <x v="3"/>
    <s v="1366x1768"/>
    <x v="0"/>
    <x v="1"/>
    <n v="24778"/>
    <s v="4_20-25"/>
    <s v="2_20-30"/>
    <x v="0"/>
    <x v="1"/>
    <s v="Q4`21"/>
    <n v="11174878"/>
    <n v="152662"/>
  </r>
  <r>
    <n v="806"/>
    <x v="5"/>
    <s v="IdeaPad 1 14IGL05"/>
    <x v="0"/>
    <x v="0"/>
    <x v="0"/>
    <x v="0"/>
    <s v="Int"/>
    <x v="0"/>
    <s v="1920x1080"/>
    <x v="0"/>
    <x v="0"/>
    <n v="29431"/>
    <s v="5_25-30"/>
    <s v="2_20-30"/>
    <x v="0"/>
    <x v="1"/>
    <s v="Q4`21"/>
    <n v="23721386"/>
    <n v="324063"/>
  </r>
  <r>
    <n v="114"/>
    <x v="5"/>
    <s v="IdeaPad 110-17I (K)"/>
    <x v="2"/>
    <x v="0"/>
    <x v="0"/>
    <x v="12"/>
    <s v="R5 M430"/>
    <x v="2"/>
    <s v="1600x900"/>
    <x v="0"/>
    <x v="1"/>
    <n v="32500"/>
    <s v="6_30-35"/>
    <s v="3_30-40"/>
    <x v="2"/>
    <x v="1"/>
    <s v="Q4`21"/>
    <n v="3705000"/>
    <n v="50615"/>
  </r>
  <r>
    <n v="11186"/>
    <x v="5"/>
    <s v="IdeaPad 3 14ADA05"/>
    <x v="0"/>
    <x v="0"/>
    <x v="1"/>
    <x v="3"/>
    <s v="Int"/>
    <x v="0"/>
    <s v="1920x1080"/>
    <x v="0"/>
    <x v="1"/>
    <n v="41999"/>
    <s v="8_40-45"/>
    <s v="4_40-50"/>
    <x v="1"/>
    <x v="1"/>
    <s v="Q4`21"/>
    <n v="469800814"/>
    <n v="6418044"/>
  </r>
  <r>
    <n v="1115"/>
    <x v="5"/>
    <s v="IdeaPad 3 14ITL6"/>
    <x v="0"/>
    <x v="0"/>
    <x v="0"/>
    <x v="6"/>
    <s v="Int"/>
    <x v="0"/>
    <s v="1920x1080"/>
    <x v="0"/>
    <x v="1"/>
    <n v="46943"/>
    <s v="9_45-50"/>
    <s v="4_40-50"/>
    <x v="1"/>
    <x v="1"/>
    <s v="Q4`21"/>
    <n v="52341445"/>
    <n v="715047"/>
  </r>
  <r>
    <n v="1055"/>
    <x v="5"/>
    <s v="IdeaPad 3 15ADA05"/>
    <x v="1"/>
    <x v="0"/>
    <x v="1"/>
    <x v="3"/>
    <s v="Int"/>
    <x v="1"/>
    <s v="1920x1080"/>
    <x v="0"/>
    <x v="1"/>
    <n v="33241"/>
    <s v="6_30-35"/>
    <s v="3_30-40"/>
    <x v="2"/>
    <x v="1"/>
    <s v="Q4`21"/>
    <n v="35069255"/>
    <n v="479088"/>
  </r>
  <r>
    <n v="727"/>
    <x v="5"/>
    <s v="IdeaPad 3 15ARE05"/>
    <x v="1"/>
    <x v="0"/>
    <x v="1"/>
    <x v="5"/>
    <s v="Int"/>
    <x v="1"/>
    <s v="1920x1080"/>
    <x v="0"/>
    <x v="1"/>
    <n v="49457"/>
    <s v="9_45-50"/>
    <s v="4_40-50"/>
    <x v="1"/>
    <x v="1"/>
    <s v="Q4`21"/>
    <n v="35955239"/>
    <n v="491192"/>
  </r>
  <r>
    <n v="218"/>
    <x v="5"/>
    <s v="IdeaPad 3 15IIL05"/>
    <x v="1"/>
    <x v="0"/>
    <x v="0"/>
    <x v="4"/>
    <s v="Int"/>
    <x v="1"/>
    <s v="1920x1080"/>
    <x v="0"/>
    <x v="1"/>
    <n v="43408"/>
    <s v="8_40-45"/>
    <s v="4_40-50"/>
    <x v="1"/>
    <x v="1"/>
    <s v="Q4`21"/>
    <n v="9462944"/>
    <n v="129275"/>
  </r>
  <r>
    <n v="15"/>
    <x v="5"/>
    <s v="IdeaPad 3 15ITL6"/>
    <x v="1"/>
    <x v="0"/>
    <x v="0"/>
    <x v="6"/>
    <s v="Int"/>
    <x v="1"/>
    <s v="1920x1080"/>
    <x v="0"/>
    <x v="1"/>
    <n v="38900"/>
    <s v="7_35-40"/>
    <s v="3_30-40"/>
    <x v="2"/>
    <x v="1"/>
    <s v="Q4`21"/>
    <n v="583500"/>
    <n v="7971"/>
  </r>
  <r>
    <n v="2354"/>
    <x v="5"/>
    <s v="IdeaPad 3 17ADA05"/>
    <x v="1"/>
    <x v="0"/>
    <x v="1"/>
    <x v="3"/>
    <s v="Int"/>
    <x v="2"/>
    <s v="1600x900"/>
    <x v="0"/>
    <x v="1"/>
    <n v="41587"/>
    <s v="8_40-45"/>
    <s v="4_40-50"/>
    <x v="1"/>
    <x v="1"/>
    <s v="Q4`21"/>
    <n v="97895798"/>
    <n v="1337374"/>
  </r>
  <r>
    <n v="181"/>
    <x v="5"/>
    <s v="IdeaPad 3 17ALC6"/>
    <x v="1"/>
    <x v="0"/>
    <x v="1"/>
    <x v="15"/>
    <s v="Int"/>
    <x v="2"/>
    <s v="1920x1080"/>
    <x v="0"/>
    <x v="1"/>
    <n v="72162"/>
    <s v="14_70-75"/>
    <s v="7_70-80"/>
    <x v="6"/>
    <x v="1"/>
    <s v="Q4`21"/>
    <n v="13061322"/>
    <n v="178433"/>
  </r>
  <r>
    <n v="1993"/>
    <x v="5"/>
    <s v="IdeaPad 3 17ITL6"/>
    <x v="1"/>
    <x v="0"/>
    <x v="0"/>
    <x v="6"/>
    <s v="Int"/>
    <x v="2"/>
    <s v="1600x900"/>
    <x v="0"/>
    <x v="1"/>
    <n v="50722"/>
    <s v="10_50-55"/>
    <s v="5_50-60"/>
    <x v="3"/>
    <x v="1"/>
    <s v="Q4`21"/>
    <n v="101088946"/>
    <n v="1380997"/>
  </r>
  <r>
    <n v="187"/>
    <x v="5"/>
    <s v="IdeaPad 5 14ALC05"/>
    <x v="0"/>
    <x v="0"/>
    <x v="1"/>
    <x v="15"/>
    <s v="Int"/>
    <x v="0"/>
    <s v="1920x1080"/>
    <x v="0"/>
    <x v="1"/>
    <n v="58170"/>
    <s v="11_55-60"/>
    <s v="5_50-60"/>
    <x v="3"/>
    <x v="1"/>
    <s v="Q4`21"/>
    <n v="10877790"/>
    <n v="148604"/>
  </r>
  <r>
    <n v="7"/>
    <x v="5"/>
    <s v="IdeaPad 5 14ARE05"/>
    <x v="0"/>
    <x v="0"/>
    <x v="1"/>
    <x v="5"/>
    <s v="Int"/>
    <x v="0"/>
    <s v="1920x1080"/>
    <x v="0"/>
    <x v="1"/>
    <n v="53808"/>
    <s v="10_50-55"/>
    <s v="5_50-60"/>
    <x v="3"/>
    <x v="1"/>
    <s v="Q4`21"/>
    <n v="376656"/>
    <n v="5146"/>
  </r>
  <r>
    <n v="117"/>
    <x v="5"/>
    <s v="IdeaPad 5 14ITL05"/>
    <x v="0"/>
    <x v="0"/>
    <x v="0"/>
    <x v="6"/>
    <s v="Int"/>
    <x v="0"/>
    <s v="1920x1080"/>
    <x v="0"/>
    <x v="1"/>
    <n v="60150"/>
    <s v="12_60-65"/>
    <s v="6_60-70"/>
    <x v="4"/>
    <x v="1"/>
    <s v="Q4`21"/>
    <n v="7037550"/>
    <n v="96141"/>
  </r>
  <r>
    <n v="291"/>
    <x v="5"/>
    <s v="IdeaPad 5 15ALC05"/>
    <x v="1"/>
    <x v="0"/>
    <x v="1"/>
    <x v="15"/>
    <s v="Int"/>
    <x v="1"/>
    <s v="1920x1080"/>
    <x v="0"/>
    <x v="1"/>
    <n v="68999"/>
    <s v="13_65-70"/>
    <s v="6_60-70"/>
    <x v="4"/>
    <x v="1"/>
    <s v="Q4`21"/>
    <n v="20078709"/>
    <n v="274299"/>
  </r>
  <r>
    <n v="2"/>
    <x v="5"/>
    <s v="IdeaPad 5 15ARE05"/>
    <x v="1"/>
    <x v="0"/>
    <x v="1"/>
    <x v="5"/>
    <s v="Int"/>
    <x v="1"/>
    <s v="1920x1080"/>
    <x v="0"/>
    <x v="1"/>
    <n v="56999"/>
    <s v="11_55-60"/>
    <s v="5_50-60"/>
    <x v="3"/>
    <x v="1"/>
    <s v="Q4`21"/>
    <n v="113998"/>
    <n v="1557"/>
  </r>
  <r>
    <n v="139"/>
    <x v="5"/>
    <s v="IdeaPad 5 15ITL05"/>
    <x v="1"/>
    <x v="0"/>
    <x v="0"/>
    <x v="6"/>
    <s v="Int"/>
    <x v="1"/>
    <s v="1920x1080"/>
    <x v="0"/>
    <x v="1"/>
    <n v="58908"/>
    <s v="11_55-60"/>
    <s v="5_50-60"/>
    <x v="3"/>
    <x v="1"/>
    <s v="Q4`21"/>
    <n v="8188212"/>
    <n v="111861"/>
  </r>
  <r>
    <n v="464"/>
    <x v="5"/>
    <s v="IdeaPad 5 Pro 14ITL6"/>
    <x v="0"/>
    <x v="0"/>
    <x v="0"/>
    <x v="6"/>
    <s v="Int/MX450"/>
    <x v="0"/>
    <s v="2240x1400/2880x1800"/>
    <x v="0"/>
    <x v="1"/>
    <n v="87013"/>
    <s v="17_85-90"/>
    <s v="8_80-90"/>
    <x v="5"/>
    <x v="1"/>
    <s v="Q4`21"/>
    <n v="40374032"/>
    <n v="551558"/>
  </r>
  <r>
    <n v="1166"/>
    <x v="5"/>
    <s v="IdeaPad 5 Pro 16ACH6"/>
    <x v="2"/>
    <x v="0"/>
    <x v="0"/>
    <x v="11"/>
    <s v="Int/RTX3050"/>
    <x v="5"/>
    <s v="1920x1200/2560x1600"/>
    <x v="0"/>
    <x v="1"/>
    <n v="100870"/>
    <s v="20_100-105"/>
    <s v="10_100-110"/>
    <x v="5"/>
    <x v="1"/>
    <s v="Q4`21"/>
    <n v="117614420"/>
    <n v="1606754"/>
  </r>
  <r>
    <n v="48"/>
    <x v="5"/>
    <s v="IdeaPad 5 Pro 16IHU6"/>
    <x v="2"/>
    <x v="0"/>
    <x v="0"/>
    <x v="11"/>
    <s v="MX450"/>
    <x v="5"/>
    <s v="1920x1200/2560x1600"/>
    <x v="0"/>
    <x v="1"/>
    <n v="123135"/>
    <s v="24_120-125"/>
    <s v="12_120-130"/>
    <x v="5"/>
    <x v="1"/>
    <s v="Q4`21"/>
    <n v="5910480"/>
    <n v="80744"/>
  </r>
  <r>
    <n v="2"/>
    <x v="5"/>
    <s v="IdeaPad Flex 3 11ADA05"/>
    <x v="4"/>
    <x v="0"/>
    <x v="1"/>
    <x v="22"/>
    <s v="Int"/>
    <x v="3"/>
    <s v="1366x768"/>
    <x v="1"/>
    <x v="1"/>
    <n v="25726"/>
    <s v="5_25-30"/>
    <s v="2_20-30"/>
    <x v="0"/>
    <x v="1"/>
    <s v="Q4`21"/>
    <n v="51452"/>
    <n v="703"/>
  </r>
  <r>
    <n v="28"/>
    <x v="5"/>
    <s v="IdeaPad Flex 5 15IIL05"/>
    <x v="1"/>
    <x v="0"/>
    <x v="0"/>
    <x v="4"/>
    <s v="Int"/>
    <x v="1"/>
    <s v="1920x1080"/>
    <x v="1"/>
    <x v="1"/>
    <n v="67000"/>
    <s v="13_65-70"/>
    <s v="6_60-70"/>
    <x v="4"/>
    <x v="1"/>
    <s v="Q4`21"/>
    <n v="1876000"/>
    <n v="25628"/>
  </r>
  <r>
    <n v="867"/>
    <x v="5"/>
    <s v="IdeaPad Gaming 3 15ARH05"/>
    <x v="3"/>
    <x v="0"/>
    <x v="1"/>
    <x v="7"/>
    <s v="GTX1650, GTX1650 Ti"/>
    <x v="1"/>
    <s v="1920x1080"/>
    <x v="0"/>
    <x v="1"/>
    <n v="76654"/>
    <s v="15_75-80"/>
    <s v="7_70-80"/>
    <x v="6"/>
    <x v="1"/>
    <s v="Q4`21"/>
    <n v="66459018"/>
    <n v="907910"/>
  </r>
  <r>
    <n v="3"/>
    <x v="5"/>
    <s v="IdeaPad Gaming 3 15IMH05"/>
    <x v="3"/>
    <x v="0"/>
    <x v="0"/>
    <x v="10"/>
    <s v="GTX1650, GTX1650 Ti"/>
    <x v="1"/>
    <s v="1920x1080"/>
    <x v="0"/>
    <x v="1"/>
    <n v="79498"/>
    <s v="15_75-80"/>
    <s v="7_70-80"/>
    <x v="6"/>
    <x v="1"/>
    <s v="Q4`21"/>
    <n v="238494"/>
    <n v="3258"/>
  </r>
  <r>
    <n v="566"/>
    <x v="5"/>
    <s v="IdeaPad L3 15ITL6"/>
    <x v="1"/>
    <x v="0"/>
    <x v="0"/>
    <x v="6"/>
    <s v="Int"/>
    <x v="1"/>
    <s v="1920x1080"/>
    <x v="0"/>
    <x v="1"/>
    <n v="44218"/>
    <s v="8_40-45"/>
    <s v="4_40-50"/>
    <x v="1"/>
    <x v="1"/>
    <s v="Q4`21"/>
    <n v="25027388"/>
    <n v="341904"/>
  </r>
  <r>
    <n v="653"/>
    <x v="5"/>
    <s v="IdeaPad L340-15API"/>
    <x v="1"/>
    <x v="0"/>
    <x v="1"/>
    <x v="3"/>
    <s v="Int"/>
    <x v="1"/>
    <s v="1920x1080"/>
    <x v="0"/>
    <x v="1"/>
    <n v="37000"/>
    <s v="7_35-40"/>
    <s v="3_30-40"/>
    <x v="2"/>
    <x v="1"/>
    <s v="Q4`21"/>
    <n v="24161000"/>
    <n v="330068"/>
  </r>
  <r>
    <n v="43"/>
    <x v="5"/>
    <s v="IdeaPad L340-17API"/>
    <x v="1"/>
    <x v="0"/>
    <x v="1"/>
    <x v="3"/>
    <s v="Int"/>
    <x v="2"/>
    <s v="1920x1080"/>
    <x v="0"/>
    <x v="1"/>
    <n v="58195"/>
    <s v="11_55-60"/>
    <s v="5_50-60"/>
    <x v="3"/>
    <x v="1"/>
    <s v="Q4`21"/>
    <n v="2502385"/>
    <n v="34186"/>
  </r>
  <r>
    <n v="37"/>
    <x v="5"/>
    <s v="IdeaPad L340-17IRH"/>
    <x v="3"/>
    <x v="0"/>
    <x v="0"/>
    <x v="9"/>
    <s v="GTX1050/GTX1650"/>
    <x v="2"/>
    <s v="1920x1080"/>
    <x v="0"/>
    <x v="1"/>
    <n v="70489"/>
    <s v="14_70-75"/>
    <s v="7_70-80"/>
    <x v="6"/>
    <x v="1"/>
    <s v="Q4`21"/>
    <n v="2608093"/>
    <n v="35630"/>
  </r>
  <r>
    <n v="2"/>
    <x v="5"/>
    <s v="IdeaPad S145-15IIL"/>
    <x v="1"/>
    <x v="0"/>
    <x v="0"/>
    <x v="4"/>
    <s v="Int"/>
    <x v="1"/>
    <s v="1920x1080"/>
    <x v="0"/>
    <x v="1"/>
    <n v="39819"/>
    <s v="7_35-40"/>
    <s v="3_30-40"/>
    <x v="2"/>
    <x v="1"/>
    <s v="Q4`21"/>
    <n v="79638"/>
    <n v="1088"/>
  </r>
  <r>
    <n v="7"/>
    <x v="5"/>
    <s v="Legion 5 15ACH6"/>
    <x v="3"/>
    <x v="0"/>
    <x v="1"/>
    <x v="8"/>
    <s v="RTX3050/RTX3050 Ti"/>
    <x v="1"/>
    <s v="1920x1080"/>
    <x v="0"/>
    <x v="1"/>
    <n v="137851"/>
    <s v="27_135-140"/>
    <s v="13_130-140"/>
    <x v="5"/>
    <x v="1"/>
    <s v="Q4`21"/>
    <n v="964957"/>
    <n v="13182"/>
  </r>
  <r>
    <n v="430"/>
    <x v="5"/>
    <s v="Legion 5 15ACH6H"/>
    <x v="3"/>
    <x v="0"/>
    <x v="1"/>
    <x v="8"/>
    <s v="RTX3060/RTX3070"/>
    <x v="1"/>
    <s v="1920x1080/2560x1600"/>
    <x v="0"/>
    <x v="1"/>
    <n v="143769"/>
    <s v="28_140-145"/>
    <s v="14_140-150"/>
    <x v="5"/>
    <x v="1"/>
    <s v="Q4`21"/>
    <n v="61820670"/>
    <n v="844545"/>
  </r>
  <r>
    <n v="5"/>
    <x v="5"/>
    <s v="Legion 5 15ITH6H"/>
    <x v="3"/>
    <x v="0"/>
    <x v="0"/>
    <x v="11"/>
    <s v="RTX3060"/>
    <x v="1"/>
    <s v="1920x1080"/>
    <x v="0"/>
    <x v="1"/>
    <n v="161492"/>
    <s v="32_160-165"/>
    <s v="16_160-170"/>
    <x v="5"/>
    <x v="1"/>
    <s v="Q4`21"/>
    <n v="807460"/>
    <n v="11031"/>
  </r>
  <r>
    <n v="448"/>
    <x v="5"/>
    <s v="Legion 5 17ACH6H"/>
    <x v="3"/>
    <x v="0"/>
    <x v="1"/>
    <x v="8"/>
    <s v="RTX3060/RTX3070"/>
    <x v="2"/>
    <s v="1920x1080"/>
    <x v="0"/>
    <x v="1"/>
    <n v="144301"/>
    <s v="28_140-145"/>
    <s v="14_140-150"/>
    <x v="5"/>
    <x v="1"/>
    <s v="Q4`21"/>
    <n v="64646848"/>
    <n v="883154"/>
  </r>
  <r>
    <n v="49"/>
    <x v="5"/>
    <s v="Legion 5 17ARH05H"/>
    <x v="3"/>
    <x v="0"/>
    <x v="1"/>
    <x v="7"/>
    <s v="GTX1660/RTX2060"/>
    <x v="2"/>
    <s v="1920x1080"/>
    <x v="0"/>
    <x v="1"/>
    <n v="88390"/>
    <s v="17_85-90"/>
    <s v="8_80-90"/>
    <x v="5"/>
    <x v="1"/>
    <s v="Q4`21"/>
    <n v="4331110"/>
    <n v="59168"/>
  </r>
  <r>
    <n v="57"/>
    <x v="5"/>
    <s v="Legion 5 17ITH6"/>
    <x v="3"/>
    <x v="0"/>
    <x v="0"/>
    <x v="11"/>
    <s v="RTX3050, RTX3050 Ti"/>
    <x v="2"/>
    <s v="1920x1080"/>
    <x v="0"/>
    <x v="1"/>
    <n v="120299"/>
    <s v="24_120-125"/>
    <s v="12_120-130"/>
    <x v="5"/>
    <x v="1"/>
    <s v="Q4`21"/>
    <n v="6857043"/>
    <n v="93675"/>
  </r>
  <r>
    <n v="203"/>
    <x v="5"/>
    <s v="Legion 5 Pro 16ACH6"/>
    <x v="3"/>
    <x v="0"/>
    <x v="1"/>
    <x v="8"/>
    <s v="RTX3050, RTX3050 Ti"/>
    <x v="5"/>
    <s v="1920x1080/2560x1600"/>
    <x v="0"/>
    <x v="1"/>
    <n v="122927"/>
    <s v="24_120-125"/>
    <s v="12_120-130"/>
    <x v="5"/>
    <x v="1"/>
    <s v="Q4`21"/>
    <n v="24954181"/>
    <n v="340904"/>
  </r>
  <r>
    <n v="93"/>
    <x v="5"/>
    <s v="Legion 5 Pro 16ACH6H"/>
    <x v="3"/>
    <x v="0"/>
    <x v="1"/>
    <x v="8"/>
    <s v="RTX3060/RTX3070"/>
    <x v="5"/>
    <s v="3840x2160/2560x1600"/>
    <x v="0"/>
    <x v="1"/>
    <n v="162122"/>
    <s v="32_160-165"/>
    <s v="16_160-170"/>
    <x v="5"/>
    <x v="1"/>
    <s v="Q4`21"/>
    <n v="15077346"/>
    <n v="205975"/>
  </r>
  <r>
    <n v="39"/>
    <x v="5"/>
    <s v="Legion 5 Pro 16ITH6"/>
    <x v="3"/>
    <x v="0"/>
    <x v="0"/>
    <x v="11"/>
    <s v="RTX3050 Ti"/>
    <x v="5"/>
    <s v="2560x1600"/>
    <x v="0"/>
    <x v="1"/>
    <n v="135567"/>
    <s v="27_135-140"/>
    <s v="13_130-140"/>
    <x v="5"/>
    <x v="1"/>
    <s v="Q4`21"/>
    <n v="5287113"/>
    <n v="72228"/>
  </r>
  <r>
    <n v="352"/>
    <x v="5"/>
    <s v="Legion 5i 15IMH05"/>
    <x v="3"/>
    <x v="0"/>
    <x v="0"/>
    <x v="10"/>
    <s v="GTX1650/GTX1660/RTX3050 Ti"/>
    <x v="1"/>
    <s v="1920x1080"/>
    <x v="0"/>
    <x v="1"/>
    <n v="114999"/>
    <s v="22_110-115"/>
    <s v="11_110-120"/>
    <x v="5"/>
    <x v="1"/>
    <s v="Q4`21"/>
    <n v="40479648"/>
    <n v="553001"/>
  </r>
  <r>
    <n v="187"/>
    <x v="5"/>
    <s v="Legion 7 16ACH6H"/>
    <x v="3"/>
    <x v="0"/>
    <x v="1"/>
    <x v="8"/>
    <s v="RTX3060, RTX3070, RTX3080"/>
    <x v="5"/>
    <s v="2560x1600"/>
    <x v="0"/>
    <x v="1"/>
    <n v="236144"/>
    <s v="47_235-240"/>
    <s v="23_230-240"/>
    <x v="5"/>
    <x v="1"/>
    <s v="Q4`21"/>
    <n v="44158928"/>
    <n v="603264"/>
  </r>
  <r>
    <n v="3"/>
    <x v="5"/>
    <s v="Legion Slim 7i 15IMH5"/>
    <x v="3"/>
    <x v="0"/>
    <x v="0"/>
    <x v="10"/>
    <s v="RTX2060, RTX2070"/>
    <x v="1"/>
    <s v="1920x1080"/>
    <x v="0"/>
    <x v="1"/>
    <n v="130990"/>
    <s v="26_130-135"/>
    <s v="13_130-140"/>
    <x v="5"/>
    <x v="1"/>
    <s v="Q4`21"/>
    <n v="392970"/>
    <n v="5368"/>
  </r>
  <r>
    <n v="128"/>
    <x v="5"/>
    <s v="Thinkbook 13s-ACN G3"/>
    <x v="0"/>
    <x v="1"/>
    <x v="1"/>
    <x v="17"/>
    <s v="Int"/>
    <x v="4"/>
    <s v="1920x1200/2560x1600"/>
    <x v="0"/>
    <x v="1"/>
    <n v="76990"/>
    <s v="15_75-80"/>
    <s v="7_70-80"/>
    <x v="6"/>
    <x v="1"/>
    <s v="Q4`21"/>
    <n v="9854720"/>
    <n v="134627"/>
  </r>
  <r>
    <n v="1464"/>
    <x v="5"/>
    <s v="Thinkbook 13s-ITL G2"/>
    <x v="0"/>
    <x v="1"/>
    <x v="0"/>
    <x v="6"/>
    <s v="Int"/>
    <x v="4"/>
    <s v="1920x1200/2560x1600"/>
    <x v="0"/>
    <x v="1"/>
    <n v="87135"/>
    <s v="17_85-90"/>
    <s v="8_80-90"/>
    <x v="5"/>
    <x v="1"/>
    <s v="Q4`21"/>
    <n v="127565640"/>
    <n v="1742700"/>
  </r>
  <r>
    <n v="144"/>
    <x v="5"/>
    <s v="Thinkbook 14-ACL G3"/>
    <x v="0"/>
    <x v="1"/>
    <x v="1"/>
    <x v="15"/>
    <s v="Int"/>
    <x v="0"/>
    <s v="1920x1080"/>
    <x v="0"/>
    <x v="1"/>
    <n v="60725"/>
    <s v="12_60-65"/>
    <s v="6_60-70"/>
    <x v="4"/>
    <x v="1"/>
    <s v="Q4`21"/>
    <n v="8744400"/>
    <n v="119459"/>
  </r>
  <r>
    <n v="60"/>
    <x v="5"/>
    <s v="Thinkbook 14-ARE G2"/>
    <x v="0"/>
    <x v="1"/>
    <x v="1"/>
    <x v="5"/>
    <s v="Int"/>
    <x v="0"/>
    <s v="1920x1080"/>
    <x v="0"/>
    <x v="1"/>
    <n v="50948"/>
    <s v="10_50-55"/>
    <s v="5_50-60"/>
    <x v="3"/>
    <x v="1"/>
    <s v="Q4`21"/>
    <n v="3056880"/>
    <n v="41761"/>
  </r>
  <r>
    <n v="1396"/>
    <x v="5"/>
    <s v="Thinkbook 14-ITL G2"/>
    <x v="0"/>
    <x v="1"/>
    <x v="0"/>
    <x v="6"/>
    <s v="Int"/>
    <x v="0"/>
    <s v="1920x1080"/>
    <x v="0"/>
    <x v="1"/>
    <n v="60123"/>
    <s v="12_60-65"/>
    <s v="6_60-70"/>
    <x v="4"/>
    <x v="1"/>
    <s v="Q4`21"/>
    <n v="83931708"/>
    <n v="1146608"/>
  </r>
  <r>
    <n v="849"/>
    <x v="5"/>
    <s v="Thinkbook 14s Yoga ITL"/>
    <x v="0"/>
    <x v="1"/>
    <x v="0"/>
    <x v="6"/>
    <s v="Int"/>
    <x v="0"/>
    <s v="1920x1080"/>
    <x v="1"/>
    <x v="1"/>
    <n v="88540"/>
    <s v="17_85-90"/>
    <s v="8_80-90"/>
    <x v="5"/>
    <x v="1"/>
    <s v="Q4`21"/>
    <n v="75170460"/>
    <n v="1026919"/>
  </r>
  <r>
    <n v="2658"/>
    <x v="5"/>
    <s v="Thinkbook 15-ACL G3"/>
    <x v="1"/>
    <x v="1"/>
    <x v="1"/>
    <x v="15"/>
    <s v="Int"/>
    <x v="1"/>
    <s v="1920x1080"/>
    <x v="0"/>
    <x v="1"/>
    <n v="62378"/>
    <s v="12_60-65"/>
    <s v="6_60-70"/>
    <x v="4"/>
    <x v="1"/>
    <s v="Q4`21"/>
    <n v="165800724"/>
    <n v="2265037"/>
  </r>
  <r>
    <n v="515"/>
    <x v="5"/>
    <s v="Thinkbook 15-ARE G2"/>
    <x v="1"/>
    <x v="1"/>
    <x v="1"/>
    <x v="5"/>
    <s v="Int"/>
    <x v="1"/>
    <s v="1920x1080"/>
    <x v="0"/>
    <x v="1"/>
    <n v="62484"/>
    <s v="12_60-65"/>
    <s v="6_60-70"/>
    <x v="4"/>
    <x v="1"/>
    <s v="Q4`21"/>
    <n v="32179260"/>
    <n v="439607"/>
  </r>
  <r>
    <n v="100"/>
    <x v="5"/>
    <s v="Thinkbook 15-IIL"/>
    <x v="1"/>
    <x v="1"/>
    <x v="0"/>
    <x v="4"/>
    <s v="Int"/>
    <x v="1"/>
    <s v="1920x1080"/>
    <x v="0"/>
    <x v="1"/>
    <n v="60805"/>
    <s v="12_60-65"/>
    <s v="6_60-70"/>
    <x v="4"/>
    <x v="1"/>
    <s v="Q4`21"/>
    <n v="6080500"/>
    <n v="83067"/>
  </r>
  <r>
    <n v="2365"/>
    <x v="5"/>
    <s v="Thinkbook 15-ITL G2"/>
    <x v="1"/>
    <x v="1"/>
    <x v="0"/>
    <x v="6"/>
    <s v="Int"/>
    <x v="1"/>
    <s v="1920x1080"/>
    <x v="0"/>
    <x v="1"/>
    <n v="66011"/>
    <s v="13_65-70"/>
    <s v="6_60-70"/>
    <x v="4"/>
    <x v="1"/>
    <s v="Q4`21"/>
    <n v="156116015"/>
    <n v="2132732"/>
  </r>
  <r>
    <n v="319"/>
    <x v="5"/>
    <s v="Thinkbook 15P-IMH"/>
    <x v="3"/>
    <x v="1"/>
    <x v="0"/>
    <x v="10"/>
    <s v="GTX1650"/>
    <x v="1"/>
    <s v="1920x1080"/>
    <x v="0"/>
    <x v="1"/>
    <n v="107726"/>
    <s v="21_105-110"/>
    <s v="10_100-110"/>
    <x v="5"/>
    <x v="1"/>
    <s v="Q4`21"/>
    <n v="34364594"/>
    <n v="469462"/>
  </r>
  <r>
    <n v="175"/>
    <x v="5"/>
    <s v="ThinkPad E14 Gen2-ITU"/>
    <x v="0"/>
    <x v="1"/>
    <x v="0"/>
    <x v="6"/>
    <s v="Int"/>
    <x v="0"/>
    <s v="1920x1080"/>
    <x v="0"/>
    <x v="1"/>
    <n v="92996"/>
    <s v="18_90-95"/>
    <s v="9_90-100"/>
    <x v="5"/>
    <x v="1"/>
    <s v="Q4`21"/>
    <n v="16274300"/>
    <n v="222327"/>
  </r>
  <r>
    <n v="71"/>
    <x v="5"/>
    <s v="ThinkPad E14-IML"/>
    <x v="0"/>
    <x v="1"/>
    <x v="0"/>
    <x v="14"/>
    <s v="Int/RX640"/>
    <x v="0"/>
    <s v="1920x1080"/>
    <x v="0"/>
    <x v="1"/>
    <n v="79733"/>
    <s v="15_75-80"/>
    <s v="7_70-80"/>
    <x v="6"/>
    <x v="1"/>
    <s v="Q4`21"/>
    <n v="5661043"/>
    <n v="77337"/>
  </r>
  <r>
    <n v="339"/>
    <x v="5"/>
    <s v="ThinkPad E15 Gen2-ITU"/>
    <x v="1"/>
    <x v="1"/>
    <x v="0"/>
    <x v="6"/>
    <s v="Int"/>
    <x v="1"/>
    <s v="1920x1080"/>
    <x v="0"/>
    <x v="1"/>
    <n v="78557"/>
    <s v="15_75-80"/>
    <s v="7_70-80"/>
    <x v="6"/>
    <x v="1"/>
    <s v="Q4`21"/>
    <n v="26630823"/>
    <n v="363809"/>
  </r>
  <r>
    <n v="16"/>
    <x v="5"/>
    <s v="ThinkPad E15-IML"/>
    <x v="1"/>
    <x v="1"/>
    <x v="0"/>
    <x v="14"/>
    <s v="Int"/>
    <x v="1"/>
    <s v="1920x1080"/>
    <x v="0"/>
    <x v="1"/>
    <n v="82327"/>
    <s v="16_80-85"/>
    <s v="8_80-90"/>
    <x v="5"/>
    <x v="1"/>
    <s v="Q4`21"/>
    <n v="1317232"/>
    <n v="17995"/>
  </r>
  <r>
    <n v="276"/>
    <x v="5"/>
    <s v="ThinkPad L13"/>
    <x v="0"/>
    <x v="1"/>
    <x v="0"/>
    <x v="14"/>
    <s v="Int"/>
    <x v="4"/>
    <s v="1920x1080"/>
    <x v="0"/>
    <x v="1"/>
    <n v="81766"/>
    <s v="16_80-85"/>
    <s v="8_80-90"/>
    <x v="5"/>
    <x v="1"/>
    <s v="Q4`21"/>
    <n v="22567416"/>
    <n v="308298"/>
  </r>
  <r>
    <n v="86"/>
    <x v="5"/>
    <s v="ThinkPad L13 Gen2"/>
    <x v="0"/>
    <x v="1"/>
    <x v="0"/>
    <x v="6"/>
    <s v="Int"/>
    <x v="4"/>
    <s v="1920x1080"/>
    <x v="0"/>
    <x v="1"/>
    <n v="85561"/>
    <s v="17_85-90"/>
    <s v="8_80-90"/>
    <x v="5"/>
    <x v="1"/>
    <s v="Q4`21"/>
    <n v="7358246"/>
    <n v="100522"/>
  </r>
  <r>
    <n v="1"/>
    <x v="5"/>
    <s v="ThinkPad L13 Yoga"/>
    <x v="0"/>
    <x v="1"/>
    <x v="0"/>
    <x v="14"/>
    <s v="Int"/>
    <x v="4"/>
    <s v="1920x1080"/>
    <x v="1"/>
    <x v="1"/>
    <n v="90427"/>
    <s v="18_90-95"/>
    <s v="9_90-100"/>
    <x v="5"/>
    <x v="1"/>
    <s v="Q4`21"/>
    <n v="90427"/>
    <n v="1235"/>
  </r>
  <r>
    <n v="12"/>
    <x v="5"/>
    <s v="ThinkPad L13 Yoga Gen2"/>
    <x v="0"/>
    <x v="1"/>
    <x v="0"/>
    <x v="6"/>
    <s v="Int"/>
    <x v="4"/>
    <s v="1920x1080"/>
    <x v="1"/>
    <x v="1"/>
    <n v="97131"/>
    <s v="19_95-100"/>
    <s v="9_90-100"/>
    <x v="5"/>
    <x v="1"/>
    <s v="Q4`21"/>
    <n v="1165572"/>
    <n v="15923"/>
  </r>
  <r>
    <n v="49"/>
    <x v="5"/>
    <s v="ThinkPad L14 AMD Gen1"/>
    <x v="0"/>
    <x v="1"/>
    <x v="1"/>
    <x v="5"/>
    <s v="Int"/>
    <x v="0"/>
    <s v="1920x1080"/>
    <x v="1"/>
    <x v="1"/>
    <n v="107749"/>
    <s v="21_105-110"/>
    <s v="10_100-110"/>
    <x v="5"/>
    <x v="1"/>
    <s v="Q4`21"/>
    <n v="5279701"/>
    <n v="72127"/>
  </r>
  <r>
    <n v="3"/>
    <x v="5"/>
    <s v="ThinkPad P1 Gen3"/>
    <x v="5"/>
    <x v="1"/>
    <x v="0"/>
    <x v="10"/>
    <s v="Int/Quadro T1000/P2000"/>
    <x v="1"/>
    <s v="1920x1080/3840x2160"/>
    <x v="0"/>
    <x v="1"/>
    <n v="220597"/>
    <s v="44_220-225"/>
    <s v="22_220-230"/>
    <x v="5"/>
    <x v="1"/>
    <s v="Q4`21"/>
    <n v="661791"/>
    <n v="9041"/>
  </r>
  <r>
    <n v="98"/>
    <x v="5"/>
    <s v="ThinkPad P14s Gen1"/>
    <x v="5"/>
    <x v="1"/>
    <x v="0"/>
    <x v="14"/>
    <s v="Quadro P520"/>
    <x v="0"/>
    <s v="1920x1080/3840x2160"/>
    <x v="0"/>
    <x v="1"/>
    <n v="135990"/>
    <s v="27_135-140"/>
    <s v="13_130-140"/>
    <x v="5"/>
    <x v="1"/>
    <s v="Q4`21"/>
    <n v="13327020"/>
    <n v="182063"/>
  </r>
  <r>
    <n v="174"/>
    <x v="5"/>
    <s v="ThinkPad P15 Gen1"/>
    <x v="5"/>
    <x v="1"/>
    <x v="0"/>
    <x v="10"/>
    <s v="RTX3000/RTX4000"/>
    <x v="1"/>
    <s v="1920x1080/3840x2160"/>
    <x v="0"/>
    <x v="1"/>
    <n v="217582"/>
    <s v="43_215-220"/>
    <s v="21_210-220"/>
    <x v="5"/>
    <x v="1"/>
    <s v="Q4`21"/>
    <n v="37859268"/>
    <n v="517203"/>
  </r>
  <r>
    <n v="83"/>
    <x v="5"/>
    <s v="ThinkPad P15s Gen1"/>
    <x v="5"/>
    <x v="1"/>
    <x v="0"/>
    <x v="14"/>
    <s v="Qoadro P520"/>
    <x v="1"/>
    <s v="1920x1080"/>
    <x v="0"/>
    <x v="1"/>
    <n v="131738"/>
    <s v="26_130-135"/>
    <s v="13_130-140"/>
    <x v="5"/>
    <x v="1"/>
    <s v="Q4`21"/>
    <n v="10934254"/>
    <n v="149375"/>
  </r>
  <r>
    <n v="38"/>
    <x v="5"/>
    <s v="ThinkPad P15s Gen2"/>
    <x v="5"/>
    <x v="1"/>
    <x v="0"/>
    <x v="6"/>
    <s v="Qoadro T500"/>
    <x v="1"/>
    <s v="1920x1080"/>
    <x v="0"/>
    <x v="1"/>
    <n v="155600"/>
    <s v="31_155-160"/>
    <s v="15_150-160"/>
    <x v="5"/>
    <x v="1"/>
    <s v="Q4`21"/>
    <n v="5912800"/>
    <n v="80776"/>
  </r>
  <r>
    <n v="29"/>
    <x v="5"/>
    <s v="ThinkPad P15v Gen1"/>
    <x v="5"/>
    <x v="1"/>
    <x v="0"/>
    <x v="10"/>
    <s v="Int/Quadro P620"/>
    <x v="1"/>
    <s v="1920x1080"/>
    <x v="0"/>
    <x v="1"/>
    <n v="121384"/>
    <s v="24_120-125"/>
    <s v="12_120-130"/>
    <x v="5"/>
    <x v="1"/>
    <s v="Q4`21"/>
    <n v="3520136"/>
    <n v="48089"/>
  </r>
  <r>
    <n v="23"/>
    <x v="5"/>
    <s v="ThinkPad P17 Gen1"/>
    <x v="5"/>
    <x v="1"/>
    <x v="0"/>
    <x v="10"/>
    <s v="Quadro T2000/RTX5000"/>
    <x v="2"/>
    <s v="1920x1080/3840x2160"/>
    <x v="0"/>
    <x v="1"/>
    <n v="186760"/>
    <s v="37_185-190"/>
    <s v="18_180-190"/>
    <x v="5"/>
    <x v="1"/>
    <s v="Q4`21"/>
    <n v="4295480"/>
    <n v="58681"/>
  </r>
  <r>
    <n v="506"/>
    <x v="5"/>
    <s v="ThinkPad T14 AMD Gen1"/>
    <x v="0"/>
    <x v="1"/>
    <x v="1"/>
    <x v="5"/>
    <s v="Int"/>
    <x v="0"/>
    <s v="1920x1080"/>
    <x v="0"/>
    <x v="1"/>
    <n v="96725"/>
    <s v="19_95-100"/>
    <s v="9_90-100"/>
    <x v="5"/>
    <x v="1"/>
    <s v="Q4`21"/>
    <n v="48942850"/>
    <n v="668618"/>
  </r>
  <r>
    <n v="1784"/>
    <x v="5"/>
    <s v="ThinkPad T14 Gen1"/>
    <x v="0"/>
    <x v="1"/>
    <x v="0"/>
    <x v="14"/>
    <s v="Int"/>
    <x v="0"/>
    <s v="1920x1080/3840x2160"/>
    <x v="0"/>
    <x v="1"/>
    <n v="113132"/>
    <s v="22_110-115"/>
    <s v="11_110-120"/>
    <x v="5"/>
    <x v="1"/>
    <s v="Q4`21"/>
    <n v="201827488"/>
    <n v="2757206"/>
  </r>
  <r>
    <n v="191"/>
    <x v="5"/>
    <s v="ThinkPad T14 Gen2"/>
    <x v="0"/>
    <x v="1"/>
    <x v="0"/>
    <x v="6"/>
    <s v="Int"/>
    <x v="0"/>
    <s v="1920x1080/3840x2160"/>
    <x v="0"/>
    <x v="1"/>
    <n v="105690"/>
    <s v="21_105-110"/>
    <s v="10_100-110"/>
    <x v="5"/>
    <x v="1"/>
    <s v="Q4`21"/>
    <n v="20186790"/>
    <n v="275776"/>
  </r>
  <r>
    <n v="121"/>
    <x v="5"/>
    <s v="ThinkPad T14s Gen1"/>
    <x v="0"/>
    <x v="1"/>
    <x v="0"/>
    <x v="14"/>
    <s v="Int"/>
    <x v="0"/>
    <s v="1920x1080"/>
    <x v="0"/>
    <x v="1"/>
    <n v="128488"/>
    <s v="25_125-130"/>
    <s v="12_120-130"/>
    <x v="5"/>
    <x v="1"/>
    <s v="Q4`21"/>
    <n v="15547048"/>
    <n v="212391"/>
  </r>
  <r>
    <n v="58"/>
    <x v="5"/>
    <s v="ThinkPad T14s Gen2"/>
    <x v="0"/>
    <x v="1"/>
    <x v="0"/>
    <x v="6"/>
    <s v="Int"/>
    <x v="0"/>
    <s v="1920x1080"/>
    <x v="0"/>
    <x v="1"/>
    <n v="101220"/>
    <s v="20_100-105"/>
    <s v="10_100-110"/>
    <x v="5"/>
    <x v="1"/>
    <s v="Q4`21"/>
    <n v="5870760"/>
    <n v="80202"/>
  </r>
  <r>
    <n v="25"/>
    <x v="5"/>
    <s v="ThinkPad T15 Gen1"/>
    <x v="2"/>
    <x v="1"/>
    <x v="0"/>
    <x v="14"/>
    <s v="Int/MX330"/>
    <x v="1"/>
    <s v="1920x1080"/>
    <x v="0"/>
    <x v="1"/>
    <n v="112037"/>
    <s v="22_110-115"/>
    <s v="11_110-120"/>
    <x v="5"/>
    <x v="1"/>
    <s v="Q4`21"/>
    <n v="2800925"/>
    <n v="38264"/>
  </r>
  <r>
    <n v="3"/>
    <x v="5"/>
    <s v="ThinkPad T15 Gen2"/>
    <x v="2"/>
    <x v="1"/>
    <x v="0"/>
    <x v="6"/>
    <s v="Int/MX450"/>
    <x v="1"/>
    <s v="1920x1080"/>
    <x v="0"/>
    <x v="1"/>
    <n v="120900"/>
    <s v="24_120-125"/>
    <s v="12_120-130"/>
    <x v="5"/>
    <x v="1"/>
    <s v="Q4`21"/>
    <n v="362700"/>
    <n v="4955"/>
  </r>
  <r>
    <n v="145"/>
    <x v="5"/>
    <s v="ThinkPad T15g Gen1"/>
    <x v="3"/>
    <x v="1"/>
    <x v="0"/>
    <x v="10"/>
    <s v="RTX2070"/>
    <x v="1"/>
    <s v="3840x2160"/>
    <x v="0"/>
    <x v="1"/>
    <n v="214815"/>
    <s v="42_210-215"/>
    <s v="21_210-220"/>
    <x v="5"/>
    <x v="1"/>
    <s v="Q4`21"/>
    <n v="31148175"/>
    <n v="425522"/>
  </r>
  <r>
    <n v="89"/>
    <x v="5"/>
    <s v="ThinkPad T15p Gen1"/>
    <x v="2"/>
    <x v="1"/>
    <x v="0"/>
    <x v="10"/>
    <s v="Int/GTX1050"/>
    <x v="1"/>
    <s v="1920x1080/3840x2160"/>
    <x v="0"/>
    <x v="1"/>
    <n v="104511"/>
    <s v="20_100-105"/>
    <s v="10_100-110"/>
    <x v="5"/>
    <x v="1"/>
    <s v="Q4`21"/>
    <n v="9301479"/>
    <n v="127069"/>
  </r>
  <r>
    <n v="112"/>
    <x v="5"/>
    <s v="ThinkPad X1 Carbon Gen8"/>
    <x v="0"/>
    <x v="1"/>
    <x v="0"/>
    <x v="14"/>
    <s v="Int"/>
    <x v="0"/>
    <s v="1920x1080/3840x2160"/>
    <x v="1"/>
    <x v="1"/>
    <n v="143990"/>
    <s v="28_140-145"/>
    <s v="14_140-150"/>
    <x v="5"/>
    <x v="1"/>
    <s v="Q4`21"/>
    <n v="16126880"/>
    <n v="220313"/>
  </r>
  <r>
    <n v="126"/>
    <x v="5"/>
    <s v="ThinkPad X1 Carbon Gen9"/>
    <x v="0"/>
    <x v="1"/>
    <x v="0"/>
    <x v="6"/>
    <s v="Int"/>
    <x v="0"/>
    <s v="1920×1200/3840x2400"/>
    <x v="0"/>
    <x v="1"/>
    <n v="200000"/>
    <s v="40_200-205"/>
    <s v="20_200-210"/>
    <x v="5"/>
    <x v="1"/>
    <s v="Q4`21"/>
    <n v="25200000"/>
    <n v="344262"/>
  </r>
  <r>
    <n v="224"/>
    <x v="5"/>
    <s v="ThinkPad X1 Extreme Gen3"/>
    <x v="3"/>
    <x v="1"/>
    <x v="0"/>
    <x v="10"/>
    <s v="GTX1650"/>
    <x v="1"/>
    <s v="1920x1080/3840x2160"/>
    <x v="0"/>
    <x v="1"/>
    <n v="236210"/>
    <s v="47_235-240"/>
    <s v="23_230-240"/>
    <x v="5"/>
    <x v="1"/>
    <s v="Q4`21"/>
    <n v="52911040"/>
    <n v="722828"/>
  </r>
  <r>
    <n v="14"/>
    <x v="5"/>
    <s v="ThinkPad X1 Nano Gen1"/>
    <x v="0"/>
    <x v="1"/>
    <x v="0"/>
    <x v="6"/>
    <s v="Int"/>
    <x v="4"/>
    <s v="2160x1350"/>
    <x v="1"/>
    <x v="1"/>
    <n v="162905"/>
    <s v="32_160-165"/>
    <s v="16_160-170"/>
    <x v="5"/>
    <x v="1"/>
    <s v="Q4`21"/>
    <n v="2280670"/>
    <n v="31157"/>
  </r>
  <r>
    <n v="4"/>
    <x v="5"/>
    <s v="ThinkPad X1 Tablet Gen3"/>
    <x v="0"/>
    <x v="1"/>
    <x v="0"/>
    <x v="13"/>
    <s v="Int"/>
    <x v="4"/>
    <s v="3000x2000"/>
    <x v="1"/>
    <x v="1"/>
    <n v="154745"/>
    <s v="30_150-155"/>
    <s v="15_150-160"/>
    <x v="5"/>
    <x v="1"/>
    <s v="Q4`21"/>
    <n v="618980"/>
    <n v="8456"/>
  </r>
  <r>
    <n v="9"/>
    <x v="5"/>
    <s v="ThinkPad X1 Titanium Yoga Gen1"/>
    <x v="0"/>
    <x v="1"/>
    <x v="0"/>
    <x v="6"/>
    <s v="Int"/>
    <x v="4"/>
    <s v="2256x1504"/>
    <x v="1"/>
    <x v="1"/>
    <n v="211616"/>
    <s v="42_210-215"/>
    <s v="21_210-220"/>
    <x v="5"/>
    <x v="1"/>
    <s v="Q4`21"/>
    <n v="1904544"/>
    <n v="26018"/>
  </r>
  <r>
    <n v="78"/>
    <x v="5"/>
    <s v="ThinkPad X1 Yoga 14 Gen5"/>
    <x v="0"/>
    <x v="1"/>
    <x v="0"/>
    <x v="14"/>
    <s v="Int"/>
    <x v="0"/>
    <s v="1920x1080/2560x1440/3840x2160"/>
    <x v="1"/>
    <x v="1"/>
    <n v="160239"/>
    <s v="32_160-165"/>
    <s v="16_160-170"/>
    <x v="5"/>
    <x v="1"/>
    <s v="Q4`21"/>
    <n v="12498642"/>
    <n v="170746"/>
  </r>
  <r>
    <n v="26"/>
    <x v="5"/>
    <s v="ThinkPad X1 Yoga G6"/>
    <x v="0"/>
    <x v="1"/>
    <x v="0"/>
    <x v="6"/>
    <s v="Int"/>
    <x v="0"/>
    <s v="1920x1200"/>
    <x v="1"/>
    <x v="1"/>
    <n v="145485"/>
    <s v="29_145-150"/>
    <s v="14_140-150"/>
    <x v="5"/>
    <x v="1"/>
    <s v="Q4`21"/>
    <n v="3782610"/>
    <n v="51675"/>
  </r>
  <r>
    <n v="25"/>
    <x v="5"/>
    <s v="ThinkPad X13 AMD G1"/>
    <x v="0"/>
    <x v="1"/>
    <x v="1"/>
    <x v="5"/>
    <s v="Int"/>
    <x v="4"/>
    <s v="1920x1080"/>
    <x v="0"/>
    <x v="1"/>
    <n v="91113"/>
    <s v="18_90-95"/>
    <s v="9_90-100"/>
    <x v="5"/>
    <x v="1"/>
    <s v="Q4`21"/>
    <n v="2277825"/>
    <n v="31118"/>
  </r>
  <r>
    <n v="593"/>
    <x v="5"/>
    <s v="ThinkPad X13 G1"/>
    <x v="0"/>
    <x v="1"/>
    <x v="0"/>
    <x v="14"/>
    <s v="Int"/>
    <x v="4"/>
    <s v="1920x1080"/>
    <x v="0"/>
    <x v="1"/>
    <n v="109745"/>
    <s v="21_105-110"/>
    <s v="10_100-110"/>
    <x v="5"/>
    <x v="1"/>
    <s v="Q4`21"/>
    <n v="65078785"/>
    <n v="889054"/>
  </r>
  <r>
    <n v="23"/>
    <x v="5"/>
    <s v="ThinkPad X13 G2"/>
    <x v="0"/>
    <x v="1"/>
    <x v="0"/>
    <x v="6"/>
    <s v="Int"/>
    <x v="4"/>
    <s v="1920x1200/2560x1600"/>
    <x v="0"/>
    <x v="1"/>
    <n v="111010"/>
    <s v="22_110-115"/>
    <s v="11_110-120"/>
    <x v="5"/>
    <x v="1"/>
    <s v="Q4`21"/>
    <n v="2553230"/>
    <n v="34880"/>
  </r>
  <r>
    <n v="16"/>
    <x v="5"/>
    <s v="ThinkPad X13 Yoga G1"/>
    <x v="0"/>
    <x v="1"/>
    <x v="0"/>
    <x v="14"/>
    <s v="Int"/>
    <x v="4"/>
    <s v="1920x1080"/>
    <x v="1"/>
    <x v="1"/>
    <n v="143953"/>
    <s v="28_140-145"/>
    <s v="14_140-150"/>
    <x v="5"/>
    <x v="1"/>
    <s v="Q4`21"/>
    <n v="2303248"/>
    <n v="31465"/>
  </r>
  <r>
    <n v="341"/>
    <x v="5"/>
    <s v="V130-15IKB"/>
    <x v="1"/>
    <x v="1"/>
    <x v="0"/>
    <x v="12"/>
    <s v="Int"/>
    <x v="1"/>
    <s v="1920x1080"/>
    <x v="0"/>
    <x v="1"/>
    <n v="40379"/>
    <s v="8_40-45"/>
    <s v="4_40-50"/>
    <x v="1"/>
    <x v="1"/>
    <s v="Q4`21"/>
    <n v="13769239"/>
    <n v="188104"/>
  </r>
  <r>
    <n v="235"/>
    <x v="5"/>
    <s v="V14 Gen2 ALC"/>
    <x v="0"/>
    <x v="1"/>
    <x v="1"/>
    <x v="15"/>
    <s v="Int"/>
    <x v="0"/>
    <s v="1920x1080"/>
    <x v="0"/>
    <x v="1"/>
    <n v="56424"/>
    <s v="11_55-60"/>
    <s v="5_50-60"/>
    <x v="3"/>
    <x v="1"/>
    <s v="Q4`21"/>
    <n v="13259640"/>
    <n v="181143"/>
  </r>
  <r>
    <n v="378"/>
    <x v="5"/>
    <s v="V14 Gen2 ITL"/>
    <x v="0"/>
    <x v="1"/>
    <x v="0"/>
    <x v="6"/>
    <s v="Int"/>
    <x v="0"/>
    <s v="1920x1080"/>
    <x v="0"/>
    <x v="1"/>
    <n v="44923"/>
    <s v="8_40-45"/>
    <s v="4_40-50"/>
    <x v="1"/>
    <x v="1"/>
    <s v="Q4`21"/>
    <n v="16980894"/>
    <n v="231979"/>
  </r>
  <r>
    <n v="3"/>
    <x v="5"/>
    <s v="V14-ADA"/>
    <x v="0"/>
    <x v="1"/>
    <x v="1"/>
    <x v="3"/>
    <s v="Int"/>
    <x v="0"/>
    <s v="1920x1080"/>
    <x v="0"/>
    <x v="1"/>
    <n v="34231"/>
    <s v="6_30-35"/>
    <s v="3_30-40"/>
    <x v="2"/>
    <x v="1"/>
    <s v="Q4`21"/>
    <n v="102693"/>
    <n v="1403"/>
  </r>
  <r>
    <n v="76"/>
    <x v="5"/>
    <s v="V14-IGL"/>
    <x v="0"/>
    <x v="1"/>
    <x v="0"/>
    <x v="0"/>
    <s v="Int"/>
    <x v="0"/>
    <s v="1920x1080"/>
    <x v="0"/>
    <x v="0"/>
    <n v="27498"/>
    <s v="5_25-30"/>
    <s v="2_20-30"/>
    <x v="0"/>
    <x v="1"/>
    <s v="Q4`21"/>
    <n v="2089848"/>
    <n v="28550"/>
  </r>
  <r>
    <n v="433"/>
    <x v="5"/>
    <s v="V14-IIL"/>
    <x v="0"/>
    <x v="1"/>
    <x v="0"/>
    <x v="4"/>
    <s v="Int"/>
    <x v="0"/>
    <s v="1920x1080"/>
    <x v="0"/>
    <x v="1"/>
    <n v="46338"/>
    <s v="9_45-50"/>
    <s v="4_40-50"/>
    <x v="1"/>
    <x v="1"/>
    <s v="Q4`21"/>
    <n v="20064354"/>
    <n v="274103"/>
  </r>
  <r>
    <n v="4"/>
    <x v="5"/>
    <s v="V14-IML"/>
    <x v="0"/>
    <x v="1"/>
    <x v="0"/>
    <x v="14"/>
    <s v="Int"/>
    <x v="0"/>
    <s v="1920x1080"/>
    <x v="0"/>
    <x v="1"/>
    <n v="40276"/>
    <s v="8_40-45"/>
    <s v="4_40-50"/>
    <x v="1"/>
    <x v="1"/>
    <s v="Q4`21"/>
    <n v="161104"/>
    <n v="2201"/>
  </r>
  <r>
    <n v="107"/>
    <x v="5"/>
    <s v="V15 Gen2 ITL"/>
    <x v="1"/>
    <x v="1"/>
    <x v="0"/>
    <x v="6"/>
    <s v="Int"/>
    <x v="1"/>
    <s v="1920x1080"/>
    <x v="0"/>
    <x v="1"/>
    <n v="60524"/>
    <s v="12_60-65"/>
    <s v="6_60-70"/>
    <x v="4"/>
    <x v="1"/>
    <s v="Q4`21"/>
    <n v="6476068"/>
    <n v="88471"/>
  </r>
  <r>
    <n v="251"/>
    <x v="5"/>
    <s v="V15-ADA"/>
    <x v="1"/>
    <x v="1"/>
    <x v="1"/>
    <x v="3"/>
    <s v="Int"/>
    <x v="1"/>
    <s v="1920x1080"/>
    <x v="0"/>
    <x v="1"/>
    <n v="34383"/>
    <s v="6_30-35"/>
    <s v="3_30-40"/>
    <x v="2"/>
    <x v="1"/>
    <s v="Q4`21"/>
    <n v="8630133"/>
    <n v="117898"/>
  </r>
  <r>
    <n v="103"/>
    <x v="5"/>
    <s v="V15-IGL"/>
    <x v="1"/>
    <x v="1"/>
    <x v="0"/>
    <x v="0"/>
    <s v="Int"/>
    <x v="1"/>
    <s v="1920x1080"/>
    <x v="0"/>
    <x v="0"/>
    <n v="29078"/>
    <s v="5_25-30"/>
    <s v="2_20-30"/>
    <x v="0"/>
    <x v="1"/>
    <s v="Q4`21"/>
    <n v="2995034"/>
    <n v="40916"/>
  </r>
  <r>
    <n v="78"/>
    <x v="5"/>
    <s v="V15-IIL"/>
    <x v="1"/>
    <x v="1"/>
    <x v="0"/>
    <x v="4"/>
    <s v="Int"/>
    <x v="1"/>
    <s v="1920x1080"/>
    <x v="0"/>
    <x v="1"/>
    <n v="47037"/>
    <s v="9_45-50"/>
    <s v="4_40-50"/>
    <x v="1"/>
    <x v="1"/>
    <s v="Q4`21"/>
    <n v="3668886"/>
    <n v="50121"/>
  </r>
  <r>
    <n v="277"/>
    <x v="5"/>
    <s v="V15-IML G1"/>
    <x v="1"/>
    <x v="1"/>
    <x v="0"/>
    <x v="14"/>
    <s v="Int"/>
    <x v="1"/>
    <s v="1920x1080"/>
    <x v="0"/>
    <x v="1"/>
    <n v="42668"/>
    <s v="8_40-45"/>
    <s v="4_40-50"/>
    <x v="1"/>
    <x v="1"/>
    <s v="Q4`21"/>
    <n v="11819036"/>
    <n v="161462"/>
  </r>
  <r>
    <n v="64"/>
    <x v="5"/>
    <s v="V17-IIL"/>
    <x v="2"/>
    <x v="1"/>
    <x v="0"/>
    <x v="4"/>
    <s v="Int/MX330"/>
    <x v="2"/>
    <s v="1920x1080"/>
    <x v="0"/>
    <x v="1"/>
    <n v="58785"/>
    <s v="11_55-60"/>
    <s v="5_50-60"/>
    <x v="3"/>
    <x v="1"/>
    <s v="Q4`21"/>
    <n v="3762240"/>
    <n v="51397"/>
  </r>
  <r>
    <n v="27"/>
    <x v="5"/>
    <s v="Yoga 7 14ITL5"/>
    <x v="0"/>
    <x v="0"/>
    <x v="0"/>
    <x v="6"/>
    <s v="Int"/>
    <x v="0"/>
    <s v="1920x1080"/>
    <x v="1"/>
    <x v="1"/>
    <n v="94934"/>
    <s v="18_90-95"/>
    <s v="9_90-100"/>
    <x v="5"/>
    <x v="1"/>
    <s v="Q4`21"/>
    <n v="2563218"/>
    <n v="35017"/>
  </r>
  <r>
    <n v="78"/>
    <x v="5"/>
    <s v="Yoga 7i 15ITL5"/>
    <x v="1"/>
    <x v="0"/>
    <x v="0"/>
    <x v="6"/>
    <s v="Int"/>
    <x v="1"/>
    <s v="1920x1080"/>
    <x v="1"/>
    <x v="1"/>
    <n v="97334"/>
    <s v="19_95-100"/>
    <s v="9_90-100"/>
    <x v="5"/>
    <x v="1"/>
    <s v="Q4`21"/>
    <n v="7592052"/>
    <n v="103717"/>
  </r>
  <r>
    <n v="2"/>
    <x v="5"/>
    <s v="Yoga 9 15IMH5"/>
    <x v="3"/>
    <x v="0"/>
    <x v="0"/>
    <x v="10"/>
    <s v="GTX1650"/>
    <x v="1"/>
    <s v="1920x1080"/>
    <x v="1"/>
    <x v="1"/>
    <n v="164995"/>
    <s v="32_160-165"/>
    <s v="16_160-170"/>
    <x v="5"/>
    <x v="1"/>
    <s v="Q4`21"/>
    <n v="329990"/>
    <n v="4508"/>
  </r>
  <r>
    <n v="18"/>
    <x v="5"/>
    <s v="Yoga 9i 14ITL5"/>
    <x v="0"/>
    <x v="0"/>
    <x v="0"/>
    <x v="6"/>
    <s v="Int"/>
    <x v="0"/>
    <s v="3840x2160"/>
    <x v="1"/>
    <x v="1"/>
    <n v="175374"/>
    <s v="35_175-180"/>
    <s v="17_170-180"/>
    <x v="5"/>
    <x v="1"/>
    <s v="Q4`21"/>
    <n v="3156732"/>
    <n v="43125"/>
  </r>
  <r>
    <n v="2"/>
    <x v="5"/>
    <s v="Yoga S940-14IIL"/>
    <x v="0"/>
    <x v="0"/>
    <x v="0"/>
    <x v="4"/>
    <s v="Int"/>
    <x v="0"/>
    <s v="1920x1080"/>
    <x v="1"/>
    <x v="1"/>
    <n v="137794"/>
    <s v="27_135-140"/>
    <s v="13_130-140"/>
    <x v="5"/>
    <x v="1"/>
    <s v="Q4`21"/>
    <n v="275588"/>
    <n v="3765"/>
  </r>
  <r>
    <n v="5"/>
    <x v="5"/>
    <s v="Yoga Slim 7 14ARE05"/>
    <x v="0"/>
    <x v="0"/>
    <x v="1"/>
    <x v="5"/>
    <s v="Int"/>
    <x v="0"/>
    <s v="1920x1080"/>
    <x v="1"/>
    <x v="1"/>
    <n v="83401"/>
    <s v="16_80-85"/>
    <s v="8_80-90"/>
    <x v="5"/>
    <x v="1"/>
    <s v="Q4`21"/>
    <n v="417005"/>
    <n v="5697"/>
  </r>
  <r>
    <n v="9"/>
    <x v="5"/>
    <s v="Yoga Slim 7 14IIL05"/>
    <x v="0"/>
    <x v="0"/>
    <x v="0"/>
    <x v="4"/>
    <s v="Int"/>
    <x v="0"/>
    <s v="1920x1080"/>
    <x v="1"/>
    <x v="1"/>
    <n v="88467"/>
    <s v="17_85-90"/>
    <s v="8_80-90"/>
    <x v="5"/>
    <x v="1"/>
    <s v="Q4`21"/>
    <n v="796203"/>
    <n v="10877"/>
  </r>
  <r>
    <n v="194"/>
    <x v="5"/>
    <s v="Yoga Slim 7 14ITL05"/>
    <x v="0"/>
    <x v="0"/>
    <x v="0"/>
    <x v="6"/>
    <s v="Int"/>
    <x v="0"/>
    <s v="1920x1080"/>
    <x v="1"/>
    <x v="1"/>
    <n v="98368"/>
    <s v="19_95-100"/>
    <s v="9_90-100"/>
    <x v="5"/>
    <x v="1"/>
    <s v="Q4`21"/>
    <n v="19083392"/>
    <n v="260702"/>
  </r>
  <r>
    <n v="15"/>
    <x v="5"/>
    <s v="Yoga Slim 7i Pro 14IHU5"/>
    <x v="0"/>
    <x v="0"/>
    <x v="0"/>
    <x v="11"/>
    <s v="Int"/>
    <x v="0"/>
    <s v="2240x1400"/>
    <x v="1"/>
    <x v="1"/>
    <n v="117303"/>
    <s v="23_115-120"/>
    <s v="11_110-120"/>
    <x v="5"/>
    <x v="1"/>
    <s v="Q4`21"/>
    <n v="1759545"/>
    <n v="24038"/>
  </r>
  <r>
    <n v="43"/>
    <x v="5"/>
    <s v="Yoga Slim 9 14ITL5"/>
    <x v="0"/>
    <x v="0"/>
    <x v="0"/>
    <x v="6"/>
    <s v="Int"/>
    <x v="0"/>
    <s v="1920x1080/3840x2160"/>
    <x v="1"/>
    <x v="1"/>
    <n v="199568"/>
    <s v="39_195-200"/>
    <s v="19_190-200"/>
    <x v="5"/>
    <x v="1"/>
    <s v="Q4`21"/>
    <n v="8581424"/>
    <n v="117233"/>
  </r>
  <r>
    <n v="277"/>
    <x v="5"/>
    <s v="V15-ALC G2"/>
    <x v="1"/>
    <x v="1"/>
    <x v="1"/>
    <x v="15"/>
    <s v="Int"/>
    <x v="1"/>
    <s v="1920x1080"/>
    <x v="0"/>
    <x v="1"/>
    <n v="59894"/>
    <s v="11_55-60"/>
    <s v="5_50-60"/>
    <x v="3"/>
    <x v="1"/>
    <s v="Q4`21"/>
    <n v="16590638"/>
    <n v="226648"/>
  </r>
  <r>
    <n v="1884"/>
    <x v="5"/>
    <s v="IdeaPad 3 14ITL05"/>
    <x v="0"/>
    <x v="0"/>
    <x v="0"/>
    <x v="6"/>
    <s v="Int"/>
    <x v="0"/>
    <s v="1920x1080"/>
    <x v="0"/>
    <x v="1"/>
    <n v="37981"/>
    <s v="7_35-40"/>
    <s v="3_30-40"/>
    <x v="2"/>
    <x v="1"/>
    <s v="Q4`21"/>
    <n v="71556204"/>
    <n v="977544"/>
  </r>
  <r>
    <n v="809"/>
    <x v="5"/>
    <s v="IdeaPad 3 17ARE05"/>
    <x v="1"/>
    <x v="0"/>
    <x v="1"/>
    <x v="5"/>
    <s v="Int"/>
    <x v="2"/>
    <s v="1600x900"/>
    <x v="0"/>
    <x v="1"/>
    <n v="60136"/>
    <s v="12_60-65"/>
    <s v="6_60-70"/>
    <x v="4"/>
    <x v="1"/>
    <s v="Q4`21"/>
    <n v="48650024"/>
    <n v="664618"/>
  </r>
  <r>
    <n v="169"/>
    <x v="5"/>
    <s v="IdeaPad 5 Pro 14ACN6"/>
    <x v="0"/>
    <x v="0"/>
    <x v="1"/>
    <x v="17"/>
    <s v="Int/MX450"/>
    <x v="0"/>
    <s v="2240x1400/2880x1800"/>
    <x v="0"/>
    <x v="1"/>
    <n v="93570"/>
    <s v="18_90-95"/>
    <s v="9_90-100"/>
    <x v="5"/>
    <x v="1"/>
    <s v="Q4`21"/>
    <n v="15813330"/>
    <n v="216029"/>
  </r>
  <r>
    <n v="7"/>
    <x v="5"/>
    <s v="Legion 5 15IMH05H"/>
    <x v="3"/>
    <x v="0"/>
    <x v="0"/>
    <x v="10"/>
    <s v="RTX2060/RTX3050 Ti"/>
    <x v="1"/>
    <s v="1920x1080"/>
    <x v="0"/>
    <x v="1"/>
    <n v="94999"/>
    <s v="18_90-95"/>
    <s v="9_90-100"/>
    <x v="5"/>
    <x v="1"/>
    <s v="Q4`21"/>
    <n v="664993"/>
    <n v="9085"/>
  </r>
  <r>
    <n v="27"/>
    <x v="5"/>
    <s v="Legion 5 17ITH6H"/>
    <x v="3"/>
    <x v="0"/>
    <x v="0"/>
    <x v="11"/>
    <s v="RTX3060"/>
    <x v="2"/>
    <s v="1920x1080"/>
    <x v="0"/>
    <x v="1"/>
    <n v="145194"/>
    <s v="29_145-150"/>
    <s v="14_140-150"/>
    <x v="5"/>
    <x v="1"/>
    <s v="Q4`21"/>
    <n v="3920238"/>
    <n v="53555"/>
  </r>
  <r>
    <n v="121"/>
    <x v="5"/>
    <s v="Legion 5 17ACH6"/>
    <x v="3"/>
    <x v="0"/>
    <x v="1"/>
    <x v="8"/>
    <s v="RTX3050, RTX3050 Ti"/>
    <x v="2"/>
    <s v="1920x1080"/>
    <x v="0"/>
    <x v="1"/>
    <n v="116919"/>
    <s v="23_115-120"/>
    <s v="11_110-120"/>
    <x v="5"/>
    <x v="1"/>
    <s v="Q4`21"/>
    <n v="14147199"/>
    <n v="193268"/>
  </r>
  <r>
    <n v="175"/>
    <x v="5"/>
    <s v="Legion 5 Pro 16ITH6H"/>
    <x v="3"/>
    <x v="0"/>
    <x v="0"/>
    <x v="11"/>
    <s v="RTX3060/RTX3070"/>
    <x v="5"/>
    <s v="3840x2160/2560x1600"/>
    <x v="0"/>
    <x v="1"/>
    <n v="155090"/>
    <s v="31_155-160"/>
    <s v="15_150-160"/>
    <x v="5"/>
    <x v="1"/>
    <s v="Q4`21"/>
    <n v="27140750"/>
    <n v="370775"/>
  </r>
  <r>
    <n v="10"/>
    <x v="5"/>
    <s v="ThinkPad P14s AMD Gen1"/>
    <x v="5"/>
    <x v="1"/>
    <x v="1"/>
    <x v="5"/>
    <s v="Int"/>
    <x v="0"/>
    <s v="1920x1080/3840x2160"/>
    <x v="0"/>
    <x v="1"/>
    <n v="102340"/>
    <s v="20_100-105"/>
    <s v="10_100-110"/>
    <x v="5"/>
    <x v="1"/>
    <s v="Q4`21"/>
    <n v="1023400"/>
    <n v="13981"/>
  </r>
  <r>
    <n v="2"/>
    <x v="5"/>
    <s v="IdeaPad 3 17IML05"/>
    <x v="1"/>
    <x v="0"/>
    <x v="0"/>
    <x v="14"/>
    <s v="Int"/>
    <x v="2"/>
    <s v="1920x1080"/>
    <x v="0"/>
    <x v="1"/>
    <n v="45992"/>
    <s v="9_45-50"/>
    <s v="4_40-50"/>
    <x v="1"/>
    <x v="1"/>
    <s v="Q4`21"/>
    <n v="91984"/>
    <n v="1257"/>
  </r>
  <r>
    <n v="12"/>
    <x v="5"/>
    <s v="Legion 5i 15IMH6"/>
    <x v="3"/>
    <x v="0"/>
    <x v="0"/>
    <x v="10"/>
    <s v="RTX3050/RTX3050 Ti"/>
    <x v="1"/>
    <s v="1920x1080"/>
    <x v="0"/>
    <x v="1"/>
    <n v="112840"/>
    <s v="22_110-115"/>
    <s v="11_110-120"/>
    <x v="5"/>
    <x v="1"/>
    <s v="Q4`21"/>
    <n v="1354080"/>
    <n v="18498"/>
  </r>
  <r>
    <n v="270"/>
    <x v="5"/>
    <s v="Legion Slim 7 15ACH6"/>
    <x v="3"/>
    <x v="0"/>
    <x v="1"/>
    <x v="8"/>
    <s v="RTX3050 Ti/RTX3060"/>
    <x v="1"/>
    <s v="3840x2160"/>
    <x v="0"/>
    <x v="1"/>
    <n v="179766"/>
    <s v="35_175-180"/>
    <s v="17_170-180"/>
    <x v="5"/>
    <x v="1"/>
    <s v="Q4`21"/>
    <n v="48536820"/>
    <n v="663071"/>
  </r>
  <r>
    <n v="5"/>
    <x v="5"/>
    <s v="Yoga Slim 7 15ITL05"/>
    <x v="1"/>
    <x v="0"/>
    <x v="0"/>
    <x v="6"/>
    <s v="Int"/>
    <x v="1"/>
    <s v="1920x1080"/>
    <x v="1"/>
    <x v="1"/>
    <n v="87590"/>
    <s v="17_85-90"/>
    <s v="8_80-90"/>
    <x v="5"/>
    <x v="1"/>
    <s v="Q4`21"/>
    <n v="437950"/>
    <n v="5983"/>
  </r>
  <r>
    <n v="41"/>
    <x v="5"/>
    <s v="ThinkPad E14 Gen3 AMD"/>
    <x v="0"/>
    <x v="1"/>
    <x v="1"/>
    <x v="15"/>
    <s v="Int"/>
    <x v="0"/>
    <s v="1920x1080"/>
    <x v="0"/>
    <x v="1"/>
    <n v="79520"/>
    <s v="15_75-80"/>
    <s v="7_70-80"/>
    <x v="6"/>
    <x v="1"/>
    <s v="Q4`21"/>
    <n v="3260320"/>
    <n v="44540"/>
  </r>
  <r>
    <n v="79"/>
    <x v="5"/>
    <s v="ThinkPad E15 Gen3 AMD"/>
    <x v="1"/>
    <x v="1"/>
    <x v="1"/>
    <x v="15"/>
    <s v="Int"/>
    <x v="1"/>
    <s v="1920x1080"/>
    <x v="0"/>
    <x v="1"/>
    <n v="76305"/>
    <s v="15_75-80"/>
    <s v="7_70-80"/>
    <x v="6"/>
    <x v="1"/>
    <s v="Q4`21"/>
    <n v="6028095"/>
    <n v="82351"/>
  </r>
  <r>
    <n v="41"/>
    <x v="5"/>
    <s v="ThinkPad L15 Gen1"/>
    <x v="1"/>
    <x v="1"/>
    <x v="0"/>
    <x v="14"/>
    <s v="Int"/>
    <x v="1"/>
    <s v="1920x1080"/>
    <x v="0"/>
    <x v="1"/>
    <n v="119504"/>
    <s v="23_115-120"/>
    <s v="11_110-120"/>
    <x v="5"/>
    <x v="1"/>
    <s v="Q4`21"/>
    <n v="4899664"/>
    <n v="66935"/>
  </r>
  <r>
    <n v="42"/>
    <x v="5"/>
    <s v="IdeaPad Flex 5 14IIL05"/>
    <x v="0"/>
    <x v="0"/>
    <x v="0"/>
    <x v="4"/>
    <s v="Int"/>
    <x v="0"/>
    <s v="1920x1080"/>
    <x v="1"/>
    <x v="1"/>
    <n v="61248"/>
    <s v="12_60-65"/>
    <s v="6_60-70"/>
    <x v="4"/>
    <x v="1"/>
    <s v="Q4`21"/>
    <n v="2572416"/>
    <n v="35142"/>
  </r>
  <r>
    <n v="2"/>
    <x v="5"/>
    <s v="IdeaPad L340-17IWL"/>
    <x v="1"/>
    <x v="0"/>
    <x v="0"/>
    <x v="13"/>
    <s v="Int"/>
    <x v="2"/>
    <s v="1920x1080"/>
    <x v="0"/>
    <x v="1"/>
    <n v="36990"/>
    <s v="7_35-40"/>
    <s v="3_30-40"/>
    <x v="2"/>
    <x v="1"/>
    <s v="Q4`21"/>
    <n v="73980"/>
    <n v="1011"/>
  </r>
  <r>
    <n v="105"/>
    <x v="5"/>
    <s v="Yoga Slim 7 Pro 14ACH5"/>
    <x v="0"/>
    <x v="0"/>
    <x v="1"/>
    <x v="8"/>
    <s v="Int/MX450"/>
    <x v="0"/>
    <s v="2880x1800"/>
    <x v="1"/>
    <x v="1"/>
    <n v="112050"/>
    <s v="22_110-115"/>
    <s v="11_110-120"/>
    <x v="5"/>
    <x v="1"/>
    <s v="Q4`21"/>
    <n v="11765250"/>
    <n v="160727"/>
  </r>
  <r>
    <n v="36"/>
    <x v="5"/>
    <s v="IdeaPad 1 14ADA05"/>
    <x v="0"/>
    <x v="0"/>
    <x v="1"/>
    <x v="22"/>
    <s v="Int"/>
    <x v="0"/>
    <s v="1920x1080"/>
    <x v="0"/>
    <x v="1"/>
    <n v="33260"/>
    <s v="6_30-35"/>
    <s v="3_30-40"/>
    <x v="2"/>
    <x v="1"/>
    <s v="Q4`21"/>
    <n v="1197360"/>
    <n v="16357"/>
  </r>
  <r>
    <n v="36"/>
    <x v="5"/>
    <s v="IdeaPad C340-14IML"/>
    <x v="0"/>
    <x v="0"/>
    <x v="0"/>
    <x v="14"/>
    <s v="Int"/>
    <x v="0"/>
    <s v="1920x1080"/>
    <x v="1"/>
    <x v="1"/>
    <n v="47594"/>
    <s v="9_45-50"/>
    <s v="4_40-50"/>
    <x v="1"/>
    <x v="1"/>
    <s v="Q4`21"/>
    <n v="1713384"/>
    <n v="23407"/>
  </r>
  <r>
    <n v="89"/>
    <x v="5"/>
    <s v="Legion 7 16ITHg6"/>
    <x v="3"/>
    <x v="0"/>
    <x v="0"/>
    <x v="11"/>
    <s v="RTX3060/RTX3070"/>
    <x v="5"/>
    <s v="2560x1600"/>
    <x v="0"/>
    <x v="1"/>
    <n v="224793"/>
    <s v="44_220-225"/>
    <s v="22_220-230"/>
    <x v="5"/>
    <x v="1"/>
    <s v="Q4`21"/>
    <n v="20006577"/>
    <n v="273314"/>
  </r>
  <r>
    <n v="84"/>
    <x v="5"/>
    <s v="ThinkPad E14 Gen2-ARE"/>
    <x v="0"/>
    <x v="1"/>
    <x v="1"/>
    <x v="5"/>
    <s v="Int"/>
    <x v="0"/>
    <s v="1920x1080"/>
    <x v="0"/>
    <x v="1"/>
    <n v="77404"/>
    <s v="15_75-80"/>
    <s v="7_70-80"/>
    <x v="6"/>
    <x v="1"/>
    <s v="Q4`21"/>
    <n v="6501936"/>
    <n v="88824"/>
  </r>
  <r>
    <n v="2256"/>
    <x v="5"/>
    <s v="IdeaPad 3 14ALC6"/>
    <x v="0"/>
    <x v="0"/>
    <x v="1"/>
    <x v="15"/>
    <s v="Int"/>
    <x v="0"/>
    <s v="1920x1080"/>
    <x v="0"/>
    <x v="1"/>
    <n v="58993"/>
    <s v="11_55-60"/>
    <s v="5_50-60"/>
    <x v="3"/>
    <x v="1"/>
    <s v="Q4`21"/>
    <n v="133088208"/>
    <n v="1818145"/>
  </r>
  <r>
    <n v="114"/>
    <x v="5"/>
    <s v="IdeaPad 3 15ITL05"/>
    <x v="1"/>
    <x v="0"/>
    <x v="0"/>
    <x v="6"/>
    <s v="Int"/>
    <x v="1"/>
    <s v="1920x1080"/>
    <x v="0"/>
    <x v="1"/>
    <n v="43590"/>
    <s v="8_40-45"/>
    <s v="4_40-50"/>
    <x v="1"/>
    <x v="1"/>
    <s v="Q4`21"/>
    <n v="4969260"/>
    <n v="67886"/>
  </r>
  <r>
    <n v="6"/>
    <x v="5"/>
    <s v="IdeaPad 5 15IIL05"/>
    <x v="1"/>
    <x v="0"/>
    <x v="0"/>
    <x v="4"/>
    <s v="Int"/>
    <x v="1"/>
    <s v="1920x1080"/>
    <x v="0"/>
    <x v="1"/>
    <n v="45990"/>
    <s v="9_45-50"/>
    <s v="4_40-50"/>
    <x v="1"/>
    <x v="1"/>
    <s v="Q4`21"/>
    <n v="275940"/>
    <n v="3770"/>
  </r>
  <r>
    <n v="3"/>
    <x v="5"/>
    <s v="Legion 7i 15IMH05"/>
    <x v="3"/>
    <x v="0"/>
    <x v="0"/>
    <x v="10"/>
    <s v="RTX2060/RTX2070/RTX2080"/>
    <x v="1"/>
    <s v="1920x1080"/>
    <x v="0"/>
    <x v="1"/>
    <n v="150691"/>
    <s v="30_150-155"/>
    <s v="15_150-160"/>
    <x v="5"/>
    <x v="1"/>
    <s v="Q4`21"/>
    <n v="452073"/>
    <n v="6176"/>
  </r>
  <r>
    <n v="34"/>
    <x v="5"/>
    <s v="Legion Y540-15IRH"/>
    <x v="3"/>
    <x v="0"/>
    <x v="0"/>
    <x v="9"/>
    <s v="GTX1660"/>
    <x v="1"/>
    <s v="1920x1080"/>
    <x v="0"/>
    <x v="1"/>
    <n v="84999"/>
    <s v="16_80-85"/>
    <s v="8_80-90"/>
    <x v="5"/>
    <x v="1"/>
    <s v="Q4`21"/>
    <n v="2889966"/>
    <n v="39480"/>
  </r>
  <r>
    <n v="10"/>
    <x v="5"/>
    <s v="Thinkbook 13x"/>
    <x v="0"/>
    <x v="1"/>
    <x v="0"/>
    <x v="6"/>
    <s v="Int"/>
    <x v="4"/>
    <s v="2560x1600"/>
    <x v="0"/>
    <x v="1"/>
    <n v="104450"/>
    <s v="20_100-105"/>
    <s v="10_100-110"/>
    <x v="5"/>
    <x v="1"/>
    <s v="Q4`21"/>
    <n v="1044500"/>
    <n v="14269"/>
  </r>
  <r>
    <n v="265"/>
    <x v="5"/>
    <s v="Thinkbook 16p-ACH G2"/>
    <x v="3"/>
    <x v="1"/>
    <x v="1"/>
    <x v="8"/>
    <s v="RTX3060"/>
    <x v="5"/>
    <s v="2560х1600"/>
    <x v="0"/>
    <x v="1"/>
    <n v="129124"/>
    <s v="25_125-130"/>
    <s v="12_120-130"/>
    <x v="5"/>
    <x v="1"/>
    <s v="Q4`21"/>
    <n v="34217860"/>
    <n v="467457"/>
  </r>
  <r>
    <n v="1"/>
    <x v="5"/>
    <s v="ThinkPad E15 Gen2-ARE"/>
    <x v="1"/>
    <x v="1"/>
    <x v="1"/>
    <x v="5"/>
    <s v="Int"/>
    <x v="1"/>
    <s v="1920x1080"/>
    <x v="0"/>
    <x v="1"/>
    <n v="86516"/>
    <s v="17_85-90"/>
    <s v="8_80-90"/>
    <x v="5"/>
    <x v="1"/>
    <s v="Q4`21"/>
    <n v="86516"/>
    <n v="1182"/>
  </r>
  <r>
    <n v="42"/>
    <x v="5"/>
    <s v="ThinkPad L14 Gen1"/>
    <x v="0"/>
    <x v="1"/>
    <x v="0"/>
    <x v="14"/>
    <s v="Int"/>
    <x v="0"/>
    <s v="1920x1080"/>
    <x v="1"/>
    <x v="1"/>
    <n v="125245"/>
    <s v="25_125-130"/>
    <s v="12_120-130"/>
    <x v="5"/>
    <x v="1"/>
    <s v="Q4`21"/>
    <n v="5260290"/>
    <n v="71862"/>
  </r>
  <r>
    <n v="12"/>
    <x v="6"/>
    <s v="Bravo 15 B5D"/>
    <x v="3"/>
    <x v="0"/>
    <x v="1"/>
    <x v="8"/>
    <s v="RX 5500"/>
    <x v="1"/>
    <s v="1920x1080"/>
    <x v="0"/>
    <x v="1"/>
    <n v="86787"/>
    <s v="17_85-90"/>
    <s v="8_80-90"/>
    <x v="5"/>
    <x v="1"/>
    <s v="Q4`21"/>
    <n v="1041444"/>
    <n v="14227"/>
  </r>
  <r>
    <n v="18"/>
    <x v="6"/>
    <s v="Creator 15 A10U"/>
    <x v="3"/>
    <x v="0"/>
    <x v="0"/>
    <x v="10"/>
    <s v="RTX3060/RTX3070/RTX3080"/>
    <x v="1"/>
    <s v="1920x1080/3840x2160"/>
    <x v="0"/>
    <x v="1"/>
    <n v="216191"/>
    <s v="43_215-220"/>
    <s v="21_210-220"/>
    <x v="5"/>
    <x v="1"/>
    <s v="Q4`21"/>
    <n v="3891438"/>
    <n v="53162"/>
  </r>
  <r>
    <n v="61"/>
    <x v="6"/>
    <s v="Creator 17 B11U"/>
    <x v="3"/>
    <x v="0"/>
    <x v="0"/>
    <x v="11"/>
    <s v="RTX3060, RTX3080"/>
    <x v="2"/>
    <s v="3840x2160"/>
    <x v="0"/>
    <x v="1"/>
    <n v="266070"/>
    <s v="53_265-270"/>
    <s v="26_260-270"/>
    <x v="5"/>
    <x v="1"/>
    <s v="Q4`21"/>
    <n v="16230270"/>
    <n v="221725"/>
  </r>
  <r>
    <n v="5"/>
    <x v="6"/>
    <s v="Creator Z16 A11U"/>
    <x v="3"/>
    <x v="0"/>
    <x v="0"/>
    <x v="11"/>
    <s v="RTX3060"/>
    <x v="1"/>
    <s v="2560x1600"/>
    <x v="0"/>
    <x v="1"/>
    <n v="226858"/>
    <s v="45_225-230"/>
    <s v="22_220-230"/>
    <x v="5"/>
    <x v="1"/>
    <s v="Q4`21"/>
    <n v="1134290"/>
    <n v="15496"/>
  </r>
  <r>
    <n v="15"/>
    <x v="6"/>
    <s v="GE66 Rider 11U"/>
    <x v="3"/>
    <x v="0"/>
    <x v="0"/>
    <x v="11"/>
    <s v="RTX3070/RTX3080"/>
    <x v="1"/>
    <s v="1920x1080"/>
    <x v="0"/>
    <x v="1"/>
    <n v="259128"/>
    <s v="51_255-260"/>
    <s v="25_250-260"/>
    <x v="5"/>
    <x v="1"/>
    <s v="Q4`21"/>
    <n v="3886920"/>
    <n v="53100"/>
  </r>
  <r>
    <n v="1196"/>
    <x v="6"/>
    <s v="GF63 Thin 10S"/>
    <x v="3"/>
    <x v="0"/>
    <x v="0"/>
    <x v="10"/>
    <s v="GTX1650"/>
    <x v="1"/>
    <s v="1920x1080"/>
    <x v="0"/>
    <x v="1"/>
    <n v="74385"/>
    <s v="14_70-75"/>
    <s v="7_70-80"/>
    <x v="6"/>
    <x v="1"/>
    <s v="Q4`21"/>
    <n v="88964460"/>
    <n v="1215361"/>
  </r>
  <r>
    <n v="334"/>
    <x v="6"/>
    <s v="GF63 Thin 10U"/>
    <x v="3"/>
    <x v="0"/>
    <x v="0"/>
    <x v="10"/>
    <s v="RTX3050/RTX3050 Ti"/>
    <x v="1"/>
    <s v="1920x1080"/>
    <x v="0"/>
    <x v="1"/>
    <n v="87756"/>
    <s v="17_85-90"/>
    <s v="8_80-90"/>
    <x v="5"/>
    <x v="1"/>
    <s v="Q4`21"/>
    <n v="29310504"/>
    <n v="400417"/>
  </r>
  <r>
    <n v="387"/>
    <x v="6"/>
    <s v="GL66 Pulse 11U"/>
    <x v="3"/>
    <x v="0"/>
    <x v="0"/>
    <x v="11"/>
    <s v="RTX3050, RTX3050 Ti, RTX3060"/>
    <x v="1"/>
    <s v="1920x1080"/>
    <x v="0"/>
    <x v="1"/>
    <n v="111075"/>
    <s v="22_110-115"/>
    <s v="11_110-120"/>
    <x v="5"/>
    <x v="1"/>
    <s v="Q4`21"/>
    <n v="42986025"/>
    <n v="587241"/>
  </r>
  <r>
    <n v="1301"/>
    <x v="6"/>
    <s v="GL76 Pulse 11U"/>
    <x v="3"/>
    <x v="0"/>
    <x v="0"/>
    <x v="11"/>
    <s v="RTX3050, RTX3050 Ti, RTX3060"/>
    <x v="2"/>
    <s v="1920x1080"/>
    <x v="0"/>
    <x v="1"/>
    <n v="115820"/>
    <s v="23_115-120"/>
    <s v="11_110-120"/>
    <x v="5"/>
    <x v="1"/>
    <s v="Q4`21"/>
    <n v="150681820"/>
    <n v="2058495"/>
  </r>
  <r>
    <n v="103"/>
    <x v="6"/>
    <s v="GP66 Leopard 11U"/>
    <x v="3"/>
    <x v="0"/>
    <x v="0"/>
    <x v="11"/>
    <s v="RTX3070/RTX3080"/>
    <x v="1"/>
    <s v="1920x1080"/>
    <x v="0"/>
    <x v="1"/>
    <n v="198745"/>
    <s v="39_195-200"/>
    <s v="19_190-200"/>
    <x v="5"/>
    <x v="1"/>
    <s v="Q4`21"/>
    <n v="20470735"/>
    <n v="279655"/>
  </r>
  <r>
    <n v="14"/>
    <x v="6"/>
    <s v="GP76 Leopard 11U"/>
    <x v="3"/>
    <x v="0"/>
    <x v="0"/>
    <x v="11"/>
    <s v="RTX3070"/>
    <x v="2"/>
    <s v="1920x1080/2560x1440"/>
    <x v="0"/>
    <x v="1"/>
    <n v="197202"/>
    <s v="39_195-200"/>
    <s v="19_190-200"/>
    <x v="5"/>
    <x v="1"/>
    <s v="Q4`21"/>
    <n v="2760828"/>
    <n v="37716"/>
  </r>
  <r>
    <n v="29"/>
    <x v="6"/>
    <s v="GS66 Stealth 11U"/>
    <x v="3"/>
    <x v="0"/>
    <x v="0"/>
    <x v="11"/>
    <s v="RTX3060/RTX3070/RTX3080"/>
    <x v="1"/>
    <s v="1920x1080/2560x1440/3840x2160"/>
    <x v="0"/>
    <x v="1"/>
    <n v="282706"/>
    <s v="56_280-285"/>
    <s v="28_280-290"/>
    <x v="5"/>
    <x v="1"/>
    <s v="Q4`21"/>
    <n v="8198474"/>
    <n v="112001"/>
  </r>
  <r>
    <n v="135"/>
    <x v="6"/>
    <s v="GS76 Stealth 11U"/>
    <x v="3"/>
    <x v="0"/>
    <x v="0"/>
    <x v="11"/>
    <s v="RTX3080"/>
    <x v="2"/>
    <s v="1920x1080"/>
    <x v="0"/>
    <x v="1"/>
    <n v="270901"/>
    <s v="54_270-275"/>
    <s v="27_270-280"/>
    <x v="5"/>
    <x v="1"/>
    <s v="Q4`21"/>
    <n v="36571635"/>
    <n v="499613"/>
  </r>
  <r>
    <n v="43"/>
    <x v="6"/>
    <s v="Modern 14 B11M"/>
    <x v="0"/>
    <x v="0"/>
    <x v="0"/>
    <x v="6"/>
    <s v="Int"/>
    <x v="0"/>
    <s v="1920x1080"/>
    <x v="0"/>
    <x v="1"/>
    <n v="71731"/>
    <s v="14_70-75"/>
    <s v="7_70-80"/>
    <x v="6"/>
    <x v="1"/>
    <s v="Q4`21"/>
    <n v="3084433"/>
    <n v="42137"/>
  </r>
  <r>
    <n v="40"/>
    <x v="6"/>
    <s v="Modern 14 B11S"/>
    <x v="0"/>
    <x v="0"/>
    <x v="0"/>
    <x v="6"/>
    <s v="MX450"/>
    <x v="0"/>
    <s v="1920x1080"/>
    <x v="0"/>
    <x v="1"/>
    <n v="84555"/>
    <s v="16_80-85"/>
    <s v="8_80-90"/>
    <x v="5"/>
    <x v="1"/>
    <s v="Q4`21"/>
    <n v="3382200"/>
    <n v="46205"/>
  </r>
  <r>
    <n v="196"/>
    <x v="6"/>
    <s v="Modern 15 A10M"/>
    <x v="1"/>
    <x v="0"/>
    <x v="0"/>
    <x v="14"/>
    <s v="Int"/>
    <x v="1"/>
    <s v="1920x1080"/>
    <x v="0"/>
    <x v="1"/>
    <n v="54611"/>
    <s v="10_50-55"/>
    <s v="5_50-60"/>
    <x v="3"/>
    <x v="1"/>
    <s v="Q4`21"/>
    <n v="10703756"/>
    <n v="146226"/>
  </r>
  <r>
    <n v="227"/>
    <x v="6"/>
    <s v="Modern 15 A11S"/>
    <x v="2"/>
    <x v="0"/>
    <x v="0"/>
    <x v="6"/>
    <s v="MX450"/>
    <x v="1"/>
    <s v="1920x1080"/>
    <x v="0"/>
    <x v="1"/>
    <n v="82994"/>
    <s v="16_80-85"/>
    <s v="8_80-90"/>
    <x v="5"/>
    <x v="1"/>
    <s v="Q4`21"/>
    <n v="18839638"/>
    <n v="257372"/>
  </r>
  <r>
    <n v="26"/>
    <x v="6"/>
    <s v="Modern 15 A4M"/>
    <x v="1"/>
    <x v="0"/>
    <x v="1"/>
    <x v="5"/>
    <s v="Int"/>
    <x v="1"/>
    <s v="1920x1080"/>
    <x v="0"/>
    <x v="1"/>
    <n v="53550"/>
    <s v="10_50-55"/>
    <s v="5_50-60"/>
    <x v="3"/>
    <x v="1"/>
    <s v="Q4`21"/>
    <n v="1392300"/>
    <n v="19020"/>
  </r>
  <r>
    <n v="2"/>
    <x v="6"/>
    <s v="MSI GE66CML"/>
    <x v="3"/>
    <x v="0"/>
    <x v="0"/>
    <x v="10"/>
    <s v="RTX2070/RTX2080"/>
    <x v="1"/>
    <s v="1920x1080"/>
    <x v="0"/>
    <x v="1"/>
    <n v="161323"/>
    <s v="32_160-165"/>
    <s v="16_160-170"/>
    <x v="5"/>
    <x v="1"/>
    <s v="Q4`21"/>
    <n v="322646"/>
    <n v="4408"/>
  </r>
  <r>
    <n v="97"/>
    <x v="6"/>
    <s v="MSI GE76 11U Rider"/>
    <x v="3"/>
    <x v="0"/>
    <x v="0"/>
    <x v="11"/>
    <s v="RTX3070"/>
    <x v="2"/>
    <s v="1920x1080"/>
    <x v="0"/>
    <x v="1"/>
    <n v="295328"/>
    <s v="59_295-300"/>
    <s v="29_290-300"/>
    <x v="5"/>
    <x v="1"/>
    <s v="Q4`21"/>
    <n v="28646816"/>
    <n v="391350"/>
  </r>
  <r>
    <n v="3"/>
    <x v="6"/>
    <s v="MSI GF65CML 10U"/>
    <x v="3"/>
    <x v="0"/>
    <x v="0"/>
    <x v="10"/>
    <s v="RTX3050/RTX3050 Ti/RTX3060"/>
    <x v="1"/>
    <s v="1920x1080"/>
    <x v="0"/>
    <x v="1"/>
    <n v="107142"/>
    <s v="21_105-110"/>
    <s v="10_100-110"/>
    <x v="5"/>
    <x v="1"/>
    <s v="Q4`21"/>
    <n v="321426"/>
    <n v="4391"/>
  </r>
  <r>
    <n v="8"/>
    <x v="6"/>
    <s v="MSI GF75CML"/>
    <x v="3"/>
    <x v="0"/>
    <x v="0"/>
    <x v="10"/>
    <s v="GTX1660"/>
    <x v="2"/>
    <s v="1920x1080"/>
    <x v="0"/>
    <x v="1"/>
    <n v="83158"/>
    <s v="16_80-85"/>
    <s v="8_80-90"/>
    <x v="5"/>
    <x v="1"/>
    <s v="Q4`21"/>
    <n v="665264"/>
    <n v="9088"/>
  </r>
  <r>
    <n v="1897"/>
    <x v="6"/>
    <s v="MSI GF75CML 10U"/>
    <x v="3"/>
    <x v="0"/>
    <x v="0"/>
    <x v="10"/>
    <s v="RTX3050/RTX3050 Ti/RTX3060"/>
    <x v="2"/>
    <s v="1920x1080"/>
    <x v="0"/>
    <x v="1"/>
    <n v="101259"/>
    <s v="20_100-105"/>
    <s v="10_100-110"/>
    <x v="5"/>
    <x v="1"/>
    <s v="Q4`21"/>
    <n v="192088323"/>
    <n v="2624157"/>
  </r>
  <r>
    <n v="8"/>
    <x v="6"/>
    <s v="MSI GL65CML"/>
    <x v="3"/>
    <x v="0"/>
    <x v="0"/>
    <x v="10"/>
    <s v="GTX1650/GTX1660"/>
    <x v="1"/>
    <s v="1920x1080"/>
    <x v="0"/>
    <x v="1"/>
    <n v="94436"/>
    <s v="18_90-95"/>
    <s v="9_90-100"/>
    <x v="5"/>
    <x v="1"/>
    <s v="Q4`21"/>
    <n v="755488"/>
    <n v="10321"/>
  </r>
  <r>
    <n v="4"/>
    <x v="6"/>
    <s v="MSI GL75CML"/>
    <x v="3"/>
    <x v="0"/>
    <x v="0"/>
    <x v="14"/>
    <s v="GTX1650/GTX1660"/>
    <x v="2"/>
    <s v="1920x1080"/>
    <x v="0"/>
    <x v="1"/>
    <n v="98312"/>
    <s v="19_95-100"/>
    <s v="9_90-100"/>
    <x v="5"/>
    <x v="1"/>
    <s v="Q4`21"/>
    <n v="393248"/>
    <n v="5372"/>
  </r>
  <r>
    <n v="5"/>
    <x v="6"/>
    <s v="MSI GS66CML"/>
    <x v="3"/>
    <x v="0"/>
    <x v="0"/>
    <x v="10"/>
    <s v="RTX2070"/>
    <x v="1"/>
    <s v="1920x1080"/>
    <x v="0"/>
    <x v="1"/>
    <n v="216117"/>
    <s v="43_215-220"/>
    <s v="21_210-220"/>
    <x v="5"/>
    <x v="1"/>
    <s v="Q4`21"/>
    <n v="1080585"/>
    <n v="14762"/>
  </r>
  <r>
    <n v="26"/>
    <x v="6"/>
    <s v="Prestige 14 A11SC"/>
    <x v="0"/>
    <x v="0"/>
    <x v="0"/>
    <x v="6"/>
    <s v="GTX1650"/>
    <x v="0"/>
    <s v="1920x1080"/>
    <x v="0"/>
    <x v="1"/>
    <n v="122882"/>
    <s v="24_120-125"/>
    <s v="12_120-130"/>
    <x v="5"/>
    <x v="1"/>
    <s v="Q4`21"/>
    <n v="3194932"/>
    <n v="43647"/>
  </r>
  <r>
    <n v="8"/>
    <x v="6"/>
    <s v="Prestige 15 A11SC"/>
    <x v="3"/>
    <x v="0"/>
    <x v="0"/>
    <x v="6"/>
    <s v="GTX1650"/>
    <x v="1"/>
    <s v="1920x1080"/>
    <x v="0"/>
    <x v="1"/>
    <n v="124545"/>
    <s v="24_120-125"/>
    <s v="12_120-130"/>
    <x v="5"/>
    <x v="1"/>
    <s v="Q4`21"/>
    <n v="996360"/>
    <n v="13611"/>
  </r>
  <r>
    <n v="152"/>
    <x v="6"/>
    <s v="Stealth 15M A11U"/>
    <x v="3"/>
    <x v="0"/>
    <x v="0"/>
    <x v="11"/>
    <s v="RTX3060"/>
    <x v="1"/>
    <s v="1920x1080"/>
    <x v="0"/>
    <x v="1"/>
    <n v="140067"/>
    <s v="28_140-145"/>
    <s v="14_140-150"/>
    <x v="5"/>
    <x v="1"/>
    <s v="Q4`21"/>
    <n v="21290184"/>
    <n v="290850"/>
  </r>
  <r>
    <n v="6"/>
    <x v="6"/>
    <s v="Summit B14 A11M"/>
    <x v="0"/>
    <x v="0"/>
    <x v="0"/>
    <x v="6"/>
    <s v="Int"/>
    <x v="0"/>
    <s v="1920x1080"/>
    <x v="1"/>
    <x v="1"/>
    <n v="84994"/>
    <s v="16_80-85"/>
    <s v="8_80-90"/>
    <x v="5"/>
    <x v="1"/>
    <s v="Q4`21"/>
    <n v="509964"/>
    <n v="6967"/>
  </r>
  <r>
    <n v="3"/>
    <x v="6"/>
    <s v="Summit B15 A11M"/>
    <x v="1"/>
    <x v="0"/>
    <x v="0"/>
    <x v="6"/>
    <s v="Int"/>
    <x v="1"/>
    <s v="1920x1080"/>
    <x v="1"/>
    <x v="1"/>
    <n v="84967"/>
    <s v="16_80-85"/>
    <s v="8_80-90"/>
    <x v="5"/>
    <x v="1"/>
    <s v="Q4`21"/>
    <n v="254901"/>
    <n v="3482"/>
  </r>
  <r>
    <n v="2"/>
    <x v="6"/>
    <s v="Summit E13 Flip EVO A11M"/>
    <x v="0"/>
    <x v="0"/>
    <x v="0"/>
    <x v="6"/>
    <s v="Int"/>
    <x v="4"/>
    <s v="1920x1200"/>
    <x v="1"/>
    <x v="1"/>
    <n v="127680"/>
    <s v="25_125-130"/>
    <s v="12_120-130"/>
    <x v="5"/>
    <x v="1"/>
    <s v="Q4`21"/>
    <n v="255360"/>
    <n v="3489"/>
  </r>
  <r>
    <n v="34"/>
    <x v="6"/>
    <s v="Sword 15 A11U"/>
    <x v="3"/>
    <x v="0"/>
    <x v="0"/>
    <x v="11"/>
    <s v="RTX3060"/>
    <x v="1"/>
    <s v="1920x1080"/>
    <x v="0"/>
    <x v="1"/>
    <n v="101987"/>
    <s v="20_100-105"/>
    <s v="10_100-110"/>
    <x v="5"/>
    <x v="1"/>
    <s v="Q4`21"/>
    <n v="3467558"/>
    <n v="47371"/>
  </r>
  <r>
    <n v="2"/>
    <x v="6"/>
    <s v="WE76 11U"/>
    <x v="5"/>
    <x v="0"/>
    <x v="0"/>
    <x v="11"/>
    <s v="Quadro RTX A5000"/>
    <x v="2"/>
    <s v="3840x2160"/>
    <x v="0"/>
    <x v="1"/>
    <n v="380120"/>
    <s v="76_380-385"/>
    <s v="38_380-390"/>
    <x v="5"/>
    <x v="1"/>
    <s v="Q4`21"/>
    <n v="760240"/>
    <n v="10386"/>
  </r>
  <r>
    <n v="6"/>
    <x v="6"/>
    <s v="WS66 11U"/>
    <x v="5"/>
    <x v="1"/>
    <x v="0"/>
    <x v="11"/>
    <s v="Quadro RTX A3000"/>
    <x v="1"/>
    <s v="1920x1080"/>
    <x v="1"/>
    <x v="1"/>
    <n v="383240"/>
    <s v="76_380-385"/>
    <s v="38_380-390"/>
    <x v="5"/>
    <x v="1"/>
    <s v="Q4`21"/>
    <n v="2299440"/>
    <n v="31413"/>
  </r>
  <r>
    <n v="12"/>
    <x v="6"/>
    <s v="WF76 11U"/>
    <x v="5"/>
    <x v="0"/>
    <x v="0"/>
    <x v="11"/>
    <s v="Quadro T1200/RTX A2000"/>
    <x v="2"/>
    <s v="1920x1080"/>
    <x v="0"/>
    <x v="1"/>
    <n v="158320"/>
    <s v="31_155-160"/>
    <s v="15_150-160"/>
    <x v="5"/>
    <x v="1"/>
    <s v="Q4`21"/>
    <n v="1899840"/>
    <n v="25954"/>
  </r>
  <r>
    <n v="83"/>
    <x v="6"/>
    <s v="GF76 Katana 11U"/>
    <x v="3"/>
    <x v="0"/>
    <x v="0"/>
    <x v="11"/>
    <s v="RTX3050 Ti"/>
    <x v="2"/>
    <s v="1920x1080"/>
    <x v="0"/>
    <x v="1"/>
    <n v="103185"/>
    <s v="20_100-105"/>
    <s v="10_100-110"/>
    <x v="5"/>
    <x v="1"/>
    <s v="Q4`21"/>
    <n v="8564355"/>
    <n v="116999"/>
  </r>
  <r>
    <n v="78"/>
    <x v="6"/>
    <s v="Alpha 15 B5E"/>
    <x v="3"/>
    <x v="0"/>
    <x v="1"/>
    <x v="8"/>
    <s v="RX 6600"/>
    <x v="1"/>
    <s v="1920x1080"/>
    <x v="0"/>
    <x v="1"/>
    <n v="112790"/>
    <s v="22_110-115"/>
    <s v="11_110-120"/>
    <x v="5"/>
    <x v="1"/>
    <s v="Q4`21"/>
    <n v="8797620"/>
    <n v="120186"/>
  </r>
  <r>
    <n v="41"/>
    <x v="6"/>
    <s v="Alpha 17 B5E"/>
    <x v="3"/>
    <x v="0"/>
    <x v="1"/>
    <x v="8"/>
    <s v="RX 6600"/>
    <x v="2"/>
    <s v="1920x1080"/>
    <x v="0"/>
    <x v="1"/>
    <n v="130540"/>
    <s v="26_130-135"/>
    <s v="13_130-140"/>
    <x v="5"/>
    <x v="1"/>
    <s v="Q4`21"/>
    <n v="5352140"/>
    <n v="73117"/>
  </r>
  <r>
    <n v="2245"/>
    <x v="6"/>
    <s v="GF63 Thin 11U"/>
    <x v="3"/>
    <x v="0"/>
    <x v="0"/>
    <x v="11"/>
    <s v="RTX3050/RTX3050 Ti"/>
    <x v="1"/>
    <s v="1920x1080"/>
    <x v="0"/>
    <x v="1"/>
    <n v="89010"/>
    <s v="17_85-90"/>
    <s v="8_80-90"/>
    <x v="5"/>
    <x v="1"/>
    <s v="Q4`21"/>
    <n v="199827450"/>
    <n v="2729883"/>
  </r>
  <r>
    <n v="37"/>
    <x v="6"/>
    <s v="Modern 15 A11M"/>
    <x v="1"/>
    <x v="0"/>
    <x v="0"/>
    <x v="6"/>
    <s v="Int"/>
    <x v="1"/>
    <s v="1920x1080"/>
    <x v="0"/>
    <x v="1"/>
    <n v="73993"/>
    <s v="14_70-75"/>
    <s v="7_70-80"/>
    <x v="6"/>
    <x v="1"/>
    <s v="Q4`21"/>
    <n v="2737741"/>
    <n v="37401"/>
  </r>
  <r>
    <n v="6"/>
    <x v="6"/>
    <s v="Summit E16 Flip EVO A11M"/>
    <x v="1"/>
    <x v="0"/>
    <x v="0"/>
    <x v="6"/>
    <s v="Int"/>
    <x v="5"/>
    <s v="2560x1600"/>
    <x v="1"/>
    <x v="1"/>
    <n v="144590"/>
    <s v="28_140-145"/>
    <s v="14_140-150"/>
    <x v="5"/>
    <x v="1"/>
    <s v="Q4`21"/>
    <n v="867540"/>
    <n v="11852"/>
  </r>
  <r>
    <n v="3"/>
    <x v="6"/>
    <s v="WS76 11U"/>
    <x v="5"/>
    <x v="1"/>
    <x v="0"/>
    <x v="11"/>
    <s v="Quadro RTX A5000"/>
    <x v="2"/>
    <s v="1920x1080/3840x2160 "/>
    <x v="0"/>
    <x v="1"/>
    <n v="396200"/>
    <s v="79_395-400"/>
    <s v="39_390-400"/>
    <x v="5"/>
    <x v="1"/>
    <s v="Q4`21"/>
    <n v="1188600"/>
    <n v="16238"/>
  </r>
  <r>
    <n v="1"/>
    <x v="7"/>
    <s v="Matebook D15 AMD Bohl"/>
    <x v="1"/>
    <x v="0"/>
    <x v="1"/>
    <x v="5"/>
    <s v="Int"/>
    <x v="1"/>
    <s v="1920x1080"/>
    <x v="0"/>
    <x v="1"/>
    <n v="47100"/>
    <s v="9_45-50"/>
    <s v="4_40-50"/>
    <x v="1"/>
    <x v="1"/>
    <s v="Q4`21"/>
    <n v="47100"/>
    <n v="643"/>
  </r>
  <r>
    <n v="1"/>
    <x v="7"/>
    <s v="Matebook D14 AMD Nbil"/>
    <x v="0"/>
    <x v="0"/>
    <x v="1"/>
    <x v="5"/>
    <s v="Int"/>
    <x v="0"/>
    <s v="1920x1080"/>
    <x v="0"/>
    <x v="1"/>
    <n v="54995"/>
    <s v="10_50-55"/>
    <s v="5_50-60"/>
    <x v="3"/>
    <x v="1"/>
    <s v="Q4`21"/>
    <n v="54995"/>
    <n v="751"/>
  </r>
  <r>
    <n v="726"/>
    <x v="7"/>
    <s v="Matebook D16 AMD HVY"/>
    <x v="1"/>
    <x v="0"/>
    <x v="1"/>
    <x v="5"/>
    <s v="Int"/>
    <x v="5"/>
    <s v="1920x1080"/>
    <x v="0"/>
    <x v="1"/>
    <n v="74406"/>
    <s v="14_70-75"/>
    <s v="7_70-80"/>
    <x v="6"/>
    <x v="1"/>
    <s v="Q4`21"/>
    <n v="54018756"/>
    <n v="737961"/>
  </r>
  <r>
    <n v="1323"/>
    <x v="7"/>
    <s v="Matebook D14 Intel Nbb"/>
    <x v="0"/>
    <x v="0"/>
    <x v="0"/>
    <x v="14"/>
    <s v="MX250"/>
    <x v="0"/>
    <s v="1920x1080"/>
    <x v="0"/>
    <x v="1"/>
    <n v="55296"/>
    <s v="11_55-60"/>
    <s v="5_50-60"/>
    <x v="3"/>
    <x v="1"/>
    <s v="Q4`21"/>
    <n v="73156608"/>
    <n v="999407"/>
  </r>
  <r>
    <n v="379"/>
    <x v="7"/>
    <s v="MateBook B3-510"/>
    <x v="1"/>
    <x v="0"/>
    <x v="0"/>
    <x v="14"/>
    <s v="Int"/>
    <x v="1"/>
    <s v="1920x1080"/>
    <x v="0"/>
    <x v="1"/>
    <n v="45900"/>
    <s v="9_45-50"/>
    <s v="4_40-50"/>
    <x v="1"/>
    <x v="1"/>
    <s v="Q4`21"/>
    <n v="17396100"/>
    <n v="237652"/>
  </r>
  <r>
    <n v="1561"/>
    <x v="7"/>
    <s v="MateBook 13 AMD HN"/>
    <x v="0"/>
    <x v="0"/>
    <x v="1"/>
    <x v="3"/>
    <s v="Int"/>
    <x v="4"/>
    <s v="2160x1440"/>
    <x v="0"/>
    <x v="1"/>
    <n v="72499"/>
    <s v="14_70-75"/>
    <s v="7_70-80"/>
    <x v="6"/>
    <x v="1"/>
    <s v="Q4`21"/>
    <n v="113170939"/>
    <n v="1546051"/>
  </r>
  <r>
    <n v="111"/>
    <x v="7"/>
    <s v="Matebook D14 2021 Intel 53011U"/>
    <x v="0"/>
    <x v="0"/>
    <x v="0"/>
    <x v="14"/>
    <s v="Int"/>
    <x v="0"/>
    <s v="1920x1080"/>
    <x v="0"/>
    <x v="1"/>
    <n v="51490"/>
    <s v="10_50-55"/>
    <s v="5_50-60"/>
    <x v="3"/>
    <x v="1"/>
    <s v="Q4`21"/>
    <n v="5715390"/>
    <n v="78079"/>
  </r>
  <r>
    <n v="390"/>
    <x v="7"/>
    <s v="Matebook 14 2021 Intel (KLVD)"/>
    <x v="0"/>
    <x v="0"/>
    <x v="0"/>
    <x v="6"/>
    <s v="Int"/>
    <x v="0"/>
    <s v="2160x1440"/>
    <x v="0"/>
    <x v="1"/>
    <n v="90329"/>
    <s v="18_90-95"/>
    <s v="9_90-100"/>
    <x v="5"/>
    <x v="1"/>
    <s v="Q4`21"/>
    <n v="35228310"/>
    <n v="481261"/>
  </r>
  <r>
    <n v="246"/>
    <x v="7"/>
    <s v="Matebook 14 2021 AMD (KLVL)"/>
    <x v="0"/>
    <x v="0"/>
    <x v="1"/>
    <x v="15"/>
    <s v="Int"/>
    <x v="0"/>
    <s v="2160x1440"/>
    <x v="0"/>
    <x v="1"/>
    <n v="82332"/>
    <s v="16_80-85"/>
    <s v="8_80-90"/>
    <x v="5"/>
    <x v="1"/>
    <s v="Q4`21"/>
    <n v="20253672"/>
    <n v="276690"/>
  </r>
  <r>
    <n v="28"/>
    <x v="7"/>
    <s v="Matebook 14s 2021 Intel (HKD)"/>
    <x v="0"/>
    <x v="0"/>
    <x v="0"/>
    <x v="11"/>
    <s v="Int"/>
    <x v="0"/>
    <s v="2520x1680"/>
    <x v="1"/>
    <x v="1"/>
    <n v="108999"/>
    <s v="21_105-110"/>
    <s v="10_100-110"/>
    <x v="5"/>
    <x v="1"/>
    <s v="Q4`21"/>
    <n v="3051972"/>
    <n v="41694"/>
  </r>
  <r>
    <n v="24"/>
    <x v="7"/>
    <s v="MateBook B3-420"/>
    <x v="0"/>
    <x v="0"/>
    <x v="0"/>
    <x v="14"/>
    <s v="MX350"/>
    <x v="0"/>
    <s v="2160x1440"/>
    <x v="0"/>
    <x v="1"/>
    <n v="95700"/>
    <s v="19_95-100"/>
    <s v="9_90-100"/>
    <x v="5"/>
    <x v="1"/>
    <s v="Q4`21"/>
    <n v="2296800"/>
    <n v="31377"/>
  </r>
  <r>
    <n v="2"/>
    <x v="8"/>
    <s v="Hunter V700"/>
    <x v="3"/>
    <x v="0"/>
    <x v="0"/>
    <x v="10"/>
    <s v="RTX2060"/>
    <x v="5"/>
    <s v="1920x1080"/>
    <x v="0"/>
    <x v="1"/>
    <n v="89990"/>
    <s v="17_85-90"/>
    <s v="8_80-90"/>
    <x v="5"/>
    <x v="1"/>
    <s v="Q4`21"/>
    <n v="179980"/>
    <n v="2459"/>
  </r>
  <r>
    <n v="384"/>
    <x v="8"/>
    <s v="MagicBook 14 2021 (53011T)"/>
    <x v="0"/>
    <x v="0"/>
    <x v="0"/>
    <x v="6"/>
    <s v="Int"/>
    <x v="0"/>
    <s v="1920x1080"/>
    <x v="0"/>
    <x v="1"/>
    <n v="82852"/>
    <s v="16_80-85"/>
    <s v="8_80-90"/>
    <x v="5"/>
    <x v="1"/>
    <s v="Q4`21"/>
    <n v="31815168"/>
    <n v="434633"/>
  </r>
  <r>
    <n v="1009"/>
    <x v="8"/>
    <s v="MagicBook 14 AMD Nbl"/>
    <x v="0"/>
    <x v="0"/>
    <x v="1"/>
    <x v="3"/>
    <s v="Int"/>
    <x v="0"/>
    <s v="1920x1080"/>
    <x v="0"/>
    <x v="1"/>
    <n v="49561"/>
    <s v="9_45-50"/>
    <s v="4_40-50"/>
    <x v="1"/>
    <x v="1"/>
    <s v="Q4`21"/>
    <n v="50007049"/>
    <n v="683156"/>
  </r>
  <r>
    <n v="213"/>
    <x v="8"/>
    <s v="MagicBook 15 2021 (53011T)"/>
    <x v="1"/>
    <x v="0"/>
    <x v="0"/>
    <x v="6"/>
    <s v="Int"/>
    <x v="1"/>
    <s v="1920x1080"/>
    <x v="0"/>
    <x v="1"/>
    <n v="79997"/>
    <s v="15_75-80"/>
    <s v="7_70-80"/>
    <x v="6"/>
    <x v="1"/>
    <s v="Q4`21"/>
    <n v="17039361"/>
    <n v="232778"/>
  </r>
  <r>
    <n v="2"/>
    <x v="8"/>
    <s v="MagicBook 15 AMD Boh"/>
    <x v="1"/>
    <x v="0"/>
    <x v="1"/>
    <x v="3"/>
    <s v="Int"/>
    <x v="1"/>
    <s v="1920x1080"/>
    <x v="0"/>
    <x v="1"/>
    <n v="57164"/>
    <s v="11_55-60"/>
    <s v="5_50-60"/>
    <x v="3"/>
    <x v="1"/>
    <s v="Q4`21"/>
    <n v="114328"/>
    <n v="1562"/>
  </r>
  <r>
    <n v="877"/>
    <x v="8"/>
    <s v="MagicBook PRO II"/>
    <x v="1"/>
    <x v="0"/>
    <x v="1"/>
    <x v="7"/>
    <s v="Int"/>
    <x v="5"/>
    <s v="1920x1080"/>
    <x v="0"/>
    <x v="1"/>
    <n v="69186"/>
    <s v="13_65-70"/>
    <s v="6_60-70"/>
    <x v="4"/>
    <x v="1"/>
    <s v="Q4`21"/>
    <n v="60676122"/>
    <n v="828909"/>
  </r>
  <r>
    <n v="600"/>
    <x v="8"/>
    <s v="MagicBook X 14 (NBR)"/>
    <x v="0"/>
    <x v="0"/>
    <x v="0"/>
    <x v="14"/>
    <s v="Int"/>
    <x v="0"/>
    <s v="1920x1080"/>
    <x v="0"/>
    <x v="1"/>
    <n v="49997"/>
    <s v="9_45-50"/>
    <s v="4_40-50"/>
    <x v="1"/>
    <x v="1"/>
    <s v="Q4`21"/>
    <n v="29998200"/>
    <n v="409811"/>
  </r>
  <r>
    <n v="1997"/>
    <x v="8"/>
    <s v="MagicBook X 15 (BBR)"/>
    <x v="1"/>
    <x v="0"/>
    <x v="0"/>
    <x v="14"/>
    <s v="Int"/>
    <x v="1"/>
    <s v="1920x1080"/>
    <x v="0"/>
    <x v="1"/>
    <n v="53220"/>
    <s v="10_50-55"/>
    <s v="5_50-60"/>
    <x v="3"/>
    <x v="1"/>
    <s v="Q4`21"/>
    <n v="106280340"/>
    <n v="1451917"/>
  </r>
  <r>
    <n v="336"/>
    <x v="8"/>
    <s v="MagicBook 14 2021 (AMD)"/>
    <x v="0"/>
    <x v="0"/>
    <x v="1"/>
    <x v="15"/>
    <s v="Int"/>
    <x v="0"/>
    <s v="1920x1080"/>
    <x v="0"/>
    <x v="1"/>
    <n v="60747"/>
    <s v="12_60-65"/>
    <s v="6_60-70"/>
    <x v="4"/>
    <x v="1"/>
    <s v="Q4`21"/>
    <n v="20410992"/>
    <n v="278839"/>
  </r>
  <r>
    <n v="352"/>
    <x v="8"/>
    <s v="MagicBook 15 2021 (AMD)"/>
    <x v="1"/>
    <x v="0"/>
    <x v="1"/>
    <x v="15"/>
    <s v="Int"/>
    <x v="1"/>
    <s v="1920x1080"/>
    <x v="0"/>
    <x v="1"/>
    <n v="69685"/>
    <s v="13_65-70"/>
    <s v="6_60-70"/>
    <x v="4"/>
    <x v="1"/>
    <s v="Q4`21"/>
    <n v="24529120"/>
    <n v="335097"/>
  </r>
  <r>
    <n v="118"/>
    <x v="8"/>
    <s v="MagicBook View 14"/>
    <x v="0"/>
    <x v="0"/>
    <x v="0"/>
    <x v="11"/>
    <s v="Int"/>
    <x v="0"/>
    <s v="2520x1680"/>
    <x v="0"/>
    <x v="1"/>
    <n v="91400"/>
    <s v="18_90-95"/>
    <s v="9_90-100"/>
    <x v="5"/>
    <x v="1"/>
    <s v="Q4`21"/>
    <n v="10785200"/>
    <n v="147339"/>
  </r>
  <r>
    <n v="50"/>
    <x v="9"/>
    <s v="Other"/>
    <x v="0"/>
    <x v="0"/>
    <x v="0"/>
    <x v="25"/>
    <s v="Int"/>
    <x v="0"/>
    <s v="1366x768"/>
    <x v="0"/>
    <x v="2"/>
    <n v="24510"/>
    <s v="4_20-25"/>
    <s v="2_20-30"/>
    <x v="0"/>
    <x v="1"/>
    <s v="Q4`21"/>
    <n v="1225500"/>
    <n v="16742"/>
  </r>
  <r>
    <n v="970"/>
    <x v="9"/>
    <s v="Other"/>
    <x v="1"/>
    <x v="0"/>
    <x v="0"/>
    <x v="0"/>
    <s v="Int"/>
    <x v="1"/>
    <m/>
    <x v="0"/>
    <x v="0"/>
    <n v="31000"/>
    <s v="6_30-35"/>
    <s v="3_30-40"/>
    <x v="2"/>
    <x v="1"/>
    <s v="Q4`21"/>
    <n v="30070000"/>
    <n v="410792"/>
  </r>
  <r>
    <n v="4540"/>
    <x v="9"/>
    <s v="Other"/>
    <x v="1"/>
    <x v="0"/>
    <x v="0"/>
    <x v="21"/>
    <s v="Int"/>
    <x v="1"/>
    <m/>
    <x v="0"/>
    <x v="0"/>
    <n v="23400"/>
    <s v="4_20-25"/>
    <s v="2_20-30"/>
    <x v="0"/>
    <x v="1"/>
    <s v="Q4`21"/>
    <n v="106236000"/>
    <n v="1451311"/>
  </r>
  <r>
    <n v="1150"/>
    <x v="9"/>
    <s v="Other"/>
    <x v="1"/>
    <x v="0"/>
    <x v="0"/>
    <x v="1"/>
    <s v="Int"/>
    <x v="1"/>
    <m/>
    <x v="0"/>
    <x v="0"/>
    <n v="25400"/>
    <s v="5_25-30"/>
    <s v="2_20-30"/>
    <x v="0"/>
    <x v="1"/>
    <s v="Q4`21"/>
    <n v="29210000"/>
    <n v="399044"/>
  </r>
  <r>
    <n v="1290"/>
    <x v="9"/>
    <s v="Other"/>
    <x v="1"/>
    <x v="0"/>
    <x v="0"/>
    <x v="13"/>
    <s v="Int"/>
    <x v="1"/>
    <m/>
    <x v="0"/>
    <x v="1"/>
    <n v="38000"/>
    <s v="7_35-40"/>
    <s v="3_30-40"/>
    <x v="2"/>
    <x v="1"/>
    <s v="Q4`21"/>
    <n v="49020000"/>
    <n v="669672"/>
  </r>
  <r>
    <n v="11080"/>
    <x v="9"/>
    <s v="Other"/>
    <x v="1"/>
    <x v="0"/>
    <x v="0"/>
    <x v="14"/>
    <s v="Int"/>
    <x v="1"/>
    <s v="1920x1080"/>
    <x v="0"/>
    <x v="1"/>
    <n v="56000"/>
    <s v="11_55-60"/>
    <s v="5_50-60"/>
    <x v="3"/>
    <x v="1"/>
    <s v="Q4`21"/>
    <n v="620480000"/>
    <n v="8476503"/>
  </r>
  <r>
    <n v="450"/>
    <x v="9"/>
    <s v="Other"/>
    <x v="1"/>
    <x v="0"/>
    <x v="0"/>
    <x v="4"/>
    <s v="Int"/>
    <x v="1"/>
    <m/>
    <x v="0"/>
    <x v="1"/>
    <n v="48300"/>
    <s v="9_45-50"/>
    <s v="4_40-50"/>
    <x v="1"/>
    <x v="1"/>
    <s v="Q4`21"/>
    <n v="21735000"/>
    <n v="296926"/>
  </r>
  <r>
    <n v="130"/>
    <x v="9"/>
    <s v="Other"/>
    <x v="1"/>
    <x v="0"/>
    <x v="0"/>
    <x v="6"/>
    <s v="Int"/>
    <x v="1"/>
    <m/>
    <x v="0"/>
    <x v="1"/>
    <n v="51300"/>
    <s v="10_50-55"/>
    <s v="5_50-60"/>
    <x v="3"/>
    <x v="1"/>
    <s v="Q4`21"/>
    <n v="6669000"/>
    <n v="91107"/>
  </r>
  <r>
    <n v="110"/>
    <x v="9"/>
    <s v="Other"/>
    <x v="2"/>
    <x v="0"/>
    <x v="1"/>
    <x v="3"/>
    <s v="Int"/>
    <x v="1"/>
    <m/>
    <x v="0"/>
    <x v="1"/>
    <n v="41200"/>
    <s v="8_40-45"/>
    <s v="4_40-50"/>
    <x v="1"/>
    <x v="1"/>
    <s v="Q4`21"/>
    <n v="4532000"/>
    <n v="61913"/>
  </r>
  <r>
    <n v="200"/>
    <x v="9"/>
    <s v="Other"/>
    <x v="2"/>
    <x v="0"/>
    <x v="1"/>
    <x v="5"/>
    <s v="Int"/>
    <x v="1"/>
    <m/>
    <x v="0"/>
    <x v="1"/>
    <n v="43200"/>
    <s v="8_40-45"/>
    <s v="4_40-50"/>
    <x v="1"/>
    <x v="1"/>
    <s v="Q4`21"/>
    <n v="8640000"/>
    <n v="118033"/>
  </r>
  <r>
    <n v="20"/>
    <x v="9"/>
    <s v="Other"/>
    <x v="2"/>
    <x v="0"/>
    <x v="1"/>
    <x v="15"/>
    <s v="Int"/>
    <x v="1"/>
    <m/>
    <x v="0"/>
    <x v="1"/>
    <n v="44200"/>
    <s v="8_40-45"/>
    <s v="4_40-50"/>
    <x v="1"/>
    <x v="1"/>
    <s v="Q4`21"/>
    <n v="884000"/>
    <n v="12077"/>
  </r>
  <r>
    <n v="70"/>
    <x v="9"/>
    <s v="Other"/>
    <x v="3"/>
    <x v="0"/>
    <x v="0"/>
    <x v="9"/>
    <s v="GTX"/>
    <x v="1"/>
    <m/>
    <x v="0"/>
    <x v="1"/>
    <n v="71100"/>
    <s v="14_70-75"/>
    <s v="7_70-80"/>
    <x v="6"/>
    <x v="1"/>
    <s v="Q4`21"/>
    <n v="4977000"/>
    <n v="67992"/>
  </r>
  <r>
    <n v="120"/>
    <x v="9"/>
    <s v="Other"/>
    <x v="3"/>
    <x v="0"/>
    <x v="1"/>
    <x v="8"/>
    <s v="RTX"/>
    <x v="1"/>
    <m/>
    <x v="0"/>
    <x v="1"/>
    <n v="75000"/>
    <s v="15_75-80"/>
    <s v="7_70-80"/>
    <x v="6"/>
    <x v="1"/>
    <s v="Q4`21"/>
    <n v="9000000"/>
    <n v="122951"/>
  </r>
  <r>
    <n v="210"/>
    <x v="9"/>
    <s v="Other"/>
    <x v="3"/>
    <x v="0"/>
    <x v="0"/>
    <x v="11"/>
    <s v="RTX"/>
    <x v="1"/>
    <m/>
    <x v="0"/>
    <x v="1"/>
    <n v="85000"/>
    <s v="17_85-90"/>
    <s v="8_80-90"/>
    <x v="5"/>
    <x v="1"/>
    <s v="Q4`21"/>
    <n v="17850000"/>
    <n v="243852"/>
  </r>
  <r>
    <n v="150"/>
    <x v="9"/>
    <s v="Other"/>
    <x v="3"/>
    <x v="0"/>
    <x v="0"/>
    <x v="11"/>
    <s v="RTX"/>
    <x v="2"/>
    <m/>
    <x v="0"/>
    <x v="1"/>
    <n v="120000"/>
    <s v="24_120-125"/>
    <s v="12_120-130"/>
    <x v="5"/>
    <x v="1"/>
    <s v="Q4`21"/>
    <n v="18000000"/>
    <n v="245902"/>
  </r>
  <r>
    <n v="670"/>
    <x v="9"/>
    <s v="Other"/>
    <x v="0"/>
    <x v="0"/>
    <x v="0"/>
    <x v="0"/>
    <s v="Int"/>
    <x v="4"/>
    <m/>
    <x v="0"/>
    <x v="0"/>
    <n v="28400"/>
    <s v="5_25-30"/>
    <s v="2_20-30"/>
    <x v="0"/>
    <x v="1"/>
    <s v="Q4`21"/>
    <n v="19028000"/>
    <n v="259945"/>
  </r>
  <r>
    <n v="150"/>
    <x v="9"/>
    <s v="Other"/>
    <x v="0"/>
    <x v="0"/>
    <x v="0"/>
    <x v="14"/>
    <s v="Int"/>
    <x v="4"/>
    <m/>
    <x v="0"/>
    <x v="1"/>
    <n v="38000"/>
    <s v="7_35-40"/>
    <s v="3_30-40"/>
    <x v="2"/>
    <x v="1"/>
    <s v="Q4`21"/>
    <n v="5700000"/>
    <n v="77869"/>
  </r>
  <r>
    <n v="230"/>
    <x v="9"/>
    <s v="Other"/>
    <x v="0"/>
    <x v="0"/>
    <x v="0"/>
    <x v="21"/>
    <s v="Int"/>
    <x v="4"/>
    <m/>
    <x v="0"/>
    <x v="0"/>
    <n v="38000"/>
    <s v="7_35-40"/>
    <s v="3_30-40"/>
    <x v="2"/>
    <x v="1"/>
    <s v="Q4`21"/>
    <n v="8740000"/>
    <n v="119399"/>
  </r>
  <r>
    <n v="300"/>
    <x v="9"/>
    <s v="Other"/>
    <x v="0"/>
    <x v="0"/>
    <x v="0"/>
    <x v="4"/>
    <s v="Int"/>
    <x v="4"/>
    <m/>
    <x v="0"/>
    <x v="1"/>
    <n v="55000"/>
    <s v="11_55-60"/>
    <s v="5_50-60"/>
    <x v="3"/>
    <x v="1"/>
    <s v="Q4`21"/>
    <n v="16500000"/>
    <n v="225410"/>
  </r>
  <r>
    <n v="190"/>
    <x v="9"/>
    <s v="Other"/>
    <x v="0"/>
    <x v="0"/>
    <x v="0"/>
    <x v="6"/>
    <s v="Int"/>
    <x v="4"/>
    <m/>
    <x v="0"/>
    <x v="1"/>
    <n v="75000"/>
    <s v="15_75-80"/>
    <s v="7_70-80"/>
    <x v="6"/>
    <x v="1"/>
    <s v="Q4`21"/>
    <n v="14250000"/>
    <n v="194672"/>
  </r>
  <r>
    <n v="150"/>
    <x v="9"/>
    <s v="Other"/>
    <x v="0"/>
    <x v="0"/>
    <x v="0"/>
    <x v="13"/>
    <s v="Int"/>
    <x v="0"/>
    <m/>
    <x v="0"/>
    <x v="1"/>
    <n v="32000"/>
    <s v="6_30-35"/>
    <s v="3_30-40"/>
    <x v="2"/>
    <x v="1"/>
    <s v="Q4`21"/>
    <n v="4800000"/>
    <n v="65574"/>
  </r>
  <r>
    <n v="350"/>
    <x v="9"/>
    <s v="Other"/>
    <x v="0"/>
    <x v="0"/>
    <x v="0"/>
    <x v="0"/>
    <s v="Int"/>
    <x v="0"/>
    <m/>
    <x v="0"/>
    <x v="0"/>
    <n v="22300"/>
    <s v="4_20-25"/>
    <s v="2_20-30"/>
    <x v="0"/>
    <x v="1"/>
    <s v="Q4`21"/>
    <n v="7805000"/>
    <n v="106626"/>
  </r>
  <r>
    <n v="90"/>
    <x v="9"/>
    <s v="Other"/>
    <x v="0"/>
    <x v="0"/>
    <x v="1"/>
    <x v="2"/>
    <s v="Int"/>
    <x v="0"/>
    <m/>
    <x v="0"/>
    <x v="1"/>
    <n v="21350"/>
    <s v="4_20-25"/>
    <s v="2_20-30"/>
    <x v="0"/>
    <x v="1"/>
    <s v="Q4`21"/>
    <n v="1921500"/>
    <n v="26250"/>
  </r>
  <r>
    <n v="1060"/>
    <x v="9"/>
    <s v="Other"/>
    <x v="0"/>
    <x v="0"/>
    <x v="0"/>
    <x v="21"/>
    <s v="Int"/>
    <x v="0"/>
    <m/>
    <x v="0"/>
    <x v="0"/>
    <n v="21000"/>
    <s v="4_20-25"/>
    <s v="2_20-30"/>
    <x v="0"/>
    <x v="1"/>
    <s v="Q4`21"/>
    <n v="22260000"/>
    <n v="304098"/>
  </r>
  <r>
    <n v="510"/>
    <x v="9"/>
    <s v="Other"/>
    <x v="0"/>
    <x v="0"/>
    <x v="0"/>
    <x v="1"/>
    <s v="Int"/>
    <x v="0"/>
    <m/>
    <x v="0"/>
    <x v="0"/>
    <n v="24500"/>
    <s v="4_20-25"/>
    <s v="2_20-30"/>
    <x v="0"/>
    <x v="1"/>
    <s v="Q4`21"/>
    <n v="12495000"/>
    <n v="170697"/>
  </r>
  <r>
    <n v="350"/>
    <x v="9"/>
    <s v="Other"/>
    <x v="0"/>
    <x v="0"/>
    <x v="0"/>
    <x v="25"/>
    <s v="Int"/>
    <x v="0"/>
    <m/>
    <x v="0"/>
    <x v="2"/>
    <n v="18900"/>
    <s v="3_15-20"/>
    <s v="1_10-20"/>
    <x v="7"/>
    <x v="1"/>
    <s v="Q4`21"/>
    <n v="6615000"/>
    <n v="90369"/>
  </r>
  <r>
    <n v="150"/>
    <x v="9"/>
    <s v="Other"/>
    <x v="0"/>
    <x v="0"/>
    <x v="0"/>
    <x v="4"/>
    <s v="Int"/>
    <x v="0"/>
    <m/>
    <x v="0"/>
    <x v="1"/>
    <n v="45000"/>
    <s v="9_45-50"/>
    <s v="4_40-50"/>
    <x v="1"/>
    <x v="1"/>
    <s v="Q4`21"/>
    <n v="6750000"/>
    <n v="92213"/>
  </r>
  <r>
    <n v="100"/>
    <x v="9"/>
    <s v="Other"/>
    <x v="0"/>
    <x v="0"/>
    <x v="0"/>
    <x v="6"/>
    <s v="Int"/>
    <x v="0"/>
    <m/>
    <x v="0"/>
    <x v="1"/>
    <n v="45000"/>
    <s v="9_45-50"/>
    <s v="4_40-50"/>
    <x v="1"/>
    <x v="1"/>
    <s v="Q4`21"/>
    <n v="4500000"/>
    <n v="61475"/>
  </r>
  <r>
    <n v="170"/>
    <x v="9"/>
    <s v="Other"/>
    <x v="4"/>
    <x v="0"/>
    <x v="0"/>
    <x v="25"/>
    <s v="Int"/>
    <x v="6"/>
    <m/>
    <x v="0"/>
    <x v="2"/>
    <n v="12800"/>
    <s v="2_10-15"/>
    <s v="1_10-20"/>
    <x v="7"/>
    <x v="1"/>
    <s v="Q4`21"/>
    <n v="2176000"/>
    <n v="29727"/>
  </r>
  <r>
    <n v="860"/>
    <x v="9"/>
    <s v="Other"/>
    <x v="4"/>
    <x v="0"/>
    <x v="0"/>
    <x v="0"/>
    <s v="Int"/>
    <x v="3"/>
    <m/>
    <x v="1"/>
    <x v="0"/>
    <n v="23300"/>
    <s v="4_20-25"/>
    <s v="2_20-30"/>
    <x v="0"/>
    <x v="1"/>
    <s v="Q4`21"/>
    <n v="20038000"/>
    <n v="273743"/>
  </r>
  <r>
    <n v="1750"/>
    <x v="9"/>
    <s v="Other"/>
    <x v="4"/>
    <x v="0"/>
    <x v="0"/>
    <x v="21"/>
    <s v="Int"/>
    <x v="3"/>
    <m/>
    <x v="1"/>
    <x v="0"/>
    <n v="22350"/>
    <s v="4_20-25"/>
    <s v="2_20-30"/>
    <x v="0"/>
    <x v="1"/>
    <s v="Q4`21"/>
    <n v="39112500"/>
    <n v="534324"/>
  </r>
  <r>
    <n v="760"/>
    <x v="9"/>
    <s v="Other"/>
    <x v="4"/>
    <x v="0"/>
    <x v="0"/>
    <x v="0"/>
    <s v="Int"/>
    <x v="3"/>
    <m/>
    <x v="0"/>
    <x v="0"/>
    <n v="16500"/>
    <s v="3_15-20"/>
    <s v="1_10-20"/>
    <x v="7"/>
    <x v="1"/>
    <s v="Q4`21"/>
    <n v="12540000"/>
    <n v="171311"/>
  </r>
  <r>
    <n v="1360"/>
    <x v="9"/>
    <s v="Other"/>
    <x v="4"/>
    <x v="0"/>
    <x v="0"/>
    <x v="21"/>
    <s v="Int"/>
    <x v="3"/>
    <m/>
    <x v="0"/>
    <x v="0"/>
    <n v="13200"/>
    <s v="2_10-15"/>
    <s v="1_10-20"/>
    <x v="7"/>
    <x v="1"/>
    <s v="Q4`21"/>
    <n v="17952000"/>
    <n v="245246"/>
  </r>
  <r>
    <n v="60"/>
    <x v="9"/>
    <s v="Other"/>
    <x v="4"/>
    <x v="0"/>
    <x v="0"/>
    <x v="1"/>
    <s v="Int"/>
    <x v="3"/>
    <m/>
    <x v="0"/>
    <x v="0"/>
    <n v="17600"/>
    <s v="3_15-20"/>
    <s v="1_10-20"/>
    <x v="7"/>
    <x v="1"/>
    <s v="Q4`21"/>
    <n v="1056000"/>
    <n v="14426"/>
  </r>
  <r>
    <n v="150"/>
    <x v="9"/>
    <s v="Other"/>
    <x v="4"/>
    <x v="0"/>
    <x v="0"/>
    <x v="25"/>
    <s v="Int"/>
    <x v="3"/>
    <m/>
    <x v="0"/>
    <x v="2"/>
    <n v="12500"/>
    <s v="2_10-15"/>
    <s v="1_10-20"/>
    <x v="7"/>
    <x v="1"/>
    <s v="Q4`21"/>
    <n v="1875000"/>
    <n v="25615"/>
  </r>
  <r>
    <n v="67"/>
    <x v="0"/>
    <s v="Aspire A114-31"/>
    <x v="0"/>
    <x v="0"/>
    <x v="0"/>
    <x v="21"/>
    <s v="Int"/>
    <x v="0"/>
    <s v="1366x768"/>
    <x v="0"/>
    <x v="0"/>
    <n v="14600"/>
    <s v="2_10-15"/>
    <s v="1_10-20"/>
    <x v="7"/>
    <x v="2"/>
    <s v="Q4`21"/>
    <n v="978200"/>
    <n v="13183"/>
  </r>
  <r>
    <n v="15"/>
    <x v="0"/>
    <s v="Aspire A114-32"/>
    <x v="0"/>
    <x v="0"/>
    <x v="0"/>
    <x v="0"/>
    <s v="Int"/>
    <x v="0"/>
    <s v="1366x768"/>
    <x v="0"/>
    <x v="0"/>
    <n v="24287"/>
    <s v="4_20-25"/>
    <s v="2_20-30"/>
    <x v="0"/>
    <x v="2"/>
    <s v="Q4`21"/>
    <n v="364305"/>
    <n v="4910"/>
  </r>
  <r>
    <n v="124"/>
    <x v="0"/>
    <s v="Aspire A115-32"/>
    <x v="1"/>
    <x v="0"/>
    <x v="0"/>
    <x v="1"/>
    <s v="Int"/>
    <x v="1"/>
    <s v="1366x768"/>
    <x v="0"/>
    <x v="0"/>
    <n v="28712"/>
    <s v="5_25-30"/>
    <s v="2_20-30"/>
    <x v="0"/>
    <x v="2"/>
    <s v="Q4`21"/>
    <n v="3560288"/>
    <n v="47982"/>
  </r>
  <r>
    <n v="5175"/>
    <x v="0"/>
    <s v="Aspire A314-22"/>
    <x v="0"/>
    <x v="0"/>
    <x v="1"/>
    <x v="3"/>
    <s v="Int"/>
    <x v="0"/>
    <s v="1920x1080"/>
    <x v="0"/>
    <x v="1"/>
    <n v="37170"/>
    <s v="7_35-40"/>
    <s v="3_30-40"/>
    <x v="2"/>
    <x v="2"/>
    <s v="Q4`21"/>
    <n v="192354750"/>
    <n v="2592382"/>
  </r>
  <r>
    <n v="12"/>
    <x v="0"/>
    <s v="Aspire A315-22"/>
    <x v="1"/>
    <x v="0"/>
    <x v="1"/>
    <x v="2"/>
    <s v="Int"/>
    <x v="1"/>
    <s v="1366x768"/>
    <x v="0"/>
    <x v="1"/>
    <n v="28506"/>
    <s v="5_25-30"/>
    <s v="2_20-30"/>
    <x v="0"/>
    <x v="2"/>
    <s v="Q4`21"/>
    <n v="342072"/>
    <n v="4610"/>
  </r>
  <r>
    <n v="2945"/>
    <x v="0"/>
    <s v="Aspire A315-23"/>
    <x v="1"/>
    <x v="0"/>
    <x v="1"/>
    <x v="3"/>
    <s v="Int"/>
    <x v="1"/>
    <s v="1920x1080"/>
    <x v="0"/>
    <x v="1"/>
    <n v="41548"/>
    <s v="8_40-45"/>
    <s v="4_40-50"/>
    <x v="1"/>
    <x v="2"/>
    <s v="Q4`21"/>
    <n v="122358860"/>
    <n v="1649041"/>
  </r>
  <r>
    <n v="1117"/>
    <x v="0"/>
    <s v="Aspire A315-23G"/>
    <x v="2"/>
    <x v="0"/>
    <x v="1"/>
    <x v="3"/>
    <s v="Radeon 540"/>
    <x v="1"/>
    <s v="1920x1080"/>
    <x v="0"/>
    <x v="1"/>
    <n v="40196"/>
    <s v="8_40-45"/>
    <s v="4_40-50"/>
    <x v="1"/>
    <x v="2"/>
    <s v="Q4`21"/>
    <n v="44898932"/>
    <n v="605107"/>
  </r>
  <r>
    <n v="1792"/>
    <x v="0"/>
    <s v="Aspire A315-34"/>
    <x v="1"/>
    <x v="0"/>
    <x v="0"/>
    <x v="0"/>
    <s v="Int"/>
    <x v="1"/>
    <s v="1366x768"/>
    <x v="0"/>
    <x v="0"/>
    <n v="32323"/>
    <s v="6_30-35"/>
    <s v="3_30-40"/>
    <x v="2"/>
    <x v="2"/>
    <s v="Q4`21"/>
    <n v="57922816"/>
    <n v="780631"/>
  </r>
  <r>
    <n v="50"/>
    <x v="0"/>
    <s v="Aspire A315-56"/>
    <x v="1"/>
    <x v="0"/>
    <x v="0"/>
    <x v="4"/>
    <s v="Int"/>
    <x v="1"/>
    <s v="1920x1080"/>
    <x v="0"/>
    <x v="1"/>
    <n v="44653"/>
    <s v="8_40-45"/>
    <s v="4_40-50"/>
    <x v="1"/>
    <x v="2"/>
    <s v="Q4`21"/>
    <n v="2232650"/>
    <n v="30090"/>
  </r>
  <r>
    <n v="124"/>
    <x v="0"/>
    <s v="Aspire A315-57G"/>
    <x v="2"/>
    <x v="0"/>
    <x v="0"/>
    <x v="4"/>
    <s v="MX330"/>
    <x v="1"/>
    <s v="1920x1080"/>
    <x v="0"/>
    <x v="1"/>
    <n v="45364"/>
    <s v="9_45-50"/>
    <s v="4_40-50"/>
    <x v="1"/>
    <x v="2"/>
    <s v="Q4`21"/>
    <n v="5625136"/>
    <n v="75810"/>
  </r>
  <r>
    <n v="12"/>
    <x v="0"/>
    <s v="Aspire A315-58"/>
    <x v="1"/>
    <x v="0"/>
    <x v="0"/>
    <x v="6"/>
    <s v="Int"/>
    <x v="1"/>
    <s v="1920x1080"/>
    <x v="0"/>
    <x v="1"/>
    <n v="39354"/>
    <s v="7_35-40"/>
    <s v="3_30-40"/>
    <x v="2"/>
    <x v="2"/>
    <s v="Q4`21"/>
    <n v="472248"/>
    <n v="6365"/>
  </r>
  <r>
    <n v="17"/>
    <x v="0"/>
    <s v="Aspire A317-33"/>
    <x v="1"/>
    <x v="0"/>
    <x v="0"/>
    <x v="1"/>
    <s v="Int"/>
    <x v="2"/>
    <s v="1600x900"/>
    <x v="0"/>
    <x v="0"/>
    <n v="36470"/>
    <s v="7_35-40"/>
    <s v="3_30-40"/>
    <x v="2"/>
    <x v="2"/>
    <s v="Q4`21"/>
    <n v="619990"/>
    <n v="8356"/>
  </r>
  <r>
    <n v="183"/>
    <x v="0"/>
    <s v="Aspire A317-52"/>
    <x v="1"/>
    <x v="0"/>
    <x v="0"/>
    <x v="4"/>
    <s v="Int"/>
    <x v="2"/>
    <s v="1920x1080"/>
    <x v="0"/>
    <x v="1"/>
    <n v="46537"/>
    <s v="9_45-50"/>
    <s v="4_40-50"/>
    <x v="1"/>
    <x v="2"/>
    <s v="Q4`21"/>
    <n v="8516271"/>
    <n v="114775"/>
  </r>
  <r>
    <n v="2928"/>
    <x v="0"/>
    <s v="Aspire A317-53"/>
    <x v="1"/>
    <x v="0"/>
    <x v="0"/>
    <x v="6"/>
    <s v="Int"/>
    <x v="2"/>
    <s v="1600x900/1920x1080"/>
    <x v="0"/>
    <x v="1"/>
    <n v="52218"/>
    <s v="10_50-55"/>
    <s v="5_50-60"/>
    <x v="3"/>
    <x v="2"/>
    <s v="Q4`21"/>
    <n v="152894304"/>
    <n v="2060570"/>
  </r>
  <r>
    <n v="332"/>
    <x v="0"/>
    <s v="Aspire A514-54"/>
    <x v="0"/>
    <x v="0"/>
    <x v="0"/>
    <x v="6"/>
    <s v="Int"/>
    <x v="0"/>
    <s v="1920x1080"/>
    <x v="0"/>
    <x v="1"/>
    <n v="49174"/>
    <s v="9_45-50"/>
    <s v="4_40-50"/>
    <x v="1"/>
    <x v="2"/>
    <s v="Q4`21"/>
    <n v="16325768"/>
    <n v="220024"/>
  </r>
  <r>
    <n v="186"/>
    <x v="0"/>
    <s v="Aspire A515-44"/>
    <x v="1"/>
    <x v="0"/>
    <x v="1"/>
    <x v="5"/>
    <s v="Int"/>
    <x v="1"/>
    <s v="1920x1080"/>
    <x v="0"/>
    <x v="1"/>
    <n v="63875"/>
    <s v="12_60-65"/>
    <s v="6_60-70"/>
    <x v="4"/>
    <x v="2"/>
    <s v="Q4`21"/>
    <n v="11880750"/>
    <n v="160118"/>
  </r>
  <r>
    <n v="248"/>
    <x v="0"/>
    <s v="Aspire A515-45"/>
    <x v="1"/>
    <x v="0"/>
    <x v="1"/>
    <x v="15"/>
    <s v="Int"/>
    <x v="1"/>
    <s v="1920x1080"/>
    <x v="0"/>
    <x v="1"/>
    <n v="46968"/>
    <s v="9_45-50"/>
    <s v="4_40-50"/>
    <x v="1"/>
    <x v="2"/>
    <s v="Q4`21"/>
    <n v="11648064"/>
    <n v="156982"/>
  </r>
  <r>
    <n v="17"/>
    <x v="0"/>
    <s v="Aspire A517-52"/>
    <x v="1"/>
    <x v="0"/>
    <x v="0"/>
    <x v="6"/>
    <s v="Int"/>
    <x v="2"/>
    <s v="1920x1080"/>
    <x v="0"/>
    <x v="1"/>
    <n v="46990"/>
    <s v="9_45-50"/>
    <s v="4_40-50"/>
    <x v="1"/>
    <x v="2"/>
    <s v="Q4`21"/>
    <n v="798830"/>
    <n v="10766"/>
  </r>
  <r>
    <n v="557"/>
    <x v="0"/>
    <s v="Aspire A715-75G"/>
    <x v="3"/>
    <x v="0"/>
    <x v="0"/>
    <x v="9"/>
    <s v="GTX1650"/>
    <x v="1"/>
    <s v="1920x1080"/>
    <x v="0"/>
    <x v="1"/>
    <n v="74749"/>
    <s v="14_70-75"/>
    <s v="7_70-80"/>
    <x v="6"/>
    <x v="2"/>
    <s v="Q4`21"/>
    <n v="41635193"/>
    <n v="561121"/>
  </r>
  <r>
    <n v="12"/>
    <x v="0"/>
    <s v="Aspire AN517-52"/>
    <x v="3"/>
    <x v="0"/>
    <x v="0"/>
    <x v="10"/>
    <s v="GTX1650/RTX2060"/>
    <x v="2"/>
    <s v="1920x1080"/>
    <x v="0"/>
    <x v="1"/>
    <n v="95960"/>
    <s v="19_95-100"/>
    <s v="9_90-100"/>
    <x v="5"/>
    <x v="2"/>
    <s v="Q4`21"/>
    <n v="1151520"/>
    <n v="15519"/>
  </r>
  <r>
    <n v="680"/>
    <x v="0"/>
    <s v="Aspire AN517-53"/>
    <x v="3"/>
    <x v="0"/>
    <x v="0"/>
    <x v="11"/>
    <s v="GTX1650"/>
    <x v="2"/>
    <s v="1920x1080"/>
    <x v="0"/>
    <x v="1"/>
    <n v="88214"/>
    <s v="17_85-90"/>
    <s v="8_80-90"/>
    <x v="5"/>
    <x v="2"/>
    <s v="Q4`21"/>
    <n v="59985520"/>
    <n v="808430"/>
  </r>
  <r>
    <n v="1047"/>
    <x v="0"/>
    <s v="Aspire Nitro AN515-57"/>
    <x v="3"/>
    <x v="0"/>
    <x v="0"/>
    <x v="11"/>
    <s v="RTX3050/RTX3050 Ti/RTX3060"/>
    <x v="1"/>
    <s v="1920x1080"/>
    <x v="0"/>
    <x v="1"/>
    <n v="99779"/>
    <s v="19_95-100"/>
    <s v="9_90-100"/>
    <x v="5"/>
    <x v="2"/>
    <s v="Q4`21"/>
    <n v="104468613"/>
    <n v="1407933"/>
  </r>
  <r>
    <n v="298"/>
    <x v="0"/>
    <s v="Aspire Nitro AN517-41"/>
    <x v="3"/>
    <x v="0"/>
    <x v="1"/>
    <x v="8"/>
    <s v="RTX3060/RTX3070"/>
    <x v="2"/>
    <s v="1920x1080"/>
    <x v="0"/>
    <x v="1"/>
    <n v="179111"/>
    <s v="35_175-180"/>
    <s v="17_170-180"/>
    <x v="5"/>
    <x v="2"/>
    <s v="Q4`21"/>
    <n v="53375078"/>
    <n v="719341"/>
  </r>
  <r>
    <n v="245"/>
    <x v="0"/>
    <s v="Aspire Nitro AN517-54"/>
    <x v="3"/>
    <x v="0"/>
    <x v="0"/>
    <x v="11"/>
    <s v="RTX3030/RTX3050 Ti/RTX3060"/>
    <x v="2"/>
    <s v="1920x1080"/>
    <x v="0"/>
    <x v="1"/>
    <n v="117973"/>
    <s v="23_115-120"/>
    <s v="11_110-120"/>
    <x v="5"/>
    <x v="2"/>
    <s v="Q4`21"/>
    <n v="28903385"/>
    <n v="389533"/>
  </r>
  <r>
    <n v="610"/>
    <x v="0"/>
    <s v="Aspire Vero AV15-51"/>
    <x v="1"/>
    <x v="1"/>
    <x v="0"/>
    <x v="6"/>
    <s v="Int"/>
    <x v="1"/>
    <s v="1920x1080"/>
    <x v="0"/>
    <x v="1"/>
    <n v="75999"/>
    <s v="15_75-80"/>
    <s v="7_70-80"/>
    <x v="6"/>
    <x v="2"/>
    <s v="Q4`21"/>
    <n v="46359390"/>
    <n v="624790"/>
  </r>
  <r>
    <n v="3"/>
    <x v="0"/>
    <s v="ConceptD 3 CN315-72G"/>
    <x v="5"/>
    <x v="1"/>
    <x v="0"/>
    <x v="10"/>
    <s v="GTX1650"/>
    <x v="1"/>
    <s v="1920x1080"/>
    <x v="0"/>
    <x v="1"/>
    <n v="141467"/>
    <s v="28_140-145"/>
    <s v="14_140-150"/>
    <x v="5"/>
    <x v="2"/>
    <s v="Q4`21"/>
    <n v="424401"/>
    <n v="5720"/>
  </r>
  <r>
    <n v="1"/>
    <x v="0"/>
    <s v="ConceptD 3 Ezel CC314-72G"/>
    <x v="5"/>
    <x v="1"/>
    <x v="0"/>
    <x v="10"/>
    <s v="GTX1650"/>
    <x v="0"/>
    <s v="1920x1080"/>
    <x v="1"/>
    <x v="1"/>
    <n v="149367"/>
    <s v="29_145-150"/>
    <s v="14_140-150"/>
    <x v="5"/>
    <x v="2"/>
    <s v="Q4`21"/>
    <n v="149367"/>
    <n v="2013"/>
  </r>
  <r>
    <n v="4"/>
    <x v="0"/>
    <s v="ConceptD 3 Ezel CC314-73G"/>
    <x v="5"/>
    <x v="1"/>
    <x v="0"/>
    <x v="11"/>
    <s v="RTX3050 Ti"/>
    <x v="0"/>
    <s v="1920x1080"/>
    <x v="1"/>
    <x v="1"/>
    <n v="159720"/>
    <s v="31_155-160"/>
    <s v="15_150-160"/>
    <x v="5"/>
    <x v="2"/>
    <s v="Q4`21"/>
    <n v="638880"/>
    <n v="8610"/>
  </r>
  <r>
    <n v="2"/>
    <x v="0"/>
    <s v="ConceptD 7 Ezel Pro CC715-72P"/>
    <x v="5"/>
    <x v="1"/>
    <x v="0"/>
    <x v="11"/>
    <s v="Quadro RTX A3000"/>
    <x v="1"/>
    <s v="3840x2160"/>
    <x v="0"/>
    <x v="1"/>
    <n v="322240"/>
    <s v="64_320-325"/>
    <s v="32_320-330"/>
    <x v="5"/>
    <x v="2"/>
    <s v="Q4`21"/>
    <n v="644480"/>
    <n v="8686"/>
  </r>
  <r>
    <n v="257"/>
    <x v="0"/>
    <s v="Enduro Urban N3 EUN314-51W"/>
    <x v="0"/>
    <x v="1"/>
    <x v="0"/>
    <x v="6"/>
    <s v="Int"/>
    <x v="0"/>
    <s v="1920x1080"/>
    <x v="0"/>
    <x v="1"/>
    <n v="82034"/>
    <s v="16_80-85"/>
    <s v="8_80-90"/>
    <x v="5"/>
    <x v="2"/>
    <s v="Q4`21"/>
    <n v="21082738"/>
    <n v="284134"/>
  </r>
  <r>
    <n v="453"/>
    <x v="0"/>
    <s v="Extensa 215-31"/>
    <x v="1"/>
    <x v="0"/>
    <x v="0"/>
    <x v="0"/>
    <s v="Int"/>
    <x v="1"/>
    <s v="1366x768/1920x1080"/>
    <x v="0"/>
    <x v="0"/>
    <n v="48224"/>
    <s v="9_45-50"/>
    <s v="4_40-50"/>
    <x v="1"/>
    <x v="2"/>
    <s v="Q4`21"/>
    <n v="21845472"/>
    <n v="294413"/>
  </r>
  <r>
    <n v="2535"/>
    <x v="0"/>
    <s v="Extensa 215-52"/>
    <x v="1"/>
    <x v="0"/>
    <x v="0"/>
    <x v="4"/>
    <s v="Int"/>
    <x v="1"/>
    <s v="1920x1080"/>
    <x v="0"/>
    <x v="1"/>
    <n v="51807"/>
    <s v="10_50-55"/>
    <s v="5_50-60"/>
    <x v="3"/>
    <x v="2"/>
    <s v="Q4`21"/>
    <n v="131330745"/>
    <n v="1769956"/>
  </r>
  <r>
    <n v="4494"/>
    <x v="0"/>
    <s v="Extensa EX215-22"/>
    <x v="1"/>
    <x v="0"/>
    <x v="1"/>
    <x v="3"/>
    <s v="Int"/>
    <x v="1"/>
    <s v="1920x1080"/>
    <x v="0"/>
    <x v="1"/>
    <n v="44437"/>
    <s v="8_40-45"/>
    <s v="4_40-50"/>
    <x v="1"/>
    <x v="2"/>
    <s v="Q4`21"/>
    <n v="199699878"/>
    <n v="2691373"/>
  </r>
  <r>
    <n v="2154"/>
    <x v="0"/>
    <s v="Extensa EX215-32"/>
    <x v="1"/>
    <x v="0"/>
    <x v="0"/>
    <x v="1"/>
    <s v="Int"/>
    <x v="1"/>
    <s v="1920x1080"/>
    <x v="0"/>
    <x v="0"/>
    <n v="33069"/>
    <s v="6_30-35"/>
    <s v="3_30-40"/>
    <x v="2"/>
    <x v="2"/>
    <s v="Q4`21"/>
    <n v="71230626"/>
    <n v="959981"/>
  </r>
  <r>
    <n v="1"/>
    <x v="0"/>
    <s v="Extensa EX215-51"/>
    <x v="1"/>
    <x v="0"/>
    <x v="0"/>
    <x v="14"/>
    <s v="Int"/>
    <x v="1"/>
    <s v="1920x1080"/>
    <x v="0"/>
    <x v="1"/>
    <n v="54584"/>
    <s v="10_50-55"/>
    <s v="5_50-60"/>
    <x v="3"/>
    <x v="2"/>
    <s v="Q4`21"/>
    <n v="54584"/>
    <n v="736"/>
  </r>
  <r>
    <n v="127"/>
    <x v="0"/>
    <s v="Extensa EX215-53G"/>
    <x v="2"/>
    <x v="0"/>
    <x v="0"/>
    <x v="4"/>
    <s v="MX330"/>
    <x v="1"/>
    <s v="1920x1080"/>
    <x v="0"/>
    <x v="1"/>
    <n v="64476"/>
    <s v="12_60-65"/>
    <s v="6_60-70"/>
    <x v="4"/>
    <x v="2"/>
    <s v="Q4`21"/>
    <n v="8188452"/>
    <n v="110356"/>
  </r>
  <r>
    <n v="245"/>
    <x v="0"/>
    <s v="Extensa EX215-54"/>
    <x v="1"/>
    <x v="0"/>
    <x v="0"/>
    <x v="6"/>
    <s v="Int"/>
    <x v="1"/>
    <s v="1920x1080"/>
    <x v="0"/>
    <x v="1"/>
    <n v="55313"/>
    <s v="11_55-60"/>
    <s v="5_50-60"/>
    <x v="3"/>
    <x v="2"/>
    <s v="Q4`21"/>
    <n v="13551685"/>
    <n v="182637"/>
  </r>
  <r>
    <n v="24"/>
    <x v="0"/>
    <s v="Extensa EX215-54G"/>
    <x v="2"/>
    <x v="0"/>
    <x v="0"/>
    <x v="6"/>
    <s v="MX350"/>
    <x v="1"/>
    <s v="1920x1080"/>
    <x v="0"/>
    <x v="1"/>
    <n v="63772"/>
    <s v="12_60-65"/>
    <s v="6_60-70"/>
    <x v="4"/>
    <x v="2"/>
    <s v="Q4`21"/>
    <n v="1530528"/>
    <n v="20627"/>
  </r>
  <r>
    <n v="190"/>
    <x v="0"/>
    <s v="Predator Helios 300 PH315-54"/>
    <x v="3"/>
    <x v="0"/>
    <x v="0"/>
    <x v="11"/>
    <s v="RTX3050 Ti/RTX3060"/>
    <x v="1"/>
    <s v="1920x1080/2560x1440"/>
    <x v="0"/>
    <x v="1"/>
    <n v="159129"/>
    <s v="31_155-160"/>
    <s v="15_150-160"/>
    <x v="5"/>
    <x v="2"/>
    <s v="Q4`21"/>
    <n v="30234510"/>
    <n v="407473"/>
  </r>
  <r>
    <n v="6"/>
    <x v="0"/>
    <s v="Predator Helios 300 PH317-52"/>
    <x v="3"/>
    <x v="0"/>
    <x v="0"/>
    <x v="9"/>
    <s v="GTX1050/GTX1060"/>
    <x v="2"/>
    <s v="1920x1080"/>
    <x v="0"/>
    <x v="1"/>
    <n v="51844"/>
    <s v="10_50-55"/>
    <s v="5_50-60"/>
    <x v="3"/>
    <x v="2"/>
    <s v="Q4`21"/>
    <n v="311064"/>
    <n v="4192"/>
  </r>
  <r>
    <n v="60"/>
    <x v="0"/>
    <s v="Predator Helios 300 PH317-55"/>
    <x v="3"/>
    <x v="0"/>
    <x v="0"/>
    <x v="11"/>
    <s v="RTX3050 Ti"/>
    <x v="2"/>
    <s v="1920x1080"/>
    <x v="0"/>
    <x v="1"/>
    <n v="181999"/>
    <s v="36_180-185"/>
    <s v="18_180-190"/>
    <x v="5"/>
    <x v="2"/>
    <s v="Q4`21"/>
    <n v="10919940"/>
    <n v="147169"/>
  </r>
  <r>
    <n v="2"/>
    <x v="0"/>
    <s v="Predator Triton 300 SE PT314-51s"/>
    <x v="3"/>
    <x v="0"/>
    <x v="0"/>
    <x v="11"/>
    <s v="RTX3060"/>
    <x v="0"/>
    <s v="1920x1080"/>
    <x v="0"/>
    <x v="1"/>
    <n v="118458"/>
    <s v="23_115-120"/>
    <s v="11_110-120"/>
    <x v="5"/>
    <x v="2"/>
    <s v="Q4`21"/>
    <n v="236916"/>
    <n v="3193"/>
  </r>
  <r>
    <n v="90"/>
    <x v="0"/>
    <s v="Predator Triton 500 PT516-51s"/>
    <x v="3"/>
    <x v="0"/>
    <x v="0"/>
    <x v="11"/>
    <s v="RTX3060/RTX3070/RTX3080"/>
    <x v="5"/>
    <s v="2560x1600"/>
    <x v="0"/>
    <x v="1"/>
    <n v="187490"/>
    <s v="37_185-190"/>
    <s v="18_180-190"/>
    <x v="5"/>
    <x v="2"/>
    <s v="Q4`21"/>
    <n v="16874100"/>
    <n v="227414"/>
  </r>
  <r>
    <n v="15"/>
    <x v="0"/>
    <s v="Spin SP314-54"/>
    <x v="0"/>
    <x v="0"/>
    <x v="0"/>
    <x v="4"/>
    <s v="Int"/>
    <x v="0"/>
    <s v="1920x1080"/>
    <x v="1"/>
    <x v="1"/>
    <n v="70619"/>
    <s v="14_70-75"/>
    <s v="7_70-80"/>
    <x v="6"/>
    <x v="2"/>
    <s v="Q4`21"/>
    <n v="1059285"/>
    <n v="14276"/>
  </r>
  <r>
    <n v="4201"/>
    <x v="0"/>
    <s v="Swift SF114-34"/>
    <x v="0"/>
    <x v="0"/>
    <x v="0"/>
    <x v="1"/>
    <s v="Int"/>
    <x v="0"/>
    <s v="1920x1080"/>
    <x v="0"/>
    <x v="0"/>
    <n v="31822"/>
    <s v="6_30-35"/>
    <s v="3_30-40"/>
    <x v="2"/>
    <x v="2"/>
    <s v="Q4`21"/>
    <n v="133684222"/>
    <n v="1801674"/>
  </r>
  <r>
    <n v="22"/>
    <x v="0"/>
    <s v="Swift SF313-52"/>
    <x v="0"/>
    <x v="0"/>
    <x v="0"/>
    <x v="4"/>
    <s v="Int"/>
    <x v="4"/>
    <s v="2256x1504"/>
    <x v="0"/>
    <x v="1"/>
    <n v="111331"/>
    <s v="22_110-115"/>
    <s v="11_110-120"/>
    <x v="5"/>
    <x v="2"/>
    <s v="Q4`21"/>
    <n v="2449282"/>
    <n v="33009"/>
  </r>
  <r>
    <n v="40"/>
    <x v="0"/>
    <s v="Swift SF313-52G"/>
    <x v="0"/>
    <x v="0"/>
    <x v="0"/>
    <x v="4"/>
    <s v="MX350"/>
    <x v="4"/>
    <s v="2256x1504"/>
    <x v="0"/>
    <x v="1"/>
    <n v="111985"/>
    <s v="22_110-115"/>
    <s v="11_110-120"/>
    <x v="5"/>
    <x v="2"/>
    <s v="Q4`21"/>
    <n v="4479400"/>
    <n v="60369"/>
  </r>
  <r>
    <n v="702"/>
    <x v="0"/>
    <s v="Swift SF314-43"/>
    <x v="0"/>
    <x v="0"/>
    <x v="1"/>
    <x v="15"/>
    <s v="Int"/>
    <x v="0"/>
    <s v="1920x1080"/>
    <x v="0"/>
    <x v="1"/>
    <n v="55408"/>
    <s v="11_55-60"/>
    <s v="5_50-60"/>
    <x v="3"/>
    <x v="2"/>
    <s v="Q4`21"/>
    <n v="38896416"/>
    <n v="524210"/>
  </r>
  <r>
    <n v="31"/>
    <x v="0"/>
    <s v="Swift SF314-510G"/>
    <x v="0"/>
    <x v="0"/>
    <x v="0"/>
    <x v="6"/>
    <s v="Xe MAX 11"/>
    <x v="0"/>
    <s v="1920x1080"/>
    <x v="0"/>
    <x v="1"/>
    <n v="95180"/>
    <s v="19_95-100"/>
    <s v="9_90-100"/>
    <x v="5"/>
    <x v="2"/>
    <s v="Q4`21"/>
    <n v="2950580"/>
    <n v="39765"/>
  </r>
  <r>
    <n v="1682"/>
    <x v="0"/>
    <s v="Swift SF314-511"/>
    <x v="0"/>
    <x v="0"/>
    <x v="0"/>
    <x v="6"/>
    <s v="Int"/>
    <x v="0"/>
    <s v="1920x1080"/>
    <x v="0"/>
    <x v="1"/>
    <n v="59800"/>
    <s v="11_55-60"/>
    <s v="5_50-60"/>
    <x v="3"/>
    <x v="2"/>
    <s v="Q4`21"/>
    <n v="100583600"/>
    <n v="1355574"/>
  </r>
  <r>
    <n v="5"/>
    <x v="0"/>
    <s v="Swift SF314-54"/>
    <x v="0"/>
    <x v="0"/>
    <x v="0"/>
    <x v="18"/>
    <s v="Int"/>
    <x v="0"/>
    <s v="1920x1080"/>
    <x v="0"/>
    <x v="1"/>
    <n v="47990"/>
    <s v="9_45-50"/>
    <s v="4_40-50"/>
    <x v="1"/>
    <x v="2"/>
    <s v="Q4`21"/>
    <n v="239950"/>
    <n v="3234"/>
  </r>
  <r>
    <n v="30"/>
    <x v="0"/>
    <s v="Swift SF314-59"/>
    <x v="0"/>
    <x v="0"/>
    <x v="0"/>
    <x v="6"/>
    <s v="Int"/>
    <x v="0"/>
    <s v="1920x1080"/>
    <x v="0"/>
    <x v="1"/>
    <n v="63714"/>
    <s v="12_60-65"/>
    <s v="6_60-70"/>
    <x v="4"/>
    <x v="2"/>
    <s v="Q4`21"/>
    <n v="1911420"/>
    <n v="25760"/>
  </r>
  <r>
    <n v="573"/>
    <x v="0"/>
    <s v="Swift SF316-51"/>
    <x v="2"/>
    <x v="0"/>
    <x v="0"/>
    <x v="11"/>
    <s v="Int"/>
    <x v="5"/>
    <s v="1920x1080"/>
    <x v="0"/>
    <x v="1"/>
    <n v="79054"/>
    <s v="15_75-80"/>
    <s v="7_70-80"/>
    <x v="6"/>
    <x v="2"/>
    <s v="Q4`21"/>
    <n v="45297942"/>
    <n v="610484"/>
  </r>
  <r>
    <n v="5"/>
    <x v="0"/>
    <s v="Swift SF514-54GT"/>
    <x v="0"/>
    <x v="0"/>
    <x v="0"/>
    <x v="4"/>
    <s v="MX250"/>
    <x v="0"/>
    <s v="1920x1080"/>
    <x v="1"/>
    <x v="1"/>
    <n v="164621"/>
    <s v="32_160-165"/>
    <s v="16_160-170"/>
    <x v="5"/>
    <x v="2"/>
    <s v="Q4`21"/>
    <n v="823105"/>
    <n v="11093"/>
  </r>
  <r>
    <n v="222"/>
    <x v="0"/>
    <s v="Swift SF514-55TA"/>
    <x v="0"/>
    <x v="0"/>
    <x v="0"/>
    <x v="6"/>
    <s v="Int"/>
    <x v="0"/>
    <s v="1920x1080"/>
    <x v="1"/>
    <x v="1"/>
    <n v="99815"/>
    <s v="19_95-100"/>
    <s v="9_90-100"/>
    <x v="5"/>
    <x v="2"/>
    <s v="Q4`21"/>
    <n v="22158930"/>
    <n v="298638"/>
  </r>
  <r>
    <n v="8"/>
    <x v="0"/>
    <s v="Swift SF714-52T"/>
    <x v="0"/>
    <x v="0"/>
    <x v="0"/>
    <x v="16"/>
    <s v="Int"/>
    <x v="0"/>
    <s v="1920x1080"/>
    <x v="1"/>
    <x v="2"/>
    <n v="81000"/>
    <s v="16_80-85"/>
    <s v="8_80-90"/>
    <x v="5"/>
    <x v="2"/>
    <s v="Q4`21"/>
    <n v="648000"/>
    <n v="8733"/>
  </r>
  <r>
    <n v="69"/>
    <x v="0"/>
    <s v="Swift X SFX14-41G"/>
    <x v="0"/>
    <x v="0"/>
    <x v="1"/>
    <x v="17"/>
    <s v="GTX1650/RTX3050/RTX3050 Ti"/>
    <x v="0"/>
    <s v="1920x1080"/>
    <x v="0"/>
    <x v="1"/>
    <n v="96162"/>
    <s v="19_95-100"/>
    <s v="9_90-100"/>
    <x v="5"/>
    <x v="2"/>
    <s v="Q4`21"/>
    <n v="6635178"/>
    <n v="89423"/>
  </r>
  <r>
    <n v="320"/>
    <x v="0"/>
    <s v="TravelMate P214-41-G2"/>
    <x v="0"/>
    <x v="1"/>
    <x v="1"/>
    <x v="17"/>
    <s v="Int"/>
    <x v="0"/>
    <s v="1920x1080"/>
    <x v="0"/>
    <x v="1"/>
    <n v="52535"/>
    <s v="10_50-55"/>
    <s v="5_50-60"/>
    <x v="3"/>
    <x v="2"/>
    <s v="Q4`21"/>
    <n v="16811200"/>
    <n v="226566"/>
  </r>
  <r>
    <n v="179"/>
    <x v="0"/>
    <s v="TravelMate P214-52"/>
    <x v="0"/>
    <x v="1"/>
    <x v="0"/>
    <x v="14"/>
    <s v="Int"/>
    <x v="0"/>
    <s v="1920x1080"/>
    <x v="0"/>
    <x v="1"/>
    <n v="63283"/>
    <s v="12_60-65"/>
    <s v="6_60-70"/>
    <x v="4"/>
    <x v="2"/>
    <s v="Q4`21"/>
    <n v="11327657"/>
    <n v="152664"/>
  </r>
  <r>
    <n v="175"/>
    <x v="0"/>
    <s v="TravelMate P214-52G"/>
    <x v="0"/>
    <x v="1"/>
    <x v="0"/>
    <x v="14"/>
    <s v="MX230"/>
    <x v="0"/>
    <s v="1920x1080"/>
    <x v="0"/>
    <x v="1"/>
    <n v="65880"/>
    <s v="13_65-70"/>
    <s v="6_60-70"/>
    <x v="4"/>
    <x v="2"/>
    <s v="Q4`21"/>
    <n v="11529000"/>
    <n v="155377"/>
  </r>
  <r>
    <n v="55"/>
    <x v="0"/>
    <s v="TravelMate P214-53"/>
    <x v="0"/>
    <x v="1"/>
    <x v="0"/>
    <x v="6"/>
    <s v="Int"/>
    <x v="0"/>
    <s v="1920x1080"/>
    <x v="0"/>
    <x v="1"/>
    <n v="66277"/>
    <s v="13_65-70"/>
    <s v="6_60-70"/>
    <x v="4"/>
    <x v="2"/>
    <s v="Q4`21"/>
    <n v="3645235"/>
    <n v="49127"/>
  </r>
  <r>
    <n v="3708"/>
    <x v="0"/>
    <s v="TravelMate P215-41"/>
    <x v="0"/>
    <x v="1"/>
    <x v="1"/>
    <x v="5"/>
    <s v="Int"/>
    <x v="1"/>
    <s v="1920x1080"/>
    <x v="0"/>
    <x v="1"/>
    <n v="74991"/>
    <s v="14_70-75"/>
    <s v="7_70-80"/>
    <x v="6"/>
    <x v="2"/>
    <s v="Q4`21"/>
    <n v="278066628"/>
    <n v="3747529"/>
  </r>
  <r>
    <n v="1887"/>
    <x v="0"/>
    <s v="TravelMate P215-52"/>
    <x v="1"/>
    <x v="1"/>
    <x v="0"/>
    <x v="14"/>
    <s v="Int"/>
    <x v="1"/>
    <s v="1920x1080"/>
    <x v="0"/>
    <x v="1"/>
    <n v="69512"/>
    <s v="13_65-70"/>
    <s v="6_60-70"/>
    <x v="4"/>
    <x v="2"/>
    <s v="Q4`21"/>
    <n v="131169144"/>
    <n v="1767778"/>
  </r>
  <r>
    <n v="4484"/>
    <x v="0"/>
    <s v="TravelMate P215-53"/>
    <x v="1"/>
    <x v="1"/>
    <x v="0"/>
    <x v="6"/>
    <s v="Int"/>
    <x v="1"/>
    <s v="1920x1080"/>
    <x v="0"/>
    <x v="1"/>
    <n v="81658"/>
    <s v="16_80-85"/>
    <s v="8_80-90"/>
    <x v="5"/>
    <x v="2"/>
    <s v="Q4`21"/>
    <n v="366154472"/>
    <n v="4934696"/>
  </r>
  <r>
    <n v="167"/>
    <x v="0"/>
    <s v="TravelMate P215-53G"/>
    <x v="2"/>
    <x v="1"/>
    <x v="0"/>
    <x v="6"/>
    <s v="MX330"/>
    <x v="1"/>
    <s v="1920x1080"/>
    <x v="0"/>
    <x v="1"/>
    <n v="83701"/>
    <s v="16_80-85"/>
    <s v="8_80-90"/>
    <x v="5"/>
    <x v="2"/>
    <s v="Q4`21"/>
    <n v="13978067"/>
    <n v="188384"/>
  </r>
  <r>
    <n v="86"/>
    <x v="0"/>
    <s v="TravelMate P414-51"/>
    <x v="0"/>
    <x v="1"/>
    <x v="0"/>
    <x v="6"/>
    <s v="Int"/>
    <x v="0"/>
    <s v="1920x1080"/>
    <x v="0"/>
    <x v="1"/>
    <n v="103576"/>
    <s v="20_100-105"/>
    <s v="10_100-110"/>
    <x v="5"/>
    <x v="2"/>
    <s v="Q4`21"/>
    <n v="8907536"/>
    <n v="120048"/>
  </r>
  <r>
    <n v="4"/>
    <x v="0"/>
    <s v="TravelMate P614-51-G2"/>
    <x v="0"/>
    <x v="1"/>
    <x v="0"/>
    <x v="14"/>
    <s v="Int"/>
    <x v="0"/>
    <s v="1920x1080"/>
    <x v="0"/>
    <x v="1"/>
    <n v="77738"/>
    <s v="15_75-80"/>
    <s v="7_70-80"/>
    <x v="6"/>
    <x v="2"/>
    <s v="Q4`21"/>
    <n v="310952"/>
    <n v="4191"/>
  </r>
  <r>
    <n v="49"/>
    <x v="0"/>
    <s v="TravelMate Spin B1 B118-G2"/>
    <x v="4"/>
    <x v="1"/>
    <x v="0"/>
    <x v="0"/>
    <s v="Int"/>
    <x v="3"/>
    <s v="1366x768"/>
    <x v="1"/>
    <x v="0"/>
    <n v="23450"/>
    <s v="4_20-25"/>
    <s v="2_20-30"/>
    <x v="0"/>
    <x v="2"/>
    <s v="Q4`21"/>
    <n v="1149050"/>
    <n v="15486"/>
  </r>
  <r>
    <n v="8515"/>
    <x v="1"/>
    <s v="Macbook Air 13 2020 (M1)"/>
    <x v="0"/>
    <x v="0"/>
    <x v="2"/>
    <x v="19"/>
    <s v="Int"/>
    <x v="4"/>
    <s v="2560x1600"/>
    <x v="0"/>
    <x v="3"/>
    <n v="133141"/>
    <s v="26_130-135"/>
    <s v="13_130-140"/>
    <x v="5"/>
    <x v="2"/>
    <s v="Q4`21"/>
    <n v="1133695615"/>
    <n v="15278917"/>
  </r>
  <r>
    <n v="6"/>
    <x v="1"/>
    <s v="Macbook Pro 13 (CL)"/>
    <x v="0"/>
    <x v="0"/>
    <x v="0"/>
    <x v="9"/>
    <s v="Int"/>
    <x v="4"/>
    <s v="2560x1600"/>
    <x v="0"/>
    <x v="1"/>
    <n v="134442"/>
    <s v="26_130-135"/>
    <s v="13_130-140"/>
    <x v="5"/>
    <x v="2"/>
    <s v="Q4`21"/>
    <n v="806652"/>
    <n v="10871"/>
  </r>
  <r>
    <n v="22"/>
    <x v="1"/>
    <s v="Macbook Pro 13 (IL)"/>
    <x v="0"/>
    <x v="0"/>
    <x v="0"/>
    <x v="4"/>
    <s v="Int"/>
    <x v="4"/>
    <s v="2560x1600"/>
    <x v="0"/>
    <x v="1"/>
    <n v="161220"/>
    <s v="32_160-165"/>
    <s v="16_160-170"/>
    <x v="5"/>
    <x v="2"/>
    <s v="Q4`21"/>
    <n v="3546840"/>
    <n v="47801"/>
  </r>
  <r>
    <n v="1867"/>
    <x v="1"/>
    <s v="Macbook Pro 13 2020 (M1)"/>
    <x v="0"/>
    <x v="0"/>
    <x v="2"/>
    <x v="19"/>
    <s v="Int"/>
    <x v="4"/>
    <s v="2560x1600"/>
    <x v="0"/>
    <x v="3"/>
    <n v="160552"/>
    <s v="32_160-165"/>
    <s v="16_160-170"/>
    <x v="5"/>
    <x v="2"/>
    <s v="Q4`21"/>
    <n v="299750584"/>
    <n v="4039765"/>
  </r>
  <r>
    <n v="1462"/>
    <x v="1"/>
    <s v="Macbook Pro 14 2021 (M1 Pro, Max)"/>
    <x v="0"/>
    <x v="0"/>
    <x v="2"/>
    <x v="20"/>
    <s v="Int"/>
    <x v="0"/>
    <s v="3024×1964"/>
    <x v="0"/>
    <x v="3"/>
    <n v="303310"/>
    <s v="60_300-305"/>
    <s v="30_300-310"/>
    <x v="5"/>
    <x v="2"/>
    <s v="Q4`21"/>
    <n v="443439220"/>
    <n v="5976270"/>
  </r>
  <r>
    <n v="410"/>
    <x v="1"/>
    <s v="Macbook Pro 16"/>
    <x v="3"/>
    <x v="0"/>
    <x v="0"/>
    <x v="9"/>
    <s v="Pro 5300M/5500M"/>
    <x v="5"/>
    <s v="3072x1920"/>
    <x v="0"/>
    <x v="1"/>
    <n v="298300"/>
    <s v="59_295-300"/>
    <s v="29_290-300"/>
    <x v="5"/>
    <x v="2"/>
    <s v="Q4`21"/>
    <n v="122303000"/>
    <n v="1648288"/>
  </r>
  <r>
    <n v="2108"/>
    <x v="1"/>
    <s v="Macbook Pro 16 2021 (M1 Pro, Max)"/>
    <x v="3"/>
    <x v="0"/>
    <x v="2"/>
    <x v="20"/>
    <s v="Int"/>
    <x v="5"/>
    <s v="3456x2234"/>
    <x v="0"/>
    <x v="3"/>
    <n v="366217"/>
    <s v="73_365-370"/>
    <s v="36_360-370"/>
    <x v="5"/>
    <x v="2"/>
    <s v="Q4`21"/>
    <n v="771985436"/>
    <n v="10404116"/>
  </r>
  <r>
    <n v="871"/>
    <x v="2"/>
    <s v="Asus E410M"/>
    <x v="0"/>
    <x v="0"/>
    <x v="0"/>
    <x v="0"/>
    <s v="Int"/>
    <x v="0"/>
    <s v="1920x1080"/>
    <x v="0"/>
    <x v="0"/>
    <n v="30590"/>
    <s v="6_30-35"/>
    <s v="3_30-40"/>
    <x v="2"/>
    <x v="2"/>
    <s v="Q4`21"/>
    <n v="26643890"/>
    <n v="359082"/>
  </r>
  <r>
    <n v="182"/>
    <x v="2"/>
    <s v="Asus E510M"/>
    <x v="1"/>
    <x v="0"/>
    <x v="0"/>
    <x v="0"/>
    <s v="Int"/>
    <x v="1"/>
    <s v="1920x1080"/>
    <x v="0"/>
    <x v="0"/>
    <n v="32438"/>
    <s v="6_30-35"/>
    <s v="3_30-40"/>
    <x v="2"/>
    <x v="2"/>
    <s v="Q4`21"/>
    <n v="5903716"/>
    <n v="79565"/>
  </r>
  <r>
    <n v="419"/>
    <x v="2"/>
    <s v="Asus FX506I"/>
    <x v="3"/>
    <x v="0"/>
    <x v="1"/>
    <x v="7"/>
    <s v="GTX1650/GTX1660/RTX2060"/>
    <x v="1"/>
    <s v="1920x1080"/>
    <x v="0"/>
    <x v="1"/>
    <n v="82999"/>
    <s v="16_80-85"/>
    <s v="8_80-90"/>
    <x v="5"/>
    <x v="2"/>
    <s v="Q4`21"/>
    <n v="34776581"/>
    <n v="468687"/>
  </r>
  <r>
    <n v="1322"/>
    <x v="2"/>
    <s v="Asus FX506L"/>
    <x v="3"/>
    <x v="0"/>
    <x v="0"/>
    <x v="10"/>
    <s v="GTX1650"/>
    <x v="1"/>
    <s v="1920x1080"/>
    <x v="0"/>
    <x v="1"/>
    <n v="77537"/>
    <s v="15_75-80"/>
    <s v="7_70-80"/>
    <x v="6"/>
    <x v="2"/>
    <s v="Q4`21"/>
    <n v="102503914"/>
    <n v="1381454"/>
  </r>
  <r>
    <n v="45"/>
    <x v="2"/>
    <s v="Asus G513Q"/>
    <x v="3"/>
    <x v="0"/>
    <x v="1"/>
    <x v="8"/>
    <s v="RTX3050 Ti, RTX3070, RX6800M"/>
    <x v="1"/>
    <s v="1920x1080"/>
    <x v="0"/>
    <x v="1"/>
    <n v="159397"/>
    <s v="31_155-160"/>
    <s v="15_150-160"/>
    <x v="5"/>
    <x v="2"/>
    <s v="Q4`21"/>
    <n v="7172865"/>
    <n v="96669"/>
  </r>
  <r>
    <n v="452"/>
    <x v="2"/>
    <s v="Asus G713I"/>
    <x v="3"/>
    <x v="0"/>
    <x v="1"/>
    <x v="7"/>
    <s v="RTX3070"/>
    <x v="2"/>
    <s v="1920x1080"/>
    <x v="0"/>
    <x v="1"/>
    <n v="116666"/>
    <s v="23_115-120"/>
    <s v="11_110-120"/>
    <x v="5"/>
    <x v="2"/>
    <s v="Q4`21"/>
    <n v="52733032"/>
    <n v="710688"/>
  </r>
  <r>
    <n v="173"/>
    <x v="2"/>
    <s v="Asus G733Q"/>
    <x v="3"/>
    <x v="0"/>
    <x v="1"/>
    <x v="8"/>
    <s v="RTX3080"/>
    <x v="2"/>
    <s v="1920x1080/2560x1440"/>
    <x v="0"/>
    <x v="1"/>
    <n v="238371"/>
    <s v="47_235-240"/>
    <s v="23_230-240"/>
    <x v="5"/>
    <x v="2"/>
    <s v="Q4`21"/>
    <n v="41238183"/>
    <n v="555771"/>
  </r>
  <r>
    <n v="35"/>
    <x v="2"/>
    <s v="Asus GA401I"/>
    <x v="0"/>
    <x v="0"/>
    <x v="1"/>
    <x v="7"/>
    <s v="GTX1650/GTX1660"/>
    <x v="0"/>
    <s v="1920x1080/2560x1440"/>
    <x v="0"/>
    <x v="1"/>
    <n v="97749"/>
    <s v="19_95-100"/>
    <s v="9_90-100"/>
    <x v="5"/>
    <x v="2"/>
    <s v="Q4`21"/>
    <n v="3421215"/>
    <n v="46108"/>
  </r>
  <r>
    <n v="14"/>
    <x v="2"/>
    <s v="Asus L510M"/>
    <x v="1"/>
    <x v="0"/>
    <x v="0"/>
    <x v="0"/>
    <s v="Int"/>
    <x v="1"/>
    <s v="1920x1080"/>
    <x v="0"/>
    <x v="0"/>
    <n v="34624"/>
    <s v="6_30-35"/>
    <s v="3_30-40"/>
    <x v="2"/>
    <x v="2"/>
    <s v="Q4`21"/>
    <n v="484736"/>
    <n v="6533"/>
  </r>
  <r>
    <n v="229"/>
    <x v="2"/>
    <s v="Asus M415D"/>
    <x v="0"/>
    <x v="0"/>
    <x v="1"/>
    <x v="3"/>
    <s v="Int"/>
    <x v="0"/>
    <s v="1920x1080"/>
    <x v="0"/>
    <x v="1"/>
    <n v="35130"/>
    <s v="7_35-40"/>
    <s v="3_30-40"/>
    <x v="2"/>
    <x v="2"/>
    <s v="Q4`21"/>
    <n v="8044770"/>
    <n v="108420"/>
  </r>
  <r>
    <n v="1136"/>
    <x v="2"/>
    <s v="Asus M515D"/>
    <x v="1"/>
    <x v="0"/>
    <x v="1"/>
    <x v="3"/>
    <s v="Int"/>
    <x v="1"/>
    <s v="1366x768"/>
    <x v="0"/>
    <x v="1"/>
    <n v="37276"/>
    <s v="7_35-40"/>
    <s v="3_30-40"/>
    <x v="2"/>
    <x v="2"/>
    <s v="Q4`21"/>
    <n v="42345536"/>
    <n v="570695"/>
  </r>
  <r>
    <n v="10"/>
    <x v="2"/>
    <s v="Asus Pro P1440F"/>
    <x v="0"/>
    <x v="1"/>
    <x v="0"/>
    <x v="14"/>
    <s v="Int"/>
    <x v="0"/>
    <s v="1920x1080"/>
    <x v="0"/>
    <x v="1"/>
    <n v="40770"/>
    <s v="8_40-45"/>
    <s v="4_40-50"/>
    <x v="1"/>
    <x v="2"/>
    <s v="Q4`21"/>
    <n v="407700"/>
    <n v="5495"/>
  </r>
  <r>
    <n v="171"/>
    <x v="2"/>
    <s v="Asus Pro P3540F"/>
    <x v="1"/>
    <x v="1"/>
    <x v="0"/>
    <x v="14"/>
    <s v="Int"/>
    <x v="1"/>
    <s v="1920x1080"/>
    <x v="0"/>
    <x v="1"/>
    <n v="56330"/>
    <s v="11_55-60"/>
    <s v="5_50-60"/>
    <x v="3"/>
    <x v="2"/>
    <s v="Q4`21"/>
    <n v="9632430"/>
    <n v="129817"/>
  </r>
  <r>
    <n v="16"/>
    <x v="2"/>
    <s v="Asus Pro P5440F"/>
    <x v="1"/>
    <x v="1"/>
    <x v="0"/>
    <x v="14"/>
    <s v="Int"/>
    <x v="1"/>
    <s v="1920x1080"/>
    <x v="0"/>
    <x v="1"/>
    <n v="57194"/>
    <s v="11_55-60"/>
    <s v="5_50-60"/>
    <x v="3"/>
    <x v="2"/>
    <s v="Q4`21"/>
    <n v="915104"/>
    <n v="12333"/>
  </r>
  <r>
    <n v="640"/>
    <x v="2"/>
    <s v="Asus R214M"/>
    <x v="4"/>
    <x v="0"/>
    <x v="0"/>
    <x v="0"/>
    <s v="Int"/>
    <x v="3"/>
    <s v="1366x768"/>
    <x v="0"/>
    <x v="0"/>
    <n v="19999"/>
    <s v="3_15-20"/>
    <s v="1_10-20"/>
    <x v="7"/>
    <x v="2"/>
    <s v="Q4`21"/>
    <n v="12799360"/>
    <n v="172498"/>
  </r>
  <r>
    <n v="1924"/>
    <x v="2"/>
    <s v="Asus R528E"/>
    <x v="1"/>
    <x v="0"/>
    <x v="0"/>
    <x v="0"/>
    <s v="Int"/>
    <x v="1"/>
    <s v="1920x1080"/>
    <x v="0"/>
    <x v="0"/>
    <n v="57166"/>
    <s v="11_55-60"/>
    <s v="5_50-60"/>
    <x v="3"/>
    <x v="2"/>
    <s v="Q4`21"/>
    <n v="109987384"/>
    <n v="1482310"/>
  </r>
  <r>
    <n v="1177"/>
    <x v="2"/>
    <s v="Asus R565J"/>
    <x v="1"/>
    <x v="0"/>
    <x v="0"/>
    <x v="4"/>
    <s v="Int"/>
    <x v="1"/>
    <s v="1366x768"/>
    <x v="0"/>
    <x v="1"/>
    <n v="46557"/>
    <s v="9_45-50"/>
    <s v="4_40-50"/>
    <x v="1"/>
    <x v="2"/>
    <s v="Q4`21"/>
    <n v="54797589"/>
    <n v="738512"/>
  </r>
  <r>
    <n v="2073"/>
    <x v="2"/>
    <s v="Asus R565M"/>
    <x v="1"/>
    <x v="0"/>
    <x v="0"/>
    <x v="0"/>
    <s v="Int"/>
    <x v="1"/>
    <s v="1366x768"/>
    <x v="0"/>
    <x v="0"/>
    <n v="34164"/>
    <s v="6_30-35"/>
    <s v="3_30-40"/>
    <x v="2"/>
    <x v="2"/>
    <s v="Q4`21"/>
    <n v="70821972"/>
    <n v="954474"/>
  </r>
  <r>
    <n v="803"/>
    <x v="2"/>
    <s v="Asus X415E"/>
    <x v="0"/>
    <x v="0"/>
    <x v="0"/>
    <x v="6"/>
    <s v="Int"/>
    <x v="0"/>
    <s v="1920x1080"/>
    <x v="0"/>
    <x v="1"/>
    <n v="42654"/>
    <s v="8_40-45"/>
    <s v="4_40-50"/>
    <x v="1"/>
    <x v="2"/>
    <s v="Q4`21"/>
    <n v="34251162"/>
    <n v="461606"/>
  </r>
  <r>
    <n v="435"/>
    <x v="2"/>
    <s v="Asus X415J"/>
    <x v="0"/>
    <x v="0"/>
    <x v="0"/>
    <x v="4"/>
    <s v="Int"/>
    <x v="0"/>
    <s v="1920x1080"/>
    <x v="0"/>
    <x v="1"/>
    <n v="40566"/>
    <s v="8_40-45"/>
    <s v="4_40-50"/>
    <x v="1"/>
    <x v="2"/>
    <s v="Q4`21"/>
    <n v="17646210"/>
    <n v="237820"/>
  </r>
  <r>
    <n v="169"/>
    <x v="2"/>
    <s v="Asus X415M"/>
    <x v="0"/>
    <x v="0"/>
    <x v="0"/>
    <x v="0"/>
    <s v="Int"/>
    <x v="0"/>
    <s v="1920x1080"/>
    <x v="0"/>
    <x v="0"/>
    <n v="28492"/>
    <s v="5_25-30"/>
    <s v="2_20-30"/>
    <x v="0"/>
    <x v="2"/>
    <s v="Q4`21"/>
    <n v="4815148"/>
    <n v="64894"/>
  </r>
  <r>
    <n v="559"/>
    <x v="2"/>
    <s v="Asus X509F"/>
    <x v="2"/>
    <x v="0"/>
    <x v="0"/>
    <x v="13"/>
    <s v="Int/MX250"/>
    <x v="1"/>
    <s v="1920x1080"/>
    <x v="0"/>
    <x v="1"/>
    <n v="38468"/>
    <s v="7_35-40"/>
    <s v="3_30-40"/>
    <x v="2"/>
    <x v="2"/>
    <s v="Q4`21"/>
    <n v="21503612"/>
    <n v="289806"/>
  </r>
  <r>
    <n v="3195"/>
    <x v="2"/>
    <s v="Asus X515E"/>
    <x v="1"/>
    <x v="0"/>
    <x v="0"/>
    <x v="6"/>
    <s v="Int"/>
    <x v="1"/>
    <s v="1920x1080"/>
    <x v="0"/>
    <x v="1"/>
    <n v="55792"/>
    <s v="11_55-60"/>
    <s v="5_50-60"/>
    <x v="3"/>
    <x v="2"/>
    <s v="Q4`21"/>
    <n v="178255440"/>
    <n v="2402364"/>
  </r>
  <r>
    <n v="636"/>
    <x v="2"/>
    <s v="Asus X515J"/>
    <x v="2"/>
    <x v="0"/>
    <x v="0"/>
    <x v="4"/>
    <s v="Int/MX130/MX330"/>
    <x v="1"/>
    <s v="1920x1080"/>
    <x v="0"/>
    <x v="1"/>
    <n v="40160"/>
    <s v="8_40-45"/>
    <s v="4_40-50"/>
    <x v="1"/>
    <x v="2"/>
    <s v="Q4`21"/>
    <n v="25541760"/>
    <n v="344229"/>
  </r>
  <r>
    <n v="323"/>
    <x v="2"/>
    <s v="ExpertBook B1 B1400C"/>
    <x v="0"/>
    <x v="1"/>
    <x v="0"/>
    <x v="6"/>
    <s v="Int"/>
    <x v="0"/>
    <s v="1920x1080"/>
    <x v="0"/>
    <x v="1"/>
    <n v="56553"/>
    <s v="11_55-60"/>
    <s v="5_50-60"/>
    <x v="3"/>
    <x v="2"/>
    <s v="Q4`21"/>
    <n v="18266619"/>
    <n v="246181"/>
  </r>
  <r>
    <n v="943"/>
    <x v="2"/>
    <s v="ExpertBook B1 B1500C"/>
    <x v="1"/>
    <x v="1"/>
    <x v="0"/>
    <x v="6"/>
    <s v="Int/MX330/MX350"/>
    <x v="1"/>
    <s v="1920x1080"/>
    <x v="0"/>
    <x v="1"/>
    <n v="63355"/>
    <s v="12_60-65"/>
    <s v="6_60-70"/>
    <x v="4"/>
    <x v="2"/>
    <s v="Q4`21"/>
    <n v="59743765"/>
    <n v="805172"/>
  </r>
  <r>
    <n v="72"/>
    <x v="2"/>
    <s v="ExpertBook B5 B5302C"/>
    <x v="0"/>
    <x v="1"/>
    <x v="0"/>
    <x v="6"/>
    <s v="Int"/>
    <x v="4"/>
    <s v="1920x1080"/>
    <x v="0"/>
    <x v="1"/>
    <n v="85892"/>
    <s v="17_85-90"/>
    <s v="8_80-90"/>
    <x v="5"/>
    <x v="2"/>
    <s v="Q4`21"/>
    <n v="6184224"/>
    <n v="83345"/>
  </r>
  <r>
    <n v="68"/>
    <x v="2"/>
    <s v="ExpertBook B5 Flip B5302F (FEA)"/>
    <x v="0"/>
    <x v="1"/>
    <x v="0"/>
    <x v="6"/>
    <s v="Int"/>
    <x v="4"/>
    <s v="1920x1080"/>
    <x v="1"/>
    <x v="1"/>
    <n v="88190"/>
    <s v="17_85-90"/>
    <s v="8_80-90"/>
    <x v="5"/>
    <x v="2"/>
    <s v="Q4`21"/>
    <n v="5996920"/>
    <n v="80821"/>
  </r>
  <r>
    <n v="82"/>
    <x v="2"/>
    <s v="ExpertBook B7 Flip B7402F (FEA)"/>
    <x v="0"/>
    <x v="1"/>
    <x v="0"/>
    <x v="6"/>
    <s v="Int"/>
    <x v="0"/>
    <s v="2560x1600"/>
    <x v="1"/>
    <x v="1"/>
    <n v="117800"/>
    <s v="23_115-120"/>
    <s v="11_110-120"/>
    <x v="5"/>
    <x v="2"/>
    <s v="Q4`21"/>
    <n v="9659600"/>
    <n v="130183"/>
  </r>
  <r>
    <n v="56"/>
    <x v="2"/>
    <s v="ExpertBook B9400C"/>
    <x v="0"/>
    <x v="1"/>
    <x v="0"/>
    <x v="6"/>
    <s v="Int"/>
    <x v="0"/>
    <s v="1920x1080"/>
    <x v="0"/>
    <x v="1"/>
    <n v="127389"/>
    <s v="25_125-130"/>
    <s v="12_120-130"/>
    <x v="5"/>
    <x v="2"/>
    <s v="Q4`21"/>
    <n v="7133784"/>
    <n v="96143"/>
  </r>
  <r>
    <n v="796"/>
    <x v="2"/>
    <s v="ExpertBook L1 L1500C"/>
    <x v="1"/>
    <x v="1"/>
    <x v="1"/>
    <x v="3"/>
    <s v="Int"/>
    <x v="1"/>
    <s v="1920x1080"/>
    <x v="0"/>
    <x v="1"/>
    <n v="49074"/>
    <s v="9_45-50"/>
    <s v="4_40-50"/>
    <x v="1"/>
    <x v="2"/>
    <s v="Q4`21"/>
    <n v="39062904"/>
    <n v="526454"/>
  </r>
  <r>
    <n v="2"/>
    <x v="2"/>
    <s v="ExpertBook P2 P2451F"/>
    <x v="0"/>
    <x v="1"/>
    <x v="0"/>
    <x v="14"/>
    <s v="Int"/>
    <x v="0"/>
    <s v="1920x1080"/>
    <x v="0"/>
    <x v="1"/>
    <n v="52888"/>
    <s v="10_50-55"/>
    <s v="5_50-60"/>
    <x v="3"/>
    <x v="2"/>
    <s v="Q4`21"/>
    <n v="105776"/>
    <n v="1426"/>
  </r>
  <r>
    <n v="3"/>
    <x v="2"/>
    <s v="ExpertBook Y1411C"/>
    <x v="0"/>
    <x v="1"/>
    <x v="1"/>
    <x v="3"/>
    <s v="Int"/>
    <x v="0"/>
    <s v="1920x1080"/>
    <x v="0"/>
    <x v="1"/>
    <n v="37445"/>
    <s v="7_35-40"/>
    <s v="3_30-40"/>
    <x v="2"/>
    <x v="2"/>
    <s v="Q4`21"/>
    <n v="112335"/>
    <n v="1514"/>
  </r>
  <r>
    <n v="52"/>
    <x v="2"/>
    <s v="ExpertBook Y1511C"/>
    <x v="1"/>
    <x v="1"/>
    <x v="1"/>
    <x v="3"/>
    <s v="Int"/>
    <x v="1"/>
    <s v="1920x1080"/>
    <x v="0"/>
    <x v="1"/>
    <n v="44300"/>
    <s v="8_40-45"/>
    <s v="4_40-50"/>
    <x v="1"/>
    <x v="2"/>
    <s v="Q4`21"/>
    <n v="2303600"/>
    <n v="31046"/>
  </r>
  <r>
    <n v="19"/>
    <x v="2"/>
    <s v="Flow X13 GV301Q"/>
    <x v="0"/>
    <x v="0"/>
    <x v="1"/>
    <x v="8"/>
    <s v="GTX1650, GTX1650 + Ext. Doc-station with RTX3080"/>
    <x v="4"/>
    <s v="1920x1200"/>
    <x v="1"/>
    <x v="1"/>
    <n v="263814"/>
    <s v="52_260-265"/>
    <s v="26_260-270"/>
    <x v="5"/>
    <x v="2"/>
    <s v="Q4`21"/>
    <n v="5012466"/>
    <n v="67553"/>
  </r>
  <r>
    <n v="68"/>
    <x v="2"/>
    <s v="Pro BR1100C"/>
    <x v="4"/>
    <x v="1"/>
    <x v="0"/>
    <x v="1"/>
    <s v="Int"/>
    <x v="3"/>
    <s v="1366х768"/>
    <x v="0"/>
    <x v="0"/>
    <n v="27242"/>
    <s v="5_25-30"/>
    <s v="2_20-30"/>
    <x v="0"/>
    <x v="2"/>
    <s v="Q4`21"/>
    <n v="1852456"/>
    <n v="24966"/>
  </r>
  <r>
    <n v="40"/>
    <x v="2"/>
    <s v="Pro BR1100F"/>
    <x v="4"/>
    <x v="1"/>
    <x v="0"/>
    <x v="1"/>
    <s v="Int"/>
    <x v="3"/>
    <s v="1366х768"/>
    <x v="1"/>
    <x v="0"/>
    <n v="29500"/>
    <s v="5_25-30"/>
    <s v="2_20-30"/>
    <x v="0"/>
    <x v="2"/>
    <s v="Q4`21"/>
    <n v="1180000"/>
    <n v="15903"/>
  </r>
  <r>
    <n v="24"/>
    <x v="2"/>
    <s v="ProArt StudioBook 16 H7600H (HM) "/>
    <x v="5"/>
    <x v="1"/>
    <x v="0"/>
    <x v="11"/>
    <s v="RTX3060"/>
    <x v="5"/>
    <s v="3840х2400"/>
    <x v="0"/>
    <x v="1"/>
    <n v="235960"/>
    <s v="47_235-240"/>
    <s v="23_230-240"/>
    <x v="5"/>
    <x v="2"/>
    <s v="Q4`21"/>
    <n v="5663040"/>
    <n v="76321"/>
  </r>
  <r>
    <n v="5"/>
    <x v="2"/>
    <s v="ProArt StudioBook Pro 16 W7600H (W7600H3A) "/>
    <x v="5"/>
    <x v="1"/>
    <x v="0"/>
    <x v="11"/>
    <s v="Quadro RTX A3000"/>
    <x v="5"/>
    <s v="3840x2400"/>
    <x v="0"/>
    <x v="1"/>
    <n v="289860"/>
    <s v="57_285-290"/>
    <s v="28_280-290"/>
    <x v="5"/>
    <x v="2"/>
    <s v="Q4`21"/>
    <n v="1449300"/>
    <n v="19532"/>
  </r>
  <r>
    <n v="136"/>
    <x v="2"/>
    <s v="ROG Strix G513I"/>
    <x v="3"/>
    <x v="0"/>
    <x v="1"/>
    <x v="7"/>
    <s v="GTX1650"/>
    <x v="1"/>
    <s v="1920x1080"/>
    <x v="0"/>
    <x v="1"/>
    <n v="109474"/>
    <s v="21_105-110"/>
    <s v="10_100-110"/>
    <x v="5"/>
    <x v="2"/>
    <s v="Q4`21"/>
    <n v="14888464"/>
    <n v="200653"/>
  </r>
  <r>
    <n v="140"/>
    <x v="2"/>
    <s v="ROG Zephyrus GX703H"/>
    <x v="3"/>
    <x v="0"/>
    <x v="0"/>
    <x v="11"/>
    <s v="RTX3080"/>
    <x v="2"/>
    <s v="3840x2160"/>
    <x v="0"/>
    <x v="1"/>
    <n v="283000"/>
    <s v="56_280-285"/>
    <s v="28_280-290"/>
    <x v="5"/>
    <x v="2"/>
    <s v="Q4`21"/>
    <n v="39620000"/>
    <n v="533962"/>
  </r>
  <r>
    <n v="220"/>
    <x v="2"/>
    <s v="ROG Zephyrus M16 GU603H"/>
    <x v="3"/>
    <x v="0"/>
    <x v="0"/>
    <x v="11"/>
    <s v="RTX3050 Ti/RTX3060"/>
    <x v="5"/>
    <s v="2560x1600"/>
    <x v="0"/>
    <x v="1"/>
    <n v="165822"/>
    <s v="33_165-170"/>
    <s v="16_160-170"/>
    <x v="5"/>
    <x v="2"/>
    <s v="Q4`21"/>
    <n v="36480840"/>
    <n v="491656"/>
  </r>
  <r>
    <n v="585"/>
    <x v="2"/>
    <s v="TUF FX506H"/>
    <x v="3"/>
    <x v="0"/>
    <x v="0"/>
    <x v="11"/>
    <s v="RTX3050 Ti"/>
    <x v="1"/>
    <s v="1920x1080"/>
    <x v="0"/>
    <x v="1"/>
    <n v="93140"/>
    <s v="18_90-95"/>
    <s v="9_90-100"/>
    <x v="5"/>
    <x v="2"/>
    <s v="Q4`21"/>
    <n v="54486900"/>
    <n v="734325"/>
  </r>
  <r>
    <n v="68"/>
    <x v="2"/>
    <s v="TUF Gaming (Dash) FX516P"/>
    <x v="3"/>
    <x v="0"/>
    <x v="0"/>
    <x v="11"/>
    <s v="RTX3050 Ti, RTX3060, RTX3070"/>
    <x v="1"/>
    <s v="1920x1080"/>
    <x v="0"/>
    <x v="1"/>
    <n v="125088"/>
    <s v="25_125-130"/>
    <s v="12_120-130"/>
    <x v="5"/>
    <x v="2"/>
    <s v="Q4`21"/>
    <n v="8505984"/>
    <n v="114636"/>
  </r>
  <r>
    <n v="19"/>
    <x v="2"/>
    <s v="TUF Gaming FX706H"/>
    <x v="3"/>
    <x v="0"/>
    <x v="0"/>
    <x v="11"/>
    <s v="GTX1650/RTX3050 Ti"/>
    <x v="2"/>
    <s v="1920x1080"/>
    <x v="0"/>
    <x v="1"/>
    <n v="96474"/>
    <s v="19_95-100"/>
    <s v="9_90-100"/>
    <x v="5"/>
    <x v="2"/>
    <s v="Q4`21"/>
    <n v="1833006"/>
    <n v="24704"/>
  </r>
  <r>
    <n v="49"/>
    <x v="2"/>
    <s v="VivoBook Flip TM420U"/>
    <x v="0"/>
    <x v="0"/>
    <x v="1"/>
    <x v="3"/>
    <s v="Int"/>
    <x v="0"/>
    <s v="1920x1080"/>
    <x v="1"/>
    <x v="1"/>
    <n v="55801"/>
    <s v="11_55-60"/>
    <s v="5_50-60"/>
    <x v="3"/>
    <x v="2"/>
    <s v="Q4`21"/>
    <n v="2734249"/>
    <n v="36850"/>
  </r>
  <r>
    <n v="231"/>
    <x v="2"/>
    <s v="VivoBook Flip TP401M"/>
    <x v="0"/>
    <x v="0"/>
    <x v="0"/>
    <x v="0"/>
    <s v="Int"/>
    <x v="0"/>
    <s v="1920x1080"/>
    <x v="1"/>
    <x v="0"/>
    <n v="37835"/>
    <s v="7_35-40"/>
    <s v="3_30-40"/>
    <x v="2"/>
    <x v="2"/>
    <s v="Q4`21"/>
    <n v="8739885"/>
    <n v="117788"/>
  </r>
  <r>
    <n v="2212"/>
    <x v="2"/>
    <s v="VivoBook K513E"/>
    <x v="2"/>
    <x v="0"/>
    <x v="0"/>
    <x v="6"/>
    <s v="MX350"/>
    <x v="1"/>
    <s v="1920x1080"/>
    <x v="0"/>
    <x v="1"/>
    <n v="64707"/>
    <s v="12_60-65"/>
    <s v="6_60-70"/>
    <x v="4"/>
    <x v="2"/>
    <s v="Q4`21"/>
    <n v="143131884"/>
    <n v="1929001"/>
  </r>
  <r>
    <n v="3"/>
    <x v="2"/>
    <s v="VivoBook M413D"/>
    <x v="0"/>
    <x v="0"/>
    <x v="1"/>
    <x v="3"/>
    <s v="Int"/>
    <x v="0"/>
    <s v="1920x1080"/>
    <x v="0"/>
    <x v="1"/>
    <n v="56560"/>
    <s v="11_55-60"/>
    <s v="5_50-60"/>
    <x v="3"/>
    <x v="2"/>
    <s v="Q4`21"/>
    <n v="169680"/>
    <n v="2287"/>
  </r>
  <r>
    <n v="89"/>
    <x v="2"/>
    <s v="VivoBook M433U"/>
    <x v="0"/>
    <x v="0"/>
    <x v="1"/>
    <x v="15"/>
    <s v="Int"/>
    <x v="0"/>
    <s v="1920x1080"/>
    <x v="0"/>
    <x v="1"/>
    <n v="60711"/>
    <s v="12_60-65"/>
    <s v="6_60-70"/>
    <x v="4"/>
    <x v="2"/>
    <s v="Q4`21"/>
    <n v="5403279"/>
    <n v="72820"/>
  </r>
  <r>
    <n v="927"/>
    <x v="2"/>
    <s v="VivoBook M513I"/>
    <x v="1"/>
    <x v="0"/>
    <x v="1"/>
    <x v="5"/>
    <s v="Int"/>
    <x v="1"/>
    <s v="1920x1080"/>
    <x v="0"/>
    <x v="1"/>
    <n v="70560"/>
    <s v="14_70-75"/>
    <s v="7_70-80"/>
    <x v="6"/>
    <x v="2"/>
    <s v="Q4`21"/>
    <n v="65409120"/>
    <n v="881525"/>
  </r>
  <r>
    <n v="1195"/>
    <x v="2"/>
    <s v="VivoBook M513U"/>
    <x v="1"/>
    <x v="0"/>
    <x v="1"/>
    <x v="15"/>
    <s v="Int"/>
    <x v="1"/>
    <s v="1920x1080"/>
    <x v="0"/>
    <x v="1"/>
    <n v="66265"/>
    <s v="13_65-70"/>
    <s v="6_60-70"/>
    <x v="4"/>
    <x v="2"/>
    <s v="Q4`21"/>
    <n v="79186675"/>
    <n v="1067206"/>
  </r>
  <r>
    <n v="492"/>
    <x v="2"/>
    <s v="Vivobook Pro 14X N7400PC"/>
    <x v="3"/>
    <x v="0"/>
    <x v="0"/>
    <x v="11"/>
    <s v="RTX3050"/>
    <x v="0"/>
    <s v="2880x1800"/>
    <x v="0"/>
    <x v="1"/>
    <n v="104161"/>
    <s v="20_100-105"/>
    <s v="10_100-110"/>
    <x v="5"/>
    <x v="2"/>
    <s v="Q4`21"/>
    <n v="51247212"/>
    <n v="690663"/>
  </r>
  <r>
    <n v="182"/>
    <x v="2"/>
    <s v="VivoBook Pro 16X M7600QC"/>
    <x v="3"/>
    <x v="0"/>
    <x v="1"/>
    <x v="8"/>
    <s v="RTX3050"/>
    <x v="5"/>
    <s v="3840x2400"/>
    <x v="0"/>
    <x v="1"/>
    <n v="118999"/>
    <s v="23_115-120"/>
    <s v="11_110-120"/>
    <x v="5"/>
    <x v="2"/>
    <s v="Q4`21"/>
    <n v="21657818"/>
    <n v="291884"/>
  </r>
  <r>
    <n v="155"/>
    <x v="2"/>
    <s v="VivoBook Pro 16X M7600QE"/>
    <x v="3"/>
    <x v="0"/>
    <x v="1"/>
    <x v="8"/>
    <s v="RTX3050 Ti"/>
    <x v="5"/>
    <s v="3840x2400"/>
    <x v="0"/>
    <x v="1"/>
    <n v="139990"/>
    <s v="27_135-140"/>
    <s v="13_130-140"/>
    <x v="5"/>
    <x v="2"/>
    <s v="Q4`21"/>
    <n v="21698450"/>
    <n v="292432"/>
  </r>
  <r>
    <n v="728"/>
    <x v="2"/>
    <s v="VivoBook Pro 16X N7600PC"/>
    <x v="3"/>
    <x v="0"/>
    <x v="0"/>
    <x v="11"/>
    <s v="RTX3050"/>
    <x v="5"/>
    <s v="3840x2400"/>
    <x v="0"/>
    <x v="1"/>
    <n v="124467"/>
    <s v="24_120-125"/>
    <s v="12_120-130"/>
    <x v="5"/>
    <x v="2"/>
    <s v="Q4`21"/>
    <n v="90611976"/>
    <n v="1221186"/>
  </r>
  <r>
    <n v="328"/>
    <x v="2"/>
    <s v="VivoBook Pro K3500PA"/>
    <x v="1"/>
    <x v="0"/>
    <x v="0"/>
    <x v="11"/>
    <s v="Int"/>
    <x v="1"/>
    <s v="1920x1080"/>
    <x v="0"/>
    <x v="1"/>
    <n v="80292"/>
    <s v="16_80-85"/>
    <s v="8_80-90"/>
    <x v="5"/>
    <x v="2"/>
    <s v="Q4`21"/>
    <n v="26335776"/>
    <n v="354930"/>
  </r>
  <r>
    <n v="1879"/>
    <x v="2"/>
    <s v="VivoBook Pro K3500PC"/>
    <x v="3"/>
    <x v="0"/>
    <x v="0"/>
    <x v="11"/>
    <s v="RTX3050"/>
    <x v="1"/>
    <s v="1920x1080"/>
    <x v="0"/>
    <x v="1"/>
    <n v="106790"/>
    <s v="21_105-110"/>
    <s v="10_100-110"/>
    <x v="5"/>
    <x v="2"/>
    <s v="Q4`21"/>
    <n v="200658410"/>
    <n v="2704291"/>
  </r>
  <r>
    <n v="210"/>
    <x v="2"/>
    <s v="VivoBook Pro K3500PH"/>
    <x v="3"/>
    <x v="0"/>
    <x v="0"/>
    <x v="11"/>
    <s v="GTX1650"/>
    <x v="1"/>
    <s v="1920x1080"/>
    <x v="0"/>
    <x v="1"/>
    <n v="89203"/>
    <s v="17_85-90"/>
    <s v="8_80-90"/>
    <x v="5"/>
    <x v="2"/>
    <s v="Q4`21"/>
    <n v="18732630"/>
    <n v="252461"/>
  </r>
  <r>
    <n v="513"/>
    <x v="2"/>
    <s v="VivoBook Pro M3500QA"/>
    <x v="1"/>
    <x v="0"/>
    <x v="1"/>
    <x v="8"/>
    <s v="Int"/>
    <x v="1"/>
    <s v="1920x1080"/>
    <x v="0"/>
    <x v="1"/>
    <n v="80058"/>
    <s v="16_80-85"/>
    <s v="8_80-90"/>
    <x v="5"/>
    <x v="2"/>
    <s v="Q4`21"/>
    <n v="41069754"/>
    <n v="553501"/>
  </r>
  <r>
    <n v="505"/>
    <x v="2"/>
    <s v="VivoBook Pro M3500QC"/>
    <x v="3"/>
    <x v="0"/>
    <x v="1"/>
    <x v="8"/>
    <s v="RTX3050"/>
    <x v="1"/>
    <s v="1920x1080"/>
    <x v="0"/>
    <x v="1"/>
    <n v="101654"/>
    <s v="20_100-105"/>
    <s v="10_100-110"/>
    <x v="5"/>
    <x v="2"/>
    <s v="Q4`21"/>
    <n v="51335270"/>
    <n v="691850"/>
  </r>
  <r>
    <n v="2"/>
    <x v="2"/>
    <s v="VivoBook S333E"/>
    <x v="0"/>
    <x v="0"/>
    <x v="0"/>
    <x v="6"/>
    <s v="Int"/>
    <x v="4"/>
    <s v="1920x1080"/>
    <x v="0"/>
    <x v="1"/>
    <n v="57000"/>
    <s v="11_55-60"/>
    <s v="5_50-60"/>
    <x v="3"/>
    <x v="2"/>
    <s v="Q4`21"/>
    <n v="114000"/>
    <n v="1536"/>
  </r>
  <r>
    <n v="10"/>
    <x v="2"/>
    <s v="VivoBook S413E"/>
    <x v="0"/>
    <x v="0"/>
    <x v="0"/>
    <x v="6"/>
    <s v="MX350"/>
    <x v="0"/>
    <s v="1920x1080"/>
    <x v="0"/>
    <x v="1"/>
    <n v="65600"/>
    <s v="13_65-70"/>
    <s v="6_60-70"/>
    <x v="4"/>
    <x v="2"/>
    <s v="Q4`21"/>
    <n v="656000"/>
    <n v="8841"/>
  </r>
  <r>
    <n v="5"/>
    <x v="2"/>
    <s v="VivoBook S433E"/>
    <x v="0"/>
    <x v="0"/>
    <x v="0"/>
    <x v="6"/>
    <s v="Int"/>
    <x v="0"/>
    <s v="1920x1080"/>
    <x v="0"/>
    <x v="1"/>
    <n v="57297"/>
    <s v="11_55-60"/>
    <s v="5_50-60"/>
    <x v="3"/>
    <x v="2"/>
    <s v="Q4`21"/>
    <n v="286485"/>
    <n v="3861"/>
  </r>
  <r>
    <n v="136"/>
    <x v="2"/>
    <s v="VivoBook S712E"/>
    <x v="1"/>
    <x v="0"/>
    <x v="0"/>
    <x v="6"/>
    <s v="Int"/>
    <x v="2"/>
    <s v="1920x1080"/>
    <x v="0"/>
    <x v="1"/>
    <n v="42990"/>
    <s v="8_40-45"/>
    <s v="4_40-50"/>
    <x v="1"/>
    <x v="2"/>
    <s v="Q4`21"/>
    <n v="5846640"/>
    <n v="78796"/>
  </r>
  <r>
    <n v="1486"/>
    <x v="2"/>
    <s v="VivoBook X409F"/>
    <x v="0"/>
    <x v="0"/>
    <x v="0"/>
    <x v="13"/>
    <s v="Int"/>
    <x v="0"/>
    <s v="1920x1080"/>
    <x v="0"/>
    <x v="1"/>
    <n v="33285"/>
    <s v="6_30-35"/>
    <s v="3_30-40"/>
    <x v="2"/>
    <x v="2"/>
    <s v="Q4`21"/>
    <n v="49461510"/>
    <n v="666597"/>
  </r>
  <r>
    <n v="2047"/>
    <x v="2"/>
    <s v="VivoBook X513E"/>
    <x v="1"/>
    <x v="0"/>
    <x v="0"/>
    <x v="6"/>
    <s v="Int"/>
    <x v="1"/>
    <s v="1920x1080"/>
    <x v="0"/>
    <x v="1"/>
    <n v="59376"/>
    <s v="11_55-60"/>
    <s v="5_50-60"/>
    <x v="3"/>
    <x v="2"/>
    <s v="Q4`21"/>
    <n v="121542672"/>
    <n v="1638041"/>
  </r>
  <r>
    <n v="1098"/>
    <x v="2"/>
    <s v="VivoBook X515M"/>
    <x v="1"/>
    <x v="0"/>
    <x v="0"/>
    <x v="0"/>
    <s v="Int"/>
    <x v="1"/>
    <s v="1920x1080"/>
    <x v="0"/>
    <x v="0"/>
    <n v="34390"/>
    <s v="6_30-35"/>
    <s v="3_30-40"/>
    <x v="2"/>
    <x v="2"/>
    <s v="Q4`21"/>
    <n v="37760220"/>
    <n v="508898"/>
  </r>
  <r>
    <n v="47"/>
    <x v="2"/>
    <s v="VivoBook X705B"/>
    <x v="1"/>
    <x v="0"/>
    <x v="1"/>
    <x v="2"/>
    <s v="Int"/>
    <x v="2"/>
    <s v="1920x1080"/>
    <x v="0"/>
    <x v="1"/>
    <n v="42213"/>
    <s v="8_40-45"/>
    <s v="4_40-50"/>
    <x v="1"/>
    <x v="2"/>
    <s v="Q4`21"/>
    <n v="1984011"/>
    <n v="26739"/>
  </r>
  <r>
    <n v="313"/>
    <x v="2"/>
    <s v="VivoBook X712E"/>
    <x v="1"/>
    <x v="0"/>
    <x v="0"/>
    <x v="6"/>
    <s v="Int"/>
    <x v="2"/>
    <s v="1600x900"/>
    <x v="0"/>
    <x v="1"/>
    <n v="58823"/>
    <s v="11_55-60"/>
    <s v="5_50-60"/>
    <x v="3"/>
    <x v="2"/>
    <s v="Q4`21"/>
    <n v="18411599"/>
    <n v="248135"/>
  </r>
  <r>
    <n v="2"/>
    <x v="2"/>
    <s v="VivoBook X712F"/>
    <x v="2"/>
    <x v="0"/>
    <x v="0"/>
    <x v="13"/>
    <s v="Int/MX150"/>
    <x v="2"/>
    <s v="1600x900"/>
    <x v="0"/>
    <x v="1"/>
    <n v="52500"/>
    <s v="10_50-55"/>
    <s v="5_50-60"/>
    <x v="3"/>
    <x v="2"/>
    <s v="Q4`21"/>
    <n v="105000"/>
    <n v="1415"/>
  </r>
  <r>
    <n v="1144"/>
    <x v="2"/>
    <s v="VivoBook X712J"/>
    <x v="1"/>
    <x v="0"/>
    <x v="0"/>
    <x v="4"/>
    <s v="Int"/>
    <x v="2"/>
    <s v="1920x1080"/>
    <x v="0"/>
    <x v="1"/>
    <n v="49218"/>
    <s v="9_45-50"/>
    <s v="4_40-50"/>
    <x v="1"/>
    <x v="2"/>
    <s v="Q4`21"/>
    <n v="56305392"/>
    <n v="758833"/>
  </r>
  <r>
    <n v="77"/>
    <x v="2"/>
    <s v="Zenbook 14X UX5400E (EA)"/>
    <x v="0"/>
    <x v="0"/>
    <x v="0"/>
    <x v="6"/>
    <s v="Int"/>
    <x v="0"/>
    <s v="2880x1800"/>
    <x v="0"/>
    <x v="1"/>
    <n v="103990"/>
    <s v="20_100-105"/>
    <s v="10_100-110"/>
    <x v="5"/>
    <x v="2"/>
    <s v="Q4`21"/>
    <n v="8007230"/>
    <n v="107914"/>
  </r>
  <r>
    <n v="271"/>
    <x v="2"/>
    <s v="Zenbook Duo UX482E"/>
    <x v="0"/>
    <x v="0"/>
    <x v="0"/>
    <x v="6"/>
    <s v="Int/MX450"/>
    <x v="0"/>
    <s v="1920x1080+ScreenPad"/>
    <x v="1"/>
    <x v="1"/>
    <n v="134690"/>
    <s v="26_130-135"/>
    <s v="13_130-140"/>
    <x v="5"/>
    <x v="2"/>
    <s v="Q4`21"/>
    <n v="36500990"/>
    <n v="491927"/>
  </r>
  <r>
    <n v="140"/>
    <x v="2"/>
    <s v="Zenbook Flip S UX371E"/>
    <x v="0"/>
    <x v="0"/>
    <x v="0"/>
    <x v="6"/>
    <s v="Int"/>
    <x v="4"/>
    <s v="3840х2160"/>
    <x v="1"/>
    <x v="1"/>
    <n v="117034"/>
    <s v="23_115-120"/>
    <s v="11_110-120"/>
    <x v="5"/>
    <x v="2"/>
    <s v="Q4`21"/>
    <n v="16384760"/>
    <n v="220819"/>
  </r>
  <r>
    <n v="335"/>
    <x v="2"/>
    <s v="Zenbook Flip UX363E"/>
    <x v="0"/>
    <x v="0"/>
    <x v="0"/>
    <x v="6"/>
    <s v="Int"/>
    <x v="4"/>
    <s v="1920x1080"/>
    <x v="1"/>
    <x v="1"/>
    <n v="92036"/>
    <s v="18_90-95"/>
    <s v="9_90-100"/>
    <x v="5"/>
    <x v="2"/>
    <s v="Q4`21"/>
    <n v="30832060"/>
    <n v="415526"/>
  </r>
  <r>
    <n v="131"/>
    <x v="2"/>
    <s v="Zenbook Flip UX564E "/>
    <x v="3"/>
    <x v="0"/>
    <x v="0"/>
    <x v="6"/>
    <s v="GTX1650 Ti"/>
    <x v="1"/>
    <s v="1920x1080/3840x2160"/>
    <x v="1"/>
    <x v="1"/>
    <n v="128936"/>
    <s v="25_125-130"/>
    <s v="12_120-130"/>
    <x v="5"/>
    <x v="2"/>
    <s v="Q4`21"/>
    <n v="16890616"/>
    <n v="227636"/>
  </r>
  <r>
    <n v="59"/>
    <x v="2"/>
    <s v="ZenBook Pro Duo UX582H (HS)"/>
    <x v="3"/>
    <x v="0"/>
    <x v="0"/>
    <x v="11"/>
    <s v="RTX3080"/>
    <x v="1"/>
    <s v="3840x2160+ScreenPad"/>
    <x v="1"/>
    <x v="1"/>
    <n v="329990"/>
    <s v="65_325-330"/>
    <s v="32_320-330"/>
    <x v="5"/>
    <x v="2"/>
    <s v="Q4`21"/>
    <n v="19469410"/>
    <n v="262391"/>
  </r>
  <r>
    <n v="7"/>
    <x v="2"/>
    <s v="ZenBook Pro Duo UX582L"/>
    <x v="3"/>
    <x v="0"/>
    <x v="0"/>
    <x v="10"/>
    <s v="RTX3070"/>
    <x v="1"/>
    <s v="3840x2160+ScreenPad"/>
    <x v="1"/>
    <x v="1"/>
    <n v="258330"/>
    <s v="51_255-260"/>
    <s v="25_250-260"/>
    <x v="5"/>
    <x v="2"/>
    <s v="Q4`21"/>
    <n v="1808310"/>
    <n v="24371"/>
  </r>
  <r>
    <n v="313"/>
    <x v="2"/>
    <s v="Zenbook UX325E"/>
    <x v="0"/>
    <x v="0"/>
    <x v="0"/>
    <x v="6"/>
    <s v="Int"/>
    <x v="4"/>
    <s v="1920x1080"/>
    <x v="0"/>
    <x v="1"/>
    <n v="74450"/>
    <s v="14_70-75"/>
    <s v="7_70-80"/>
    <x v="6"/>
    <x v="2"/>
    <s v="Q4`21"/>
    <n v="23302850"/>
    <n v="314055"/>
  </r>
  <r>
    <n v="386"/>
    <x v="2"/>
    <s v="Zenbook UX393E"/>
    <x v="0"/>
    <x v="0"/>
    <x v="0"/>
    <x v="6"/>
    <s v="Int"/>
    <x v="0"/>
    <s v="1920x1080"/>
    <x v="1"/>
    <x v="1"/>
    <n v="117916"/>
    <s v="23_115-120"/>
    <s v="11_110-120"/>
    <x v="5"/>
    <x v="2"/>
    <s v="Q4`21"/>
    <n v="45515576"/>
    <n v="613417"/>
  </r>
  <r>
    <n v="461"/>
    <x v="2"/>
    <s v="Zenbook UX425E"/>
    <x v="0"/>
    <x v="0"/>
    <x v="0"/>
    <x v="6"/>
    <s v="Int"/>
    <x v="0"/>
    <s v="1920x1080"/>
    <x v="0"/>
    <x v="1"/>
    <n v="74665"/>
    <s v="14_70-75"/>
    <s v="7_70-80"/>
    <x v="6"/>
    <x v="2"/>
    <s v="Q4`21"/>
    <n v="34420565"/>
    <n v="463889"/>
  </r>
  <r>
    <n v="288"/>
    <x v="2"/>
    <s v="Zenbook UX435E"/>
    <x v="0"/>
    <x v="0"/>
    <x v="0"/>
    <x v="6"/>
    <s v="Int/MX450"/>
    <x v="0"/>
    <s v="1920x1080"/>
    <x v="0"/>
    <x v="1"/>
    <n v="103142"/>
    <s v="20_100-105"/>
    <s v="10_100-110"/>
    <x v="5"/>
    <x v="2"/>
    <s v="Q4`21"/>
    <n v="29704896"/>
    <n v="400336"/>
  </r>
  <r>
    <n v="166"/>
    <x v="2"/>
    <s v="Zenbook UX535L"/>
    <x v="3"/>
    <x v="0"/>
    <x v="0"/>
    <x v="10"/>
    <s v="GTX1650 Ti"/>
    <x v="1"/>
    <s v="1920x1080"/>
    <x v="0"/>
    <x v="1"/>
    <n v="126437"/>
    <s v="25_125-130"/>
    <s v="12_120-130"/>
    <x v="5"/>
    <x v="2"/>
    <s v="Q4`21"/>
    <n v="20988542"/>
    <n v="282864"/>
  </r>
  <r>
    <n v="37"/>
    <x v="2"/>
    <s v="Zephyrus GA401Q"/>
    <x v="0"/>
    <x v="0"/>
    <x v="1"/>
    <x v="8"/>
    <s v="RTX3060"/>
    <x v="0"/>
    <s v="1920x1080/2560x1440"/>
    <x v="0"/>
    <x v="1"/>
    <n v="141781"/>
    <s v="28_140-145"/>
    <s v="14_140-150"/>
    <x v="5"/>
    <x v="2"/>
    <s v="Q4`21"/>
    <n v="5245897"/>
    <n v="70699"/>
  </r>
  <r>
    <n v="94"/>
    <x v="2"/>
    <s v="Zephyrus GA503Q"/>
    <x v="3"/>
    <x v="0"/>
    <x v="1"/>
    <x v="8"/>
    <s v="RTX3060/RTX3070/RTX3080"/>
    <x v="1"/>
    <s v="1920x1080/2160x1440"/>
    <x v="0"/>
    <x v="1"/>
    <n v="179800"/>
    <s v="35_175-180"/>
    <s v="17_170-180"/>
    <x v="5"/>
    <x v="2"/>
    <s v="Q4`21"/>
    <n v="16901200"/>
    <n v="227779"/>
  </r>
  <r>
    <n v="13"/>
    <x v="3"/>
    <s v="Alienware m15 R4"/>
    <x v="3"/>
    <x v="0"/>
    <x v="0"/>
    <x v="10"/>
    <s v="RTX2070/RTX2080"/>
    <x v="1"/>
    <s v="1920x1080/3840x2160"/>
    <x v="0"/>
    <x v="1"/>
    <n v="283266"/>
    <s v="56_280-285"/>
    <s v="28_280-290"/>
    <x v="5"/>
    <x v="2"/>
    <s v="Q4`21"/>
    <n v="3682458"/>
    <n v="49629"/>
  </r>
  <r>
    <n v="10"/>
    <x v="3"/>
    <s v="Alienware m15 R5"/>
    <x v="3"/>
    <x v="0"/>
    <x v="1"/>
    <x v="8"/>
    <s v="RTX 3050 Ti/RTX3060/RTX3070"/>
    <x v="1"/>
    <s v="1920x1080/2560x1440"/>
    <x v="0"/>
    <x v="1"/>
    <n v="160000"/>
    <s v="32_160-165"/>
    <s v="16_160-170"/>
    <x v="5"/>
    <x v="2"/>
    <s v="Q4`21"/>
    <n v="1600000"/>
    <n v="21563"/>
  </r>
  <r>
    <n v="21"/>
    <x v="3"/>
    <s v="Alienware m15 R6"/>
    <x v="3"/>
    <x v="0"/>
    <x v="0"/>
    <x v="11"/>
    <s v="RTX3070/RTX3080"/>
    <x v="1"/>
    <s v="1920x1080/2560x1440"/>
    <x v="0"/>
    <x v="1"/>
    <n v="215900"/>
    <s v="43_215-220"/>
    <s v="21_210-220"/>
    <x v="5"/>
    <x v="2"/>
    <s v="Q4`21"/>
    <n v="4533900"/>
    <n v="61104"/>
  </r>
  <r>
    <n v="104"/>
    <x v="3"/>
    <s v="Alienware x15 R1"/>
    <x v="3"/>
    <x v="0"/>
    <x v="0"/>
    <x v="11"/>
    <s v="RTX3060/RTX3070/RTX3080"/>
    <x v="1"/>
    <s v="1920x1080/2560x1440"/>
    <x v="0"/>
    <x v="1"/>
    <n v="284312"/>
    <s v="56_280-285"/>
    <s v="28_280-290"/>
    <x v="5"/>
    <x v="2"/>
    <s v="Q4`21"/>
    <n v="29568448"/>
    <n v="398497"/>
  </r>
  <r>
    <n v="152"/>
    <x v="3"/>
    <s v="Alienware x17 R1"/>
    <x v="3"/>
    <x v="0"/>
    <x v="0"/>
    <x v="11"/>
    <s v="RTX3060/RTX3070/RTX3080"/>
    <x v="2"/>
    <s v="1920x1080/2560x1440/3840x2160"/>
    <x v="0"/>
    <x v="1"/>
    <n v="318810"/>
    <s v="63_315-320"/>
    <s v="31_310-320"/>
    <x v="5"/>
    <x v="2"/>
    <s v="Q4`21"/>
    <n v="48459120"/>
    <n v="653088"/>
  </r>
  <r>
    <n v="558"/>
    <x v="3"/>
    <s v="G15 5510"/>
    <x v="3"/>
    <x v="0"/>
    <x v="0"/>
    <x v="10"/>
    <s v="GTX1650/RTX3050 Ti/RTX3060"/>
    <x v="1"/>
    <s v="1920x1080"/>
    <x v="0"/>
    <x v="1"/>
    <n v="105206"/>
    <s v="21_105-110"/>
    <s v="10_100-110"/>
    <x v="5"/>
    <x v="2"/>
    <s v="Q4`21"/>
    <n v="58704948"/>
    <n v="791172"/>
  </r>
  <r>
    <n v="538"/>
    <x v="3"/>
    <s v="G15 5511"/>
    <x v="3"/>
    <x v="0"/>
    <x v="0"/>
    <x v="11"/>
    <s v="RTX3060"/>
    <x v="1"/>
    <s v="1920x1080"/>
    <x v="0"/>
    <x v="1"/>
    <n v="106541"/>
    <s v="21_105-110"/>
    <s v="10_100-110"/>
    <x v="5"/>
    <x v="2"/>
    <s v="Q4`21"/>
    <n v="57319058"/>
    <n v="772494"/>
  </r>
  <r>
    <n v="1139"/>
    <x v="3"/>
    <s v="G15 5515"/>
    <x v="3"/>
    <x v="0"/>
    <x v="1"/>
    <x v="8"/>
    <s v="RTX3050 Ti/RTX3060"/>
    <x v="1"/>
    <s v="1920x1080"/>
    <x v="0"/>
    <x v="1"/>
    <n v="99986"/>
    <s v="19_95-100"/>
    <s v="9_90-100"/>
    <x v="5"/>
    <x v="2"/>
    <s v="Q4`21"/>
    <n v="113884054"/>
    <n v="1534826"/>
  </r>
  <r>
    <n v="645"/>
    <x v="3"/>
    <s v="Inspiron 3511"/>
    <x v="1"/>
    <x v="0"/>
    <x v="0"/>
    <x v="6"/>
    <s v="Int"/>
    <x v="1"/>
    <s v="1366x768/1920x1080"/>
    <x v="0"/>
    <x v="1"/>
    <n v="60421"/>
    <s v="12_60-65"/>
    <s v="6_60-70"/>
    <x v="4"/>
    <x v="2"/>
    <s v="Q4`21"/>
    <n v="38971545"/>
    <n v="525223"/>
  </r>
  <r>
    <n v="33"/>
    <x v="3"/>
    <s v="Inspiron 5405"/>
    <x v="0"/>
    <x v="0"/>
    <x v="1"/>
    <x v="22"/>
    <s v="Int"/>
    <x v="0"/>
    <s v="1920x1080"/>
    <x v="0"/>
    <x v="1"/>
    <n v="63929"/>
    <s v="12_60-65"/>
    <s v="6_60-70"/>
    <x v="4"/>
    <x v="2"/>
    <s v="Q4`21"/>
    <n v="2109657"/>
    <n v="28432"/>
  </r>
  <r>
    <n v="168"/>
    <x v="3"/>
    <s v="Inspiron 5410 2-in-1"/>
    <x v="0"/>
    <x v="0"/>
    <x v="0"/>
    <x v="6"/>
    <s v="Int/MX350"/>
    <x v="0"/>
    <s v="1920x1080"/>
    <x v="1"/>
    <x v="1"/>
    <n v="80610"/>
    <s v="16_80-85"/>
    <s v="8_80-90"/>
    <x v="5"/>
    <x v="2"/>
    <s v="Q4`21"/>
    <n v="13542480"/>
    <n v="182513"/>
  </r>
  <r>
    <n v="358"/>
    <x v="3"/>
    <s v="Inspiron 5415"/>
    <x v="0"/>
    <x v="0"/>
    <x v="1"/>
    <x v="15"/>
    <s v="Int"/>
    <x v="0"/>
    <s v="1920x1080"/>
    <x v="0"/>
    <x v="1"/>
    <n v="68586"/>
    <s v="13_65-70"/>
    <s v="6_60-70"/>
    <x v="4"/>
    <x v="2"/>
    <s v="Q4`21"/>
    <n v="24553788"/>
    <n v="330914"/>
  </r>
  <r>
    <n v="43"/>
    <x v="3"/>
    <s v="Inspiron 5502"/>
    <x v="1"/>
    <x v="0"/>
    <x v="0"/>
    <x v="6"/>
    <s v="Int"/>
    <x v="1"/>
    <s v="1920x1080"/>
    <x v="0"/>
    <x v="1"/>
    <n v="69653"/>
    <s v="13_65-70"/>
    <s v="6_60-70"/>
    <x v="4"/>
    <x v="2"/>
    <s v="Q4`21"/>
    <n v="2995079"/>
    <n v="40365"/>
  </r>
  <r>
    <n v="27"/>
    <x v="3"/>
    <s v="Inspiron 5505"/>
    <x v="1"/>
    <x v="0"/>
    <x v="1"/>
    <x v="5"/>
    <s v="Int"/>
    <x v="1"/>
    <s v="1920x1080"/>
    <x v="0"/>
    <x v="1"/>
    <n v="60950"/>
    <s v="12_60-65"/>
    <s v="6_60-70"/>
    <x v="4"/>
    <x v="2"/>
    <s v="Q4`21"/>
    <n v="1645650"/>
    <n v="22179"/>
  </r>
  <r>
    <n v="1251"/>
    <x v="3"/>
    <s v="Inspiron 5515"/>
    <x v="1"/>
    <x v="0"/>
    <x v="1"/>
    <x v="15"/>
    <s v="Int"/>
    <x v="1"/>
    <s v="1920x1080"/>
    <x v="0"/>
    <x v="1"/>
    <n v="63417"/>
    <s v="12_60-65"/>
    <s v="6_60-70"/>
    <x v="4"/>
    <x v="2"/>
    <s v="Q4`21"/>
    <n v="79334667"/>
    <n v="1069200"/>
  </r>
  <r>
    <n v="137"/>
    <x v="3"/>
    <s v="Inspiron 7400"/>
    <x v="0"/>
    <x v="0"/>
    <x v="0"/>
    <x v="6"/>
    <s v="Int/MX350"/>
    <x v="0"/>
    <s v="2560x1600"/>
    <x v="0"/>
    <x v="1"/>
    <n v="96727"/>
    <s v="19_95-100"/>
    <s v="9_90-100"/>
    <x v="5"/>
    <x v="2"/>
    <s v="Q4`21"/>
    <n v="13251599"/>
    <n v="178593"/>
  </r>
  <r>
    <n v="6"/>
    <x v="3"/>
    <s v="Inspiron 7510"/>
    <x v="3"/>
    <x v="0"/>
    <x v="0"/>
    <x v="11"/>
    <s v="RTX3050 Ti"/>
    <x v="1"/>
    <s v="1920x1080"/>
    <x v="0"/>
    <x v="1"/>
    <n v="113080"/>
    <s v="22_110-115"/>
    <s v="11_110-120"/>
    <x v="5"/>
    <x v="2"/>
    <s v="Q4`21"/>
    <n v="678480"/>
    <n v="9144"/>
  </r>
  <r>
    <n v="330"/>
    <x v="3"/>
    <s v="Inspiron G3 15-3500"/>
    <x v="3"/>
    <x v="0"/>
    <x v="0"/>
    <x v="10"/>
    <s v="GTX1650 Ti/GTX1660 Ti/RTX2060"/>
    <x v="1"/>
    <s v="1920x1080"/>
    <x v="0"/>
    <x v="1"/>
    <n v="61644"/>
    <s v="12_60-65"/>
    <s v="6_60-70"/>
    <x v="4"/>
    <x v="2"/>
    <s v="Q4`21"/>
    <n v="20342520"/>
    <n v="274158"/>
  </r>
  <r>
    <n v="21"/>
    <x v="3"/>
    <s v="Inspiron G5 15-5000"/>
    <x v="3"/>
    <x v="0"/>
    <x v="0"/>
    <x v="10"/>
    <s v="RTX2060"/>
    <x v="1"/>
    <s v="1920x1080"/>
    <x v="0"/>
    <x v="1"/>
    <n v="103333"/>
    <s v="20_100-105"/>
    <s v="10_100-110"/>
    <x v="5"/>
    <x v="2"/>
    <s v="Q4`21"/>
    <n v="2169993"/>
    <n v="29245"/>
  </r>
  <r>
    <n v="390"/>
    <x v="3"/>
    <s v="Inspiron G5 15-5500"/>
    <x v="3"/>
    <x v="0"/>
    <x v="0"/>
    <x v="10"/>
    <s v="GTX1650/GTX1660 Ti/RTX2060/RTX2070"/>
    <x v="1"/>
    <s v="1920x1080"/>
    <x v="0"/>
    <x v="1"/>
    <n v="104098"/>
    <s v="20_100-105"/>
    <s v="10_100-110"/>
    <x v="5"/>
    <x v="2"/>
    <s v="Q4`21"/>
    <n v="40598220"/>
    <n v="547146"/>
  </r>
  <r>
    <n v="213"/>
    <x v="3"/>
    <s v="Inspiron G5 15-5505"/>
    <x v="3"/>
    <x v="0"/>
    <x v="1"/>
    <x v="22"/>
    <s v="RX 5600M"/>
    <x v="1"/>
    <s v="1920x1080"/>
    <x v="0"/>
    <x v="1"/>
    <n v="96862"/>
    <s v="19_95-100"/>
    <s v="9_90-100"/>
    <x v="5"/>
    <x v="2"/>
    <s v="Q4`21"/>
    <n v="20631606"/>
    <n v="278054"/>
  </r>
  <r>
    <n v="2"/>
    <x v="3"/>
    <s v="Inspiron G7 17-7700"/>
    <x v="3"/>
    <x v="0"/>
    <x v="0"/>
    <x v="10"/>
    <s v="GTX1660/RTX2060/RTX2070"/>
    <x v="2"/>
    <s v="1920x1080"/>
    <x v="0"/>
    <x v="1"/>
    <n v="233500"/>
    <s v="46_230-235"/>
    <s v="23_230-240"/>
    <x v="5"/>
    <x v="2"/>
    <s v="Q4`21"/>
    <n v="467000"/>
    <n v="6294"/>
  </r>
  <r>
    <n v="94"/>
    <x v="3"/>
    <s v="Latitude 3320"/>
    <x v="0"/>
    <x v="1"/>
    <x v="0"/>
    <x v="6"/>
    <s v="Int"/>
    <x v="4"/>
    <s v="1920x1080"/>
    <x v="0"/>
    <x v="1"/>
    <n v="62480"/>
    <s v="12_60-65"/>
    <s v="6_60-70"/>
    <x v="4"/>
    <x v="2"/>
    <s v="Q4`21"/>
    <n v="5873120"/>
    <n v="79153"/>
  </r>
  <r>
    <n v="129"/>
    <x v="3"/>
    <s v="Latitude 3410"/>
    <x v="0"/>
    <x v="1"/>
    <x v="0"/>
    <x v="14"/>
    <s v="Int"/>
    <x v="0"/>
    <s v="1920x1080"/>
    <x v="0"/>
    <x v="1"/>
    <n v="56638"/>
    <s v="11_55-60"/>
    <s v="5_50-60"/>
    <x v="3"/>
    <x v="2"/>
    <s v="Q4`21"/>
    <n v="7306302"/>
    <n v="98468"/>
  </r>
  <r>
    <n v="171"/>
    <x v="3"/>
    <s v="Latitude 3420"/>
    <x v="0"/>
    <x v="1"/>
    <x v="0"/>
    <x v="6"/>
    <s v="Int"/>
    <x v="0"/>
    <s v="1920x1080"/>
    <x v="0"/>
    <x v="1"/>
    <n v="68042"/>
    <s v="13_65-70"/>
    <s v="6_60-70"/>
    <x v="4"/>
    <x v="2"/>
    <s v="Q4`21"/>
    <n v="11635182"/>
    <n v="156808"/>
  </r>
  <r>
    <n v="218"/>
    <x v="3"/>
    <s v="Latitude 3510"/>
    <x v="2"/>
    <x v="1"/>
    <x v="0"/>
    <x v="14"/>
    <s v="Int/RX640"/>
    <x v="1"/>
    <s v="1920x1080"/>
    <x v="0"/>
    <x v="1"/>
    <n v="60210"/>
    <s v="12_60-65"/>
    <s v="6_60-70"/>
    <x v="4"/>
    <x v="2"/>
    <s v="Q4`21"/>
    <n v="13125780"/>
    <n v="176897"/>
  </r>
  <r>
    <n v="250"/>
    <x v="3"/>
    <s v="Latitude 3520"/>
    <x v="2"/>
    <x v="1"/>
    <x v="0"/>
    <x v="6"/>
    <s v="MX450"/>
    <x v="1"/>
    <s v="1920x1080"/>
    <x v="0"/>
    <x v="1"/>
    <n v="67645"/>
    <s v="13_65-70"/>
    <s v="6_60-70"/>
    <x v="4"/>
    <x v="2"/>
    <s v="Q4`21"/>
    <n v="16911250"/>
    <n v="227914"/>
  </r>
  <r>
    <n v="227"/>
    <x v="3"/>
    <s v="Latitude 5310"/>
    <x v="0"/>
    <x v="1"/>
    <x v="0"/>
    <x v="14"/>
    <s v="Int"/>
    <x v="4"/>
    <s v="1920x1080"/>
    <x v="0"/>
    <x v="1"/>
    <n v="67300"/>
    <s v="13_65-70"/>
    <s v="6_60-70"/>
    <x v="4"/>
    <x v="2"/>
    <s v="Q4`21"/>
    <n v="15277100"/>
    <n v="205891"/>
  </r>
  <r>
    <n v="332"/>
    <x v="3"/>
    <s v="Latitude 5320"/>
    <x v="0"/>
    <x v="1"/>
    <x v="0"/>
    <x v="6"/>
    <s v="Int"/>
    <x v="4"/>
    <s v="1920x1080"/>
    <x v="0"/>
    <x v="1"/>
    <n v="87133"/>
    <s v="17_85-90"/>
    <s v="8_80-90"/>
    <x v="5"/>
    <x v="2"/>
    <s v="Q4`21"/>
    <n v="28928156"/>
    <n v="389867"/>
  </r>
  <r>
    <n v="2"/>
    <x v="3"/>
    <s v="Latitude 5320 2-in-1"/>
    <x v="0"/>
    <x v="1"/>
    <x v="0"/>
    <x v="6"/>
    <s v="Int"/>
    <x v="4"/>
    <s v="1920x1080"/>
    <x v="1"/>
    <x v="1"/>
    <n v="102870"/>
    <s v="20_100-105"/>
    <s v="10_100-110"/>
    <x v="5"/>
    <x v="2"/>
    <s v="Q4`21"/>
    <n v="205740"/>
    <n v="2773"/>
  </r>
  <r>
    <n v="1771"/>
    <x v="3"/>
    <s v="Latitude 5420"/>
    <x v="0"/>
    <x v="1"/>
    <x v="0"/>
    <x v="6"/>
    <s v="Int"/>
    <x v="0"/>
    <s v="1920x1080"/>
    <x v="0"/>
    <x v="1"/>
    <n v="91727"/>
    <s v="18_90-95"/>
    <s v="9_90-100"/>
    <x v="5"/>
    <x v="2"/>
    <s v="Q4`21"/>
    <n v="162448517"/>
    <n v="2189333"/>
  </r>
  <r>
    <n v="37"/>
    <x v="3"/>
    <s v="Latitude 5420 Rugged"/>
    <x v="0"/>
    <x v="1"/>
    <x v="0"/>
    <x v="18"/>
    <s v="Int"/>
    <x v="0"/>
    <s v="1920x1080"/>
    <x v="0"/>
    <x v="1"/>
    <n v="145000"/>
    <s v="29_145-150"/>
    <s v="14_140-150"/>
    <x v="5"/>
    <x v="2"/>
    <s v="Q4`21"/>
    <n v="5365000"/>
    <n v="72305"/>
  </r>
  <r>
    <n v="120"/>
    <x v="3"/>
    <s v="Latitude 5421"/>
    <x v="0"/>
    <x v="1"/>
    <x v="0"/>
    <x v="11"/>
    <s v="Int/MX450"/>
    <x v="0"/>
    <s v="1920x1080"/>
    <x v="0"/>
    <x v="1"/>
    <n v="110121"/>
    <s v="22_110-115"/>
    <s v="11_110-120"/>
    <x v="5"/>
    <x v="2"/>
    <s v="Q4`21"/>
    <n v="13214520"/>
    <n v="178093"/>
  </r>
  <r>
    <n v="251"/>
    <x v="3"/>
    <s v="Latitude 5520"/>
    <x v="2"/>
    <x v="1"/>
    <x v="0"/>
    <x v="6"/>
    <s v="MX450"/>
    <x v="1"/>
    <s v="1920x1080"/>
    <x v="0"/>
    <x v="1"/>
    <n v="95112"/>
    <s v="19_95-100"/>
    <s v="9_90-100"/>
    <x v="5"/>
    <x v="2"/>
    <s v="Q4`21"/>
    <n v="23873112"/>
    <n v="321740"/>
  </r>
  <r>
    <n v="332"/>
    <x v="3"/>
    <s v="Latitude 5521"/>
    <x v="2"/>
    <x v="1"/>
    <x v="0"/>
    <x v="11"/>
    <s v="Int/MX450"/>
    <x v="1"/>
    <s v="1920x1080"/>
    <x v="0"/>
    <x v="1"/>
    <n v="104582"/>
    <s v="20_100-105"/>
    <s v="10_100-110"/>
    <x v="5"/>
    <x v="2"/>
    <s v="Q4`21"/>
    <n v="34721224"/>
    <n v="467941"/>
  </r>
  <r>
    <n v="114"/>
    <x v="3"/>
    <s v="Latitude 7320"/>
    <x v="0"/>
    <x v="1"/>
    <x v="0"/>
    <x v="6"/>
    <s v="Int"/>
    <x v="4"/>
    <s v="1920x1080"/>
    <x v="0"/>
    <x v="1"/>
    <n v="111015"/>
    <s v="22_110-115"/>
    <s v="11_110-120"/>
    <x v="5"/>
    <x v="2"/>
    <s v="Q4`21"/>
    <n v="12655710"/>
    <n v="170562"/>
  </r>
  <r>
    <n v="56"/>
    <x v="3"/>
    <s v="Latitude 7320 Touch"/>
    <x v="0"/>
    <x v="1"/>
    <x v="0"/>
    <x v="6"/>
    <s v="Int"/>
    <x v="4"/>
    <s v="1920x1080"/>
    <x v="1"/>
    <x v="1"/>
    <n v="115670"/>
    <s v="23_115-120"/>
    <s v="11_110-120"/>
    <x v="5"/>
    <x v="2"/>
    <s v="Q4`21"/>
    <n v="6477520"/>
    <n v="87298"/>
  </r>
  <r>
    <n v="26"/>
    <x v="3"/>
    <s v="Latitude 7400"/>
    <x v="0"/>
    <x v="1"/>
    <x v="0"/>
    <x v="13"/>
    <s v="Int"/>
    <x v="0"/>
    <s v="1920x1080"/>
    <x v="0"/>
    <x v="1"/>
    <n v="72725"/>
    <s v="14_70-75"/>
    <s v="7_70-80"/>
    <x v="6"/>
    <x v="2"/>
    <s v="Q4`21"/>
    <n v="1890850"/>
    <n v="25483"/>
  </r>
  <r>
    <n v="8"/>
    <x v="3"/>
    <s v="Latitude 7410"/>
    <x v="0"/>
    <x v="1"/>
    <x v="0"/>
    <x v="14"/>
    <s v="Int"/>
    <x v="0"/>
    <s v="1920x1080/3840x2160"/>
    <x v="0"/>
    <x v="1"/>
    <n v="86678"/>
    <s v="17_85-90"/>
    <s v="8_80-90"/>
    <x v="5"/>
    <x v="2"/>
    <s v="Q4`21"/>
    <n v="693424"/>
    <n v="9345"/>
  </r>
  <r>
    <n v="453"/>
    <x v="3"/>
    <s v="Latitude 7420"/>
    <x v="0"/>
    <x v="1"/>
    <x v="0"/>
    <x v="6"/>
    <s v="Int"/>
    <x v="0"/>
    <s v="1920x1080"/>
    <x v="0"/>
    <x v="1"/>
    <n v="108571"/>
    <s v="21_105-110"/>
    <s v="10_100-110"/>
    <x v="5"/>
    <x v="2"/>
    <s v="Q4`21"/>
    <n v="49182663"/>
    <n v="662839"/>
  </r>
  <r>
    <n v="178"/>
    <x v="3"/>
    <s v="Latitude 7520"/>
    <x v="1"/>
    <x v="1"/>
    <x v="0"/>
    <x v="6"/>
    <s v="Int"/>
    <x v="1"/>
    <s v="1920x1080/3840x2160"/>
    <x v="0"/>
    <x v="1"/>
    <n v="124697"/>
    <s v="24_120-125"/>
    <s v="12_120-130"/>
    <x v="5"/>
    <x v="2"/>
    <s v="Q4`21"/>
    <n v="22196066"/>
    <n v="299138"/>
  </r>
  <r>
    <n v="2"/>
    <x v="3"/>
    <s v="Latitude 9420 2-in-1"/>
    <x v="0"/>
    <x v="1"/>
    <x v="0"/>
    <x v="6"/>
    <s v="Int"/>
    <x v="0"/>
    <s v="2560x1600"/>
    <x v="1"/>
    <x v="1"/>
    <n v="193450"/>
    <s v="38_190-195"/>
    <s v="19_190-200"/>
    <x v="5"/>
    <x v="2"/>
    <s v="Q4`21"/>
    <n v="386900"/>
    <n v="5214"/>
  </r>
  <r>
    <n v="15"/>
    <x v="3"/>
    <s v="Latitude 9510"/>
    <x v="1"/>
    <x v="1"/>
    <x v="0"/>
    <x v="14"/>
    <s v="Int"/>
    <x v="1"/>
    <s v="1920x1080"/>
    <x v="0"/>
    <x v="1"/>
    <n v="230680"/>
    <s v="46_230-235"/>
    <s v="23_230-240"/>
    <x v="5"/>
    <x v="2"/>
    <s v="Q4`21"/>
    <n v="3460200"/>
    <n v="46633"/>
  </r>
  <r>
    <n v="18"/>
    <x v="3"/>
    <s v="Latitude 9510 2-in-1"/>
    <x v="1"/>
    <x v="1"/>
    <x v="0"/>
    <x v="14"/>
    <s v="Int"/>
    <x v="1"/>
    <s v="1920x1080"/>
    <x v="1"/>
    <x v="1"/>
    <n v="213450"/>
    <s v="42_210-215"/>
    <s v="21_210-220"/>
    <x v="5"/>
    <x v="2"/>
    <s v="Q4`21"/>
    <n v="3842100"/>
    <n v="51780"/>
  </r>
  <r>
    <n v="29"/>
    <x v="3"/>
    <s v="Latitude 9520"/>
    <x v="1"/>
    <x v="1"/>
    <x v="0"/>
    <x v="6"/>
    <s v="Int"/>
    <x v="1"/>
    <s v="1920x1080/"/>
    <x v="0"/>
    <x v="1"/>
    <n v="184085"/>
    <s v="36_180-185"/>
    <s v="18_180-190"/>
    <x v="5"/>
    <x v="2"/>
    <s v="Q4`21"/>
    <n v="5338465"/>
    <n v="71947"/>
  </r>
  <r>
    <n v="15"/>
    <x v="3"/>
    <s v="Precision 3561"/>
    <x v="5"/>
    <x v="1"/>
    <x v="0"/>
    <x v="11"/>
    <s v="Quadro T600/T1200"/>
    <x v="1"/>
    <s v="1920x1080"/>
    <x v="0"/>
    <x v="1"/>
    <n v="144505"/>
    <s v="28_140-145"/>
    <s v="14_140-150"/>
    <x v="5"/>
    <x v="2"/>
    <s v="Q4`21"/>
    <n v="2167575"/>
    <n v="29213"/>
  </r>
  <r>
    <n v="21"/>
    <x v="3"/>
    <s v="Precision 5560"/>
    <x v="5"/>
    <x v="1"/>
    <x v="0"/>
    <x v="11"/>
    <s v="Quadro T1200/RTX A2000"/>
    <x v="1"/>
    <s v="1920x1200/3840x2400"/>
    <x v="0"/>
    <x v="1"/>
    <n v="280500"/>
    <s v="56_280-285"/>
    <s v="28_280-290"/>
    <x v="5"/>
    <x v="2"/>
    <s v="Q4`21"/>
    <n v="5890500"/>
    <n v="79387"/>
  </r>
  <r>
    <n v="6"/>
    <x v="3"/>
    <s v="Precision 5560 Touch"/>
    <x v="5"/>
    <x v="1"/>
    <x v="0"/>
    <x v="11"/>
    <s v="Quadro T1200/RTX A2000"/>
    <x v="1"/>
    <s v="1920x1200/3840x2400"/>
    <x v="1"/>
    <x v="1"/>
    <n v="296000"/>
    <s v="59_295-300"/>
    <s v="29_290-300"/>
    <x v="5"/>
    <x v="2"/>
    <s v="Q4`21"/>
    <n v="1776000"/>
    <n v="23935"/>
  </r>
  <r>
    <n v="14"/>
    <x v="3"/>
    <s v="Precision 5760"/>
    <x v="5"/>
    <x v="1"/>
    <x v="0"/>
    <x v="11"/>
    <s v="Quadro T1200/RTX A2000/RTX A3000/RTX A4000/RTX A5000"/>
    <x v="1"/>
    <s v="1920x1080/3840x2160"/>
    <x v="0"/>
    <x v="1"/>
    <n v="293488"/>
    <s v="58_290-295"/>
    <s v="29_290-300"/>
    <x v="5"/>
    <x v="2"/>
    <s v="Q4`21"/>
    <n v="4108832"/>
    <n v="55375"/>
  </r>
  <r>
    <n v="6"/>
    <x v="3"/>
    <s v="Precision 5760 Touch"/>
    <x v="5"/>
    <x v="1"/>
    <x v="0"/>
    <x v="11"/>
    <s v="Quadro T1200/RTX A2000/RTX A3000/RTX A4000/RTX A5000"/>
    <x v="1"/>
    <s v="1920x1080/3840x2160"/>
    <x v="0"/>
    <x v="1"/>
    <n v="245300"/>
    <s v="49_245-250"/>
    <s v="24_240-250"/>
    <x v="5"/>
    <x v="2"/>
    <s v="Q4`21"/>
    <n v="1471800"/>
    <n v="19836"/>
  </r>
  <r>
    <n v="40"/>
    <x v="3"/>
    <s v="Precision 7550"/>
    <x v="5"/>
    <x v="1"/>
    <x v="0"/>
    <x v="10"/>
    <s v="Quadro RTX4000/RTX5000"/>
    <x v="1"/>
    <s v="1920x1080/3840x2160"/>
    <x v="0"/>
    <x v="1"/>
    <n v="265000"/>
    <s v="53_265-270"/>
    <s v="26_260-270"/>
    <x v="5"/>
    <x v="2"/>
    <s v="Q4`21"/>
    <n v="10600000"/>
    <n v="142857"/>
  </r>
  <r>
    <n v="204"/>
    <x v="3"/>
    <s v="Precision 7560"/>
    <x v="5"/>
    <x v="1"/>
    <x v="0"/>
    <x v="11"/>
    <s v="Quadro T1200/RTX A2000/RTX A3000/RTX A4000/RTX A5000"/>
    <x v="1"/>
    <s v="1920x1080/3840x2160"/>
    <x v="0"/>
    <x v="1"/>
    <n v="289487"/>
    <s v="57_285-290"/>
    <s v="28_280-290"/>
    <x v="5"/>
    <x v="2"/>
    <s v="Q4`21"/>
    <n v="59055348"/>
    <n v="795894"/>
  </r>
  <r>
    <n v="8"/>
    <x v="3"/>
    <s v="Precision 7760"/>
    <x v="5"/>
    <x v="1"/>
    <x v="0"/>
    <x v="11"/>
    <s v="Quadro RTX A4000"/>
    <x v="2"/>
    <s v="3840x2160"/>
    <x v="0"/>
    <x v="1"/>
    <n v="268700"/>
    <s v="53_265-270"/>
    <s v="26_260-270"/>
    <x v="5"/>
    <x v="2"/>
    <s v="Q4`21"/>
    <n v="2149600"/>
    <n v="28970"/>
  </r>
  <r>
    <n v="638"/>
    <x v="3"/>
    <s v="Vostro 3400"/>
    <x v="0"/>
    <x v="1"/>
    <x v="0"/>
    <x v="6"/>
    <s v="Int"/>
    <x v="0"/>
    <s v="1920x1080"/>
    <x v="0"/>
    <x v="1"/>
    <n v="53055"/>
    <s v="10_50-55"/>
    <s v="5_50-60"/>
    <x v="3"/>
    <x v="2"/>
    <s v="Q4`21"/>
    <n v="33849090"/>
    <n v="456187"/>
  </r>
  <r>
    <n v="2"/>
    <x v="3"/>
    <s v="Vostro 3401"/>
    <x v="0"/>
    <x v="1"/>
    <x v="0"/>
    <x v="4"/>
    <s v="Int"/>
    <x v="0"/>
    <s v="1920x1080"/>
    <x v="0"/>
    <x v="1"/>
    <n v="41980"/>
    <s v="8_40-45"/>
    <s v="4_40-50"/>
    <x v="1"/>
    <x v="2"/>
    <s v="Q4`21"/>
    <n v="83960"/>
    <n v="1132"/>
  </r>
  <r>
    <n v="2421"/>
    <x v="3"/>
    <s v="Vostro 3500"/>
    <x v="2"/>
    <x v="1"/>
    <x v="0"/>
    <x v="6"/>
    <s v="Int/MX330"/>
    <x v="1"/>
    <s v="1920x1080"/>
    <x v="0"/>
    <x v="1"/>
    <n v="55227"/>
    <s v="11_55-60"/>
    <s v="5_50-60"/>
    <x v="3"/>
    <x v="2"/>
    <s v="Q4`21"/>
    <n v="133704567"/>
    <n v="1801948"/>
  </r>
  <r>
    <n v="493"/>
    <x v="3"/>
    <s v="Vostro 3510"/>
    <x v="2"/>
    <x v="1"/>
    <x v="0"/>
    <x v="6"/>
    <s v="Int/MX350"/>
    <x v="1"/>
    <s v="1920x1080"/>
    <x v="0"/>
    <x v="1"/>
    <n v="60615"/>
    <s v="12_60-65"/>
    <s v="6_60-70"/>
    <x v="4"/>
    <x v="2"/>
    <s v="Q4`21"/>
    <n v="29883195"/>
    <n v="402738"/>
  </r>
  <r>
    <n v="413"/>
    <x v="3"/>
    <s v="Vostro 3515"/>
    <x v="2"/>
    <x v="1"/>
    <x v="1"/>
    <x v="3"/>
    <s v="Int"/>
    <x v="1"/>
    <s v="1920x1080"/>
    <x v="0"/>
    <x v="1"/>
    <n v="50290"/>
    <s v="10_50-55"/>
    <s v="5_50-60"/>
    <x v="3"/>
    <x v="2"/>
    <s v="Q4`21"/>
    <n v="20769770"/>
    <n v="279916"/>
  </r>
  <r>
    <n v="73"/>
    <x v="3"/>
    <s v="Vostro 5301"/>
    <x v="0"/>
    <x v="1"/>
    <x v="0"/>
    <x v="6"/>
    <s v="Int"/>
    <x v="4"/>
    <s v="1920x1080"/>
    <x v="0"/>
    <x v="1"/>
    <n v="76079"/>
    <s v="15_75-80"/>
    <s v="7_70-80"/>
    <x v="6"/>
    <x v="2"/>
    <s v="Q4`21"/>
    <n v="5553767"/>
    <n v="74849"/>
  </r>
  <r>
    <n v="34"/>
    <x v="3"/>
    <s v="Vostro 5310"/>
    <x v="0"/>
    <x v="1"/>
    <x v="0"/>
    <x v="11"/>
    <s v="Int/MX450"/>
    <x v="4"/>
    <s v="1920x1200"/>
    <x v="0"/>
    <x v="1"/>
    <n v="83656"/>
    <s v="16_80-85"/>
    <s v="8_80-90"/>
    <x v="5"/>
    <x v="2"/>
    <s v="Q4`21"/>
    <n v="2844304"/>
    <n v="38333"/>
  </r>
  <r>
    <n v="244"/>
    <x v="3"/>
    <s v="Vostro 5402"/>
    <x v="0"/>
    <x v="1"/>
    <x v="0"/>
    <x v="6"/>
    <s v="Int/MX330"/>
    <x v="0"/>
    <s v="1920x1080"/>
    <x v="0"/>
    <x v="1"/>
    <n v="73099"/>
    <s v="14_70-75"/>
    <s v="7_70-80"/>
    <x v="6"/>
    <x v="2"/>
    <s v="Q4`21"/>
    <n v="17836156"/>
    <n v="240379"/>
  </r>
  <r>
    <n v="1032"/>
    <x v="3"/>
    <s v="Vostro 5410"/>
    <x v="0"/>
    <x v="1"/>
    <x v="0"/>
    <x v="11"/>
    <s v="Int/MX450"/>
    <x v="0"/>
    <s v="1920x1080"/>
    <x v="0"/>
    <x v="1"/>
    <n v="73782"/>
    <s v="14_70-75"/>
    <s v="7_70-80"/>
    <x v="6"/>
    <x v="2"/>
    <s v="Q4`21"/>
    <n v="76143024"/>
    <n v="1026186"/>
  </r>
  <r>
    <n v="143"/>
    <x v="3"/>
    <s v="Vostro 5415"/>
    <x v="0"/>
    <x v="1"/>
    <x v="1"/>
    <x v="15"/>
    <s v="Int"/>
    <x v="0"/>
    <s v="1920x1080"/>
    <x v="0"/>
    <x v="1"/>
    <n v="61462"/>
    <s v="12_60-65"/>
    <s v="6_60-70"/>
    <x v="4"/>
    <x v="2"/>
    <s v="Q4`21"/>
    <n v="8789066"/>
    <n v="118451"/>
  </r>
  <r>
    <n v="135"/>
    <x v="3"/>
    <s v="Vostro 5502"/>
    <x v="2"/>
    <x v="1"/>
    <x v="0"/>
    <x v="6"/>
    <s v="Int/MX350"/>
    <x v="1"/>
    <s v="1920x1080"/>
    <x v="0"/>
    <x v="1"/>
    <n v="65090"/>
    <s v="13_65-70"/>
    <s v="6_60-70"/>
    <x v="4"/>
    <x v="2"/>
    <s v="Q4`21"/>
    <n v="8787150"/>
    <n v="118425"/>
  </r>
  <r>
    <n v="792"/>
    <x v="3"/>
    <s v="Vostro 5510"/>
    <x v="2"/>
    <x v="1"/>
    <x v="0"/>
    <x v="11"/>
    <s v="Int/MX450"/>
    <x v="1"/>
    <s v="1920x1080"/>
    <x v="0"/>
    <x v="1"/>
    <n v="76524"/>
    <s v="15_75-80"/>
    <s v="7_70-80"/>
    <x v="6"/>
    <x v="2"/>
    <s v="Q4`21"/>
    <n v="60607008"/>
    <n v="816806"/>
  </r>
  <r>
    <n v="608"/>
    <x v="3"/>
    <s v="Vostro 5515"/>
    <x v="1"/>
    <x v="1"/>
    <x v="1"/>
    <x v="15"/>
    <s v="Int"/>
    <x v="1"/>
    <s v="1920x1080"/>
    <x v="0"/>
    <x v="1"/>
    <n v="65744"/>
    <s v="13_65-70"/>
    <s v="6_60-70"/>
    <x v="4"/>
    <x v="2"/>
    <s v="Q4`21"/>
    <n v="39972352"/>
    <n v="538711"/>
  </r>
  <r>
    <n v="14"/>
    <x v="3"/>
    <s v="Vostro 7500"/>
    <x v="3"/>
    <x v="1"/>
    <x v="0"/>
    <x v="10"/>
    <s v="GTX1650"/>
    <x v="1"/>
    <s v="1920x1080"/>
    <x v="0"/>
    <x v="1"/>
    <n v="86600"/>
    <s v="17_85-90"/>
    <s v="8_80-90"/>
    <x v="5"/>
    <x v="2"/>
    <s v="Q4`21"/>
    <n v="1212400"/>
    <n v="16340"/>
  </r>
  <r>
    <n v="108"/>
    <x v="3"/>
    <s v="Vostro 7510"/>
    <x v="3"/>
    <x v="1"/>
    <x v="0"/>
    <x v="11"/>
    <s v="RTX3050/RTX3050 Ti"/>
    <x v="1"/>
    <s v="1920x1080"/>
    <x v="0"/>
    <x v="1"/>
    <n v="95840"/>
    <s v="19_95-100"/>
    <s v="9_90-100"/>
    <x v="5"/>
    <x v="2"/>
    <s v="Q4`21"/>
    <n v="10350720"/>
    <n v="139498"/>
  </r>
  <r>
    <n v="2"/>
    <x v="3"/>
    <s v="XPS 13 7390"/>
    <x v="0"/>
    <x v="0"/>
    <x v="0"/>
    <x v="14"/>
    <s v="Int"/>
    <x v="4"/>
    <s v="1920x1080/3840x2160"/>
    <x v="1"/>
    <x v="1"/>
    <n v="102495"/>
    <s v="20_100-105"/>
    <s v="10_100-110"/>
    <x v="5"/>
    <x v="2"/>
    <s v="Q4`21"/>
    <n v="204990"/>
    <n v="2763"/>
  </r>
  <r>
    <n v="15"/>
    <x v="3"/>
    <s v="XPS 13 9305"/>
    <x v="0"/>
    <x v="0"/>
    <x v="0"/>
    <x v="6"/>
    <s v="Int"/>
    <x v="4"/>
    <s v="1920x1080/1920x1200/3840x2160/3840x2400"/>
    <x v="0"/>
    <x v="1"/>
    <n v="127964"/>
    <s v="25_125-130"/>
    <s v="12_120-130"/>
    <x v="5"/>
    <x v="2"/>
    <s v="Q4`21"/>
    <n v="1919460"/>
    <n v="25869"/>
  </r>
  <r>
    <n v="8"/>
    <x v="3"/>
    <s v="XPS 13 9305 (Touch)"/>
    <x v="0"/>
    <x v="0"/>
    <x v="0"/>
    <x v="6"/>
    <s v="Int"/>
    <x v="4"/>
    <s v="3840x2160"/>
    <x v="1"/>
    <x v="1"/>
    <n v="122395"/>
    <s v="24_120-125"/>
    <s v="12_120-130"/>
    <x v="5"/>
    <x v="2"/>
    <s v="Q4`21"/>
    <n v="979160"/>
    <n v="13196"/>
  </r>
  <r>
    <n v="54"/>
    <x v="3"/>
    <s v="XPS 13 9310"/>
    <x v="0"/>
    <x v="0"/>
    <x v="0"/>
    <x v="6"/>
    <s v="Int"/>
    <x v="4"/>
    <s v="1920x1080/1920x1200/3840x2400"/>
    <x v="0"/>
    <x v="1"/>
    <n v="161327"/>
    <s v="32_160-165"/>
    <s v="16_160-170"/>
    <x v="5"/>
    <x v="2"/>
    <s v="Q4`21"/>
    <n v="8711658"/>
    <n v="117408"/>
  </r>
  <r>
    <n v="66"/>
    <x v="3"/>
    <s v="XPS 13 9310 2-in-1"/>
    <x v="0"/>
    <x v="0"/>
    <x v="0"/>
    <x v="6"/>
    <s v="Int"/>
    <x v="4"/>
    <s v="1920x1200/3840x2400"/>
    <x v="1"/>
    <x v="1"/>
    <n v="185746"/>
    <s v="37_185-190"/>
    <s v="18_180-190"/>
    <x v="5"/>
    <x v="2"/>
    <s v="Q4`21"/>
    <n v="12259236"/>
    <n v="165219"/>
  </r>
  <r>
    <n v="13"/>
    <x v="3"/>
    <s v="XPS 15 9500"/>
    <x v="3"/>
    <x v="0"/>
    <x v="0"/>
    <x v="10"/>
    <s v="GTX1650 Ti"/>
    <x v="1"/>
    <s v="1920x1080/3840x2400"/>
    <x v="1"/>
    <x v="1"/>
    <n v="210000"/>
    <s v="42_210-215"/>
    <s v="21_210-220"/>
    <x v="5"/>
    <x v="2"/>
    <s v="Q4`21"/>
    <n v="2730000"/>
    <n v="36792"/>
  </r>
  <r>
    <n v="122"/>
    <x v="3"/>
    <s v="XPS 15 9510"/>
    <x v="3"/>
    <x v="0"/>
    <x v="0"/>
    <x v="11"/>
    <s v="RTX3050, RTX3050 Ti"/>
    <x v="1"/>
    <s v="1920x1200/3456x2160/3840x2400"/>
    <x v="0"/>
    <x v="1"/>
    <n v="209704"/>
    <s v="41_205-210"/>
    <s v="20_200-210"/>
    <x v="5"/>
    <x v="2"/>
    <s v="Q4`21"/>
    <n v="25583888"/>
    <n v="344796"/>
  </r>
  <r>
    <n v="58"/>
    <x v="3"/>
    <s v="XPS 17 9700"/>
    <x v="3"/>
    <x v="0"/>
    <x v="0"/>
    <x v="10"/>
    <s v="GTX1650 Ti/RTX2060"/>
    <x v="1"/>
    <s v="1920x1200/3840x2400"/>
    <x v="1"/>
    <x v="1"/>
    <n v="244169"/>
    <s v="48_240-245"/>
    <s v="24_240-250"/>
    <x v="5"/>
    <x v="2"/>
    <s v="Q4`21"/>
    <n v="14161802"/>
    <n v="190860"/>
  </r>
  <r>
    <n v="46"/>
    <x v="3"/>
    <s v="XPS 17 9710"/>
    <x v="3"/>
    <x v="0"/>
    <x v="0"/>
    <x v="11"/>
    <s v="RTX3050/RTX3060"/>
    <x v="2"/>
    <s v="1920x1200/3840x2400"/>
    <x v="0"/>
    <x v="1"/>
    <n v="233839"/>
    <s v="46_230-235"/>
    <s v="23_230-240"/>
    <x v="5"/>
    <x v="2"/>
    <s v="Q4`21"/>
    <n v="10756594"/>
    <n v="144968"/>
  </r>
  <r>
    <n v="83"/>
    <x v="8"/>
    <s v="MagicBook 14 2021 (53011T)"/>
    <x v="0"/>
    <x v="0"/>
    <x v="0"/>
    <x v="6"/>
    <s v="Int"/>
    <x v="0"/>
    <s v="1920x1080"/>
    <x v="0"/>
    <x v="1"/>
    <n v="76280"/>
    <s v="15_75-80"/>
    <s v="7_70-80"/>
    <x v="6"/>
    <x v="2"/>
    <s v="Q4`21"/>
    <n v="6331240"/>
    <n v="85327"/>
  </r>
  <r>
    <n v="317"/>
    <x v="8"/>
    <s v="MagicBook 14 2021 (AMD)"/>
    <x v="0"/>
    <x v="0"/>
    <x v="1"/>
    <x v="15"/>
    <s v="Int"/>
    <x v="0"/>
    <s v="1920x1080"/>
    <x v="0"/>
    <x v="1"/>
    <n v="59995"/>
    <s v="11_55-60"/>
    <s v="5_50-60"/>
    <x v="3"/>
    <x v="2"/>
    <s v="Q4`21"/>
    <n v="19018415"/>
    <n v="256313"/>
  </r>
  <r>
    <n v="10"/>
    <x v="8"/>
    <s v="MagicBook 15 2021 (53011T)"/>
    <x v="1"/>
    <x v="0"/>
    <x v="0"/>
    <x v="6"/>
    <s v="Int"/>
    <x v="1"/>
    <s v="1920x1080"/>
    <x v="0"/>
    <x v="1"/>
    <n v="75205"/>
    <s v="15_75-80"/>
    <s v="7_70-80"/>
    <x v="6"/>
    <x v="2"/>
    <s v="Q4`21"/>
    <n v="752050"/>
    <n v="10135"/>
  </r>
  <r>
    <n v="842"/>
    <x v="8"/>
    <s v="MagicBook 15 2021 (AMD)"/>
    <x v="1"/>
    <x v="0"/>
    <x v="1"/>
    <x v="15"/>
    <s v="Int"/>
    <x v="1"/>
    <s v="1920x1080"/>
    <x v="0"/>
    <x v="1"/>
    <n v="60567"/>
    <s v="12_60-65"/>
    <s v="6_60-70"/>
    <x v="4"/>
    <x v="2"/>
    <s v="Q4`21"/>
    <n v="50997414"/>
    <n v="687297"/>
  </r>
  <r>
    <n v="2"/>
    <x v="8"/>
    <s v="MagicBook PRO"/>
    <x v="1"/>
    <x v="0"/>
    <x v="1"/>
    <x v="3"/>
    <s v="Int"/>
    <x v="5"/>
    <s v="1920x1080"/>
    <x v="0"/>
    <x v="1"/>
    <n v="67800"/>
    <s v="13_65-70"/>
    <s v="6_60-70"/>
    <x v="4"/>
    <x v="2"/>
    <s v="Q4`21"/>
    <n v="135600"/>
    <n v="1827"/>
  </r>
  <r>
    <n v="68"/>
    <x v="8"/>
    <s v="MagicBook PRO II"/>
    <x v="1"/>
    <x v="0"/>
    <x v="1"/>
    <x v="7"/>
    <s v="Int"/>
    <x v="5"/>
    <s v="1920x1080"/>
    <x v="0"/>
    <x v="1"/>
    <n v="73699"/>
    <s v="14_70-75"/>
    <s v="7_70-80"/>
    <x v="6"/>
    <x v="2"/>
    <s v="Q4`21"/>
    <n v="5011532"/>
    <n v="67541"/>
  </r>
  <r>
    <n v="177"/>
    <x v="8"/>
    <s v="MagicBook View 14"/>
    <x v="0"/>
    <x v="0"/>
    <x v="0"/>
    <x v="11"/>
    <s v="Int"/>
    <x v="0"/>
    <s v="2520x1680"/>
    <x v="0"/>
    <x v="1"/>
    <n v="98996"/>
    <s v="19_95-100"/>
    <s v="9_90-100"/>
    <x v="5"/>
    <x v="2"/>
    <s v="Q4`21"/>
    <n v="17522292"/>
    <n v="236149"/>
  </r>
  <r>
    <n v="3070"/>
    <x v="8"/>
    <s v="MagicBook X 14 (NBR)"/>
    <x v="0"/>
    <x v="0"/>
    <x v="0"/>
    <x v="14"/>
    <s v="Int"/>
    <x v="0"/>
    <s v="1920x1080"/>
    <x v="0"/>
    <x v="1"/>
    <n v="45960"/>
    <s v="9_45-50"/>
    <s v="4_40-50"/>
    <x v="1"/>
    <x v="2"/>
    <s v="Q4`21"/>
    <n v="141097200"/>
    <n v="1901580"/>
  </r>
  <r>
    <n v="2931"/>
    <x v="8"/>
    <s v="MagicBook X 15 (BBR)"/>
    <x v="1"/>
    <x v="0"/>
    <x v="0"/>
    <x v="14"/>
    <s v="Int"/>
    <x v="1"/>
    <s v="1920x1080"/>
    <x v="0"/>
    <x v="1"/>
    <n v="52290"/>
    <s v="10_50-55"/>
    <s v="5_50-60"/>
    <x v="3"/>
    <x v="2"/>
    <s v="Q4`21"/>
    <n v="153261990"/>
    <n v="2065525"/>
  </r>
  <r>
    <n v="7"/>
    <x v="4"/>
    <s v="Chromebook 14 G7"/>
    <x v="0"/>
    <x v="0"/>
    <x v="0"/>
    <x v="1"/>
    <s v="Int"/>
    <x v="0"/>
    <s v="1920x1080"/>
    <x v="0"/>
    <x v="0"/>
    <n v="15390"/>
    <s v="3_15-20"/>
    <s v="1_10-20"/>
    <x v="7"/>
    <x v="2"/>
    <s v="Q4`21"/>
    <n v="107730"/>
    <n v="1452"/>
  </r>
  <r>
    <n v="54"/>
    <x v="4"/>
    <s v="Elite Dragonfly G2"/>
    <x v="0"/>
    <x v="1"/>
    <x v="0"/>
    <x v="6"/>
    <s v="Int"/>
    <x v="4"/>
    <s v="1920x1080/3840x2160"/>
    <x v="1"/>
    <x v="1"/>
    <n v="140464"/>
    <s v="28_140-145"/>
    <s v="14_140-150"/>
    <x v="5"/>
    <x v="2"/>
    <s v="Q4`21"/>
    <n v="7585056"/>
    <n v="102224"/>
  </r>
  <r>
    <n v="3"/>
    <x v="4"/>
    <s v="Elitebook 745 G6"/>
    <x v="0"/>
    <x v="1"/>
    <x v="1"/>
    <x v="3"/>
    <s v="Int"/>
    <x v="0"/>
    <s v="1920x1080"/>
    <x v="0"/>
    <x v="1"/>
    <n v="69500"/>
    <s v="13_65-70"/>
    <s v="6_60-70"/>
    <x v="4"/>
    <x v="2"/>
    <s v="Q4`21"/>
    <n v="208500"/>
    <n v="2810"/>
  </r>
  <r>
    <n v="2"/>
    <x v="4"/>
    <s v="EliteBook 830 G7"/>
    <x v="0"/>
    <x v="1"/>
    <x v="0"/>
    <x v="14"/>
    <s v="Int"/>
    <x v="4"/>
    <s v="1920x1080"/>
    <x v="0"/>
    <x v="1"/>
    <n v="83690"/>
    <s v="16_80-85"/>
    <s v="8_80-90"/>
    <x v="5"/>
    <x v="2"/>
    <s v="Q4`21"/>
    <n v="167380"/>
    <n v="2256"/>
  </r>
  <r>
    <n v="154"/>
    <x v="4"/>
    <s v="EliteBook 830 G8"/>
    <x v="0"/>
    <x v="1"/>
    <x v="0"/>
    <x v="6"/>
    <s v="Int"/>
    <x v="4"/>
    <s v="1920x1080"/>
    <x v="0"/>
    <x v="1"/>
    <n v="105621"/>
    <s v="21_105-110"/>
    <s v="10_100-110"/>
    <x v="5"/>
    <x v="2"/>
    <s v="Q4`21"/>
    <n v="16265634"/>
    <n v="219213"/>
  </r>
  <r>
    <n v="10"/>
    <x v="4"/>
    <s v="EliteBook 835 G7"/>
    <x v="0"/>
    <x v="1"/>
    <x v="1"/>
    <x v="5"/>
    <s v="Int"/>
    <x v="4"/>
    <s v="1920x1080"/>
    <x v="0"/>
    <x v="1"/>
    <n v="104360"/>
    <s v="20_100-105"/>
    <s v="10_100-110"/>
    <x v="5"/>
    <x v="2"/>
    <s v="Q4`21"/>
    <n v="1043600"/>
    <n v="14065"/>
  </r>
  <r>
    <n v="190"/>
    <x v="4"/>
    <s v="EliteBook 835 G8"/>
    <x v="0"/>
    <x v="1"/>
    <x v="1"/>
    <x v="17"/>
    <s v="Int"/>
    <x v="4"/>
    <s v="1920x1080"/>
    <x v="0"/>
    <x v="1"/>
    <n v="93700"/>
    <s v="18_90-95"/>
    <s v="9_90-100"/>
    <x v="5"/>
    <x v="2"/>
    <s v="Q4`21"/>
    <n v="17803000"/>
    <n v="239933"/>
  </r>
  <r>
    <n v="724"/>
    <x v="4"/>
    <s v="EliteBook 840 G7"/>
    <x v="0"/>
    <x v="1"/>
    <x v="0"/>
    <x v="14"/>
    <s v="Int"/>
    <x v="0"/>
    <s v="1920x1080"/>
    <x v="0"/>
    <x v="1"/>
    <n v="106152"/>
    <s v="21_105-110"/>
    <s v="10_100-110"/>
    <x v="5"/>
    <x v="2"/>
    <s v="Q4`21"/>
    <n v="76854048"/>
    <n v="1035769"/>
  </r>
  <r>
    <n v="332"/>
    <x v="4"/>
    <s v="EliteBook 840 G8"/>
    <x v="0"/>
    <x v="1"/>
    <x v="0"/>
    <x v="6"/>
    <s v="Int"/>
    <x v="0"/>
    <s v="1920x1080"/>
    <x v="0"/>
    <x v="1"/>
    <n v="104293"/>
    <s v="20_100-105"/>
    <s v="10_100-110"/>
    <x v="5"/>
    <x v="2"/>
    <s v="Q4`21"/>
    <n v="34625276"/>
    <n v="466648"/>
  </r>
  <r>
    <n v="1105"/>
    <x v="4"/>
    <s v="EliteBook 845 G7"/>
    <x v="0"/>
    <x v="1"/>
    <x v="1"/>
    <x v="5"/>
    <s v="Int"/>
    <x v="0"/>
    <s v="1920x1080"/>
    <x v="0"/>
    <x v="1"/>
    <n v="86000"/>
    <s v="17_85-90"/>
    <s v="8_80-90"/>
    <x v="5"/>
    <x v="2"/>
    <s v="Q4`21"/>
    <n v="95030000"/>
    <n v="1280728"/>
  </r>
  <r>
    <n v="184"/>
    <x v="4"/>
    <s v="EliteBook 845 G8"/>
    <x v="0"/>
    <x v="1"/>
    <x v="1"/>
    <x v="17"/>
    <s v="Int"/>
    <x v="0"/>
    <s v="1920x1080"/>
    <x v="0"/>
    <x v="1"/>
    <n v="82499"/>
    <s v="16_80-85"/>
    <s v="8_80-90"/>
    <x v="5"/>
    <x v="2"/>
    <s v="Q4`21"/>
    <n v="15179816"/>
    <n v="204580"/>
  </r>
  <r>
    <n v="178"/>
    <x v="4"/>
    <s v="EliteBook 850 G7"/>
    <x v="2"/>
    <x v="1"/>
    <x v="0"/>
    <x v="14"/>
    <s v="Int/MX230"/>
    <x v="1"/>
    <s v="1920x1080"/>
    <x v="0"/>
    <x v="1"/>
    <n v="135000"/>
    <s v="27_135-140"/>
    <s v="13_130-140"/>
    <x v="5"/>
    <x v="2"/>
    <s v="Q4`21"/>
    <n v="24030000"/>
    <n v="323854"/>
  </r>
  <r>
    <n v="468"/>
    <x v="4"/>
    <s v="EliteBook 850 G8"/>
    <x v="1"/>
    <x v="1"/>
    <x v="0"/>
    <x v="6"/>
    <s v="Int"/>
    <x v="1"/>
    <s v="1920x1080"/>
    <x v="0"/>
    <x v="1"/>
    <n v="116865"/>
    <s v="23_115-120"/>
    <s v="11_110-120"/>
    <x v="5"/>
    <x v="2"/>
    <s v="Q4`21"/>
    <n v="54692820"/>
    <n v="737100"/>
  </r>
  <r>
    <n v="89"/>
    <x v="4"/>
    <s v="EliteBook 855 G7"/>
    <x v="1"/>
    <x v="1"/>
    <x v="1"/>
    <x v="5"/>
    <s v="Int"/>
    <x v="1"/>
    <s v="1920x1080"/>
    <x v="0"/>
    <x v="1"/>
    <n v="77870"/>
    <s v="15_75-80"/>
    <s v="7_70-80"/>
    <x v="6"/>
    <x v="2"/>
    <s v="Q4`21"/>
    <n v="6930430"/>
    <n v="93402"/>
  </r>
  <r>
    <n v="32"/>
    <x v="4"/>
    <s v="EliteBook 855 G8"/>
    <x v="1"/>
    <x v="1"/>
    <x v="1"/>
    <x v="17"/>
    <s v="Int"/>
    <x v="1"/>
    <s v="1920x1080"/>
    <x v="0"/>
    <x v="1"/>
    <n v="102525"/>
    <s v="20_100-105"/>
    <s v="10_100-110"/>
    <x v="5"/>
    <x v="2"/>
    <s v="Q4`21"/>
    <n v="3280800"/>
    <n v="44216"/>
  </r>
  <r>
    <n v="2"/>
    <x v="4"/>
    <s v="EliteBook x360 1030 G4"/>
    <x v="0"/>
    <x v="1"/>
    <x v="0"/>
    <x v="13"/>
    <s v="Int"/>
    <x v="4"/>
    <s v="1920x1080"/>
    <x v="1"/>
    <x v="1"/>
    <n v="109999"/>
    <s v="21_105-110"/>
    <s v="10_100-110"/>
    <x v="5"/>
    <x v="2"/>
    <s v="Q4`21"/>
    <n v="219998"/>
    <n v="2965"/>
  </r>
  <r>
    <n v="8"/>
    <x v="4"/>
    <s v="EliteBook x360 1030 G7"/>
    <x v="0"/>
    <x v="1"/>
    <x v="0"/>
    <x v="14"/>
    <s v="Int"/>
    <x v="4"/>
    <s v="1920x1080"/>
    <x v="1"/>
    <x v="1"/>
    <n v="119990"/>
    <s v="23_115-120"/>
    <s v="11_110-120"/>
    <x v="5"/>
    <x v="2"/>
    <s v="Q4`21"/>
    <n v="959920"/>
    <n v="12937"/>
  </r>
  <r>
    <n v="116"/>
    <x v="4"/>
    <s v="EliteBook x360 1030 G8"/>
    <x v="0"/>
    <x v="1"/>
    <x v="0"/>
    <x v="6"/>
    <s v="Int"/>
    <x v="4"/>
    <s v="1920x1080/3840x2160"/>
    <x v="1"/>
    <x v="1"/>
    <n v="142710"/>
    <s v="28_140-145"/>
    <s v="14_140-150"/>
    <x v="5"/>
    <x v="2"/>
    <s v="Q4`21"/>
    <n v="16554360"/>
    <n v="223105"/>
  </r>
  <r>
    <n v="144"/>
    <x v="4"/>
    <s v="Elitebook x360 1040 G8"/>
    <x v="0"/>
    <x v="1"/>
    <x v="0"/>
    <x v="6"/>
    <s v="Int"/>
    <x v="0"/>
    <s v="1920x1080/3840x2160"/>
    <x v="1"/>
    <x v="1"/>
    <n v="154663"/>
    <s v="30_150-155"/>
    <s v="15_150-160"/>
    <x v="5"/>
    <x v="2"/>
    <s v="Q4`21"/>
    <n v="22271472"/>
    <n v="300155"/>
  </r>
  <r>
    <n v="2"/>
    <x v="4"/>
    <s v="EliteBook x360 830 G7"/>
    <x v="0"/>
    <x v="1"/>
    <x v="0"/>
    <x v="14"/>
    <s v="Int"/>
    <x v="4"/>
    <s v="1920x1080"/>
    <x v="1"/>
    <x v="1"/>
    <n v="98243"/>
    <s v="19_95-100"/>
    <s v="9_90-100"/>
    <x v="5"/>
    <x v="2"/>
    <s v="Q4`21"/>
    <n v="196486"/>
    <n v="2648"/>
  </r>
  <r>
    <n v="13"/>
    <x v="4"/>
    <s v="EliteBook x360 830 G8"/>
    <x v="0"/>
    <x v="1"/>
    <x v="0"/>
    <x v="6"/>
    <s v="Int"/>
    <x v="4"/>
    <s v="1920x1080"/>
    <x v="1"/>
    <x v="1"/>
    <n v="136430"/>
    <s v="27_135-140"/>
    <s v="13_130-140"/>
    <x v="5"/>
    <x v="2"/>
    <s v="Q4`21"/>
    <n v="1773590"/>
    <n v="23903"/>
  </r>
  <r>
    <n v="10"/>
    <x v="4"/>
    <s v="Envy 13-ba1000"/>
    <x v="0"/>
    <x v="0"/>
    <x v="0"/>
    <x v="6"/>
    <s v="Int/MX450"/>
    <x v="4"/>
    <s v="1920x1080"/>
    <x v="0"/>
    <x v="1"/>
    <n v="79969"/>
    <s v="15_75-80"/>
    <s v="7_70-80"/>
    <x v="6"/>
    <x v="2"/>
    <s v="Q4`21"/>
    <n v="799690"/>
    <n v="10777"/>
  </r>
  <r>
    <n v="7"/>
    <x v="4"/>
    <s v="Envy 14-eb0000"/>
    <x v="0"/>
    <x v="0"/>
    <x v="0"/>
    <x v="6"/>
    <s v="GTX1650"/>
    <x v="0"/>
    <s v="1920x1080"/>
    <x v="0"/>
    <x v="1"/>
    <n v="117479"/>
    <s v="23_115-120"/>
    <s v="11_110-120"/>
    <x v="5"/>
    <x v="2"/>
    <s v="Q4`21"/>
    <n v="822353"/>
    <n v="11083"/>
  </r>
  <r>
    <n v="59"/>
    <x v="4"/>
    <s v="Envy 17-ch0000"/>
    <x v="2"/>
    <x v="0"/>
    <x v="0"/>
    <x v="6"/>
    <s v="MX450"/>
    <x v="2"/>
    <s v="1920x1080"/>
    <x v="0"/>
    <x v="1"/>
    <n v="105932"/>
    <s v="21_105-110"/>
    <s v="10_100-110"/>
    <x v="5"/>
    <x v="2"/>
    <s v="Q4`21"/>
    <n v="6249988"/>
    <n v="84232"/>
  </r>
  <r>
    <n v="56"/>
    <x v="4"/>
    <s v="Envy x360 13-ay0000"/>
    <x v="0"/>
    <x v="0"/>
    <x v="1"/>
    <x v="5"/>
    <s v="Int"/>
    <x v="4"/>
    <s v="1920x1080"/>
    <x v="1"/>
    <x v="1"/>
    <n v="89663"/>
    <s v="17_85-90"/>
    <s v="8_80-90"/>
    <x v="5"/>
    <x v="2"/>
    <s v="Q4`21"/>
    <n v="5021128"/>
    <n v="67670"/>
  </r>
  <r>
    <n v="5"/>
    <x v="4"/>
    <s v="Envy x360 13-bd0000"/>
    <x v="0"/>
    <x v="0"/>
    <x v="0"/>
    <x v="6"/>
    <s v="Int"/>
    <x v="4"/>
    <s v="1920x1080"/>
    <x v="1"/>
    <x v="1"/>
    <n v="96373"/>
    <s v="19_95-100"/>
    <s v="9_90-100"/>
    <x v="5"/>
    <x v="2"/>
    <s v="Q4`21"/>
    <n v="481865"/>
    <n v="6494"/>
  </r>
  <r>
    <n v="7"/>
    <x v="4"/>
    <s v="Envy x360 15-ed1000"/>
    <x v="2"/>
    <x v="0"/>
    <x v="0"/>
    <x v="6"/>
    <s v="Int/MX450"/>
    <x v="1"/>
    <s v="1920x1080"/>
    <x v="1"/>
    <x v="1"/>
    <n v="83560"/>
    <s v="16_80-85"/>
    <s v="8_80-90"/>
    <x v="5"/>
    <x v="2"/>
    <s v="Q4`21"/>
    <n v="584920"/>
    <n v="7883"/>
  </r>
  <r>
    <n v="27"/>
    <x v="4"/>
    <s v="Envy x360 Convert 15-es0000"/>
    <x v="1"/>
    <x v="0"/>
    <x v="0"/>
    <x v="6"/>
    <s v="Int"/>
    <x v="1"/>
    <s v="1920x1080"/>
    <x v="1"/>
    <x v="1"/>
    <n v="101960"/>
    <s v="20_100-105"/>
    <s v="10_100-110"/>
    <x v="5"/>
    <x v="2"/>
    <s v="Q4`21"/>
    <n v="2752920"/>
    <n v="37101"/>
  </r>
  <r>
    <n v="218"/>
    <x v="4"/>
    <s v="Envy x360 Convert 15-eu0000"/>
    <x v="1"/>
    <x v="0"/>
    <x v="1"/>
    <x v="15"/>
    <s v="Int"/>
    <x v="1"/>
    <s v="1920x1080"/>
    <x v="1"/>
    <x v="1"/>
    <n v="85387"/>
    <s v="17_85-90"/>
    <s v="8_80-90"/>
    <x v="5"/>
    <x v="2"/>
    <s v="Q4`21"/>
    <n v="18614366"/>
    <n v="250867"/>
  </r>
  <r>
    <n v="41"/>
    <x v="4"/>
    <s v="Essential 240 G8"/>
    <x v="0"/>
    <x v="1"/>
    <x v="0"/>
    <x v="0"/>
    <s v="Int"/>
    <x v="0"/>
    <s v="1366x768"/>
    <x v="0"/>
    <x v="0"/>
    <n v="27896"/>
    <s v="5_25-30"/>
    <s v="2_20-30"/>
    <x v="0"/>
    <x v="2"/>
    <s v="Q4`21"/>
    <n v="1143736"/>
    <n v="15414"/>
  </r>
  <r>
    <n v="111"/>
    <x v="4"/>
    <s v="Essential 240 G8 Core"/>
    <x v="0"/>
    <x v="1"/>
    <x v="0"/>
    <x v="4"/>
    <s v="Int"/>
    <x v="0"/>
    <s v="1366x768/1920x1080"/>
    <x v="0"/>
    <x v="1"/>
    <n v="56503"/>
    <s v="11_55-60"/>
    <s v="5_50-60"/>
    <x v="3"/>
    <x v="2"/>
    <s v="Q4`21"/>
    <n v="6271833"/>
    <n v="84526"/>
  </r>
  <r>
    <n v="224"/>
    <x v="4"/>
    <s v="Essential 240 G8 Core TL"/>
    <x v="0"/>
    <x v="1"/>
    <x v="0"/>
    <x v="6"/>
    <s v="Int"/>
    <x v="0"/>
    <s v="1366x768/1920x1080"/>
    <x v="0"/>
    <x v="1"/>
    <n v="52529"/>
    <s v="10_50-55"/>
    <s v="5_50-60"/>
    <x v="3"/>
    <x v="2"/>
    <s v="Q4`21"/>
    <n v="11766496"/>
    <n v="158578"/>
  </r>
  <r>
    <n v="456"/>
    <x v="4"/>
    <s v="Essential 245 G8"/>
    <x v="0"/>
    <x v="1"/>
    <x v="1"/>
    <x v="3"/>
    <s v="Int"/>
    <x v="0"/>
    <s v="1920x1080"/>
    <x v="0"/>
    <x v="1"/>
    <n v="49691"/>
    <s v="9_45-50"/>
    <s v="4_40-50"/>
    <x v="1"/>
    <x v="2"/>
    <s v="Q4`21"/>
    <n v="22659096"/>
    <n v="305379"/>
  </r>
  <r>
    <n v="65"/>
    <x v="4"/>
    <s v="Essential 245 G8 Lucienne"/>
    <x v="0"/>
    <x v="1"/>
    <x v="1"/>
    <x v="15"/>
    <s v="Int"/>
    <x v="0"/>
    <s v="1920x1080"/>
    <x v="0"/>
    <x v="1"/>
    <n v="52390"/>
    <s v="10_50-55"/>
    <s v="5_50-60"/>
    <x v="3"/>
    <x v="2"/>
    <s v="Q4`21"/>
    <n v="3405350"/>
    <n v="45894"/>
  </r>
  <r>
    <n v="14"/>
    <x v="4"/>
    <s v="Essential 250 G7"/>
    <x v="1"/>
    <x v="1"/>
    <x v="0"/>
    <x v="0"/>
    <s v="Int"/>
    <x v="1"/>
    <s v="1920x1080"/>
    <x v="0"/>
    <x v="0"/>
    <n v="32318"/>
    <s v="6_30-35"/>
    <s v="3_30-40"/>
    <x v="2"/>
    <x v="2"/>
    <s v="Q4`21"/>
    <n v="452452"/>
    <n v="6098"/>
  </r>
  <r>
    <n v="526"/>
    <x v="4"/>
    <s v="Essential 250 G7 Core IL"/>
    <x v="1"/>
    <x v="1"/>
    <x v="0"/>
    <x v="4"/>
    <s v="Int"/>
    <x v="1"/>
    <s v="1920x1080"/>
    <x v="0"/>
    <x v="1"/>
    <n v="52860"/>
    <s v="10_50-55"/>
    <s v="5_50-60"/>
    <x v="3"/>
    <x v="2"/>
    <s v="Q4`21"/>
    <n v="27804360"/>
    <n v="374722"/>
  </r>
  <r>
    <n v="2822"/>
    <x v="4"/>
    <s v="Essential 250 G8"/>
    <x v="1"/>
    <x v="1"/>
    <x v="0"/>
    <x v="0"/>
    <s v="Int"/>
    <x v="1"/>
    <s v="1366x768"/>
    <x v="0"/>
    <x v="0"/>
    <n v="30858"/>
    <s v="6_30-35"/>
    <s v="3_30-40"/>
    <x v="2"/>
    <x v="2"/>
    <s v="Q4`21"/>
    <n v="87081276"/>
    <n v="1173602"/>
  </r>
  <r>
    <n v="2873"/>
    <x v="4"/>
    <s v="Essential 250 G8 Core"/>
    <x v="1"/>
    <x v="1"/>
    <x v="0"/>
    <x v="4"/>
    <s v="Int"/>
    <x v="1"/>
    <s v="1920x1080"/>
    <x v="0"/>
    <x v="1"/>
    <n v="53277"/>
    <s v="10_50-55"/>
    <s v="5_50-60"/>
    <x v="3"/>
    <x v="2"/>
    <s v="Q4`21"/>
    <n v="153064821"/>
    <n v="2062868"/>
  </r>
  <r>
    <n v="2956"/>
    <x v="4"/>
    <s v="Essential 250 G8 Core TL"/>
    <x v="1"/>
    <x v="1"/>
    <x v="0"/>
    <x v="6"/>
    <s v="Int"/>
    <x v="1"/>
    <s v="1920x1080"/>
    <x v="0"/>
    <x v="1"/>
    <n v="68018"/>
    <s v="13_65-70"/>
    <s v="6_60-70"/>
    <x v="4"/>
    <x v="2"/>
    <s v="Q4`21"/>
    <n v="201061208"/>
    <n v="2709720"/>
  </r>
  <r>
    <n v="314"/>
    <x v="4"/>
    <s v="Essential 255 G7"/>
    <x v="1"/>
    <x v="1"/>
    <x v="1"/>
    <x v="3"/>
    <s v="Int"/>
    <x v="1"/>
    <s v="1920x1080"/>
    <x v="0"/>
    <x v="1"/>
    <n v="42021"/>
    <s v="8_40-45"/>
    <s v="4_40-50"/>
    <x v="1"/>
    <x v="2"/>
    <s v="Q4`21"/>
    <n v="13194594"/>
    <n v="177825"/>
  </r>
  <r>
    <n v="1181"/>
    <x v="4"/>
    <s v="Essential 255 G8"/>
    <x v="1"/>
    <x v="1"/>
    <x v="1"/>
    <x v="3"/>
    <s v="Int"/>
    <x v="1"/>
    <s v="1920x1080"/>
    <x v="0"/>
    <x v="1"/>
    <n v="43845"/>
    <s v="8_40-45"/>
    <s v="4_40-50"/>
    <x v="1"/>
    <x v="2"/>
    <s v="Q4`21"/>
    <n v="51780945"/>
    <n v="697856"/>
  </r>
  <r>
    <n v="6792"/>
    <x v="4"/>
    <s v="Essential 255 G8 Lucienne"/>
    <x v="1"/>
    <x v="1"/>
    <x v="1"/>
    <x v="15"/>
    <s v="Int"/>
    <x v="1"/>
    <s v="1920x1080"/>
    <x v="0"/>
    <x v="1"/>
    <n v="60371"/>
    <s v="12_60-65"/>
    <s v="6_60-70"/>
    <x v="4"/>
    <x v="2"/>
    <s v="Q4`21"/>
    <n v="410039832"/>
    <n v="5526143"/>
  </r>
  <r>
    <n v="171"/>
    <x v="4"/>
    <s v="HP 14s-dq0000"/>
    <x v="0"/>
    <x v="0"/>
    <x v="0"/>
    <x v="0"/>
    <s v="Int"/>
    <x v="0"/>
    <s v="1366x768/1920x1080"/>
    <x v="0"/>
    <x v="0"/>
    <n v="30183"/>
    <s v="6_30-35"/>
    <s v="3_30-40"/>
    <x v="2"/>
    <x v="2"/>
    <s v="Q4`21"/>
    <n v="5161293"/>
    <n v="69559"/>
  </r>
  <r>
    <n v="110"/>
    <x v="4"/>
    <s v="HP 14s-dq2000"/>
    <x v="0"/>
    <x v="0"/>
    <x v="0"/>
    <x v="6"/>
    <s v="Int"/>
    <x v="0"/>
    <s v="1920x1080"/>
    <x v="0"/>
    <x v="1"/>
    <n v="36597"/>
    <s v="7_35-40"/>
    <s v="3_30-40"/>
    <x v="2"/>
    <x v="2"/>
    <s v="Q4`21"/>
    <n v="4025670"/>
    <n v="54254"/>
  </r>
  <r>
    <n v="547"/>
    <x v="4"/>
    <s v="HP 14s-dq3000"/>
    <x v="0"/>
    <x v="0"/>
    <x v="0"/>
    <x v="1"/>
    <s v="Int"/>
    <x v="0"/>
    <s v="1920x1080"/>
    <x v="0"/>
    <x v="0"/>
    <n v="30184"/>
    <s v="6_30-35"/>
    <s v="3_30-40"/>
    <x v="2"/>
    <x v="2"/>
    <s v="Q4`21"/>
    <n v="16510648"/>
    <n v="222515"/>
  </r>
  <r>
    <n v="108"/>
    <x v="4"/>
    <s v="HP 14s-fq0000"/>
    <x v="0"/>
    <x v="0"/>
    <x v="1"/>
    <x v="5"/>
    <s v="Int"/>
    <x v="0"/>
    <s v="1366x768/1920x1080"/>
    <x v="0"/>
    <x v="1"/>
    <n v="33157"/>
    <s v="6_30-35"/>
    <s v="3_30-40"/>
    <x v="2"/>
    <x v="2"/>
    <s v="Q4`21"/>
    <n v="3580956"/>
    <n v="48261"/>
  </r>
  <r>
    <n v="122"/>
    <x v="4"/>
    <s v="HP 14s-fq1000"/>
    <x v="0"/>
    <x v="0"/>
    <x v="1"/>
    <x v="15"/>
    <s v="Int"/>
    <x v="0"/>
    <s v="1920x1080"/>
    <x v="0"/>
    <x v="1"/>
    <n v="51535"/>
    <s v="10_50-55"/>
    <s v="5_50-60"/>
    <x v="3"/>
    <x v="2"/>
    <s v="Q4`21"/>
    <n v="6287270"/>
    <n v="84734"/>
  </r>
  <r>
    <n v="586"/>
    <x v="4"/>
    <s v="HP 15-dw1000 Core"/>
    <x v="1"/>
    <x v="0"/>
    <x v="0"/>
    <x v="14"/>
    <s v="Int"/>
    <x v="1"/>
    <s v="1366x768/1920x1080"/>
    <x v="0"/>
    <x v="1"/>
    <n v="43089"/>
    <s v="8_40-45"/>
    <s v="4_40-50"/>
    <x v="1"/>
    <x v="2"/>
    <s v="Q4`21"/>
    <n v="25250154"/>
    <n v="340299"/>
  </r>
  <r>
    <n v="122"/>
    <x v="4"/>
    <s v="HP 15-dw3000 Core"/>
    <x v="2"/>
    <x v="0"/>
    <x v="0"/>
    <x v="6"/>
    <s v="MX350"/>
    <x v="1"/>
    <s v="1920x1080"/>
    <x v="0"/>
    <x v="1"/>
    <n v="59879"/>
    <s v="11_55-60"/>
    <s v="5_50-60"/>
    <x v="3"/>
    <x v="2"/>
    <s v="Q4`21"/>
    <n v="7305238"/>
    <n v="98453"/>
  </r>
  <r>
    <n v="3777"/>
    <x v="4"/>
    <s v="HP 15s-eq1000"/>
    <x v="1"/>
    <x v="0"/>
    <x v="1"/>
    <x v="3"/>
    <s v="Int"/>
    <x v="1"/>
    <s v="1920x1080"/>
    <x v="0"/>
    <x v="1"/>
    <n v="35975"/>
    <s v="7_35-40"/>
    <s v="3_30-40"/>
    <x v="2"/>
    <x v="2"/>
    <s v="Q4`21"/>
    <n v="135877575"/>
    <n v="1831234"/>
  </r>
  <r>
    <n v="3848"/>
    <x v="4"/>
    <s v="HP 15s-eq2000"/>
    <x v="1"/>
    <x v="0"/>
    <x v="1"/>
    <x v="15"/>
    <s v="Int"/>
    <x v="1"/>
    <s v="1920x1080"/>
    <x v="0"/>
    <x v="1"/>
    <n v="51636"/>
    <s v="10_50-55"/>
    <s v="5_50-60"/>
    <x v="3"/>
    <x v="2"/>
    <s v="Q4`21"/>
    <n v="198695328"/>
    <n v="2677835"/>
  </r>
  <r>
    <n v="1329"/>
    <x v="4"/>
    <s v="HP 15s-fq2000 Core"/>
    <x v="1"/>
    <x v="0"/>
    <x v="0"/>
    <x v="6"/>
    <s v="Int"/>
    <x v="1"/>
    <s v="1920x1080"/>
    <x v="0"/>
    <x v="1"/>
    <n v="46738"/>
    <s v="9_45-50"/>
    <s v="4_40-50"/>
    <x v="1"/>
    <x v="2"/>
    <s v="Q4`21"/>
    <n v="62114802"/>
    <n v="837127"/>
  </r>
  <r>
    <n v="69"/>
    <x v="4"/>
    <s v="HP 15s-fq3000"/>
    <x v="1"/>
    <x v="0"/>
    <x v="0"/>
    <x v="1"/>
    <s v="Int"/>
    <x v="1"/>
    <s v="1920x1080"/>
    <x v="0"/>
    <x v="0"/>
    <n v="33117"/>
    <s v="6_30-35"/>
    <s v="3_30-40"/>
    <x v="2"/>
    <x v="2"/>
    <s v="Q4`21"/>
    <n v="2285073"/>
    <n v="30796"/>
  </r>
  <r>
    <n v="1351"/>
    <x v="4"/>
    <s v="HP 17-by2000 Core"/>
    <x v="2"/>
    <x v="0"/>
    <x v="0"/>
    <x v="14"/>
    <s v="Radeon 530"/>
    <x v="2"/>
    <s v="1600x900/1920x1080"/>
    <x v="0"/>
    <x v="1"/>
    <n v="41298"/>
    <s v="8_40-45"/>
    <s v="4_40-50"/>
    <x v="1"/>
    <x v="2"/>
    <s v="Q4`21"/>
    <n v="55793598"/>
    <n v="751935"/>
  </r>
  <r>
    <n v="2"/>
    <x v="4"/>
    <s v="HP 17-by4000 Core"/>
    <x v="2"/>
    <x v="0"/>
    <x v="0"/>
    <x v="6"/>
    <s v="Int/MX350"/>
    <x v="2"/>
    <s v="1920x1080"/>
    <x v="0"/>
    <x v="1"/>
    <n v="60995"/>
    <s v="12_60-65"/>
    <s v="6_60-70"/>
    <x v="4"/>
    <x v="2"/>
    <s v="Q4`21"/>
    <n v="121990"/>
    <n v="1644"/>
  </r>
  <r>
    <n v="912"/>
    <x v="4"/>
    <s v="HP 17-ca2000"/>
    <x v="1"/>
    <x v="0"/>
    <x v="1"/>
    <x v="3"/>
    <s v="Int"/>
    <x v="2"/>
    <s v="1600x900/1920x1080"/>
    <x v="0"/>
    <x v="1"/>
    <n v="42767"/>
    <s v="8_40-45"/>
    <s v="4_40-50"/>
    <x v="1"/>
    <x v="2"/>
    <s v="Q4`21"/>
    <n v="39003504"/>
    <n v="525654"/>
  </r>
  <r>
    <n v="772"/>
    <x v="4"/>
    <s v="HP 17-cn0000"/>
    <x v="1"/>
    <x v="0"/>
    <x v="0"/>
    <x v="0"/>
    <s v="Int"/>
    <x v="2"/>
    <s v="1920x1080"/>
    <x v="0"/>
    <x v="0"/>
    <n v="37828"/>
    <s v="7_35-40"/>
    <s v="3_30-40"/>
    <x v="2"/>
    <x v="2"/>
    <s v="Q4`21"/>
    <n v="29203216"/>
    <n v="393574"/>
  </r>
  <r>
    <n v="342"/>
    <x v="4"/>
    <s v="HP 17-cn0000 Core"/>
    <x v="2"/>
    <x v="0"/>
    <x v="0"/>
    <x v="6"/>
    <s v="Int/MX350"/>
    <x v="2"/>
    <s v="1920x1080"/>
    <x v="0"/>
    <x v="1"/>
    <n v="48151"/>
    <s v="9_45-50"/>
    <s v="4_40-50"/>
    <x v="1"/>
    <x v="2"/>
    <s v="Q4`21"/>
    <n v="16467642"/>
    <n v="221936"/>
  </r>
  <r>
    <n v="415"/>
    <x v="4"/>
    <s v="HP 17-cp0000 Lucienne"/>
    <x v="1"/>
    <x v="0"/>
    <x v="1"/>
    <x v="15"/>
    <s v="Int"/>
    <x v="2"/>
    <s v="1920x1080"/>
    <x v="0"/>
    <x v="1"/>
    <n v="63422"/>
    <s v="12_60-65"/>
    <s v="6_60-70"/>
    <x v="4"/>
    <x v="2"/>
    <s v="Q4`21"/>
    <n v="26320130"/>
    <n v="354719"/>
  </r>
  <r>
    <n v="1893"/>
    <x v="4"/>
    <s v="HP 17-cp0000 Picasso"/>
    <x v="1"/>
    <x v="0"/>
    <x v="1"/>
    <x v="3"/>
    <s v="Int"/>
    <x v="2"/>
    <s v="1920x1080"/>
    <x v="0"/>
    <x v="1"/>
    <n v="37939"/>
    <s v="7_35-40"/>
    <s v="3_30-40"/>
    <x v="2"/>
    <x v="2"/>
    <s v="Q4`21"/>
    <n v="71818527"/>
    <n v="967905"/>
  </r>
  <r>
    <n v="14"/>
    <x v="4"/>
    <s v="Omen 15-ek1000"/>
    <x v="3"/>
    <x v="0"/>
    <x v="0"/>
    <x v="10"/>
    <s v="RTX3070"/>
    <x v="1"/>
    <s v="1920x1080/2560х1440"/>
    <x v="0"/>
    <x v="1"/>
    <n v="158634"/>
    <s v="31_155-160"/>
    <s v="15_150-160"/>
    <x v="5"/>
    <x v="2"/>
    <s v="Q4`21"/>
    <n v="2220876"/>
    <n v="29931"/>
  </r>
  <r>
    <n v="26"/>
    <x v="4"/>
    <s v="Omen 15-en1000"/>
    <x v="3"/>
    <x v="0"/>
    <x v="1"/>
    <x v="8"/>
    <s v="RTX3070"/>
    <x v="1"/>
    <s v="1920x1080"/>
    <x v="0"/>
    <x v="1"/>
    <n v="145035"/>
    <s v="29_145-150"/>
    <s v="14_140-150"/>
    <x v="5"/>
    <x v="2"/>
    <s v="Q4`21"/>
    <n v="3770910"/>
    <n v="50821"/>
  </r>
  <r>
    <n v="20"/>
    <x v="4"/>
    <s v="Omen 17-ck0000"/>
    <x v="3"/>
    <x v="0"/>
    <x v="0"/>
    <x v="11"/>
    <s v="RTX3060/RTX3070"/>
    <x v="2"/>
    <s v="1920x1080/2560x1440"/>
    <x v="0"/>
    <x v="1"/>
    <n v="197200"/>
    <s v="39_195-200"/>
    <s v="19_190-200"/>
    <x v="5"/>
    <x v="2"/>
    <s v="Q4`21"/>
    <n v="3944000"/>
    <n v="53154"/>
  </r>
  <r>
    <n v="7"/>
    <x v="4"/>
    <s v="Pavilion 13-bb0000"/>
    <x v="0"/>
    <x v="0"/>
    <x v="0"/>
    <x v="6"/>
    <s v="Int"/>
    <x v="4"/>
    <s v="1920x1080"/>
    <x v="0"/>
    <x v="1"/>
    <n v="60709"/>
    <s v="12_60-65"/>
    <s v="6_60-70"/>
    <x v="4"/>
    <x v="2"/>
    <s v="Q4`21"/>
    <n v="424963"/>
    <n v="5727"/>
  </r>
  <r>
    <n v="73"/>
    <x v="4"/>
    <s v="Pavilion 14-dv0000"/>
    <x v="0"/>
    <x v="0"/>
    <x v="0"/>
    <x v="6"/>
    <s v="Int"/>
    <x v="0"/>
    <s v="1920x1080"/>
    <x v="0"/>
    <x v="1"/>
    <n v="53974"/>
    <s v="10_50-55"/>
    <s v="5_50-60"/>
    <x v="3"/>
    <x v="2"/>
    <s v="Q4`21"/>
    <n v="3940102"/>
    <n v="53101"/>
  </r>
  <r>
    <n v="127"/>
    <x v="4"/>
    <s v="Pavilion 14-ec0000"/>
    <x v="0"/>
    <x v="0"/>
    <x v="1"/>
    <x v="15"/>
    <s v="Int"/>
    <x v="0"/>
    <s v="1920x1080"/>
    <x v="0"/>
    <x v="1"/>
    <n v="67168"/>
    <s v="13_65-70"/>
    <s v="6_60-70"/>
    <x v="4"/>
    <x v="2"/>
    <s v="Q4`21"/>
    <n v="8530336"/>
    <n v="114964"/>
  </r>
  <r>
    <n v="213"/>
    <x v="4"/>
    <s v="Pavilion 15-dk2000"/>
    <x v="3"/>
    <x v="0"/>
    <x v="0"/>
    <x v="11"/>
    <s v="GTX1650/RTX3050 Ti"/>
    <x v="1"/>
    <s v="1920x1080"/>
    <x v="0"/>
    <x v="1"/>
    <n v="67800"/>
    <s v="13_65-70"/>
    <s v="6_60-70"/>
    <x v="4"/>
    <x v="2"/>
    <s v="Q4`21"/>
    <n v="14441400"/>
    <n v="194628"/>
  </r>
  <r>
    <n v="29"/>
    <x v="4"/>
    <s v="Pavilion 15-ec0000"/>
    <x v="3"/>
    <x v="0"/>
    <x v="1"/>
    <x v="3"/>
    <s v="GTX1050/GTX1660"/>
    <x v="1"/>
    <s v="1920x1080"/>
    <x v="0"/>
    <x v="1"/>
    <n v="54999"/>
    <s v="10_50-55"/>
    <s v="5_50-60"/>
    <x v="3"/>
    <x v="2"/>
    <s v="Q4`21"/>
    <n v="1594971"/>
    <n v="21496"/>
  </r>
  <r>
    <n v="120"/>
    <x v="4"/>
    <s v="Pavilion 15-ec1000"/>
    <x v="3"/>
    <x v="0"/>
    <x v="1"/>
    <x v="7"/>
    <s v="GTX1650"/>
    <x v="1"/>
    <s v="1920x1080"/>
    <x v="0"/>
    <x v="1"/>
    <n v="88560"/>
    <s v="17_85-90"/>
    <s v="8_80-90"/>
    <x v="5"/>
    <x v="2"/>
    <s v="Q4`21"/>
    <n v="10627200"/>
    <n v="143224"/>
  </r>
  <r>
    <n v="965"/>
    <x v="4"/>
    <s v="Pavilion 15-ec2000"/>
    <x v="3"/>
    <x v="0"/>
    <x v="1"/>
    <x v="8"/>
    <s v="GTX1650"/>
    <x v="1"/>
    <s v="1920x1080"/>
    <x v="0"/>
    <x v="1"/>
    <n v="96296"/>
    <s v="19_95-100"/>
    <s v="9_90-100"/>
    <x v="5"/>
    <x v="2"/>
    <s v="Q4`21"/>
    <n v="92925640"/>
    <n v="1252367"/>
  </r>
  <r>
    <n v="171"/>
    <x v="4"/>
    <s v="Pavilion 15-eg0000"/>
    <x v="2"/>
    <x v="0"/>
    <x v="0"/>
    <x v="6"/>
    <s v="MX450"/>
    <x v="1"/>
    <s v="1920x1080"/>
    <x v="0"/>
    <x v="1"/>
    <n v="65423"/>
    <s v="13_65-70"/>
    <s v="6_60-70"/>
    <x v="4"/>
    <x v="2"/>
    <s v="Q4`21"/>
    <n v="11187333"/>
    <n v="150773"/>
  </r>
  <r>
    <n v="117"/>
    <x v="4"/>
    <s v="Pavilion 15-eh1000"/>
    <x v="1"/>
    <x v="0"/>
    <x v="1"/>
    <x v="15"/>
    <s v="Int"/>
    <x v="1"/>
    <s v="1920x1080"/>
    <x v="0"/>
    <x v="1"/>
    <n v="61660"/>
    <s v="12_60-65"/>
    <s v="6_60-70"/>
    <x v="4"/>
    <x v="2"/>
    <s v="Q4`21"/>
    <n v="7214220"/>
    <n v="97227"/>
  </r>
  <r>
    <n v="117"/>
    <x v="4"/>
    <s v="Pavilion 16-a0000"/>
    <x v="3"/>
    <x v="0"/>
    <x v="0"/>
    <x v="10"/>
    <s v="GTX1650/GTX1660/RTX2060"/>
    <x v="5"/>
    <s v="1920x1080"/>
    <x v="0"/>
    <x v="1"/>
    <n v="87393"/>
    <s v="17_85-90"/>
    <s v="8_80-90"/>
    <x v="5"/>
    <x v="2"/>
    <s v="Q4`21"/>
    <n v="10224981"/>
    <n v="137803"/>
  </r>
  <r>
    <n v="149"/>
    <x v="4"/>
    <s v="Pavilion 17-cd2000"/>
    <x v="3"/>
    <x v="0"/>
    <x v="0"/>
    <x v="11"/>
    <s v="GTX1650/RTX3050/RTX3050 Ti"/>
    <x v="2"/>
    <s v="1920x1080"/>
    <x v="0"/>
    <x v="1"/>
    <n v="89999"/>
    <s v="17_85-90"/>
    <s v="8_80-90"/>
    <x v="5"/>
    <x v="2"/>
    <s v="Q4`21"/>
    <n v="13409851"/>
    <n v="180726"/>
  </r>
  <r>
    <n v="46"/>
    <x v="4"/>
    <s v="Pavilion x360 14-dy0000"/>
    <x v="0"/>
    <x v="0"/>
    <x v="0"/>
    <x v="6"/>
    <s v="Int"/>
    <x v="0"/>
    <s v="1920x1080"/>
    <x v="1"/>
    <x v="1"/>
    <n v="70120"/>
    <s v="14_70-75"/>
    <s v="7_70-80"/>
    <x v="6"/>
    <x v="2"/>
    <s v="Q4`21"/>
    <n v="3225520"/>
    <n v="43471"/>
  </r>
  <r>
    <n v="12"/>
    <x v="4"/>
    <s v="Pavilion x360 15-er0000"/>
    <x v="1"/>
    <x v="0"/>
    <x v="0"/>
    <x v="6"/>
    <s v="Int"/>
    <x v="1"/>
    <s v="1920x1080"/>
    <x v="1"/>
    <x v="1"/>
    <n v="103615"/>
    <s v="20_100-105"/>
    <s v="10_100-110"/>
    <x v="5"/>
    <x v="2"/>
    <s v="Q4`21"/>
    <n v="1243380"/>
    <n v="16757"/>
  </r>
  <r>
    <n v="49"/>
    <x v="4"/>
    <s v="ProBook 430 G7"/>
    <x v="0"/>
    <x v="1"/>
    <x v="0"/>
    <x v="14"/>
    <s v="Int"/>
    <x v="4"/>
    <s v="1920x1080"/>
    <x v="0"/>
    <x v="1"/>
    <n v="61617"/>
    <s v="12_60-65"/>
    <s v="6_60-70"/>
    <x v="4"/>
    <x v="2"/>
    <s v="Q4`21"/>
    <n v="3019233"/>
    <n v="40690"/>
  </r>
  <r>
    <n v="1796"/>
    <x v="4"/>
    <s v="ProBook 430 G8"/>
    <x v="0"/>
    <x v="1"/>
    <x v="0"/>
    <x v="6"/>
    <s v="Int"/>
    <x v="4"/>
    <s v="1920x1080"/>
    <x v="0"/>
    <x v="1"/>
    <n v="72711"/>
    <s v="14_70-75"/>
    <s v="7_70-80"/>
    <x v="6"/>
    <x v="2"/>
    <s v="Q4`21"/>
    <n v="130588956"/>
    <n v="1759959"/>
  </r>
  <r>
    <n v="1111"/>
    <x v="4"/>
    <s v="ProBook 440 G8"/>
    <x v="0"/>
    <x v="1"/>
    <x v="0"/>
    <x v="6"/>
    <s v="Int"/>
    <x v="0"/>
    <s v="1920x1080"/>
    <x v="0"/>
    <x v="1"/>
    <n v="74528"/>
    <s v="14_70-75"/>
    <s v="7_70-80"/>
    <x v="6"/>
    <x v="2"/>
    <s v="Q4`21"/>
    <n v="82800608"/>
    <n v="1115911"/>
  </r>
  <r>
    <n v="233"/>
    <x v="4"/>
    <s v="ProBook 445 G7"/>
    <x v="0"/>
    <x v="1"/>
    <x v="1"/>
    <x v="5"/>
    <s v="Int"/>
    <x v="0"/>
    <s v="1920x1080"/>
    <x v="0"/>
    <x v="1"/>
    <n v="57946"/>
    <s v="11_55-60"/>
    <s v="5_50-60"/>
    <x v="3"/>
    <x v="2"/>
    <s v="Q4`21"/>
    <n v="13501418"/>
    <n v="181960"/>
  </r>
  <r>
    <n v="114"/>
    <x v="4"/>
    <s v="ProBook 445 G8"/>
    <x v="0"/>
    <x v="1"/>
    <x v="1"/>
    <x v="17"/>
    <s v="Int"/>
    <x v="0"/>
    <s v="1920x1080"/>
    <x v="0"/>
    <x v="1"/>
    <n v="76364"/>
    <s v="15_75-80"/>
    <s v="7_70-80"/>
    <x v="6"/>
    <x v="2"/>
    <s v="Q4`21"/>
    <n v="8705496"/>
    <n v="117325"/>
  </r>
  <r>
    <n v="244"/>
    <x v="4"/>
    <s v="ProBook 450 G7"/>
    <x v="1"/>
    <x v="1"/>
    <x v="0"/>
    <x v="14"/>
    <s v="Int"/>
    <x v="1"/>
    <s v="1920x1080"/>
    <x v="0"/>
    <x v="1"/>
    <n v="68287"/>
    <s v="13_65-70"/>
    <s v="6_60-70"/>
    <x v="4"/>
    <x v="2"/>
    <s v="Q4`21"/>
    <n v="16662028"/>
    <n v="224556"/>
  </r>
  <r>
    <n v="4932"/>
    <x v="4"/>
    <s v="ProBook 450 G8"/>
    <x v="1"/>
    <x v="1"/>
    <x v="0"/>
    <x v="6"/>
    <s v="Int"/>
    <x v="1"/>
    <s v="1920x1080"/>
    <x v="0"/>
    <x v="1"/>
    <n v="79175"/>
    <s v="15_75-80"/>
    <s v="7_70-80"/>
    <x v="6"/>
    <x v="2"/>
    <s v="Q4`21"/>
    <n v="390491100"/>
    <n v="5262683"/>
  </r>
  <r>
    <n v="5"/>
    <x v="4"/>
    <s v="ProBook 455 G7"/>
    <x v="1"/>
    <x v="1"/>
    <x v="1"/>
    <x v="5"/>
    <s v="Int"/>
    <x v="1"/>
    <s v="1920x1080"/>
    <x v="0"/>
    <x v="1"/>
    <n v="63763"/>
    <s v="12_60-65"/>
    <s v="6_60-70"/>
    <x v="4"/>
    <x v="2"/>
    <s v="Q4`21"/>
    <n v="318815"/>
    <n v="4297"/>
  </r>
  <r>
    <n v="209"/>
    <x v="4"/>
    <s v="ProBook 455 G8"/>
    <x v="1"/>
    <x v="1"/>
    <x v="1"/>
    <x v="17"/>
    <s v="Int"/>
    <x v="1"/>
    <s v="1920x1080"/>
    <x v="0"/>
    <x v="1"/>
    <n v="80274"/>
    <s v="16_80-85"/>
    <s v="8_80-90"/>
    <x v="5"/>
    <x v="2"/>
    <s v="Q4`21"/>
    <n v="16777266"/>
    <n v="226109"/>
  </r>
  <r>
    <n v="130"/>
    <x v="4"/>
    <s v="ProBook 470 G7"/>
    <x v="2"/>
    <x v="1"/>
    <x v="0"/>
    <x v="14"/>
    <s v="Radeon 530"/>
    <x v="2"/>
    <s v="1920x1080"/>
    <x v="0"/>
    <x v="1"/>
    <n v="76212"/>
    <s v="15_75-80"/>
    <s v="7_70-80"/>
    <x v="6"/>
    <x v="2"/>
    <s v="Q4`21"/>
    <n v="9907560"/>
    <n v="133525"/>
  </r>
  <r>
    <n v="1324"/>
    <x v="4"/>
    <s v="ProBook 470 G8"/>
    <x v="1"/>
    <x v="1"/>
    <x v="0"/>
    <x v="6"/>
    <s v="Int"/>
    <x v="2"/>
    <s v="1920x1080"/>
    <x v="0"/>
    <x v="1"/>
    <n v="82153"/>
    <s v="16_80-85"/>
    <s v="8_80-90"/>
    <x v="5"/>
    <x v="2"/>
    <s v="Q4`21"/>
    <n v="108770572"/>
    <n v="1465911"/>
  </r>
  <r>
    <n v="8"/>
    <x v="4"/>
    <s v="ProBook 630 G8"/>
    <x v="0"/>
    <x v="1"/>
    <x v="0"/>
    <x v="6"/>
    <s v="Int"/>
    <x v="4"/>
    <s v="1920x1080"/>
    <x v="0"/>
    <x v="1"/>
    <n v="81995"/>
    <s v="16_80-85"/>
    <s v="8_80-90"/>
    <x v="5"/>
    <x v="2"/>
    <s v="Q4`21"/>
    <n v="655960"/>
    <n v="8840"/>
  </r>
  <r>
    <n v="6"/>
    <x v="4"/>
    <s v="ProBook 635 G7"/>
    <x v="0"/>
    <x v="1"/>
    <x v="1"/>
    <x v="5"/>
    <s v="Int"/>
    <x v="4"/>
    <s v="1920x1080"/>
    <x v="0"/>
    <x v="1"/>
    <n v="73957"/>
    <s v="14_70-75"/>
    <s v="7_70-80"/>
    <x v="6"/>
    <x v="2"/>
    <s v="Q4`21"/>
    <n v="443742"/>
    <n v="5980"/>
  </r>
  <r>
    <n v="14"/>
    <x v="4"/>
    <s v="ProBook 635 G8"/>
    <x v="0"/>
    <x v="1"/>
    <x v="1"/>
    <x v="17"/>
    <s v="Int"/>
    <x v="4"/>
    <s v="1920x1080"/>
    <x v="0"/>
    <x v="1"/>
    <n v="103541"/>
    <s v="20_100-105"/>
    <s v="10_100-110"/>
    <x v="5"/>
    <x v="2"/>
    <s v="Q4`21"/>
    <n v="1449574"/>
    <n v="19536"/>
  </r>
  <r>
    <n v="616"/>
    <x v="4"/>
    <s v="ProBook 640 G8"/>
    <x v="0"/>
    <x v="1"/>
    <x v="0"/>
    <x v="6"/>
    <s v="Int"/>
    <x v="0"/>
    <s v="1920x1080"/>
    <x v="0"/>
    <x v="1"/>
    <n v="96269"/>
    <s v="19_95-100"/>
    <s v="9_90-100"/>
    <x v="5"/>
    <x v="2"/>
    <s v="Q4`21"/>
    <n v="59301704"/>
    <n v="799214"/>
  </r>
  <r>
    <n v="95"/>
    <x v="4"/>
    <s v="ProBook 650 G8"/>
    <x v="1"/>
    <x v="1"/>
    <x v="0"/>
    <x v="6"/>
    <s v="Int"/>
    <x v="1"/>
    <s v="1920x1080"/>
    <x v="0"/>
    <x v="1"/>
    <n v="104003"/>
    <s v="20_100-105"/>
    <s v="10_100-110"/>
    <x v="5"/>
    <x v="2"/>
    <s v="Q4`21"/>
    <n v="9880285"/>
    <n v="133157"/>
  </r>
  <r>
    <n v="71"/>
    <x v="4"/>
    <s v="ProBook x360 435 G8"/>
    <x v="0"/>
    <x v="1"/>
    <x v="1"/>
    <x v="17"/>
    <s v="Int"/>
    <x v="4"/>
    <s v="1920x1080"/>
    <x v="1"/>
    <x v="1"/>
    <n v="71124"/>
    <s v="14_70-75"/>
    <s v="7_70-80"/>
    <x v="6"/>
    <x v="2"/>
    <s v="Q4`21"/>
    <n v="5049804"/>
    <n v="68057"/>
  </r>
  <r>
    <n v="41"/>
    <x v="4"/>
    <s v="Spectre x360 13-aw2000"/>
    <x v="0"/>
    <x v="0"/>
    <x v="0"/>
    <x v="6"/>
    <s v="Int"/>
    <x v="4"/>
    <s v="1920x1080"/>
    <x v="1"/>
    <x v="1"/>
    <n v="135702"/>
    <s v="27_135-140"/>
    <s v="13_130-140"/>
    <x v="5"/>
    <x v="2"/>
    <s v="Q4`21"/>
    <n v="5563782"/>
    <n v="74984"/>
  </r>
  <r>
    <n v="37"/>
    <x v="4"/>
    <s v="Spectre x360 14-ea0000"/>
    <x v="0"/>
    <x v="0"/>
    <x v="0"/>
    <x v="6"/>
    <s v="Int"/>
    <x v="4"/>
    <s v="1920x1080"/>
    <x v="1"/>
    <x v="1"/>
    <n v="145670"/>
    <s v="29_145-150"/>
    <s v="14_140-150"/>
    <x v="5"/>
    <x v="2"/>
    <s v="Q4`21"/>
    <n v="5389790"/>
    <n v="72639"/>
  </r>
  <r>
    <n v="34"/>
    <x v="4"/>
    <s v="Spectre x360 15-eb0000"/>
    <x v="3"/>
    <x v="0"/>
    <x v="0"/>
    <x v="14"/>
    <s v="MX350/GTX1650"/>
    <x v="1"/>
    <s v="3840x2160"/>
    <x v="1"/>
    <x v="1"/>
    <n v="192315"/>
    <s v="38_190-195"/>
    <s v="19_190-200"/>
    <x v="5"/>
    <x v="2"/>
    <s v="Q4`21"/>
    <n v="6538710"/>
    <n v="88123"/>
  </r>
  <r>
    <n v="46"/>
    <x v="4"/>
    <s v="Victus 16-d0000"/>
    <x v="3"/>
    <x v="0"/>
    <x v="0"/>
    <x v="11"/>
    <s v="RTX3060"/>
    <x v="5"/>
    <s v="1920x1080"/>
    <x v="0"/>
    <x v="1"/>
    <n v="81499"/>
    <s v="16_80-85"/>
    <s v="8_80-90"/>
    <x v="5"/>
    <x v="2"/>
    <s v="Q4`21"/>
    <n v="3748954"/>
    <n v="50525"/>
  </r>
  <r>
    <n v="147"/>
    <x v="4"/>
    <s v="Victus 16-e0000"/>
    <x v="3"/>
    <x v="0"/>
    <x v="1"/>
    <x v="8"/>
    <s v="RX5500M/RTX3050 Ti/RTX3060"/>
    <x v="5"/>
    <s v="1920x1080"/>
    <x v="0"/>
    <x v="1"/>
    <n v="129160"/>
    <s v="25_125-130"/>
    <s v="12_120-130"/>
    <x v="5"/>
    <x v="2"/>
    <s v="Q4`21"/>
    <n v="18986520"/>
    <n v="255883"/>
  </r>
  <r>
    <n v="41"/>
    <x v="4"/>
    <s v="ZBook 15 Create G7"/>
    <x v="5"/>
    <x v="1"/>
    <x v="0"/>
    <x v="10"/>
    <s v="RTX2070"/>
    <x v="1"/>
    <s v="1920x1080/3840x2160"/>
    <x v="0"/>
    <x v="1"/>
    <n v="228091"/>
    <s v="45_225-230"/>
    <s v="22_220-230"/>
    <x v="5"/>
    <x v="2"/>
    <s v="Q4`21"/>
    <n v="9351731"/>
    <n v="126034"/>
  </r>
  <r>
    <n v="3"/>
    <x v="4"/>
    <s v="ZBook 15 Power G7"/>
    <x v="5"/>
    <x v="1"/>
    <x v="0"/>
    <x v="10"/>
    <s v="Quadro P620/T1000/T2000"/>
    <x v="1"/>
    <s v="1920x1080/3840x2160"/>
    <x v="0"/>
    <x v="1"/>
    <n v="197590"/>
    <s v="39_195-200"/>
    <s v="19_190-200"/>
    <x v="5"/>
    <x v="2"/>
    <s v="Q4`21"/>
    <n v="592770"/>
    <n v="7989"/>
  </r>
  <r>
    <n v="35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2"/>
    <s v="Q4`21"/>
    <n v="4839450"/>
    <n v="65222"/>
  </r>
  <r>
    <n v="297"/>
    <x v="4"/>
    <s v="ZBook 15 Studio G7"/>
    <x v="5"/>
    <x v="1"/>
    <x v="0"/>
    <x v="10"/>
    <s v="Quadro P1000/T1000"/>
    <x v="1"/>
    <s v="1920x1080/3840x2160"/>
    <x v="0"/>
    <x v="1"/>
    <n v="311570"/>
    <s v="62_310-315"/>
    <s v="31_310-320"/>
    <x v="5"/>
    <x v="2"/>
    <s v="Q4`21"/>
    <n v="92536290"/>
    <n v="1247120"/>
  </r>
  <r>
    <n v="68"/>
    <x v="4"/>
    <s v="ZBook 15 Studio G8"/>
    <x v="5"/>
    <x v="1"/>
    <x v="0"/>
    <x v="11"/>
    <s v="RTX3080/Quadro RTX A2000/A3000/A50000"/>
    <x v="1"/>
    <s v="1920x1080/3840x2160"/>
    <x v="0"/>
    <x v="1"/>
    <n v="272600"/>
    <s v="54_270-275"/>
    <s v="27_270-280"/>
    <x v="5"/>
    <x v="2"/>
    <s v="Q4`21"/>
    <n v="18536800"/>
    <n v="249822"/>
  </r>
  <r>
    <n v="90"/>
    <x v="4"/>
    <s v="ZBook Firefly 14 G7"/>
    <x v="5"/>
    <x v="1"/>
    <x v="0"/>
    <x v="10"/>
    <s v="Int/Quadro P520"/>
    <x v="0"/>
    <s v="1920x1080"/>
    <x v="0"/>
    <x v="1"/>
    <n v="113290"/>
    <s v="22_110-115"/>
    <s v="11_110-120"/>
    <x v="5"/>
    <x v="2"/>
    <s v="Q4`21"/>
    <n v="10196100"/>
    <n v="137414"/>
  </r>
  <r>
    <n v="109"/>
    <x v="4"/>
    <s v="ZBook Firefly 14 G8"/>
    <x v="5"/>
    <x v="1"/>
    <x v="0"/>
    <x v="4"/>
    <s v="Quadro T500"/>
    <x v="0"/>
    <s v="1920x1080"/>
    <x v="0"/>
    <x v="1"/>
    <n v="141440"/>
    <s v="28_140-145"/>
    <s v="14_140-150"/>
    <x v="5"/>
    <x v="2"/>
    <s v="Q4`21"/>
    <n v="15416960"/>
    <n v="207776"/>
  </r>
  <r>
    <n v="10"/>
    <x v="4"/>
    <s v="ZBook Firefly 15 G7"/>
    <x v="5"/>
    <x v="1"/>
    <x v="0"/>
    <x v="10"/>
    <s v="Quadro P520"/>
    <x v="1"/>
    <s v="3840x2160"/>
    <x v="0"/>
    <x v="1"/>
    <n v="149243"/>
    <s v="29_145-150"/>
    <s v="14_140-150"/>
    <x v="5"/>
    <x v="2"/>
    <s v="Q4`21"/>
    <n v="1492430"/>
    <n v="20114"/>
  </r>
  <r>
    <n v="11"/>
    <x v="4"/>
    <s v="ZBook Firefly 15 G8"/>
    <x v="5"/>
    <x v="1"/>
    <x v="0"/>
    <x v="6"/>
    <s v="Quadro T500"/>
    <x v="1"/>
    <s v="1920x1080"/>
    <x v="0"/>
    <x v="1"/>
    <n v="161380"/>
    <s v="32_160-165"/>
    <s v="16_160-170"/>
    <x v="5"/>
    <x v="2"/>
    <s v="Q4`21"/>
    <n v="1775180"/>
    <n v="23924"/>
  </r>
  <r>
    <n v="3"/>
    <x v="4"/>
    <s v="ZBook Fury 15 G7"/>
    <x v="5"/>
    <x v="1"/>
    <x v="0"/>
    <x v="10"/>
    <s v="Quadro T1000/T2000/RTX3000/RTX4000"/>
    <x v="1"/>
    <s v="1920x1080"/>
    <x v="0"/>
    <x v="1"/>
    <n v="221507"/>
    <s v="44_220-225"/>
    <s v="22_220-230"/>
    <x v="5"/>
    <x v="2"/>
    <s v="Q4`21"/>
    <n v="664521"/>
    <n v="8956"/>
  </r>
  <r>
    <n v="79"/>
    <x v="4"/>
    <s v="ZBook Fury 15 G8"/>
    <x v="5"/>
    <x v="1"/>
    <x v="0"/>
    <x v="11"/>
    <s v="Quadro T1200/RTX A2000"/>
    <x v="1"/>
    <s v="1920x1080"/>
    <x v="0"/>
    <x v="1"/>
    <n v="183600"/>
    <s v="36_180-185"/>
    <s v="18_180-190"/>
    <x v="5"/>
    <x v="2"/>
    <s v="Q4`21"/>
    <n v="14504400"/>
    <n v="195477"/>
  </r>
  <r>
    <n v="62"/>
    <x v="4"/>
    <s v="ZBook Fury 17 G7"/>
    <x v="5"/>
    <x v="1"/>
    <x v="0"/>
    <x v="10"/>
    <s v="Quadro T2000/RTX3000/RTX5000"/>
    <x v="2"/>
    <s v="3840x2160"/>
    <x v="0"/>
    <x v="1"/>
    <n v="228536"/>
    <s v="45_225-230"/>
    <s v="22_220-230"/>
    <x v="5"/>
    <x v="2"/>
    <s v="Q4`21"/>
    <n v="14169232"/>
    <n v="190960"/>
  </r>
  <r>
    <n v="27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2"/>
    <s v="Q4`21"/>
    <n v="6246180"/>
    <n v="84180"/>
  </r>
  <r>
    <n v="39"/>
    <x v="7"/>
    <s v="Matebook 14s 2021 Intel (HKD)"/>
    <x v="0"/>
    <x v="0"/>
    <x v="0"/>
    <x v="11"/>
    <s v="Int"/>
    <x v="0"/>
    <s v="2520x1680"/>
    <x v="1"/>
    <x v="1"/>
    <n v="112075"/>
    <s v="22_110-115"/>
    <s v="11_110-120"/>
    <x v="5"/>
    <x v="2"/>
    <s v="Q4`21"/>
    <n v="4370925"/>
    <n v="58907"/>
  </r>
  <r>
    <n v="78"/>
    <x v="7"/>
    <s v="MateBook B3-420"/>
    <x v="0"/>
    <x v="0"/>
    <x v="0"/>
    <x v="14"/>
    <s v="MX350"/>
    <x v="0"/>
    <s v="2160x1440"/>
    <x v="0"/>
    <x v="1"/>
    <n v="95700"/>
    <s v="19_95-100"/>
    <s v="9_90-100"/>
    <x v="5"/>
    <x v="2"/>
    <s v="Q4`21"/>
    <n v="7464600"/>
    <n v="100601"/>
  </r>
  <r>
    <n v="737"/>
    <x v="7"/>
    <s v="MateBook B3-510"/>
    <x v="1"/>
    <x v="0"/>
    <x v="0"/>
    <x v="14"/>
    <s v="Int"/>
    <x v="1"/>
    <s v="1920x1080"/>
    <x v="0"/>
    <x v="1"/>
    <n v="72999"/>
    <s v="14_70-75"/>
    <s v="7_70-80"/>
    <x v="6"/>
    <x v="2"/>
    <s v="Q4`21"/>
    <n v="53800263"/>
    <n v="725071"/>
  </r>
  <r>
    <n v="336"/>
    <x v="7"/>
    <s v="MateBook B3-520"/>
    <x v="1"/>
    <x v="0"/>
    <x v="0"/>
    <x v="6"/>
    <s v="Int"/>
    <x v="1"/>
    <s v="1920x1080"/>
    <x v="0"/>
    <x v="1"/>
    <n v="93100"/>
    <s v="18_90-95"/>
    <s v="9_90-100"/>
    <x v="5"/>
    <x v="2"/>
    <s v="Q4`21"/>
    <n v="31281600"/>
    <n v="421585"/>
  </r>
  <r>
    <n v="387"/>
    <x v="7"/>
    <s v="Matebook D15 BoB Intel CL"/>
    <x v="1"/>
    <x v="0"/>
    <x v="0"/>
    <x v="14"/>
    <s v="Int"/>
    <x v="1"/>
    <s v="1920x1080"/>
    <x v="0"/>
    <x v="1"/>
    <n v="51068"/>
    <s v="10_50-55"/>
    <s v="5_50-60"/>
    <x v="3"/>
    <x v="2"/>
    <s v="Q4`21"/>
    <n v="19763316"/>
    <n v="266352"/>
  </r>
  <r>
    <n v="3"/>
    <x v="7"/>
    <s v="MateBook X Pro 2021 MACHD"/>
    <x v="0"/>
    <x v="0"/>
    <x v="0"/>
    <x v="6"/>
    <s v="Int"/>
    <x v="0"/>
    <s v="1920x1080/3000x2000"/>
    <x v="0"/>
    <x v="1"/>
    <n v="121989"/>
    <s v="24_120-125"/>
    <s v="12_120-130"/>
    <x v="5"/>
    <x v="2"/>
    <s v="Q4`21"/>
    <n v="365967"/>
    <n v="4932"/>
  </r>
  <r>
    <n v="606"/>
    <x v="5"/>
    <s v="IdeaPad 1 11ADA05"/>
    <x v="4"/>
    <x v="0"/>
    <x v="1"/>
    <x v="22"/>
    <s v="Int"/>
    <x v="3"/>
    <s v="1366x1768"/>
    <x v="0"/>
    <x v="1"/>
    <n v="24117"/>
    <s v="4_20-25"/>
    <s v="2_20-30"/>
    <x v="0"/>
    <x v="2"/>
    <s v="Q4`21"/>
    <n v="14614902"/>
    <n v="196966"/>
  </r>
  <r>
    <n v="210"/>
    <x v="5"/>
    <s v="IdeaPad 1 14ADA05"/>
    <x v="0"/>
    <x v="0"/>
    <x v="1"/>
    <x v="22"/>
    <s v="Int"/>
    <x v="0"/>
    <s v="1920x1080"/>
    <x v="0"/>
    <x v="0"/>
    <n v="32983"/>
    <s v="6_30-35"/>
    <s v="3_30-40"/>
    <x v="2"/>
    <x v="2"/>
    <s v="Q4`21"/>
    <n v="6926430"/>
    <n v="93348"/>
  </r>
  <r>
    <n v="2324"/>
    <x v="5"/>
    <s v="IdeaPad 1 14IGL05"/>
    <x v="0"/>
    <x v="0"/>
    <x v="0"/>
    <x v="0"/>
    <s v="Int"/>
    <x v="0"/>
    <s v="1920x1080"/>
    <x v="0"/>
    <x v="0"/>
    <n v="29151"/>
    <s v="5_25-30"/>
    <s v="2_20-30"/>
    <x v="0"/>
    <x v="2"/>
    <s v="Q4`21"/>
    <n v="67746924"/>
    <n v="913031"/>
  </r>
  <r>
    <n v="7588"/>
    <x v="5"/>
    <s v="IdeaPad 3 14ADA05"/>
    <x v="0"/>
    <x v="0"/>
    <x v="1"/>
    <x v="3"/>
    <s v="Int"/>
    <x v="0"/>
    <s v="1920x1080"/>
    <x v="0"/>
    <x v="1"/>
    <n v="39926"/>
    <s v="7_35-40"/>
    <s v="3_30-40"/>
    <x v="2"/>
    <x v="2"/>
    <s v="Q4`21"/>
    <n v="302958488"/>
    <n v="4082998"/>
  </r>
  <r>
    <n v="2131"/>
    <x v="5"/>
    <s v="IdeaPad 3 14ALC6"/>
    <x v="0"/>
    <x v="0"/>
    <x v="1"/>
    <x v="15"/>
    <s v="Int"/>
    <x v="0"/>
    <s v="1920x1080"/>
    <x v="0"/>
    <x v="1"/>
    <n v="55245"/>
    <s v="11_55-60"/>
    <s v="5_50-60"/>
    <x v="3"/>
    <x v="2"/>
    <s v="Q4`21"/>
    <n v="117727095"/>
    <n v="1586619"/>
  </r>
  <r>
    <n v="3352"/>
    <x v="5"/>
    <s v="IdeaPad 3 14ITL05"/>
    <x v="0"/>
    <x v="0"/>
    <x v="0"/>
    <x v="6"/>
    <s v="Int"/>
    <x v="0"/>
    <s v="1920x1080"/>
    <x v="0"/>
    <x v="1"/>
    <n v="37890"/>
    <s v="7_35-40"/>
    <s v="3_30-40"/>
    <x v="2"/>
    <x v="2"/>
    <s v="Q4`21"/>
    <n v="127007280"/>
    <n v="1711688"/>
  </r>
  <r>
    <n v="1246"/>
    <x v="5"/>
    <s v="IdeaPad 3 14ITL6"/>
    <x v="0"/>
    <x v="0"/>
    <x v="0"/>
    <x v="6"/>
    <s v="Int"/>
    <x v="0"/>
    <s v="1920x1080"/>
    <x v="0"/>
    <x v="1"/>
    <n v="49313"/>
    <s v="9_45-50"/>
    <s v="4_40-50"/>
    <x v="1"/>
    <x v="2"/>
    <s v="Q4`21"/>
    <n v="61443998"/>
    <n v="828086"/>
  </r>
  <r>
    <n v="207"/>
    <x v="5"/>
    <s v="IdeaPad 3 15ADA05"/>
    <x v="1"/>
    <x v="0"/>
    <x v="1"/>
    <x v="3"/>
    <s v="Int"/>
    <x v="1"/>
    <s v="1920x1080"/>
    <x v="0"/>
    <x v="1"/>
    <n v="34381"/>
    <s v="6_30-35"/>
    <s v="3_30-40"/>
    <x v="2"/>
    <x v="2"/>
    <s v="Q4`21"/>
    <n v="7116867"/>
    <n v="95915"/>
  </r>
  <r>
    <n v="43"/>
    <x v="5"/>
    <s v="IdeaPad 3 15ALC6"/>
    <x v="1"/>
    <x v="0"/>
    <x v="1"/>
    <x v="15"/>
    <s v="Int"/>
    <x v="1"/>
    <s v="1920x1080"/>
    <x v="0"/>
    <x v="1"/>
    <n v="51290"/>
    <s v="10_50-55"/>
    <s v="5_50-60"/>
    <x v="3"/>
    <x v="2"/>
    <s v="Q4`21"/>
    <n v="2205470"/>
    <n v="29723"/>
  </r>
  <r>
    <n v="1621"/>
    <x v="5"/>
    <s v="IdeaPad 3 15ARE05"/>
    <x v="1"/>
    <x v="0"/>
    <x v="1"/>
    <x v="5"/>
    <s v="Int"/>
    <x v="1"/>
    <s v="1920x1080"/>
    <x v="0"/>
    <x v="1"/>
    <n v="48595"/>
    <s v="9_45-50"/>
    <s v="4_40-50"/>
    <x v="1"/>
    <x v="2"/>
    <s v="Q4`21"/>
    <n v="78772495"/>
    <n v="1061624"/>
  </r>
  <r>
    <n v="3368"/>
    <x v="5"/>
    <s v="IdeaPad 3 15IIL05"/>
    <x v="1"/>
    <x v="0"/>
    <x v="0"/>
    <x v="4"/>
    <s v="Int"/>
    <x v="1"/>
    <s v="1920x1080"/>
    <x v="0"/>
    <x v="1"/>
    <n v="45530"/>
    <s v="9_45-50"/>
    <s v="4_40-50"/>
    <x v="1"/>
    <x v="2"/>
    <s v="Q4`21"/>
    <n v="153345040"/>
    <n v="2066645"/>
  </r>
  <r>
    <n v="520"/>
    <x v="5"/>
    <s v="IdeaPad 3 15IML05"/>
    <x v="2"/>
    <x v="0"/>
    <x v="0"/>
    <x v="14"/>
    <s v="Int/MX130"/>
    <x v="1"/>
    <s v="1920x1080"/>
    <x v="0"/>
    <x v="1"/>
    <n v="44959"/>
    <s v="8_40-45"/>
    <s v="4_40-50"/>
    <x v="1"/>
    <x v="2"/>
    <s v="Q4`21"/>
    <n v="23378680"/>
    <n v="315077"/>
  </r>
  <r>
    <n v="123"/>
    <x v="5"/>
    <s v="IdeaPad 3 15ITL05"/>
    <x v="1"/>
    <x v="0"/>
    <x v="0"/>
    <x v="6"/>
    <s v="Int"/>
    <x v="1"/>
    <s v="1920x1080"/>
    <x v="0"/>
    <x v="1"/>
    <n v="43216"/>
    <s v="8_40-45"/>
    <s v="4_40-50"/>
    <x v="1"/>
    <x v="2"/>
    <s v="Q4`21"/>
    <n v="5315568"/>
    <n v="71638"/>
  </r>
  <r>
    <n v="67"/>
    <x v="5"/>
    <s v="IdeaPad 3 15ITL6"/>
    <x v="1"/>
    <x v="0"/>
    <x v="0"/>
    <x v="6"/>
    <s v="Int"/>
    <x v="1"/>
    <s v="1920x1080"/>
    <x v="0"/>
    <x v="1"/>
    <n v="40315"/>
    <s v="8_40-45"/>
    <s v="4_40-50"/>
    <x v="1"/>
    <x v="2"/>
    <s v="Q4`21"/>
    <n v="2701105"/>
    <n v="36403"/>
  </r>
  <r>
    <n v="3172"/>
    <x v="5"/>
    <s v="IdeaPad 3 17ADA05"/>
    <x v="1"/>
    <x v="0"/>
    <x v="1"/>
    <x v="3"/>
    <s v="Int"/>
    <x v="2"/>
    <s v="1600x900"/>
    <x v="0"/>
    <x v="1"/>
    <n v="41315"/>
    <s v="8_40-45"/>
    <s v="4_40-50"/>
    <x v="1"/>
    <x v="2"/>
    <s v="Q4`21"/>
    <n v="131051180"/>
    <n v="1766188"/>
  </r>
  <r>
    <n v="1210"/>
    <x v="5"/>
    <s v="IdeaPad 3 17ALC6"/>
    <x v="1"/>
    <x v="0"/>
    <x v="1"/>
    <x v="15"/>
    <s v="Int"/>
    <x v="2"/>
    <s v="1920x1080"/>
    <x v="0"/>
    <x v="1"/>
    <n v="68504"/>
    <s v="13_65-70"/>
    <s v="6_60-70"/>
    <x v="4"/>
    <x v="2"/>
    <s v="Q4`21"/>
    <n v="82889840"/>
    <n v="1117114"/>
  </r>
  <r>
    <n v="70"/>
    <x v="5"/>
    <s v="IdeaPad 3 17ARE05"/>
    <x v="1"/>
    <x v="0"/>
    <x v="1"/>
    <x v="5"/>
    <s v="Int"/>
    <x v="2"/>
    <s v="1600x900"/>
    <x v="0"/>
    <x v="1"/>
    <n v="60136"/>
    <s v="12_60-65"/>
    <s v="6_60-70"/>
    <x v="4"/>
    <x v="2"/>
    <s v="Q4`21"/>
    <n v="4209520"/>
    <n v="56732"/>
  </r>
  <r>
    <n v="5801"/>
    <x v="5"/>
    <s v="IdeaPad 3 17ITL6"/>
    <x v="1"/>
    <x v="0"/>
    <x v="0"/>
    <x v="6"/>
    <s v="Int"/>
    <x v="2"/>
    <s v="1600x900"/>
    <x v="0"/>
    <x v="1"/>
    <n v="45355"/>
    <s v="9_45-50"/>
    <s v="4_40-50"/>
    <x v="1"/>
    <x v="2"/>
    <s v="Q4`21"/>
    <n v="263104355"/>
    <n v="3545881"/>
  </r>
  <r>
    <n v="360"/>
    <x v="5"/>
    <s v="IdeaPad 5 14ALC05"/>
    <x v="0"/>
    <x v="0"/>
    <x v="1"/>
    <x v="15"/>
    <s v="Int"/>
    <x v="0"/>
    <s v="1920x1080"/>
    <x v="0"/>
    <x v="1"/>
    <n v="56869"/>
    <s v="11_55-60"/>
    <s v="5_50-60"/>
    <x v="3"/>
    <x v="2"/>
    <s v="Q4`21"/>
    <n v="20472840"/>
    <n v="275914"/>
  </r>
  <r>
    <n v="42"/>
    <x v="5"/>
    <s v="IdeaPad 5 14ITL05"/>
    <x v="0"/>
    <x v="0"/>
    <x v="0"/>
    <x v="6"/>
    <s v="Int"/>
    <x v="0"/>
    <s v="1920x1080"/>
    <x v="0"/>
    <x v="1"/>
    <n v="57946"/>
    <s v="11_55-60"/>
    <s v="5_50-60"/>
    <x v="3"/>
    <x v="2"/>
    <s v="Q4`21"/>
    <n v="2433732"/>
    <n v="32800"/>
  </r>
  <r>
    <n v="56"/>
    <x v="5"/>
    <s v="IdeaPad 5 15ALC05"/>
    <x v="1"/>
    <x v="0"/>
    <x v="1"/>
    <x v="15"/>
    <s v="Int"/>
    <x v="1"/>
    <s v="1920x1080"/>
    <x v="0"/>
    <x v="1"/>
    <n v="69591"/>
    <s v="13_65-70"/>
    <s v="6_60-70"/>
    <x v="4"/>
    <x v="2"/>
    <s v="Q4`21"/>
    <n v="3897096"/>
    <n v="52522"/>
  </r>
  <r>
    <n v="229"/>
    <x v="5"/>
    <s v="IdeaPad 5 15ITL05"/>
    <x v="1"/>
    <x v="0"/>
    <x v="0"/>
    <x v="6"/>
    <s v="Int"/>
    <x v="1"/>
    <s v="1920x1080"/>
    <x v="0"/>
    <x v="1"/>
    <n v="58589"/>
    <s v="11_55-60"/>
    <s v="5_50-60"/>
    <x v="3"/>
    <x v="2"/>
    <s v="Q4`21"/>
    <n v="13416881"/>
    <n v="180820"/>
  </r>
  <r>
    <n v="1122"/>
    <x v="5"/>
    <s v="IdeaPad 5 Pro 14ACN6"/>
    <x v="0"/>
    <x v="0"/>
    <x v="1"/>
    <x v="17"/>
    <s v="Int/MX450"/>
    <x v="0"/>
    <s v="2240x1400/2880x1800"/>
    <x v="0"/>
    <x v="1"/>
    <n v="78886"/>
    <s v="15_75-80"/>
    <s v="7_70-80"/>
    <x v="6"/>
    <x v="2"/>
    <s v="Q4`21"/>
    <n v="88510092"/>
    <n v="1192858"/>
  </r>
  <r>
    <n v="61"/>
    <x v="5"/>
    <s v="IdeaPad 5 Pro 14ITL6"/>
    <x v="0"/>
    <x v="0"/>
    <x v="0"/>
    <x v="6"/>
    <s v="Int/MX450"/>
    <x v="0"/>
    <s v="2240x1400/2880x1800"/>
    <x v="0"/>
    <x v="1"/>
    <n v="85475"/>
    <s v="17_85-90"/>
    <s v="8_80-90"/>
    <x v="5"/>
    <x v="2"/>
    <s v="Q4`21"/>
    <n v="5213975"/>
    <n v="70269"/>
  </r>
  <r>
    <n v="549"/>
    <x v="5"/>
    <s v="IdeaPad 5 Pro 16ACH6"/>
    <x v="2"/>
    <x v="0"/>
    <x v="0"/>
    <x v="11"/>
    <s v="Int/RTX3050"/>
    <x v="5"/>
    <s v="1920x1200/2560x1600"/>
    <x v="0"/>
    <x v="1"/>
    <n v="99126"/>
    <s v="19_95-100"/>
    <s v="9_90-100"/>
    <x v="5"/>
    <x v="2"/>
    <s v="Q4`21"/>
    <n v="54420174"/>
    <n v="733426"/>
  </r>
  <r>
    <n v="71"/>
    <x v="5"/>
    <s v="IdeaPad 5 Pro 16IHU6"/>
    <x v="2"/>
    <x v="0"/>
    <x v="0"/>
    <x v="11"/>
    <s v="MX450"/>
    <x v="5"/>
    <s v="1920x1200/2560x1600"/>
    <x v="0"/>
    <x v="1"/>
    <n v="105172"/>
    <s v="21_105-110"/>
    <s v="10_100-110"/>
    <x v="5"/>
    <x v="2"/>
    <s v="Q4`21"/>
    <n v="7467212"/>
    <n v="100636"/>
  </r>
  <r>
    <n v="52"/>
    <x v="5"/>
    <s v="IdeaPad Creator 5i 15IMH05"/>
    <x v="3"/>
    <x v="0"/>
    <x v="0"/>
    <x v="10"/>
    <s v="GTX1650"/>
    <x v="1"/>
    <s v="1920x1080"/>
    <x v="0"/>
    <x v="1"/>
    <n v="124990"/>
    <s v="24_120-125"/>
    <s v="12_120-130"/>
    <x v="5"/>
    <x v="2"/>
    <s v="Q4`21"/>
    <n v="6499480"/>
    <n v="87594"/>
  </r>
  <r>
    <n v="863"/>
    <x v="5"/>
    <s v="IdeaPad Flex 5 14IIL05"/>
    <x v="0"/>
    <x v="0"/>
    <x v="0"/>
    <x v="4"/>
    <s v="Int"/>
    <x v="0"/>
    <s v="1920x1080"/>
    <x v="1"/>
    <x v="1"/>
    <n v="53999"/>
    <s v="10_50-55"/>
    <s v="5_50-60"/>
    <x v="3"/>
    <x v="2"/>
    <s v="Q4`21"/>
    <n v="46601137"/>
    <n v="628048"/>
  </r>
  <r>
    <n v="52"/>
    <x v="5"/>
    <s v="IdeaPad Gaming 3 15ACH6"/>
    <x v="3"/>
    <x v="0"/>
    <x v="1"/>
    <x v="8"/>
    <s v="GTX1650, RTX3050, RTX3050 Ti, RTX3060"/>
    <x v="1"/>
    <s v="1920x1080"/>
    <x v="0"/>
    <x v="1"/>
    <n v="68990"/>
    <s v="13_65-70"/>
    <s v="6_60-70"/>
    <x v="4"/>
    <x v="2"/>
    <s v="Q4`21"/>
    <n v="3587480"/>
    <n v="48349"/>
  </r>
  <r>
    <n v="3"/>
    <x v="5"/>
    <s v="IdeaPad Gaming 3 15ARH05"/>
    <x v="3"/>
    <x v="0"/>
    <x v="1"/>
    <x v="7"/>
    <s v="GTX1650, GTX1650 Ti"/>
    <x v="1"/>
    <s v="1920x1080"/>
    <x v="0"/>
    <x v="1"/>
    <n v="75663"/>
    <s v="15_75-80"/>
    <s v="7_70-80"/>
    <x v="6"/>
    <x v="2"/>
    <s v="Q4`21"/>
    <n v="226989"/>
    <n v="3059"/>
  </r>
  <r>
    <n v="26"/>
    <x v="5"/>
    <s v="IdeaPad Gaming 3 15IMH05"/>
    <x v="3"/>
    <x v="0"/>
    <x v="0"/>
    <x v="10"/>
    <s v="GTX1650, GTX1650 Ti"/>
    <x v="1"/>
    <s v="1920x1080"/>
    <x v="0"/>
    <x v="1"/>
    <n v="79948"/>
    <s v="15_75-80"/>
    <s v="7_70-80"/>
    <x v="6"/>
    <x v="2"/>
    <s v="Q4`21"/>
    <n v="2078648"/>
    <n v="28014"/>
  </r>
  <r>
    <n v="118"/>
    <x v="5"/>
    <s v="IdeaPad L3 15ITL6"/>
    <x v="1"/>
    <x v="0"/>
    <x v="0"/>
    <x v="6"/>
    <s v="Int"/>
    <x v="1"/>
    <s v="1920x1080"/>
    <x v="0"/>
    <x v="1"/>
    <n v="49575"/>
    <s v="9_45-50"/>
    <s v="4_40-50"/>
    <x v="1"/>
    <x v="2"/>
    <s v="Q4`21"/>
    <n v="5849850"/>
    <n v="78839"/>
  </r>
  <r>
    <n v="57"/>
    <x v="5"/>
    <s v="IdeaPad L340-15API"/>
    <x v="1"/>
    <x v="0"/>
    <x v="1"/>
    <x v="3"/>
    <s v="Int"/>
    <x v="1"/>
    <s v="1920x1080"/>
    <x v="0"/>
    <x v="1"/>
    <n v="37629"/>
    <s v="7_35-40"/>
    <s v="3_30-40"/>
    <x v="2"/>
    <x v="2"/>
    <s v="Q4`21"/>
    <n v="2144853"/>
    <n v="28906"/>
  </r>
  <r>
    <n v="5"/>
    <x v="5"/>
    <s v="IdeaPad L340-17IWL"/>
    <x v="1"/>
    <x v="0"/>
    <x v="0"/>
    <x v="13"/>
    <s v="Int"/>
    <x v="2"/>
    <s v="1920x1080"/>
    <x v="0"/>
    <x v="1"/>
    <n v="36990"/>
    <s v="7_35-40"/>
    <s v="3_30-40"/>
    <x v="2"/>
    <x v="2"/>
    <s v="Q4`21"/>
    <n v="184950"/>
    <n v="2493"/>
  </r>
  <r>
    <n v="89"/>
    <x v="5"/>
    <s v="Legion 5 15ACH6"/>
    <x v="3"/>
    <x v="0"/>
    <x v="1"/>
    <x v="8"/>
    <s v="RTX3050/RTX3050 Ti"/>
    <x v="1"/>
    <s v="1920x1080"/>
    <x v="0"/>
    <x v="1"/>
    <n v="112257"/>
    <s v="22_110-115"/>
    <s v="11_110-120"/>
    <x v="5"/>
    <x v="2"/>
    <s v="Q4`21"/>
    <n v="9990873"/>
    <n v="134648"/>
  </r>
  <r>
    <n v="569"/>
    <x v="5"/>
    <s v="Legion 5 15ACH6H"/>
    <x v="3"/>
    <x v="0"/>
    <x v="1"/>
    <x v="8"/>
    <s v="RTX3060/RTX3070"/>
    <x v="1"/>
    <s v="1920x1080/2560x1600"/>
    <x v="0"/>
    <x v="1"/>
    <n v="149745"/>
    <s v="29_145-150"/>
    <s v="14_140-150"/>
    <x v="5"/>
    <x v="2"/>
    <s v="Q4`21"/>
    <n v="85204905"/>
    <n v="1148314"/>
  </r>
  <r>
    <n v="26"/>
    <x v="5"/>
    <s v="Legion 5 15IMH05H"/>
    <x v="3"/>
    <x v="0"/>
    <x v="0"/>
    <x v="10"/>
    <s v="RTX2060/RTX3050 Ti"/>
    <x v="1"/>
    <s v="1920x1080"/>
    <x v="0"/>
    <x v="1"/>
    <n v="94999"/>
    <s v="18_90-95"/>
    <s v="9_90-100"/>
    <x v="5"/>
    <x v="2"/>
    <s v="Q4`21"/>
    <n v="2469974"/>
    <n v="33288"/>
  </r>
  <r>
    <n v="901"/>
    <x v="5"/>
    <s v="Legion 5 17ACH6"/>
    <x v="3"/>
    <x v="0"/>
    <x v="1"/>
    <x v="8"/>
    <s v="RTX3050, RTX3050 Ti"/>
    <x v="2"/>
    <s v="1920x1080"/>
    <x v="0"/>
    <x v="1"/>
    <n v="112998"/>
    <s v="22_110-115"/>
    <s v="11_110-120"/>
    <x v="5"/>
    <x v="2"/>
    <s v="Q4`21"/>
    <n v="101811198"/>
    <n v="1372119"/>
  </r>
  <r>
    <n v="11"/>
    <x v="5"/>
    <s v="Legion 5 17ACH6H"/>
    <x v="3"/>
    <x v="0"/>
    <x v="1"/>
    <x v="8"/>
    <s v="RTX3060/RTX3070"/>
    <x v="2"/>
    <s v="1920x1080"/>
    <x v="0"/>
    <x v="1"/>
    <n v="136572"/>
    <s v="27_135-140"/>
    <s v="13_130-140"/>
    <x v="5"/>
    <x v="2"/>
    <s v="Q4`21"/>
    <n v="1502292"/>
    <n v="20247"/>
  </r>
  <r>
    <n v="664"/>
    <x v="5"/>
    <s v="Legion 5 17IMH05"/>
    <x v="3"/>
    <x v="0"/>
    <x v="0"/>
    <x v="10"/>
    <s v="GTX1650/GTX1660"/>
    <x v="2"/>
    <s v="1920x1080"/>
    <x v="0"/>
    <x v="1"/>
    <n v="99999"/>
    <s v="19_95-100"/>
    <s v="9_90-100"/>
    <x v="5"/>
    <x v="2"/>
    <s v="Q4`21"/>
    <n v="66399336"/>
    <n v="894870"/>
  </r>
  <r>
    <n v="30"/>
    <x v="5"/>
    <s v="Legion 5 17ITH6"/>
    <x v="3"/>
    <x v="0"/>
    <x v="0"/>
    <x v="11"/>
    <s v="RTX3050, RTX3050 Ti"/>
    <x v="2"/>
    <s v="1920x1080"/>
    <x v="0"/>
    <x v="1"/>
    <n v="109079"/>
    <s v="21_105-110"/>
    <s v="10_100-110"/>
    <x v="5"/>
    <x v="2"/>
    <s v="Q4`21"/>
    <n v="3272370"/>
    <n v="44102"/>
  </r>
  <r>
    <n v="61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2"/>
    <s v="Q4`21"/>
    <n v="5614440"/>
    <n v="75666"/>
  </r>
  <r>
    <n v="87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2"/>
    <s v="Q4`21"/>
    <n v="6246600"/>
    <n v="84186"/>
  </r>
  <r>
    <n v="17"/>
    <x v="5"/>
    <s v="Legion 5 Pro 16ACH6"/>
    <x v="3"/>
    <x v="0"/>
    <x v="1"/>
    <x v="8"/>
    <s v="RTX3050, RTX3050 Ti"/>
    <x v="5"/>
    <s v="1920x1080/2560x1600"/>
    <x v="0"/>
    <x v="1"/>
    <n v="118606"/>
    <s v="23_115-120"/>
    <s v="11_110-120"/>
    <x v="5"/>
    <x v="2"/>
    <s v="Q4`21"/>
    <n v="2016302"/>
    <n v="27174"/>
  </r>
  <r>
    <n v="526"/>
    <x v="5"/>
    <s v="Legion 5 Pro 16ACH6H"/>
    <x v="3"/>
    <x v="0"/>
    <x v="1"/>
    <x v="8"/>
    <s v="RTX3060/RTX3070"/>
    <x v="5"/>
    <s v="3840x2160/2560x1600"/>
    <x v="0"/>
    <x v="1"/>
    <n v="144990"/>
    <s v="28_140-145"/>
    <s v="14_140-150"/>
    <x v="5"/>
    <x v="2"/>
    <s v="Q4`21"/>
    <n v="76264740"/>
    <n v="1027827"/>
  </r>
  <r>
    <n v="151"/>
    <x v="5"/>
    <s v="Legion 5 Pro 16ITH6"/>
    <x v="3"/>
    <x v="0"/>
    <x v="0"/>
    <x v="11"/>
    <s v="RTX3050 Ti"/>
    <x v="5"/>
    <s v="2560x1600"/>
    <x v="0"/>
    <x v="1"/>
    <n v="137849"/>
    <s v="27_135-140"/>
    <s v="13_130-140"/>
    <x v="5"/>
    <x v="2"/>
    <s v="Q4`21"/>
    <n v="20815199"/>
    <n v="280528"/>
  </r>
  <r>
    <n v="67"/>
    <x v="5"/>
    <s v="Legion 5 Pro 16ITH6H"/>
    <x v="3"/>
    <x v="0"/>
    <x v="0"/>
    <x v="11"/>
    <s v="RTX3060/RTX3070"/>
    <x v="5"/>
    <s v="3840x2160/2560x1600"/>
    <x v="0"/>
    <x v="1"/>
    <n v="185341"/>
    <s v="37_185-190"/>
    <s v="18_180-190"/>
    <x v="5"/>
    <x v="2"/>
    <s v="Q4`21"/>
    <n v="12417847"/>
    <n v="167356"/>
  </r>
  <r>
    <n v="43"/>
    <x v="5"/>
    <s v="Legion 5i 15IMH05"/>
    <x v="3"/>
    <x v="0"/>
    <x v="0"/>
    <x v="10"/>
    <s v="GTX1650/GTX1660/RTX3050 Ti"/>
    <x v="1"/>
    <s v="1920x1080"/>
    <x v="0"/>
    <x v="1"/>
    <n v="109990"/>
    <s v="21_105-110"/>
    <s v="10_100-110"/>
    <x v="5"/>
    <x v="2"/>
    <s v="Q4`21"/>
    <n v="4729570"/>
    <n v="63741"/>
  </r>
  <r>
    <n v="225"/>
    <x v="5"/>
    <s v="Legion 7 16ACH6H"/>
    <x v="3"/>
    <x v="0"/>
    <x v="1"/>
    <x v="8"/>
    <s v="RTX3060, RTX3070, RTX3080"/>
    <x v="5"/>
    <s v="2560x1600"/>
    <x v="0"/>
    <x v="1"/>
    <n v="229690"/>
    <s v="45_225-230"/>
    <s v="22_220-230"/>
    <x v="5"/>
    <x v="2"/>
    <s v="Q4`21"/>
    <n v="51680250"/>
    <n v="696499"/>
  </r>
  <r>
    <n v="134"/>
    <x v="5"/>
    <s v="Legion 7 16ITHg6"/>
    <x v="3"/>
    <x v="0"/>
    <x v="0"/>
    <x v="11"/>
    <s v="RTX3060/RTX3070"/>
    <x v="5"/>
    <s v="2560x1600"/>
    <x v="0"/>
    <x v="1"/>
    <n v="269910"/>
    <s v="53_265-270"/>
    <s v="26_260-270"/>
    <x v="5"/>
    <x v="2"/>
    <s v="Q4`21"/>
    <n v="36167940"/>
    <n v="487439"/>
  </r>
  <r>
    <n v="38"/>
    <x v="5"/>
    <s v="Legion 7i 15IMH05"/>
    <x v="3"/>
    <x v="0"/>
    <x v="0"/>
    <x v="10"/>
    <s v="RTX2060/RTX2070/RTX2080"/>
    <x v="1"/>
    <s v="1920x1080"/>
    <x v="0"/>
    <x v="1"/>
    <n v="222490"/>
    <s v="44_220-225"/>
    <s v="22_220-230"/>
    <x v="5"/>
    <x v="2"/>
    <s v="Q4`21"/>
    <n v="8454620"/>
    <n v="113944"/>
  </r>
  <r>
    <n v="19"/>
    <x v="5"/>
    <s v="Legion Y540-15IRH"/>
    <x v="3"/>
    <x v="0"/>
    <x v="0"/>
    <x v="9"/>
    <s v="GTX1660"/>
    <x v="1"/>
    <s v="1920x1080"/>
    <x v="0"/>
    <x v="1"/>
    <n v="84999"/>
    <s v="16_80-85"/>
    <s v="8_80-90"/>
    <x v="5"/>
    <x v="2"/>
    <s v="Q4`21"/>
    <n v="1614981"/>
    <n v="21765"/>
  </r>
  <r>
    <n v="30"/>
    <x v="5"/>
    <s v="Thinkbook 13s-ACN G3"/>
    <x v="0"/>
    <x v="1"/>
    <x v="1"/>
    <x v="17"/>
    <s v="Int"/>
    <x v="4"/>
    <s v="1920x1200/2560x1600"/>
    <x v="0"/>
    <x v="1"/>
    <n v="76695"/>
    <s v="15_75-80"/>
    <s v="7_70-80"/>
    <x v="6"/>
    <x v="2"/>
    <s v="Q4`21"/>
    <n v="2300850"/>
    <n v="31009"/>
  </r>
  <r>
    <n v="1135"/>
    <x v="5"/>
    <s v="Thinkbook 13s-ITL G2"/>
    <x v="0"/>
    <x v="1"/>
    <x v="0"/>
    <x v="6"/>
    <s v="Int"/>
    <x v="4"/>
    <s v="1920x1200/2560x1600"/>
    <x v="0"/>
    <x v="1"/>
    <n v="92642"/>
    <s v="18_90-95"/>
    <s v="9_90-100"/>
    <x v="5"/>
    <x v="2"/>
    <s v="Q4`21"/>
    <n v="105148670"/>
    <n v="1417098"/>
  </r>
  <r>
    <n v="34"/>
    <x v="5"/>
    <s v="Thinkbook 13x"/>
    <x v="0"/>
    <x v="1"/>
    <x v="0"/>
    <x v="6"/>
    <s v="Int"/>
    <x v="4"/>
    <s v="2560x1600"/>
    <x v="0"/>
    <x v="1"/>
    <n v="124831"/>
    <s v="24_120-125"/>
    <s v="12_120-130"/>
    <x v="5"/>
    <x v="2"/>
    <s v="Q4`21"/>
    <n v="4244254"/>
    <n v="57200"/>
  </r>
  <r>
    <n v="34"/>
    <x v="5"/>
    <s v="Thinkbook 14-ACL G3"/>
    <x v="0"/>
    <x v="1"/>
    <x v="1"/>
    <x v="15"/>
    <s v="Int"/>
    <x v="0"/>
    <s v="1920x1080"/>
    <x v="0"/>
    <x v="1"/>
    <n v="70152"/>
    <s v="14_70-75"/>
    <s v="7_70-80"/>
    <x v="6"/>
    <x v="2"/>
    <s v="Q4`21"/>
    <n v="2385168"/>
    <n v="32145"/>
  </r>
  <r>
    <n v="2"/>
    <x v="5"/>
    <s v="Thinkbook 14-ARE G2"/>
    <x v="0"/>
    <x v="1"/>
    <x v="1"/>
    <x v="5"/>
    <s v="Int"/>
    <x v="0"/>
    <s v="1920x1080"/>
    <x v="0"/>
    <x v="1"/>
    <n v="54174"/>
    <s v="10_50-55"/>
    <s v="5_50-60"/>
    <x v="3"/>
    <x v="2"/>
    <s v="Q4`21"/>
    <n v="108348"/>
    <n v="1460"/>
  </r>
  <r>
    <n v="1706"/>
    <x v="5"/>
    <s v="Thinkbook 14-ITL G2"/>
    <x v="0"/>
    <x v="1"/>
    <x v="0"/>
    <x v="6"/>
    <s v="Int"/>
    <x v="0"/>
    <s v="1920x1080"/>
    <x v="0"/>
    <x v="1"/>
    <n v="67994"/>
    <s v="13_65-70"/>
    <s v="6_60-70"/>
    <x v="4"/>
    <x v="2"/>
    <s v="Q4`21"/>
    <n v="115997764"/>
    <n v="1563312"/>
  </r>
  <r>
    <n v="488"/>
    <x v="5"/>
    <s v="Thinkbook 14s Yoga ITL"/>
    <x v="0"/>
    <x v="1"/>
    <x v="0"/>
    <x v="6"/>
    <s v="Int"/>
    <x v="0"/>
    <s v="1920x1080"/>
    <x v="1"/>
    <x v="1"/>
    <n v="90554"/>
    <s v="18_90-95"/>
    <s v="9_90-100"/>
    <x v="5"/>
    <x v="2"/>
    <s v="Q4`21"/>
    <n v="44190352"/>
    <n v="595557"/>
  </r>
  <r>
    <n v="357"/>
    <x v="5"/>
    <s v="Thinkbook 15-ACL G3"/>
    <x v="1"/>
    <x v="1"/>
    <x v="1"/>
    <x v="15"/>
    <s v="Int"/>
    <x v="1"/>
    <s v="1920x1080"/>
    <x v="0"/>
    <x v="1"/>
    <n v="64028"/>
    <s v="12_60-65"/>
    <s v="6_60-70"/>
    <x v="4"/>
    <x v="2"/>
    <s v="Q4`21"/>
    <n v="22857996"/>
    <n v="308059"/>
  </r>
  <r>
    <n v="832"/>
    <x v="5"/>
    <s v="Thinkbook 15-ARE G2"/>
    <x v="1"/>
    <x v="1"/>
    <x v="1"/>
    <x v="5"/>
    <s v="Int"/>
    <x v="1"/>
    <s v="1920x1080"/>
    <x v="0"/>
    <x v="1"/>
    <n v="60630"/>
    <s v="12_60-65"/>
    <s v="6_60-70"/>
    <x v="4"/>
    <x v="2"/>
    <s v="Q4`21"/>
    <n v="50444160"/>
    <n v="679840"/>
  </r>
  <r>
    <n v="227"/>
    <x v="5"/>
    <s v="Thinkbook 15-IIL"/>
    <x v="1"/>
    <x v="1"/>
    <x v="0"/>
    <x v="4"/>
    <s v="Int"/>
    <x v="1"/>
    <s v="1920x1080"/>
    <x v="0"/>
    <x v="1"/>
    <n v="56622"/>
    <s v="11_55-60"/>
    <s v="5_50-60"/>
    <x v="3"/>
    <x v="2"/>
    <s v="Q4`21"/>
    <n v="12853194"/>
    <n v="173224"/>
  </r>
  <r>
    <n v="4748"/>
    <x v="5"/>
    <s v="Thinkbook 15-ITL G2"/>
    <x v="1"/>
    <x v="1"/>
    <x v="0"/>
    <x v="6"/>
    <s v="Int"/>
    <x v="1"/>
    <s v="1920x1080"/>
    <x v="0"/>
    <x v="1"/>
    <n v="70263"/>
    <s v="14_70-75"/>
    <s v="7_70-80"/>
    <x v="6"/>
    <x v="2"/>
    <s v="Q4`21"/>
    <n v="333608724"/>
    <n v="4496074"/>
  </r>
  <r>
    <n v="336"/>
    <x v="5"/>
    <s v="Thinkbook 15P-IMH"/>
    <x v="3"/>
    <x v="1"/>
    <x v="0"/>
    <x v="10"/>
    <s v="GTX1650"/>
    <x v="1"/>
    <s v="1920x1080"/>
    <x v="0"/>
    <x v="1"/>
    <n v="113229"/>
    <s v="22_110-115"/>
    <s v="11_110-120"/>
    <x v="5"/>
    <x v="2"/>
    <s v="Q4`21"/>
    <n v="38044944"/>
    <n v="512735"/>
  </r>
  <r>
    <n v="61"/>
    <x v="5"/>
    <s v="Thinkbook 16p-ACH G2"/>
    <x v="3"/>
    <x v="1"/>
    <x v="1"/>
    <x v="8"/>
    <s v="RTX3060"/>
    <x v="5"/>
    <s v="2560х1600"/>
    <x v="0"/>
    <x v="1"/>
    <n v="142469"/>
    <s v="28_140-145"/>
    <s v="14_140-150"/>
    <x v="5"/>
    <x v="2"/>
    <s v="Q4`21"/>
    <n v="8690609"/>
    <n v="117124"/>
  </r>
  <r>
    <n v="372"/>
    <x v="5"/>
    <s v="ThinkPad E14 Gen2-ARE"/>
    <x v="0"/>
    <x v="1"/>
    <x v="1"/>
    <x v="5"/>
    <s v="Int"/>
    <x v="0"/>
    <s v="1920x1080"/>
    <x v="0"/>
    <x v="1"/>
    <n v="77404"/>
    <s v="15_75-80"/>
    <s v="7_70-80"/>
    <x v="6"/>
    <x v="2"/>
    <s v="Q4`21"/>
    <n v="28794288"/>
    <n v="388063"/>
  </r>
  <r>
    <n v="3308"/>
    <x v="5"/>
    <s v="ThinkPad E14 Gen2-ITU"/>
    <x v="0"/>
    <x v="1"/>
    <x v="0"/>
    <x v="6"/>
    <s v="Int"/>
    <x v="0"/>
    <s v="1920x1080"/>
    <x v="0"/>
    <x v="1"/>
    <n v="86247"/>
    <s v="17_85-90"/>
    <s v="8_80-90"/>
    <x v="5"/>
    <x v="2"/>
    <s v="Q4`21"/>
    <n v="285305076"/>
    <n v="3845082"/>
  </r>
  <r>
    <n v="36"/>
    <x v="5"/>
    <s v="ThinkPad E14 Gen3 AMD"/>
    <x v="0"/>
    <x v="1"/>
    <x v="1"/>
    <x v="15"/>
    <s v="Int"/>
    <x v="0"/>
    <s v="1920x1080"/>
    <x v="0"/>
    <x v="1"/>
    <n v="79132"/>
    <s v="15_75-80"/>
    <s v="7_70-80"/>
    <x v="6"/>
    <x v="2"/>
    <s v="Q4`21"/>
    <n v="2848752"/>
    <n v="38393"/>
  </r>
  <r>
    <n v="192"/>
    <x v="5"/>
    <s v="ThinkPad E14-IML"/>
    <x v="0"/>
    <x v="1"/>
    <x v="0"/>
    <x v="14"/>
    <s v="Int/RX640"/>
    <x v="0"/>
    <s v="1920x1080"/>
    <x v="0"/>
    <x v="1"/>
    <n v="84472"/>
    <s v="16_80-85"/>
    <s v="8_80-90"/>
    <x v="5"/>
    <x v="2"/>
    <s v="Q4`21"/>
    <n v="16218624"/>
    <n v="218580"/>
  </r>
  <r>
    <n v="2"/>
    <x v="5"/>
    <s v="ThinkPad E15 Gen2-ARE"/>
    <x v="1"/>
    <x v="1"/>
    <x v="1"/>
    <x v="5"/>
    <s v="Int"/>
    <x v="1"/>
    <s v="1920x1080"/>
    <x v="0"/>
    <x v="1"/>
    <n v="58249"/>
    <s v="11_55-60"/>
    <s v="5_50-60"/>
    <x v="3"/>
    <x v="2"/>
    <s v="Q4`21"/>
    <n v="116498"/>
    <n v="1570"/>
  </r>
  <r>
    <n v="590"/>
    <x v="5"/>
    <s v="ThinkPad E15 Gen2-ITU"/>
    <x v="1"/>
    <x v="1"/>
    <x v="0"/>
    <x v="6"/>
    <s v="Int"/>
    <x v="1"/>
    <s v="1920x1080"/>
    <x v="0"/>
    <x v="1"/>
    <n v="98239"/>
    <s v="19_95-100"/>
    <s v="9_90-100"/>
    <x v="5"/>
    <x v="2"/>
    <s v="Q4`21"/>
    <n v="57961010"/>
    <n v="781146"/>
  </r>
  <r>
    <n v="161"/>
    <x v="5"/>
    <s v="ThinkPad E15 Gen3 AMD"/>
    <x v="1"/>
    <x v="1"/>
    <x v="1"/>
    <x v="15"/>
    <s v="Int"/>
    <x v="1"/>
    <s v="1920x1080"/>
    <x v="0"/>
    <x v="1"/>
    <n v="73047"/>
    <s v="14_70-75"/>
    <s v="7_70-80"/>
    <x v="6"/>
    <x v="2"/>
    <s v="Q4`21"/>
    <n v="11760567"/>
    <n v="158498"/>
  </r>
  <r>
    <n v="5"/>
    <x v="5"/>
    <s v="ThinkPad E15-IML"/>
    <x v="1"/>
    <x v="1"/>
    <x v="0"/>
    <x v="14"/>
    <s v="Int"/>
    <x v="1"/>
    <s v="1920x1080"/>
    <x v="0"/>
    <x v="1"/>
    <n v="99605"/>
    <s v="19_95-100"/>
    <s v="9_90-100"/>
    <x v="5"/>
    <x v="2"/>
    <s v="Q4`21"/>
    <n v="498025"/>
    <n v="6712"/>
  </r>
  <r>
    <n v="204"/>
    <x v="5"/>
    <s v="ThinkPad L13"/>
    <x v="0"/>
    <x v="1"/>
    <x v="0"/>
    <x v="14"/>
    <s v="Int"/>
    <x v="4"/>
    <s v="1920x1080"/>
    <x v="0"/>
    <x v="1"/>
    <n v="81930"/>
    <s v="16_80-85"/>
    <s v="8_80-90"/>
    <x v="5"/>
    <x v="2"/>
    <s v="Q4`21"/>
    <n v="16713720"/>
    <n v="225252"/>
  </r>
  <r>
    <n v="32"/>
    <x v="5"/>
    <s v="ThinkPad L13 AMD Gen2"/>
    <x v="0"/>
    <x v="1"/>
    <x v="1"/>
    <x v="17"/>
    <s v="Int"/>
    <x v="4"/>
    <s v="1920x1080"/>
    <x v="0"/>
    <x v="1"/>
    <n v="68300"/>
    <s v="13_65-70"/>
    <s v="6_60-70"/>
    <x v="4"/>
    <x v="2"/>
    <s v="Q4`21"/>
    <n v="2185600"/>
    <n v="29456"/>
  </r>
  <r>
    <n v="126"/>
    <x v="5"/>
    <s v="ThinkPad L13 Gen2"/>
    <x v="0"/>
    <x v="1"/>
    <x v="0"/>
    <x v="6"/>
    <s v="Int"/>
    <x v="4"/>
    <s v="1920x1080"/>
    <x v="0"/>
    <x v="1"/>
    <n v="79078"/>
    <s v="15_75-80"/>
    <s v="7_70-80"/>
    <x v="6"/>
    <x v="2"/>
    <s v="Q4`21"/>
    <n v="9963828"/>
    <n v="134283"/>
  </r>
  <r>
    <n v="1"/>
    <x v="5"/>
    <s v="ThinkPad L13 Yoga"/>
    <x v="0"/>
    <x v="1"/>
    <x v="0"/>
    <x v="14"/>
    <s v="Int"/>
    <x v="4"/>
    <s v="1920x1080"/>
    <x v="1"/>
    <x v="1"/>
    <n v="80395"/>
    <s v="16_80-85"/>
    <s v="8_80-90"/>
    <x v="5"/>
    <x v="2"/>
    <s v="Q4`21"/>
    <n v="80395"/>
    <n v="1083"/>
  </r>
  <r>
    <n v="76"/>
    <x v="5"/>
    <s v="ThinkPad L13 Yoga Gen2"/>
    <x v="0"/>
    <x v="1"/>
    <x v="0"/>
    <x v="6"/>
    <s v="Int"/>
    <x v="4"/>
    <s v="1920x1080"/>
    <x v="1"/>
    <x v="1"/>
    <n v="98350"/>
    <s v="19_95-100"/>
    <s v="9_90-100"/>
    <x v="5"/>
    <x v="2"/>
    <s v="Q4`21"/>
    <n v="7474600"/>
    <n v="100736"/>
  </r>
  <r>
    <n v="710"/>
    <x v="5"/>
    <s v="ThinkPad L14 AMD Gen1"/>
    <x v="0"/>
    <x v="1"/>
    <x v="1"/>
    <x v="5"/>
    <s v="Int"/>
    <x v="0"/>
    <s v="1920x1080"/>
    <x v="1"/>
    <x v="1"/>
    <n v="95850"/>
    <s v="19_95-100"/>
    <s v="9_90-100"/>
    <x v="5"/>
    <x v="2"/>
    <s v="Q4`21"/>
    <n v="68053500"/>
    <n v="917163"/>
  </r>
  <r>
    <n v="4"/>
    <x v="5"/>
    <s v="ThinkPad L14 Gen1"/>
    <x v="0"/>
    <x v="1"/>
    <x v="0"/>
    <x v="14"/>
    <s v="Int"/>
    <x v="0"/>
    <s v="1920x1080"/>
    <x v="1"/>
    <x v="1"/>
    <n v="118893"/>
    <s v="23_115-120"/>
    <s v="11_110-120"/>
    <x v="5"/>
    <x v="2"/>
    <s v="Q4`21"/>
    <n v="475572"/>
    <n v="6409"/>
  </r>
  <r>
    <n v="102"/>
    <x v="5"/>
    <s v="ThinkPad L14 Gen2"/>
    <x v="0"/>
    <x v="1"/>
    <x v="0"/>
    <x v="6"/>
    <s v="Int"/>
    <x v="0"/>
    <s v="1920x1080"/>
    <x v="0"/>
    <x v="1"/>
    <n v="116990"/>
    <s v="23_115-120"/>
    <s v="11_110-120"/>
    <x v="5"/>
    <x v="2"/>
    <s v="Q4`21"/>
    <n v="11932980"/>
    <n v="160822"/>
  </r>
  <r>
    <n v="133"/>
    <x v="5"/>
    <s v="ThinkPad L15 Gen2"/>
    <x v="1"/>
    <x v="1"/>
    <x v="0"/>
    <x v="6"/>
    <s v="Int"/>
    <x v="1"/>
    <s v="1920x1080"/>
    <x v="0"/>
    <x v="1"/>
    <n v="123400"/>
    <s v="24_120-125"/>
    <s v="12_120-130"/>
    <x v="5"/>
    <x v="2"/>
    <s v="Q4`21"/>
    <n v="16412200"/>
    <n v="221189"/>
  </r>
  <r>
    <n v="31"/>
    <x v="5"/>
    <s v="ThinkPad P14s AMD Gen1"/>
    <x v="5"/>
    <x v="1"/>
    <x v="1"/>
    <x v="5"/>
    <s v="Int"/>
    <x v="0"/>
    <s v="1920x1080/3840x2160"/>
    <x v="0"/>
    <x v="1"/>
    <n v="137660"/>
    <s v="27_135-140"/>
    <s v="13_130-140"/>
    <x v="5"/>
    <x v="2"/>
    <s v="Q4`21"/>
    <n v="4267460"/>
    <n v="57513"/>
  </r>
  <r>
    <n v="2"/>
    <x v="5"/>
    <s v="ThinkPad P14s AMD Gen2"/>
    <x v="5"/>
    <x v="1"/>
    <x v="1"/>
    <x v="17"/>
    <s v="Int"/>
    <x v="0"/>
    <s v="1920x1080/3840x2160"/>
    <x v="0"/>
    <x v="1"/>
    <n v="141500"/>
    <s v="28_140-145"/>
    <s v="14_140-150"/>
    <x v="5"/>
    <x v="2"/>
    <s v="Q4`21"/>
    <n v="283000"/>
    <n v="3814"/>
  </r>
  <r>
    <n v="84"/>
    <x v="5"/>
    <s v="ThinkPad P14s Gen1"/>
    <x v="5"/>
    <x v="1"/>
    <x v="0"/>
    <x v="14"/>
    <s v="Quadro P520"/>
    <x v="0"/>
    <s v="1920x1080/3840x2160"/>
    <x v="0"/>
    <x v="1"/>
    <n v="135990"/>
    <s v="27_135-140"/>
    <s v="13_130-140"/>
    <x v="5"/>
    <x v="2"/>
    <s v="Q4`21"/>
    <n v="11423160"/>
    <n v="153951"/>
  </r>
  <r>
    <n v="11"/>
    <x v="5"/>
    <s v="ThinkPad P14s Gen2"/>
    <x v="5"/>
    <x v="1"/>
    <x v="0"/>
    <x v="6"/>
    <s v="Int/Quadro T500"/>
    <x v="0"/>
    <s v="1920x1080/3840x2160"/>
    <x v="0"/>
    <x v="1"/>
    <n v="146300"/>
    <s v="29_145-150"/>
    <s v="14_140-150"/>
    <x v="5"/>
    <x v="2"/>
    <s v="Q4`21"/>
    <n v="1609300"/>
    <n v="21689"/>
  </r>
  <r>
    <n v="77"/>
    <x v="5"/>
    <s v="ThinkPad P15 Gen1"/>
    <x v="5"/>
    <x v="1"/>
    <x v="0"/>
    <x v="10"/>
    <s v="RTX3000/RTX4000"/>
    <x v="1"/>
    <s v="1920x1080/3840x2160"/>
    <x v="0"/>
    <x v="1"/>
    <n v="199790"/>
    <s v="39_195-200"/>
    <s v="19_190-200"/>
    <x v="5"/>
    <x v="2"/>
    <s v="Q4`21"/>
    <n v="15383830"/>
    <n v="207329"/>
  </r>
  <r>
    <n v="1"/>
    <x v="5"/>
    <s v="ThinkPad P15 Gen2"/>
    <x v="5"/>
    <x v="1"/>
    <x v="0"/>
    <x v="11"/>
    <s v="Quadro RTX A2000/A3000"/>
    <x v="1"/>
    <s v="1920x1080/3840x2160"/>
    <x v="0"/>
    <x v="1"/>
    <n v="236500"/>
    <s v="47_235-240"/>
    <s v="23_230-240"/>
    <x v="5"/>
    <x v="2"/>
    <s v="Q4`21"/>
    <n v="236500"/>
    <n v="3187"/>
  </r>
  <r>
    <n v="36"/>
    <x v="5"/>
    <s v="ThinkPad P15s Gen1"/>
    <x v="5"/>
    <x v="1"/>
    <x v="0"/>
    <x v="14"/>
    <s v="Qoadro P520"/>
    <x v="1"/>
    <s v="1920x1080"/>
    <x v="0"/>
    <x v="1"/>
    <n v="148020"/>
    <s v="29_145-150"/>
    <s v="14_140-150"/>
    <x v="5"/>
    <x v="2"/>
    <s v="Q4`21"/>
    <n v="5328720"/>
    <n v="71816"/>
  </r>
  <r>
    <n v="5"/>
    <x v="5"/>
    <s v="ThinkPad P15s Gen2"/>
    <x v="5"/>
    <x v="1"/>
    <x v="0"/>
    <x v="6"/>
    <s v="Qoadro T500"/>
    <x v="1"/>
    <s v="1920x1080"/>
    <x v="0"/>
    <x v="1"/>
    <n v="155600"/>
    <s v="31_155-160"/>
    <s v="15_150-160"/>
    <x v="5"/>
    <x v="2"/>
    <s v="Q4`21"/>
    <n v="778000"/>
    <n v="10485"/>
  </r>
  <r>
    <n v="4"/>
    <x v="5"/>
    <s v="ThinkPad P15v Gen1"/>
    <x v="5"/>
    <x v="1"/>
    <x v="0"/>
    <x v="10"/>
    <s v="Int/Quadro P620"/>
    <x v="1"/>
    <s v="1920x1080"/>
    <x v="0"/>
    <x v="1"/>
    <n v="130200"/>
    <s v="26_130-135"/>
    <s v="13_130-140"/>
    <x v="5"/>
    <x v="2"/>
    <s v="Q4`21"/>
    <n v="520800"/>
    <n v="7019"/>
  </r>
  <r>
    <n v="20"/>
    <x v="5"/>
    <s v="ThinkPad P17 Gen1"/>
    <x v="5"/>
    <x v="1"/>
    <x v="0"/>
    <x v="10"/>
    <s v="Quadro T2000/RTX5000"/>
    <x v="2"/>
    <s v="1920x1080/3840x2160"/>
    <x v="0"/>
    <x v="1"/>
    <n v="199890"/>
    <s v="39_195-200"/>
    <s v="19_190-200"/>
    <x v="5"/>
    <x v="2"/>
    <s v="Q4`21"/>
    <n v="3997800"/>
    <n v="53879"/>
  </r>
  <r>
    <n v="6"/>
    <x v="5"/>
    <s v="ThinkPad P17 Gen2"/>
    <x v="5"/>
    <x v="1"/>
    <x v="0"/>
    <x v="11"/>
    <s v="Quadro RTX A2000/A3000"/>
    <x v="2"/>
    <s v="1920x1080/3840x2160"/>
    <x v="0"/>
    <x v="1"/>
    <n v="485590"/>
    <s v="97_485-490"/>
    <s v="48_480-490"/>
    <x v="5"/>
    <x v="2"/>
    <s v="Q4`21"/>
    <n v="2913540"/>
    <n v="39266"/>
  </r>
  <r>
    <n v="198"/>
    <x v="5"/>
    <s v="ThinkPad T14 AMD Gen1"/>
    <x v="0"/>
    <x v="1"/>
    <x v="1"/>
    <x v="5"/>
    <s v="Int"/>
    <x v="0"/>
    <s v="1920x1080"/>
    <x v="0"/>
    <x v="1"/>
    <n v="95535"/>
    <s v="19_95-100"/>
    <s v="9_90-100"/>
    <x v="5"/>
    <x v="2"/>
    <s v="Q4`21"/>
    <n v="18915930"/>
    <n v="254932"/>
  </r>
  <r>
    <n v="1"/>
    <x v="5"/>
    <s v="ThinkPad T14 AMD Gen2"/>
    <x v="0"/>
    <x v="1"/>
    <x v="1"/>
    <x v="17"/>
    <s v="Int"/>
    <x v="0"/>
    <s v="1920x1080"/>
    <x v="0"/>
    <x v="1"/>
    <n v="105430"/>
    <s v="21_105-110"/>
    <s v="10_100-110"/>
    <x v="5"/>
    <x v="2"/>
    <s v="Q4`21"/>
    <n v="105430"/>
    <n v="1421"/>
  </r>
  <r>
    <n v="307"/>
    <x v="5"/>
    <s v="ThinkPad T14 Gen1"/>
    <x v="0"/>
    <x v="1"/>
    <x v="0"/>
    <x v="14"/>
    <s v="Int"/>
    <x v="0"/>
    <s v="1920x1080/3840x2160"/>
    <x v="0"/>
    <x v="1"/>
    <n v="119725"/>
    <s v="23_115-120"/>
    <s v="11_110-120"/>
    <x v="5"/>
    <x v="2"/>
    <s v="Q4`21"/>
    <n v="36755575"/>
    <n v="495358"/>
  </r>
  <r>
    <n v="2322"/>
    <x v="5"/>
    <s v="ThinkPad T14 Gen2"/>
    <x v="0"/>
    <x v="1"/>
    <x v="0"/>
    <x v="6"/>
    <s v="Int"/>
    <x v="0"/>
    <s v="1920x1080/3840x2160"/>
    <x v="0"/>
    <x v="1"/>
    <n v="105690"/>
    <s v="21_105-110"/>
    <s v="10_100-110"/>
    <x v="5"/>
    <x v="2"/>
    <s v="Q4`21"/>
    <n v="245412180"/>
    <n v="3307442"/>
  </r>
  <r>
    <n v="6"/>
    <x v="5"/>
    <s v="ThinkPad T14s AMD Gen1"/>
    <x v="0"/>
    <x v="1"/>
    <x v="1"/>
    <x v="5"/>
    <s v="Int"/>
    <x v="0"/>
    <s v="1920x1080"/>
    <x v="0"/>
    <x v="1"/>
    <n v="97340"/>
    <s v="19_95-100"/>
    <s v="9_90-100"/>
    <x v="5"/>
    <x v="2"/>
    <s v="Q4`21"/>
    <n v="584040"/>
    <n v="7871"/>
  </r>
  <r>
    <n v="168"/>
    <x v="5"/>
    <s v="ThinkPad T14s Gen1"/>
    <x v="0"/>
    <x v="1"/>
    <x v="0"/>
    <x v="14"/>
    <s v="Int"/>
    <x v="0"/>
    <s v="1920x1080"/>
    <x v="0"/>
    <x v="1"/>
    <n v="121797"/>
    <s v="24_120-125"/>
    <s v="12_120-130"/>
    <x v="5"/>
    <x v="2"/>
    <s v="Q4`21"/>
    <n v="20461896"/>
    <n v="275767"/>
  </r>
  <r>
    <n v="678"/>
    <x v="5"/>
    <s v="ThinkPad T14s Gen2"/>
    <x v="0"/>
    <x v="1"/>
    <x v="0"/>
    <x v="6"/>
    <s v="Int"/>
    <x v="0"/>
    <s v="1920x1080"/>
    <x v="0"/>
    <x v="1"/>
    <n v="133400"/>
    <s v="26_130-135"/>
    <s v="13_130-140"/>
    <x v="5"/>
    <x v="2"/>
    <s v="Q4`21"/>
    <n v="90445200"/>
    <n v="1218938"/>
  </r>
  <r>
    <n v="136"/>
    <x v="5"/>
    <s v="ThinkPad T15 Gen1"/>
    <x v="2"/>
    <x v="1"/>
    <x v="0"/>
    <x v="14"/>
    <s v="Int/MX330"/>
    <x v="1"/>
    <s v="1920x1080"/>
    <x v="0"/>
    <x v="1"/>
    <n v="119649"/>
    <s v="23_115-120"/>
    <s v="11_110-120"/>
    <x v="5"/>
    <x v="2"/>
    <s v="Q4`21"/>
    <n v="16272264"/>
    <n v="219303"/>
  </r>
  <r>
    <n v="1230"/>
    <x v="5"/>
    <s v="ThinkPad T15 Gen2"/>
    <x v="2"/>
    <x v="1"/>
    <x v="0"/>
    <x v="6"/>
    <s v="Int/MX450"/>
    <x v="1"/>
    <s v="1920x1080"/>
    <x v="0"/>
    <x v="1"/>
    <n v="106090"/>
    <s v="21_105-110"/>
    <s v="10_100-110"/>
    <x v="5"/>
    <x v="2"/>
    <s v="Q4`21"/>
    <n v="130490700"/>
    <n v="1758635"/>
  </r>
  <r>
    <n v="35"/>
    <x v="5"/>
    <s v="ThinkPad T15g Gen1"/>
    <x v="3"/>
    <x v="1"/>
    <x v="0"/>
    <x v="10"/>
    <s v="RTX2070"/>
    <x v="1"/>
    <s v="1920x1080/3840x2160"/>
    <x v="0"/>
    <x v="1"/>
    <n v="215103"/>
    <s v="43_215-220"/>
    <s v="21_210-220"/>
    <x v="5"/>
    <x v="2"/>
    <s v="Q4`21"/>
    <n v="7528605"/>
    <n v="101464"/>
  </r>
  <r>
    <n v="176"/>
    <x v="5"/>
    <s v="ThinkPad T15p Gen1"/>
    <x v="2"/>
    <x v="1"/>
    <x v="0"/>
    <x v="10"/>
    <s v="Int/GTX1050"/>
    <x v="1"/>
    <s v="1920x1080/3840x2160"/>
    <x v="0"/>
    <x v="1"/>
    <n v="126123"/>
    <s v="25_125-130"/>
    <s v="12_120-130"/>
    <x v="5"/>
    <x v="2"/>
    <s v="Q4`21"/>
    <n v="22197648"/>
    <n v="299160"/>
  </r>
  <r>
    <n v="56"/>
    <x v="5"/>
    <s v="ThinkPad X1 Carbon Gen8"/>
    <x v="0"/>
    <x v="1"/>
    <x v="0"/>
    <x v="14"/>
    <s v="Int"/>
    <x v="0"/>
    <s v="1920x1080/3840x2160"/>
    <x v="1"/>
    <x v="1"/>
    <n v="139963"/>
    <s v="27_135-140"/>
    <s v="13_130-140"/>
    <x v="5"/>
    <x v="2"/>
    <s v="Q4`21"/>
    <n v="7837928"/>
    <n v="105632"/>
  </r>
  <r>
    <n v="681"/>
    <x v="5"/>
    <s v="ThinkPad X1 Carbon Gen9"/>
    <x v="0"/>
    <x v="1"/>
    <x v="0"/>
    <x v="6"/>
    <s v="Int"/>
    <x v="0"/>
    <s v="1920×1200/3840x2400"/>
    <x v="0"/>
    <x v="1"/>
    <n v="200000"/>
    <s v="40_200-205"/>
    <s v="20_200-210"/>
    <x v="5"/>
    <x v="2"/>
    <s v="Q4`21"/>
    <n v="136200000"/>
    <n v="1835580"/>
  </r>
  <r>
    <n v="6"/>
    <x v="5"/>
    <s v="ThinkPad X1 Extreme Gen3"/>
    <x v="3"/>
    <x v="1"/>
    <x v="0"/>
    <x v="10"/>
    <s v="GTX1650"/>
    <x v="1"/>
    <s v="1920x1080/3840x2160"/>
    <x v="0"/>
    <x v="1"/>
    <n v="236073"/>
    <s v="47_235-240"/>
    <s v="23_230-240"/>
    <x v="5"/>
    <x v="2"/>
    <s v="Q4`21"/>
    <n v="1416438"/>
    <n v="19089"/>
  </r>
  <r>
    <n v="72"/>
    <x v="5"/>
    <s v="ThinkPad X1 Nano Gen1"/>
    <x v="0"/>
    <x v="1"/>
    <x v="0"/>
    <x v="6"/>
    <s v="Int"/>
    <x v="4"/>
    <s v="2160x1350"/>
    <x v="1"/>
    <x v="1"/>
    <n v="169305"/>
    <s v="33_165-170"/>
    <s v="16_160-170"/>
    <x v="5"/>
    <x v="2"/>
    <s v="Q4`21"/>
    <n v="12189960"/>
    <n v="164285"/>
  </r>
  <r>
    <n v="2"/>
    <x v="5"/>
    <s v="ThinkPad X1 Tablet Gen3"/>
    <x v="0"/>
    <x v="1"/>
    <x v="0"/>
    <x v="13"/>
    <s v="Int"/>
    <x v="4"/>
    <s v="3000x2000"/>
    <x v="1"/>
    <x v="1"/>
    <n v="154745"/>
    <s v="30_150-155"/>
    <s v="15_150-160"/>
    <x v="5"/>
    <x v="2"/>
    <s v="Q4`21"/>
    <n v="309490"/>
    <n v="4171"/>
  </r>
  <r>
    <n v="12"/>
    <x v="5"/>
    <s v="ThinkPad X1 Titanium Yoga Gen1"/>
    <x v="0"/>
    <x v="1"/>
    <x v="0"/>
    <x v="6"/>
    <s v="Int"/>
    <x v="4"/>
    <s v="2256x1504"/>
    <x v="1"/>
    <x v="1"/>
    <n v="187853"/>
    <s v="37_185-190"/>
    <s v="18_180-190"/>
    <x v="5"/>
    <x v="2"/>
    <s v="Q4`21"/>
    <n v="2254236"/>
    <n v="30381"/>
  </r>
  <r>
    <n v="73"/>
    <x v="5"/>
    <s v="ThinkPad X1 Yoga 14 Gen5"/>
    <x v="0"/>
    <x v="1"/>
    <x v="0"/>
    <x v="14"/>
    <s v="Int"/>
    <x v="0"/>
    <s v="1920x1080/2560x1440/3840x2160"/>
    <x v="1"/>
    <x v="1"/>
    <n v="148434"/>
    <s v="29_145-150"/>
    <s v="14_140-150"/>
    <x v="5"/>
    <x v="2"/>
    <s v="Q4`21"/>
    <n v="10835682"/>
    <n v="146033"/>
  </r>
  <r>
    <n v="104"/>
    <x v="5"/>
    <s v="ThinkPad X1 Yoga G6"/>
    <x v="0"/>
    <x v="1"/>
    <x v="0"/>
    <x v="6"/>
    <s v="Int"/>
    <x v="0"/>
    <s v="1920x1200"/>
    <x v="1"/>
    <x v="1"/>
    <n v="154323"/>
    <s v="30_150-155"/>
    <s v="15_150-160"/>
    <x v="5"/>
    <x v="2"/>
    <s v="Q4`21"/>
    <n v="16049592"/>
    <n v="216302"/>
  </r>
  <r>
    <n v="26"/>
    <x v="5"/>
    <s v="ThinkPad X13 AMD G1"/>
    <x v="0"/>
    <x v="1"/>
    <x v="1"/>
    <x v="5"/>
    <s v="Int"/>
    <x v="4"/>
    <s v="1920x1080"/>
    <x v="0"/>
    <x v="1"/>
    <n v="105882"/>
    <s v="21_105-110"/>
    <s v="10_100-110"/>
    <x v="5"/>
    <x v="2"/>
    <s v="Q4`21"/>
    <n v="2752932"/>
    <n v="37102"/>
  </r>
  <r>
    <n v="143"/>
    <x v="5"/>
    <s v="ThinkPad X13 AMD G2"/>
    <x v="0"/>
    <x v="1"/>
    <x v="1"/>
    <x v="17"/>
    <s v="Int"/>
    <x v="4"/>
    <s v="1920x1200"/>
    <x v="0"/>
    <x v="1"/>
    <n v="117540"/>
    <s v="23_115-120"/>
    <s v="11_110-120"/>
    <x v="5"/>
    <x v="2"/>
    <s v="Q4`21"/>
    <n v="16808220"/>
    <n v="226526"/>
  </r>
  <r>
    <n v="163"/>
    <x v="5"/>
    <s v="ThinkPad X13 G1"/>
    <x v="0"/>
    <x v="1"/>
    <x v="0"/>
    <x v="14"/>
    <s v="Int"/>
    <x v="4"/>
    <s v="1920x1080"/>
    <x v="0"/>
    <x v="1"/>
    <n v="120719"/>
    <s v="24_120-125"/>
    <s v="12_120-130"/>
    <x v="5"/>
    <x v="2"/>
    <s v="Q4`21"/>
    <n v="19677197"/>
    <n v="265191"/>
  </r>
  <r>
    <n v="164"/>
    <x v="5"/>
    <s v="ThinkPad X13 G2"/>
    <x v="0"/>
    <x v="1"/>
    <x v="0"/>
    <x v="6"/>
    <s v="Int"/>
    <x v="4"/>
    <s v="1920x1200/2560x1600"/>
    <x v="0"/>
    <x v="1"/>
    <n v="119665"/>
    <s v="23_115-120"/>
    <s v="11_110-120"/>
    <x v="5"/>
    <x v="2"/>
    <s v="Q4`21"/>
    <n v="19625060"/>
    <n v="264489"/>
  </r>
  <r>
    <n v="4"/>
    <x v="5"/>
    <s v="ThinkPad X13 Yoga G1"/>
    <x v="0"/>
    <x v="1"/>
    <x v="0"/>
    <x v="14"/>
    <s v="Int"/>
    <x v="4"/>
    <s v="1920x1080"/>
    <x v="1"/>
    <x v="1"/>
    <n v="143953"/>
    <s v="28_140-145"/>
    <s v="14_140-150"/>
    <x v="5"/>
    <x v="2"/>
    <s v="Q4`21"/>
    <n v="575812"/>
    <n v="7760"/>
  </r>
  <r>
    <n v="270"/>
    <x v="5"/>
    <s v="ThinkPad X13 Yoga G2"/>
    <x v="0"/>
    <x v="1"/>
    <x v="0"/>
    <x v="6"/>
    <s v="Int"/>
    <x v="4"/>
    <s v="1920x1200"/>
    <x v="0"/>
    <x v="1"/>
    <n v="140840"/>
    <s v="28_140-145"/>
    <s v="14_140-150"/>
    <x v="5"/>
    <x v="2"/>
    <s v="Q4`21"/>
    <n v="38026800"/>
    <n v="512491"/>
  </r>
  <r>
    <n v="22"/>
    <x v="5"/>
    <s v="V14 Gen2 ALC"/>
    <x v="0"/>
    <x v="1"/>
    <x v="1"/>
    <x v="15"/>
    <s v="Int"/>
    <x v="0"/>
    <s v="1920x1080"/>
    <x v="0"/>
    <x v="1"/>
    <n v="67923"/>
    <s v="13_65-70"/>
    <s v="6_60-70"/>
    <x v="4"/>
    <x v="2"/>
    <s v="Q4`21"/>
    <n v="1494306"/>
    <n v="20139"/>
  </r>
  <r>
    <n v="794"/>
    <x v="5"/>
    <s v="V14 Gen2 ITL"/>
    <x v="0"/>
    <x v="1"/>
    <x v="0"/>
    <x v="6"/>
    <s v="Int"/>
    <x v="0"/>
    <s v="1920x1080"/>
    <x v="0"/>
    <x v="1"/>
    <n v="47065"/>
    <s v="9_45-50"/>
    <s v="4_40-50"/>
    <x v="1"/>
    <x v="2"/>
    <s v="Q4`21"/>
    <n v="37369610"/>
    <n v="503634"/>
  </r>
  <r>
    <n v="22"/>
    <x v="5"/>
    <s v="V145-15AST"/>
    <x v="1"/>
    <x v="1"/>
    <x v="1"/>
    <x v="2"/>
    <s v="Int"/>
    <x v="1"/>
    <s v="1920x1080"/>
    <x v="0"/>
    <x v="1"/>
    <n v="27926"/>
    <s v="5_25-30"/>
    <s v="2_20-30"/>
    <x v="0"/>
    <x v="2"/>
    <s v="Q4`21"/>
    <n v="614372"/>
    <n v="8280"/>
  </r>
  <r>
    <n v="1"/>
    <x v="5"/>
    <s v="V14-ADA"/>
    <x v="0"/>
    <x v="1"/>
    <x v="1"/>
    <x v="3"/>
    <s v="Int"/>
    <x v="0"/>
    <s v="1920x1080"/>
    <x v="0"/>
    <x v="1"/>
    <n v="38147"/>
    <s v="7_35-40"/>
    <s v="3_30-40"/>
    <x v="2"/>
    <x v="2"/>
    <s v="Q4`21"/>
    <n v="38147"/>
    <n v="514"/>
  </r>
  <r>
    <n v="338"/>
    <x v="5"/>
    <s v="V14-IIL"/>
    <x v="0"/>
    <x v="1"/>
    <x v="0"/>
    <x v="4"/>
    <s v="Int"/>
    <x v="0"/>
    <s v="1920x1080"/>
    <x v="0"/>
    <x v="1"/>
    <n v="47949"/>
    <s v="9_45-50"/>
    <s v="4_40-50"/>
    <x v="1"/>
    <x v="2"/>
    <s v="Q4`21"/>
    <n v="16206762"/>
    <n v="218420"/>
  </r>
  <r>
    <n v="60"/>
    <x v="5"/>
    <s v="V14-IML"/>
    <x v="0"/>
    <x v="1"/>
    <x v="0"/>
    <x v="14"/>
    <s v="Int"/>
    <x v="0"/>
    <s v="1920x1080"/>
    <x v="0"/>
    <x v="1"/>
    <n v="43424"/>
    <s v="8_40-45"/>
    <s v="4_40-50"/>
    <x v="1"/>
    <x v="2"/>
    <s v="Q4`21"/>
    <n v="2605440"/>
    <n v="35114"/>
  </r>
  <r>
    <n v="76"/>
    <x v="5"/>
    <s v="V15 Gen2 ITL"/>
    <x v="1"/>
    <x v="1"/>
    <x v="0"/>
    <x v="6"/>
    <s v="Int"/>
    <x v="1"/>
    <s v="1920x1080"/>
    <x v="0"/>
    <x v="1"/>
    <n v="62965"/>
    <s v="12_60-65"/>
    <s v="6_60-70"/>
    <x v="4"/>
    <x v="2"/>
    <s v="Q4`21"/>
    <n v="4785340"/>
    <n v="64492"/>
  </r>
  <r>
    <n v="259"/>
    <x v="5"/>
    <s v="V15-ADA"/>
    <x v="1"/>
    <x v="1"/>
    <x v="1"/>
    <x v="3"/>
    <s v="Int"/>
    <x v="1"/>
    <s v="1920x1080"/>
    <x v="0"/>
    <x v="1"/>
    <n v="35914"/>
    <s v="7_35-40"/>
    <s v="3_30-40"/>
    <x v="2"/>
    <x v="2"/>
    <s v="Q4`21"/>
    <n v="9301726"/>
    <n v="125360"/>
  </r>
  <r>
    <n v="1"/>
    <x v="5"/>
    <s v="V15-ALC G2"/>
    <x v="1"/>
    <x v="1"/>
    <x v="1"/>
    <x v="15"/>
    <s v="Int"/>
    <x v="1"/>
    <s v="1920x1080"/>
    <x v="0"/>
    <x v="1"/>
    <n v="63290"/>
    <s v="12_60-65"/>
    <s v="6_60-70"/>
    <x v="4"/>
    <x v="2"/>
    <s v="Q4`21"/>
    <n v="63290"/>
    <n v="853"/>
  </r>
  <r>
    <n v="6"/>
    <x v="5"/>
    <s v="V15-IGL"/>
    <x v="1"/>
    <x v="1"/>
    <x v="0"/>
    <x v="0"/>
    <s v="Int"/>
    <x v="1"/>
    <s v="1920x1080"/>
    <x v="0"/>
    <x v="0"/>
    <n v="29265"/>
    <s v="5_25-30"/>
    <s v="2_20-30"/>
    <x v="0"/>
    <x v="2"/>
    <s v="Q4`21"/>
    <n v="175590"/>
    <n v="2366"/>
  </r>
  <r>
    <n v="344"/>
    <x v="5"/>
    <s v="V15-IIL"/>
    <x v="1"/>
    <x v="1"/>
    <x v="0"/>
    <x v="4"/>
    <s v="Int"/>
    <x v="1"/>
    <s v="1920x1080"/>
    <x v="0"/>
    <x v="1"/>
    <n v="52720"/>
    <s v="10_50-55"/>
    <s v="5_50-60"/>
    <x v="3"/>
    <x v="2"/>
    <s v="Q4`21"/>
    <n v="18135680"/>
    <n v="244416"/>
  </r>
  <r>
    <n v="89"/>
    <x v="5"/>
    <s v="V15-IML G1"/>
    <x v="1"/>
    <x v="1"/>
    <x v="0"/>
    <x v="14"/>
    <s v="Int"/>
    <x v="1"/>
    <s v="1920x1080"/>
    <x v="0"/>
    <x v="1"/>
    <n v="41155"/>
    <s v="8_40-45"/>
    <s v="4_40-50"/>
    <x v="1"/>
    <x v="2"/>
    <s v="Q4`21"/>
    <n v="3662795"/>
    <n v="49364"/>
  </r>
  <r>
    <n v="40"/>
    <x v="5"/>
    <s v="V17-IIL"/>
    <x v="2"/>
    <x v="1"/>
    <x v="0"/>
    <x v="4"/>
    <s v="Int/MX330"/>
    <x v="2"/>
    <s v="1920x1080"/>
    <x v="0"/>
    <x v="1"/>
    <n v="62131"/>
    <s v="12_60-65"/>
    <s v="6_60-70"/>
    <x v="4"/>
    <x v="2"/>
    <s v="Q4`21"/>
    <n v="2485240"/>
    <n v="33494"/>
  </r>
  <r>
    <n v="18"/>
    <x v="5"/>
    <s v="Yoga 7 14ITL5"/>
    <x v="0"/>
    <x v="0"/>
    <x v="0"/>
    <x v="6"/>
    <s v="Int"/>
    <x v="0"/>
    <s v="1920x1080"/>
    <x v="1"/>
    <x v="1"/>
    <n v="96351"/>
    <s v="19_95-100"/>
    <s v="9_90-100"/>
    <x v="5"/>
    <x v="2"/>
    <s v="Q4`21"/>
    <n v="1734318"/>
    <n v="23374"/>
  </r>
  <r>
    <n v="76"/>
    <x v="5"/>
    <s v="Yoga 7i 15ITL5"/>
    <x v="1"/>
    <x v="0"/>
    <x v="0"/>
    <x v="6"/>
    <s v="Int"/>
    <x v="1"/>
    <s v="1920x1080"/>
    <x v="1"/>
    <x v="1"/>
    <n v="94045"/>
    <s v="18_90-95"/>
    <s v="9_90-100"/>
    <x v="5"/>
    <x v="2"/>
    <s v="Q4`21"/>
    <n v="7147420"/>
    <n v="96326"/>
  </r>
  <r>
    <n v="2"/>
    <x v="5"/>
    <s v="Yoga 9 15IMH5"/>
    <x v="3"/>
    <x v="0"/>
    <x v="0"/>
    <x v="10"/>
    <s v="GTX1650"/>
    <x v="1"/>
    <s v="1920x1080"/>
    <x v="1"/>
    <x v="1"/>
    <n v="173330"/>
    <s v="34_170-175"/>
    <s v="17_170-180"/>
    <x v="5"/>
    <x v="2"/>
    <s v="Q4`21"/>
    <n v="346660"/>
    <n v="4672"/>
  </r>
  <r>
    <n v="19"/>
    <x v="5"/>
    <s v="Yoga 9i 14ITL5"/>
    <x v="0"/>
    <x v="0"/>
    <x v="0"/>
    <x v="6"/>
    <s v="Int"/>
    <x v="0"/>
    <s v="3840x2160"/>
    <x v="1"/>
    <x v="1"/>
    <n v="175515"/>
    <s v="35_175-180"/>
    <s v="17_170-180"/>
    <x v="5"/>
    <x v="2"/>
    <s v="Q4`21"/>
    <n v="3334785"/>
    <n v="44943"/>
  </r>
  <r>
    <n v="11"/>
    <x v="5"/>
    <s v="Yoga S940-14IIL"/>
    <x v="0"/>
    <x v="0"/>
    <x v="0"/>
    <x v="4"/>
    <s v="Int"/>
    <x v="0"/>
    <s v="1920x1080"/>
    <x v="1"/>
    <x v="1"/>
    <n v="165094"/>
    <s v="33_165-170"/>
    <s v="16_160-170"/>
    <x v="5"/>
    <x v="2"/>
    <s v="Q4`21"/>
    <n v="1816034"/>
    <n v="24475"/>
  </r>
  <r>
    <n v="226"/>
    <x v="5"/>
    <s v="Yoga Slim 7 14ARE05"/>
    <x v="0"/>
    <x v="0"/>
    <x v="1"/>
    <x v="5"/>
    <s v="Int"/>
    <x v="0"/>
    <s v="1920x1080"/>
    <x v="1"/>
    <x v="1"/>
    <n v="81447"/>
    <s v="16_80-85"/>
    <s v="8_80-90"/>
    <x v="5"/>
    <x v="2"/>
    <s v="Q4`21"/>
    <n v="18407022"/>
    <n v="248073"/>
  </r>
  <r>
    <n v="5"/>
    <x v="5"/>
    <s v="Yoga Slim 7 14IIL05"/>
    <x v="0"/>
    <x v="0"/>
    <x v="0"/>
    <x v="4"/>
    <s v="Int"/>
    <x v="0"/>
    <s v="1920x1080"/>
    <x v="1"/>
    <x v="1"/>
    <n v="85523"/>
    <s v="17_85-90"/>
    <s v="8_80-90"/>
    <x v="5"/>
    <x v="2"/>
    <s v="Q4`21"/>
    <n v="427615"/>
    <n v="5763"/>
  </r>
  <r>
    <n v="78"/>
    <x v="5"/>
    <s v="Yoga Slim 7 14ITL05"/>
    <x v="0"/>
    <x v="0"/>
    <x v="0"/>
    <x v="6"/>
    <s v="Int"/>
    <x v="0"/>
    <s v="1920x1080"/>
    <x v="1"/>
    <x v="1"/>
    <n v="92487"/>
    <s v="18_90-95"/>
    <s v="9_90-100"/>
    <x v="5"/>
    <x v="2"/>
    <s v="Q4`21"/>
    <n v="7213986"/>
    <n v="97224"/>
  </r>
  <r>
    <n v="213"/>
    <x v="5"/>
    <s v="Yoga Slim 7 15ITL05"/>
    <x v="1"/>
    <x v="0"/>
    <x v="0"/>
    <x v="6"/>
    <s v="Int"/>
    <x v="1"/>
    <s v="1920x1080"/>
    <x v="1"/>
    <x v="1"/>
    <n v="90871"/>
    <s v="18_90-95"/>
    <s v="9_90-100"/>
    <x v="5"/>
    <x v="2"/>
    <s v="Q4`21"/>
    <n v="19355523"/>
    <n v="260856"/>
  </r>
  <r>
    <n v="135"/>
    <x v="5"/>
    <s v="Yoga Slim 7 Carbon 14ACN6"/>
    <x v="0"/>
    <x v="0"/>
    <x v="1"/>
    <x v="17"/>
    <s v="Int/MX450"/>
    <x v="0"/>
    <s v="2880x1800"/>
    <x v="1"/>
    <x v="1"/>
    <n v="136890"/>
    <s v="27_135-140"/>
    <s v="13_130-140"/>
    <x v="5"/>
    <x v="2"/>
    <s v="Q4`21"/>
    <n v="18480150"/>
    <n v="249059"/>
  </r>
  <r>
    <n v="17"/>
    <x v="5"/>
    <s v="Yoga Slim 7 Pro 14ACH5"/>
    <x v="0"/>
    <x v="0"/>
    <x v="1"/>
    <x v="8"/>
    <s v="Int/MX450"/>
    <x v="0"/>
    <s v="2880x1800"/>
    <x v="1"/>
    <x v="1"/>
    <n v="103976"/>
    <s v="20_100-105"/>
    <s v="10_100-110"/>
    <x v="5"/>
    <x v="2"/>
    <s v="Q4`21"/>
    <n v="1767592"/>
    <n v="23822"/>
  </r>
  <r>
    <n v="47"/>
    <x v="5"/>
    <s v="Yoga Slim 7i Pro 14IHU5"/>
    <x v="0"/>
    <x v="0"/>
    <x v="0"/>
    <x v="11"/>
    <s v="Int"/>
    <x v="0"/>
    <s v="2240x1400"/>
    <x v="1"/>
    <x v="1"/>
    <n v="107523"/>
    <s v="21_105-110"/>
    <s v="10_100-110"/>
    <x v="5"/>
    <x v="2"/>
    <s v="Q4`21"/>
    <n v="5053581"/>
    <n v="68108"/>
  </r>
  <r>
    <n v="24"/>
    <x v="5"/>
    <s v="Yoga Slim 9 14ITL5"/>
    <x v="0"/>
    <x v="0"/>
    <x v="0"/>
    <x v="6"/>
    <s v="Int"/>
    <x v="0"/>
    <s v="1920x1080/3840x2160"/>
    <x v="1"/>
    <x v="1"/>
    <n v="178743"/>
    <s v="35_175-180"/>
    <s v="17_170-180"/>
    <x v="5"/>
    <x v="2"/>
    <s v="Q4`21"/>
    <n v="4289832"/>
    <n v="57814"/>
  </r>
  <r>
    <n v="64"/>
    <x v="6"/>
    <s v="Alpha 15 B5E"/>
    <x v="3"/>
    <x v="0"/>
    <x v="1"/>
    <x v="8"/>
    <s v="RX 6600"/>
    <x v="1"/>
    <s v="1920x1080"/>
    <x v="0"/>
    <x v="1"/>
    <n v="112336"/>
    <s v="22_110-115"/>
    <s v="11_110-120"/>
    <x v="5"/>
    <x v="2"/>
    <s v="Q4`21"/>
    <n v="7189504"/>
    <n v="96894"/>
  </r>
  <r>
    <n v="51"/>
    <x v="6"/>
    <s v="Alpha 17 B5E"/>
    <x v="3"/>
    <x v="0"/>
    <x v="1"/>
    <x v="8"/>
    <s v="RX 6600"/>
    <x v="2"/>
    <s v="1920x1080"/>
    <x v="0"/>
    <x v="1"/>
    <n v="130540"/>
    <s v="26_130-135"/>
    <s v="13_130-140"/>
    <x v="5"/>
    <x v="2"/>
    <s v="Q4`21"/>
    <n v="6657540"/>
    <n v="89724"/>
  </r>
  <r>
    <n v="23"/>
    <x v="6"/>
    <s v="Bravo 15 B5D"/>
    <x v="3"/>
    <x v="0"/>
    <x v="1"/>
    <x v="8"/>
    <s v="RX 5500"/>
    <x v="1"/>
    <s v="1920x1080"/>
    <x v="0"/>
    <x v="1"/>
    <n v="102760"/>
    <s v="20_100-105"/>
    <s v="10_100-110"/>
    <x v="5"/>
    <x v="2"/>
    <s v="Q4`21"/>
    <n v="2363480"/>
    <n v="31853"/>
  </r>
  <r>
    <n v="6"/>
    <x v="6"/>
    <s v="Creator 15 A10U"/>
    <x v="3"/>
    <x v="0"/>
    <x v="0"/>
    <x v="10"/>
    <s v="RTX3060/RTX3070/RTX3080"/>
    <x v="1"/>
    <s v="1920x1080/3840x2160"/>
    <x v="0"/>
    <x v="1"/>
    <n v="177920"/>
    <s v="35_175-180"/>
    <s v="17_170-180"/>
    <x v="5"/>
    <x v="2"/>
    <s v="Q4`21"/>
    <n v="1067520"/>
    <n v="14387"/>
  </r>
  <r>
    <n v="51"/>
    <x v="6"/>
    <s v="Creator 17 B11U"/>
    <x v="3"/>
    <x v="0"/>
    <x v="0"/>
    <x v="11"/>
    <s v="RTX3060, RTX3080"/>
    <x v="2"/>
    <s v="3840x2160"/>
    <x v="0"/>
    <x v="1"/>
    <n v="256695"/>
    <s v="51_255-260"/>
    <s v="25_250-260"/>
    <x v="5"/>
    <x v="2"/>
    <s v="Q4`21"/>
    <n v="13091445"/>
    <n v="176435"/>
  </r>
  <r>
    <n v="41"/>
    <x v="6"/>
    <s v="Creator M16 A11U"/>
    <x v="3"/>
    <x v="0"/>
    <x v="0"/>
    <x v="11"/>
    <s v="RTX3050/RTX3050 Ti"/>
    <x v="5"/>
    <s v="2560x1600"/>
    <x v="0"/>
    <x v="1"/>
    <n v="132790"/>
    <s v="26_130-135"/>
    <s v="13_130-140"/>
    <x v="5"/>
    <x v="2"/>
    <s v="Q4`21"/>
    <n v="5444390"/>
    <n v="73375"/>
  </r>
  <r>
    <n v="254"/>
    <x v="6"/>
    <s v="Creator Z16 A11U"/>
    <x v="3"/>
    <x v="0"/>
    <x v="0"/>
    <x v="11"/>
    <s v="RTX3060"/>
    <x v="5"/>
    <s v="2560x1600"/>
    <x v="0"/>
    <x v="1"/>
    <n v="204663"/>
    <s v="40_200-205"/>
    <s v="20_200-210"/>
    <x v="5"/>
    <x v="2"/>
    <s v="Q4`21"/>
    <n v="51984402"/>
    <n v="700598"/>
  </r>
  <r>
    <n v="493"/>
    <x v="6"/>
    <s v="Delta 15 A5E"/>
    <x v="3"/>
    <x v="0"/>
    <x v="1"/>
    <x v="8"/>
    <s v="RX 6700"/>
    <x v="1"/>
    <s v="1920x1080"/>
    <x v="0"/>
    <x v="1"/>
    <n v="174999"/>
    <s v="34_170-175"/>
    <s v="17_170-180"/>
    <x v="5"/>
    <x v="2"/>
    <s v="Q4`21"/>
    <n v="86274507"/>
    <n v="1162729"/>
  </r>
  <r>
    <n v="23"/>
    <x v="6"/>
    <s v="GE66 Rider 11U"/>
    <x v="3"/>
    <x v="0"/>
    <x v="0"/>
    <x v="11"/>
    <s v="RTX3070/RTX3080"/>
    <x v="1"/>
    <s v="1920x1080"/>
    <x v="0"/>
    <x v="1"/>
    <n v="263838"/>
    <s v="52_260-265"/>
    <s v="26_260-270"/>
    <x v="5"/>
    <x v="2"/>
    <s v="Q4`21"/>
    <n v="6068274"/>
    <n v="81783"/>
  </r>
  <r>
    <n v="279"/>
    <x v="6"/>
    <s v="GF63 Thin 10S"/>
    <x v="3"/>
    <x v="0"/>
    <x v="0"/>
    <x v="10"/>
    <s v="GTX1650"/>
    <x v="1"/>
    <s v="1920x1080"/>
    <x v="0"/>
    <x v="1"/>
    <n v="75999"/>
    <s v="15_75-80"/>
    <s v="7_70-80"/>
    <x v="6"/>
    <x v="2"/>
    <s v="Q4`21"/>
    <n v="21203721"/>
    <n v="285764"/>
  </r>
  <r>
    <n v="817"/>
    <x v="6"/>
    <s v="GF63 Thin 11U"/>
    <x v="3"/>
    <x v="0"/>
    <x v="0"/>
    <x v="11"/>
    <s v="RTX3050/RTX3050 Ti"/>
    <x v="1"/>
    <s v="1920x1080"/>
    <x v="0"/>
    <x v="1"/>
    <n v="92682"/>
    <s v="18_90-95"/>
    <s v="9_90-100"/>
    <x v="5"/>
    <x v="2"/>
    <s v="Q4`21"/>
    <n v="75721194"/>
    <n v="1020501"/>
  </r>
  <r>
    <n v="1111"/>
    <x v="6"/>
    <s v="GF66 Katana 11U"/>
    <x v="3"/>
    <x v="0"/>
    <x v="0"/>
    <x v="11"/>
    <s v="RTX3070"/>
    <x v="1"/>
    <s v="1920x1080"/>
    <x v="0"/>
    <x v="1"/>
    <n v="125939"/>
    <s v="25_125-130"/>
    <s v="12_120-130"/>
    <x v="5"/>
    <x v="2"/>
    <s v="Q4`21"/>
    <n v="139918229"/>
    <n v="1885690"/>
  </r>
  <r>
    <n v="691"/>
    <x v="6"/>
    <s v="GL66 Pulse 11U"/>
    <x v="3"/>
    <x v="0"/>
    <x v="0"/>
    <x v="11"/>
    <s v="RTX3050, RTX3050 Ti, RTX3060"/>
    <x v="1"/>
    <s v="1920x1080"/>
    <x v="0"/>
    <x v="1"/>
    <n v="107846"/>
    <s v="21_105-110"/>
    <s v="10_100-110"/>
    <x v="5"/>
    <x v="2"/>
    <s v="Q4`21"/>
    <n v="74521586"/>
    <n v="1004334"/>
  </r>
  <r>
    <n v="476"/>
    <x v="6"/>
    <s v="GL76 Pulse 11U"/>
    <x v="3"/>
    <x v="0"/>
    <x v="0"/>
    <x v="11"/>
    <s v="RTX3050, RTX3050 Ti, RTX3060"/>
    <x v="2"/>
    <s v="1920x1080"/>
    <x v="0"/>
    <x v="1"/>
    <n v="111753"/>
    <s v="22_110-115"/>
    <s v="11_110-120"/>
    <x v="5"/>
    <x v="2"/>
    <s v="Q4`21"/>
    <n v="53194428"/>
    <n v="716906"/>
  </r>
  <r>
    <n v="365"/>
    <x v="6"/>
    <s v="GP76 Leopard 11U"/>
    <x v="3"/>
    <x v="0"/>
    <x v="0"/>
    <x v="11"/>
    <s v="RTX3070"/>
    <x v="2"/>
    <s v="1920x1080/2560x1440"/>
    <x v="0"/>
    <x v="1"/>
    <n v="185735"/>
    <s v="37_185-190"/>
    <s v="18_180-190"/>
    <x v="5"/>
    <x v="2"/>
    <s v="Q4`21"/>
    <n v="67793275"/>
    <n v="913656"/>
  </r>
  <r>
    <n v="19"/>
    <x v="6"/>
    <s v="GS66 Stealth 11U"/>
    <x v="3"/>
    <x v="0"/>
    <x v="0"/>
    <x v="11"/>
    <s v="RTX3060/RTX3070/RTX3080"/>
    <x v="1"/>
    <s v="1920x1080/2560x1440/3840x2160"/>
    <x v="0"/>
    <x v="1"/>
    <n v="245599"/>
    <s v="49_245-250"/>
    <s v="24_240-250"/>
    <x v="5"/>
    <x v="2"/>
    <s v="Q4`21"/>
    <n v="4666381"/>
    <n v="62889"/>
  </r>
  <r>
    <n v="38"/>
    <x v="6"/>
    <s v="GS76 Stealth 11U"/>
    <x v="3"/>
    <x v="0"/>
    <x v="0"/>
    <x v="11"/>
    <s v="RTX3080"/>
    <x v="2"/>
    <s v="1920x1080"/>
    <x v="0"/>
    <x v="1"/>
    <n v="270393"/>
    <s v="54_270-275"/>
    <s v="27_270-280"/>
    <x v="5"/>
    <x v="2"/>
    <s v="Q4`21"/>
    <n v="10274934"/>
    <n v="138476"/>
  </r>
  <r>
    <n v="54"/>
    <x v="6"/>
    <s v="Modern 14 B11M"/>
    <x v="0"/>
    <x v="0"/>
    <x v="0"/>
    <x v="6"/>
    <s v="Int"/>
    <x v="0"/>
    <s v="1920x1080"/>
    <x v="0"/>
    <x v="1"/>
    <n v="75324"/>
    <s v="15_75-80"/>
    <s v="7_70-80"/>
    <x v="6"/>
    <x v="2"/>
    <s v="Q4`21"/>
    <n v="4067496"/>
    <n v="54818"/>
  </r>
  <r>
    <n v="88"/>
    <x v="6"/>
    <s v="Modern 14 B11S"/>
    <x v="0"/>
    <x v="0"/>
    <x v="0"/>
    <x v="6"/>
    <s v="MX450"/>
    <x v="0"/>
    <s v="1920x1080"/>
    <x v="0"/>
    <x v="1"/>
    <n v="89111"/>
    <s v="17_85-90"/>
    <s v="8_80-90"/>
    <x v="5"/>
    <x v="2"/>
    <s v="Q4`21"/>
    <n v="7841768"/>
    <n v="105684"/>
  </r>
  <r>
    <n v="1521"/>
    <x v="6"/>
    <s v="Modern 15 A10M"/>
    <x v="1"/>
    <x v="0"/>
    <x v="0"/>
    <x v="14"/>
    <s v="Int"/>
    <x v="1"/>
    <s v="1920x1080"/>
    <x v="0"/>
    <x v="1"/>
    <n v="58676"/>
    <s v="11_55-60"/>
    <s v="5_50-60"/>
    <x v="3"/>
    <x v="2"/>
    <s v="Q4`21"/>
    <n v="89246196"/>
    <n v="1202779"/>
  </r>
  <r>
    <n v="4"/>
    <x v="6"/>
    <s v="Modern 15 A11M"/>
    <x v="1"/>
    <x v="0"/>
    <x v="0"/>
    <x v="6"/>
    <s v="Int"/>
    <x v="1"/>
    <s v="1920x1080"/>
    <x v="0"/>
    <x v="1"/>
    <n v="69390"/>
    <s v="13_65-70"/>
    <s v="6_60-70"/>
    <x v="4"/>
    <x v="2"/>
    <s v="Q4`21"/>
    <n v="277560"/>
    <n v="3741"/>
  </r>
  <r>
    <n v="162"/>
    <x v="6"/>
    <s v="Modern 15 A11S"/>
    <x v="2"/>
    <x v="0"/>
    <x v="0"/>
    <x v="6"/>
    <s v="MX450"/>
    <x v="1"/>
    <s v="1920x1080"/>
    <x v="0"/>
    <x v="1"/>
    <n v="84405"/>
    <s v="16_80-85"/>
    <s v="8_80-90"/>
    <x v="5"/>
    <x v="2"/>
    <s v="Q4`21"/>
    <n v="13673610"/>
    <n v="184280"/>
  </r>
  <r>
    <n v="62"/>
    <x v="6"/>
    <s v="MSI GE76 11U Rider"/>
    <x v="3"/>
    <x v="0"/>
    <x v="0"/>
    <x v="11"/>
    <s v="RTX3070"/>
    <x v="2"/>
    <s v="1920x1080"/>
    <x v="0"/>
    <x v="1"/>
    <n v="309850"/>
    <s v="61_305-310"/>
    <s v="30_300-310"/>
    <x v="5"/>
    <x v="2"/>
    <s v="Q4`21"/>
    <n v="19210700"/>
    <n v="258904"/>
  </r>
  <r>
    <n v="381"/>
    <x v="6"/>
    <s v="MSI GF65CML 10U"/>
    <x v="3"/>
    <x v="0"/>
    <x v="0"/>
    <x v="10"/>
    <s v="RTX3050/RTX3050 Ti/RTX3060"/>
    <x v="1"/>
    <s v="1920x1080"/>
    <x v="0"/>
    <x v="1"/>
    <n v="103116"/>
    <s v="20_100-105"/>
    <s v="10_100-110"/>
    <x v="5"/>
    <x v="2"/>
    <s v="Q4`21"/>
    <n v="39287196"/>
    <n v="529477"/>
  </r>
  <r>
    <n v="293"/>
    <x v="6"/>
    <s v="MSI GF75CML"/>
    <x v="3"/>
    <x v="0"/>
    <x v="0"/>
    <x v="10"/>
    <s v="GTX1660"/>
    <x v="2"/>
    <s v="1920x1080"/>
    <x v="0"/>
    <x v="1"/>
    <n v="85000"/>
    <s v="17_85-90"/>
    <s v="8_80-90"/>
    <x v="5"/>
    <x v="2"/>
    <s v="Q4`21"/>
    <n v="24905000"/>
    <n v="335647"/>
  </r>
  <r>
    <n v="2084"/>
    <x v="6"/>
    <s v="MSI GF75CML 10U"/>
    <x v="3"/>
    <x v="0"/>
    <x v="0"/>
    <x v="10"/>
    <s v="RTX3050/RTX3050 Ti/RTX3060"/>
    <x v="2"/>
    <s v="1920x1080"/>
    <x v="0"/>
    <x v="1"/>
    <n v="93841"/>
    <s v="18_90-95"/>
    <s v="9_90-100"/>
    <x v="5"/>
    <x v="2"/>
    <s v="Q4`21"/>
    <n v="195564644"/>
    <n v="2635642"/>
  </r>
  <r>
    <n v="21"/>
    <x v="6"/>
    <s v="Prestige 14 A11SC"/>
    <x v="0"/>
    <x v="0"/>
    <x v="0"/>
    <x v="6"/>
    <s v="GTX1650"/>
    <x v="0"/>
    <s v="1920x1080"/>
    <x v="0"/>
    <x v="1"/>
    <n v="131216"/>
    <s v="26_130-135"/>
    <s v="13_130-140"/>
    <x v="5"/>
    <x v="2"/>
    <s v="Q4`21"/>
    <n v="2755536"/>
    <n v="37137"/>
  </r>
  <r>
    <n v="9"/>
    <x v="6"/>
    <s v="Prestige 15 A11SC"/>
    <x v="3"/>
    <x v="0"/>
    <x v="0"/>
    <x v="6"/>
    <s v="GTX1650"/>
    <x v="1"/>
    <s v="1920x1080"/>
    <x v="0"/>
    <x v="1"/>
    <n v="126720"/>
    <s v="25_125-130"/>
    <s v="12_120-130"/>
    <x v="5"/>
    <x v="2"/>
    <s v="Q4`21"/>
    <n v="1140480"/>
    <n v="15370"/>
  </r>
  <r>
    <n v="19"/>
    <x v="6"/>
    <s v="Stealth 15M A11U"/>
    <x v="3"/>
    <x v="0"/>
    <x v="0"/>
    <x v="11"/>
    <s v="RTX3060"/>
    <x v="1"/>
    <s v="1920x1080"/>
    <x v="0"/>
    <x v="1"/>
    <n v="134093"/>
    <s v="26_130-135"/>
    <s v="13_130-140"/>
    <x v="5"/>
    <x v="2"/>
    <s v="Q4`21"/>
    <n v="2547767"/>
    <n v="34336"/>
  </r>
  <r>
    <n v="17"/>
    <x v="6"/>
    <s v="Summit E13 Flip EVO A11M"/>
    <x v="0"/>
    <x v="0"/>
    <x v="0"/>
    <x v="6"/>
    <s v="Int"/>
    <x v="4"/>
    <s v="1920x1200"/>
    <x v="1"/>
    <x v="1"/>
    <n v="126571"/>
    <s v="25_125-130"/>
    <s v="12_120-130"/>
    <x v="5"/>
    <x v="2"/>
    <s v="Q4`21"/>
    <n v="2151707"/>
    <n v="28999"/>
  </r>
  <r>
    <n v="26"/>
    <x v="6"/>
    <s v="Summit E16 Flip A11U"/>
    <x v="3"/>
    <x v="0"/>
    <x v="0"/>
    <x v="6"/>
    <s v="RTX3050"/>
    <x v="5"/>
    <s v="2560x1600"/>
    <x v="0"/>
    <x v="1"/>
    <n v="150990"/>
    <s v="30_150-155"/>
    <s v="15_150-160"/>
    <x v="5"/>
    <x v="2"/>
    <s v="Q4`21"/>
    <n v="3925740"/>
    <n v="52908"/>
  </r>
  <r>
    <n v="13"/>
    <x v="6"/>
    <s v="Summit E16 Flip EVO A11M"/>
    <x v="1"/>
    <x v="0"/>
    <x v="0"/>
    <x v="6"/>
    <s v="Int"/>
    <x v="5"/>
    <s v="2560x1600"/>
    <x v="1"/>
    <x v="1"/>
    <n v="134495"/>
    <s v="26_130-135"/>
    <s v="13_130-140"/>
    <x v="5"/>
    <x v="2"/>
    <s v="Q4`21"/>
    <n v="1748435"/>
    <n v="23564"/>
  </r>
  <r>
    <n v="150"/>
    <x v="6"/>
    <s v="Sword 15 A11U"/>
    <x v="3"/>
    <x v="0"/>
    <x v="0"/>
    <x v="11"/>
    <s v="RTX3060"/>
    <x v="1"/>
    <s v="1920x1080"/>
    <x v="0"/>
    <x v="1"/>
    <n v="109757"/>
    <s v="21_105-110"/>
    <s v="10_100-110"/>
    <x v="5"/>
    <x v="2"/>
    <s v="Q4`21"/>
    <n v="16463550"/>
    <n v="221881"/>
  </r>
  <r>
    <n v="6"/>
    <x v="6"/>
    <s v="WE76 11U"/>
    <x v="5"/>
    <x v="0"/>
    <x v="0"/>
    <x v="11"/>
    <s v="Quadro RTX A5000"/>
    <x v="2"/>
    <s v="3840x2160"/>
    <x v="0"/>
    <x v="1"/>
    <n v="307365"/>
    <s v="61_305-310"/>
    <s v="30_300-310"/>
    <x v="5"/>
    <x v="2"/>
    <s v="Q4`21"/>
    <n v="1844190"/>
    <n v="24854"/>
  </r>
  <r>
    <n v="9"/>
    <x v="6"/>
    <s v="WF66 11U"/>
    <x v="5"/>
    <x v="0"/>
    <x v="0"/>
    <x v="11"/>
    <s v="Quadro T1200, RTX A2000"/>
    <x v="1"/>
    <s v="1920x1080"/>
    <x v="0"/>
    <x v="1"/>
    <n v="192990"/>
    <s v="38_190-195"/>
    <s v="19_190-200"/>
    <x v="5"/>
    <x v="2"/>
    <s v="Q4`21"/>
    <n v="1736910"/>
    <n v="23408"/>
  </r>
  <r>
    <n v="15"/>
    <x v="6"/>
    <s v="WF76 11U"/>
    <x v="5"/>
    <x v="0"/>
    <x v="0"/>
    <x v="11"/>
    <s v="Quadro T1200/RTX A2000"/>
    <x v="2"/>
    <s v="1920x1080"/>
    <x v="0"/>
    <x v="1"/>
    <n v="158320"/>
    <s v="31_155-160"/>
    <s v="15_150-160"/>
    <x v="5"/>
    <x v="2"/>
    <s v="Q4`21"/>
    <n v="2374800"/>
    <n v="32005"/>
  </r>
  <r>
    <n v="11"/>
    <x v="6"/>
    <s v="WS66 11U"/>
    <x v="5"/>
    <x v="1"/>
    <x v="0"/>
    <x v="11"/>
    <s v="Quadro RTX A3000"/>
    <x v="1"/>
    <s v="1920x1080"/>
    <x v="1"/>
    <x v="1"/>
    <n v="383240"/>
    <s v="76_380-385"/>
    <s v="38_380-390"/>
    <x v="5"/>
    <x v="2"/>
    <s v="Q4`21"/>
    <n v="4215640"/>
    <n v="56815"/>
  </r>
  <r>
    <n v="13"/>
    <x v="6"/>
    <s v="WS76 11U"/>
    <x v="5"/>
    <x v="1"/>
    <x v="0"/>
    <x v="11"/>
    <s v="Quadro RTX A5000"/>
    <x v="2"/>
    <s v="1920x1080/3840x2160 "/>
    <x v="0"/>
    <x v="1"/>
    <n v="396200"/>
    <s v="79_395-400"/>
    <s v="39_390-400"/>
    <x v="5"/>
    <x v="2"/>
    <s v="Q4`21"/>
    <n v="5150600"/>
    <n v="69415"/>
  </r>
  <r>
    <n v="50"/>
    <x v="9"/>
    <s v="Other"/>
    <x v="0"/>
    <x v="0"/>
    <x v="0"/>
    <x v="25"/>
    <s v="Int"/>
    <x v="0"/>
    <s v="1366x768"/>
    <x v="0"/>
    <x v="2"/>
    <n v="24510"/>
    <s v="4_20-25"/>
    <s v="2_20-30"/>
    <x v="0"/>
    <x v="2"/>
    <s v="Q4`21"/>
    <n v="1225500"/>
    <n v="16538"/>
  </r>
  <r>
    <n v="970"/>
    <x v="9"/>
    <s v="Other"/>
    <x v="1"/>
    <x v="0"/>
    <x v="0"/>
    <x v="0"/>
    <s v="Int"/>
    <x v="1"/>
    <m/>
    <x v="0"/>
    <x v="0"/>
    <n v="31000"/>
    <s v="6_30-35"/>
    <s v="3_30-40"/>
    <x v="2"/>
    <x v="2"/>
    <s v="Q4`21"/>
    <n v="30070000"/>
    <n v="405803"/>
  </r>
  <r>
    <n v="4540"/>
    <x v="9"/>
    <s v="Other"/>
    <x v="1"/>
    <x v="0"/>
    <x v="0"/>
    <x v="21"/>
    <s v="Int"/>
    <x v="1"/>
    <m/>
    <x v="0"/>
    <x v="0"/>
    <n v="23400"/>
    <s v="4_20-25"/>
    <s v="2_20-30"/>
    <x v="0"/>
    <x v="2"/>
    <s v="Q4`21"/>
    <n v="106236000"/>
    <n v="1433684"/>
  </r>
  <r>
    <n v="1150"/>
    <x v="9"/>
    <s v="Other"/>
    <x v="1"/>
    <x v="0"/>
    <x v="0"/>
    <x v="1"/>
    <s v="Int"/>
    <x v="1"/>
    <m/>
    <x v="0"/>
    <x v="0"/>
    <n v="25400"/>
    <s v="5_25-30"/>
    <s v="2_20-30"/>
    <x v="0"/>
    <x v="2"/>
    <s v="Q4`21"/>
    <n v="29210000"/>
    <n v="394197"/>
  </r>
  <r>
    <n v="1290"/>
    <x v="9"/>
    <s v="Other"/>
    <x v="1"/>
    <x v="0"/>
    <x v="0"/>
    <x v="13"/>
    <s v="Int"/>
    <x v="1"/>
    <m/>
    <x v="0"/>
    <x v="1"/>
    <n v="38000"/>
    <s v="7_35-40"/>
    <s v="3_30-40"/>
    <x v="2"/>
    <x v="2"/>
    <s v="Q4`21"/>
    <n v="49020000"/>
    <n v="661538"/>
  </r>
  <r>
    <n v="6350"/>
    <x v="9"/>
    <s v="Other"/>
    <x v="1"/>
    <x v="0"/>
    <x v="0"/>
    <x v="14"/>
    <s v="Int"/>
    <x v="1"/>
    <s v="1920x1080"/>
    <x v="0"/>
    <x v="1"/>
    <n v="59000"/>
    <s v="11_55-60"/>
    <s v="5_50-60"/>
    <x v="3"/>
    <x v="2"/>
    <s v="Q4`21"/>
    <n v="374650000"/>
    <n v="5056005"/>
  </r>
  <r>
    <n v="450"/>
    <x v="9"/>
    <s v="Other"/>
    <x v="1"/>
    <x v="0"/>
    <x v="0"/>
    <x v="4"/>
    <s v="Int"/>
    <x v="1"/>
    <m/>
    <x v="0"/>
    <x v="1"/>
    <n v="48300"/>
    <s v="9_45-50"/>
    <s v="4_40-50"/>
    <x v="1"/>
    <x v="2"/>
    <s v="Q4`21"/>
    <n v="21735000"/>
    <n v="293320"/>
  </r>
  <r>
    <n v="130"/>
    <x v="9"/>
    <s v="Other"/>
    <x v="1"/>
    <x v="0"/>
    <x v="0"/>
    <x v="6"/>
    <s v="Int"/>
    <x v="1"/>
    <m/>
    <x v="0"/>
    <x v="1"/>
    <n v="51300"/>
    <s v="10_50-55"/>
    <s v="5_50-60"/>
    <x v="3"/>
    <x v="2"/>
    <s v="Q4`21"/>
    <n v="6669000"/>
    <n v="90000"/>
  </r>
  <r>
    <n v="110"/>
    <x v="9"/>
    <s v="Other"/>
    <x v="2"/>
    <x v="0"/>
    <x v="1"/>
    <x v="3"/>
    <s v="Int"/>
    <x v="1"/>
    <m/>
    <x v="0"/>
    <x v="1"/>
    <n v="41200"/>
    <s v="8_40-45"/>
    <s v="4_40-50"/>
    <x v="1"/>
    <x v="2"/>
    <s v="Q4`21"/>
    <n v="4532000"/>
    <n v="61161"/>
  </r>
  <r>
    <n v="200"/>
    <x v="9"/>
    <s v="Other"/>
    <x v="2"/>
    <x v="0"/>
    <x v="1"/>
    <x v="5"/>
    <s v="Int"/>
    <x v="1"/>
    <m/>
    <x v="0"/>
    <x v="1"/>
    <n v="43200"/>
    <s v="8_40-45"/>
    <s v="4_40-50"/>
    <x v="1"/>
    <x v="2"/>
    <s v="Q4`21"/>
    <n v="8640000"/>
    <n v="116599"/>
  </r>
  <r>
    <n v="20"/>
    <x v="9"/>
    <s v="Other"/>
    <x v="2"/>
    <x v="0"/>
    <x v="1"/>
    <x v="15"/>
    <s v="Int"/>
    <x v="1"/>
    <m/>
    <x v="0"/>
    <x v="1"/>
    <n v="44200"/>
    <s v="8_40-45"/>
    <s v="4_40-50"/>
    <x v="1"/>
    <x v="2"/>
    <s v="Q4`21"/>
    <n v="884000"/>
    <n v="11930"/>
  </r>
  <r>
    <n v="70"/>
    <x v="9"/>
    <s v="Other"/>
    <x v="3"/>
    <x v="0"/>
    <x v="0"/>
    <x v="9"/>
    <s v="GTX"/>
    <x v="1"/>
    <m/>
    <x v="0"/>
    <x v="1"/>
    <n v="71100"/>
    <s v="14_70-75"/>
    <s v="7_70-80"/>
    <x v="6"/>
    <x v="2"/>
    <s v="Q4`21"/>
    <n v="4977000"/>
    <n v="67166"/>
  </r>
  <r>
    <n v="120"/>
    <x v="9"/>
    <s v="Other"/>
    <x v="3"/>
    <x v="0"/>
    <x v="1"/>
    <x v="8"/>
    <s v="RTX"/>
    <x v="1"/>
    <m/>
    <x v="0"/>
    <x v="1"/>
    <n v="75000"/>
    <s v="15_75-80"/>
    <s v="7_70-80"/>
    <x v="6"/>
    <x v="2"/>
    <s v="Q4`21"/>
    <n v="9000000"/>
    <n v="121457"/>
  </r>
  <r>
    <n v="210"/>
    <x v="9"/>
    <s v="Other"/>
    <x v="3"/>
    <x v="0"/>
    <x v="0"/>
    <x v="11"/>
    <s v="RTX"/>
    <x v="1"/>
    <m/>
    <x v="0"/>
    <x v="1"/>
    <n v="85000"/>
    <s v="17_85-90"/>
    <s v="8_80-90"/>
    <x v="5"/>
    <x v="2"/>
    <s v="Q4`21"/>
    <n v="17850000"/>
    <n v="240891"/>
  </r>
  <r>
    <n v="150"/>
    <x v="9"/>
    <s v="Other"/>
    <x v="3"/>
    <x v="0"/>
    <x v="0"/>
    <x v="11"/>
    <s v="RTX"/>
    <x v="2"/>
    <m/>
    <x v="0"/>
    <x v="1"/>
    <n v="120000"/>
    <s v="24_120-125"/>
    <s v="12_120-130"/>
    <x v="5"/>
    <x v="2"/>
    <s v="Q4`21"/>
    <n v="18000000"/>
    <n v="242915"/>
  </r>
  <r>
    <n v="1710"/>
    <x v="9"/>
    <s v="Other"/>
    <x v="0"/>
    <x v="0"/>
    <x v="0"/>
    <x v="0"/>
    <s v="Int"/>
    <x v="4"/>
    <m/>
    <x v="0"/>
    <x v="0"/>
    <n v="28400"/>
    <s v="5_25-30"/>
    <s v="2_20-30"/>
    <x v="0"/>
    <x v="2"/>
    <s v="Q4`21"/>
    <n v="48564000"/>
    <n v="655385"/>
  </r>
  <r>
    <n v="110"/>
    <x v="9"/>
    <s v="Other"/>
    <x v="0"/>
    <x v="0"/>
    <x v="0"/>
    <x v="14"/>
    <s v="Int"/>
    <x v="4"/>
    <m/>
    <x v="0"/>
    <x v="1"/>
    <n v="38000"/>
    <s v="7_35-40"/>
    <s v="3_30-40"/>
    <x v="2"/>
    <x v="2"/>
    <s v="Q4`21"/>
    <n v="4180000"/>
    <n v="56410"/>
  </r>
  <r>
    <n v="960"/>
    <x v="9"/>
    <s v="Other"/>
    <x v="0"/>
    <x v="0"/>
    <x v="0"/>
    <x v="21"/>
    <s v="Int"/>
    <x v="4"/>
    <m/>
    <x v="0"/>
    <x v="0"/>
    <n v="38000"/>
    <s v="7_35-40"/>
    <s v="3_30-40"/>
    <x v="2"/>
    <x v="2"/>
    <s v="Q4`21"/>
    <n v="36480000"/>
    <n v="492308"/>
  </r>
  <r>
    <n v="170"/>
    <x v="9"/>
    <s v="Other"/>
    <x v="0"/>
    <x v="0"/>
    <x v="0"/>
    <x v="4"/>
    <s v="Int"/>
    <x v="4"/>
    <m/>
    <x v="0"/>
    <x v="1"/>
    <n v="55000"/>
    <s v="11_55-60"/>
    <s v="5_50-60"/>
    <x v="3"/>
    <x v="2"/>
    <s v="Q4`21"/>
    <n v="9350000"/>
    <n v="126181"/>
  </r>
  <r>
    <n v="190"/>
    <x v="9"/>
    <s v="Other"/>
    <x v="0"/>
    <x v="0"/>
    <x v="0"/>
    <x v="6"/>
    <s v="Int"/>
    <x v="4"/>
    <m/>
    <x v="0"/>
    <x v="1"/>
    <n v="75000"/>
    <s v="15_75-80"/>
    <s v="7_70-80"/>
    <x v="6"/>
    <x v="2"/>
    <s v="Q4`21"/>
    <n v="14250000"/>
    <n v="192308"/>
  </r>
  <r>
    <n v="150"/>
    <x v="9"/>
    <s v="Other"/>
    <x v="0"/>
    <x v="0"/>
    <x v="0"/>
    <x v="13"/>
    <s v="Int"/>
    <x v="0"/>
    <m/>
    <x v="0"/>
    <x v="1"/>
    <n v="32000"/>
    <s v="6_30-35"/>
    <s v="3_30-40"/>
    <x v="2"/>
    <x v="2"/>
    <s v="Q4`21"/>
    <n v="4800000"/>
    <n v="64777"/>
  </r>
  <r>
    <n v="950"/>
    <x v="9"/>
    <s v="Other"/>
    <x v="0"/>
    <x v="0"/>
    <x v="0"/>
    <x v="0"/>
    <s v="Int"/>
    <x v="0"/>
    <m/>
    <x v="0"/>
    <x v="0"/>
    <n v="22300"/>
    <s v="4_20-25"/>
    <s v="2_20-30"/>
    <x v="0"/>
    <x v="2"/>
    <s v="Q4`21"/>
    <n v="21185000"/>
    <n v="285897"/>
  </r>
  <r>
    <n v="90"/>
    <x v="9"/>
    <s v="Other"/>
    <x v="0"/>
    <x v="0"/>
    <x v="1"/>
    <x v="2"/>
    <s v="Int"/>
    <x v="0"/>
    <m/>
    <x v="0"/>
    <x v="1"/>
    <n v="21350"/>
    <s v="4_20-25"/>
    <s v="2_20-30"/>
    <x v="0"/>
    <x v="2"/>
    <s v="Q4`21"/>
    <n v="1921500"/>
    <n v="25931"/>
  </r>
  <r>
    <n v="2560"/>
    <x v="9"/>
    <s v="Other"/>
    <x v="0"/>
    <x v="0"/>
    <x v="0"/>
    <x v="21"/>
    <s v="Int"/>
    <x v="0"/>
    <m/>
    <x v="0"/>
    <x v="0"/>
    <n v="21000"/>
    <s v="4_20-25"/>
    <s v="2_20-30"/>
    <x v="0"/>
    <x v="2"/>
    <s v="Q4`21"/>
    <n v="53760000"/>
    <n v="725506"/>
  </r>
  <r>
    <n v="830"/>
    <x v="9"/>
    <s v="Other"/>
    <x v="0"/>
    <x v="0"/>
    <x v="0"/>
    <x v="1"/>
    <s v="Int"/>
    <x v="0"/>
    <m/>
    <x v="0"/>
    <x v="0"/>
    <n v="24500"/>
    <s v="4_20-25"/>
    <s v="2_20-30"/>
    <x v="0"/>
    <x v="2"/>
    <s v="Q4`21"/>
    <n v="20335000"/>
    <n v="274426"/>
  </r>
  <r>
    <n v="350"/>
    <x v="9"/>
    <s v="Other"/>
    <x v="0"/>
    <x v="0"/>
    <x v="0"/>
    <x v="25"/>
    <s v="Int"/>
    <x v="0"/>
    <m/>
    <x v="0"/>
    <x v="2"/>
    <n v="18900"/>
    <s v="3_15-20"/>
    <s v="1_10-20"/>
    <x v="7"/>
    <x v="2"/>
    <s v="Q4`21"/>
    <n v="6615000"/>
    <n v="89271"/>
  </r>
  <r>
    <n v="150"/>
    <x v="9"/>
    <s v="Other"/>
    <x v="0"/>
    <x v="0"/>
    <x v="0"/>
    <x v="4"/>
    <s v="Int"/>
    <x v="0"/>
    <m/>
    <x v="0"/>
    <x v="1"/>
    <n v="45000"/>
    <s v="9_45-50"/>
    <s v="4_40-50"/>
    <x v="1"/>
    <x v="2"/>
    <s v="Q4`21"/>
    <n v="6750000"/>
    <n v="91093"/>
  </r>
  <r>
    <n v="120"/>
    <x v="9"/>
    <s v="Other"/>
    <x v="0"/>
    <x v="0"/>
    <x v="0"/>
    <x v="6"/>
    <s v="Int"/>
    <x v="0"/>
    <m/>
    <x v="0"/>
    <x v="1"/>
    <n v="45000"/>
    <s v="9_45-50"/>
    <s v="4_40-50"/>
    <x v="1"/>
    <x v="2"/>
    <s v="Q4`21"/>
    <n v="5400000"/>
    <n v="72874"/>
  </r>
  <r>
    <n v="170"/>
    <x v="9"/>
    <s v="Other"/>
    <x v="4"/>
    <x v="0"/>
    <x v="0"/>
    <x v="25"/>
    <s v="Int"/>
    <x v="6"/>
    <m/>
    <x v="0"/>
    <x v="2"/>
    <n v="12800"/>
    <s v="2_10-15"/>
    <s v="1_10-20"/>
    <x v="7"/>
    <x v="2"/>
    <s v="Q4`21"/>
    <n v="2176000"/>
    <n v="29366"/>
  </r>
  <r>
    <n v="860"/>
    <x v="9"/>
    <s v="Other"/>
    <x v="4"/>
    <x v="0"/>
    <x v="0"/>
    <x v="0"/>
    <s v="Int"/>
    <x v="3"/>
    <m/>
    <x v="1"/>
    <x v="0"/>
    <n v="23300"/>
    <s v="4_20-25"/>
    <s v="2_20-30"/>
    <x v="0"/>
    <x v="2"/>
    <s v="Q4`21"/>
    <n v="20038000"/>
    <n v="270418"/>
  </r>
  <r>
    <n v="1850"/>
    <x v="9"/>
    <s v="Other"/>
    <x v="4"/>
    <x v="0"/>
    <x v="0"/>
    <x v="21"/>
    <s v="Int"/>
    <x v="3"/>
    <m/>
    <x v="1"/>
    <x v="0"/>
    <n v="22350"/>
    <s v="4_20-25"/>
    <s v="2_20-30"/>
    <x v="0"/>
    <x v="2"/>
    <s v="Q4`21"/>
    <n v="41347500"/>
    <n v="557996"/>
  </r>
  <r>
    <n v="760"/>
    <x v="9"/>
    <s v="Other"/>
    <x v="4"/>
    <x v="0"/>
    <x v="0"/>
    <x v="0"/>
    <s v="Int"/>
    <x v="3"/>
    <m/>
    <x v="0"/>
    <x v="0"/>
    <n v="16500"/>
    <s v="3_15-20"/>
    <s v="1_10-20"/>
    <x v="7"/>
    <x v="2"/>
    <s v="Q4`21"/>
    <n v="12540000"/>
    <n v="169231"/>
  </r>
  <r>
    <n v="1760"/>
    <x v="9"/>
    <s v="Other"/>
    <x v="4"/>
    <x v="0"/>
    <x v="0"/>
    <x v="21"/>
    <s v="Int"/>
    <x v="3"/>
    <m/>
    <x v="0"/>
    <x v="0"/>
    <n v="13200"/>
    <s v="2_10-15"/>
    <s v="1_10-20"/>
    <x v="7"/>
    <x v="2"/>
    <s v="Q4`21"/>
    <n v="23232000"/>
    <n v="313522"/>
  </r>
  <r>
    <n v="60"/>
    <x v="9"/>
    <s v="Other"/>
    <x v="4"/>
    <x v="0"/>
    <x v="0"/>
    <x v="1"/>
    <s v="Int"/>
    <x v="3"/>
    <m/>
    <x v="0"/>
    <x v="0"/>
    <n v="17600"/>
    <s v="3_15-20"/>
    <s v="1_10-20"/>
    <x v="7"/>
    <x v="2"/>
    <s v="Q4`21"/>
    <n v="1056000"/>
    <n v="14251"/>
  </r>
  <r>
    <n v="150"/>
    <x v="9"/>
    <s v="Other"/>
    <x v="4"/>
    <x v="0"/>
    <x v="0"/>
    <x v="25"/>
    <s v="Int"/>
    <x v="3"/>
    <m/>
    <x v="0"/>
    <x v="2"/>
    <n v="16500"/>
    <s v="3_15-20"/>
    <s v="1_10-20"/>
    <x v="7"/>
    <x v="2"/>
    <s v="Q4`21"/>
    <n v="2475000"/>
    <n v="33401"/>
  </r>
  <r>
    <n v="2"/>
    <x v="0"/>
    <s v="Aspire A114-32"/>
    <x v="0"/>
    <x v="0"/>
    <x v="0"/>
    <x v="0"/>
    <s v="Int"/>
    <x v="0"/>
    <s v="1366x768"/>
    <x v="0"/>
    <x v="0"/>
    <n v="34336"/>
    <s v="6_30-35"/>
    <s v="3_30-40"/>
    <x v="2"/>
    <x v="3"/>
    <s v="Q1`22"/>
    <n v="68672"/>
    <n v="904"/>
  </r>
  <r>
    <n v="578"/>
    <x v="0"/>
    <s v="Aspire A314-22"/>
    <x v="0"/>
    <x v="0"/>
    <x v="1"/>
    <x v="3"/>
    <s v="Int"/>
    <x v="0"/>
    <s v="1920x1080"/>
    <x v="0"/>
    <x v="1"/>
    <n v="36091"/>
    <s v="7_35-40"/>
    <s v="3_30-40"/>
    <x v="2"/>
    <x v="3"/>
    <s v="Q1`22"/>
    <n v="20860598"/>
    <n v="274482"/>
  </r>
  <r>
    <n v="467"/>
    <x v="0"/>
    <s v="Aspire A315-23"/>
    <x v="1"/>
    <x v="0"/>
    <x v="1"/>
    <x v="3"/>
    <s v="Int"/>
    <x v="1"/>
    <s v="1920x1080"/>
    <x v="0"/>
    <x v="1"/>
    <n v="42440"/>
    <s v="8_40-45"/>
    <s v="4_40-50"/>
    <x v="1"/>
    <x v="3"/>
    <s v="Q1`22"/>
    <n v="19819480"/>
    <n v="260783"/>
  </r>
  <r>
    <n v="4617"/>
    <x v="0"/>
    <s v="Aspire A315-34"/>
    <x v="1"/>
    <x v="0"/>
    <x v="0"/>
    <x v="0"/>
    <s v="Int"/>
    <x v="1"/>
    <s v="1366x768"/>
    <x v="0"/>
    <x v="0"/>
    <n v="32630"/>
    <s v="6_30-35"/>
    <s v="3_30-40"/>
    <x v="2"/>
    <x v="3"/>
    <s v="Q1`22"/>
    <n v="150652710"/>
    <n v="1982273"/>
  </r>
  <r>
    <n v="16"/>
    <x v="0"/>
    <s v="Aspire A315-42"/>
    <x v="1"/>
    <x v="0"/>
    <x v="1"/>
    <x v="3"/>
    <s v="Int"/>
    <x v="1"/>
    <s v="1366x768/1920x0180"/>
    <x v="0"/>
    <x v="1"/>
    <n v="60980"/>
    <s v="12_60-65"/>
    <s v="6_60-70"/>
    <x v="4"/>
    <x v="3"/>
    <s v="Q1`22"/>
    <n v="975680"/>
    <n v="12838"/>
  </r>
  <r>
    <n v="467"/>
    <x v="0"/>
    <s v="Aspire A315-56"/>
    <x v="1"/>
    <x v="0"/>
    <x v="0"/>
    <x v="4"/>
    <s v="Int"/>
    <x v="1"/>
    <s v="1920x1080"/>
    <x v="0"/>
    <x v="1"/>
    <n v="44703"/>
    <s v="8_40-45"/>
    <s v="4_40-50"/>
    <x v="1"/>
    <x v="3"/>
    <s v="Q1`22"/>
    <n v="20876301"/>
    <n v="274688"/>
  </r>
  <r>
    <n v="3"/>
    <x v="0"/>
    <s v="Aspire A317-33"/>
    <x v="1"/>
    <x v="0"/>
    <x v="0"/>
    <x v="1"/>
    <s v="Int"/>
    <x v="2"/>
    <s v="1600x900"/>
    <x v="0"/>
    <x v="0"/>
    <n v="37880"/>
    <s v="7_35-40"/>
    <s v="3_30-40"/>
    <x v="2"/>
    <x v="3"/>
    <s v="Q1`22"/>
    <n v="113640"/>
    <n v="1495"/>
  </r>
  <r>
    <n v="175"/>
    <x v="0"/>
    <s v="Aspire A317-52"/>
    <x v="1"/>
    <x v="0"/>
    <x v="0"/>
    <x v="4"/>
    <s v="Int"/>
    <x v="2"/>
    <s v="1920x1080"/>
    <x v="0"/>
    <x v="1"/>
    <n v="51829"/>
    <s v="10_50-55"/>
    <s v="5_50-60"/>
    <x v="3"/>
    <x v="3"/>
    <s v="Q1`22"/>
    <n v="9070075"/>
    <n v="119343"/>
  </r>
  <r>
    <n v="2139"/>
    <x v="0"/>
    <s v="Aspire A317-53"/>
    <x v="1"/>
    <x v="0"/>
    <x v="0"/>
    <x v="6"/>
    <s v="Int"/>
    <x v="2"/>
    <s v="1600x900/1920x1080"/>
    <x v="0"/>
    <x v="1"/>
    <n v="46922"/>
    <s v="9_45-50"/>
    <s v="4_40-50"/>
    <x v="1"/>
    <x v="3"/>
    <s v="Q1`22"/>
    <n v="100366158"/>
    <n v="1320607"/>
  </r>
  <r>
    <n v="54"/>
    <x v="0"/>
    <s v="Aspire A317-53G"/>
    <x v="2"/>
    <x v="0"/>
    <x v="0"/>
    <x v="6"/>
    <s v="MX350"/>
    <x v="2"/>
    <s v="1920x1080"/>
    <x v="0"/>
    <x v="1"/>
    <n v="63399"/>
    <s v="12_60-65"/>
    <s v="6_60-70"/>
    <x v="4"/>
    <x v="3"/>
    <s v="Q1`22"/>
    <n v="3423546"/>
    <n v="45047"/>
  </r>
  <r>
    <n v="368"/>
    <x v="0"/>
    <s v="Aspire A514-54"/>
    <x v="0"/>
    <x v="0"/>
    <x v="0"/>
    <x v="6"/>
    <s v="Int"/>
    <x v="0"/>
    <s v="1920x1080"/>
    <x v="0"/>
    <x v="1"/>
    <n v="49567"/>
    <s v="9_45-50"/>
    <s v="4_40-50"/>
    <x v="1"/>
    <x v="3"/>
    <s v="Q1`22"/>
    <n v="18240656"/>
    <n v="240009"/>
  </r>
  <r>
    <n v="16"/>
    <x v="0"/>
    <s v="Aspire A515-44"/>
    <x v="1"/>
    <x v="0"/>
    <x v="1"/>
    <x v="5"/>
    <s v="Int"/>
    <x v="1"/>
    <s v="1920x1080"/>
    <x v="0"/>
    <x v="1"/>
    <n v="61273"/>
    <s v="12_60-65"/>
    <s v="6_60-70"/>
    <x v="4"/>
    <x v="3"/>
    <s v="Q1`22"/>
    <n v="980368"/>
    <n v="12900"/>
  </r>
  <r>
    <n v="299"/>
    <x v="0"/>
    <s v="Aspire A515-45"/>
    <x v="1"/>
    <x v="0"/>
    <x v="1"/>
    <x v="15"/>
    <s v="Int"/>
    <x v="1"/>
    <s v="1920x1080"/>
    <x v="0"/>
    <x v="1"/>
    <n v="50184"/>
    <s v="10_50-55"/>
    <s v="5_50-60"/>
    <x v="3"/>
    <x v="3"/>
    <s v="Q1`22"/>
    <n v="15005016"/>
    <n v="197434"/>
  </r>
  <r>
    <n v="48"/>
    <x v="0"/>
    <s v="Aspire A515-45G"/>
    <x v="2"/>
    <x v="0"/>
    <x v="1"/>
    <x v="15"/>
    <s v="RX640"/>
    <x v="1"/>
    <s v="1920x1080"/>
    <x v="0"/>
    <x v="1"/>
    <n v="54200"/>
    <s v="10_50-55"/>
    <s v="5_50-60"/>
    <x v="3"/>
    <x v="3"/>
    <s v="Q1`22"/>
    <n v="2601600"/>
    <n v="34232"/>
  </r>
  <r>
    <n v="24"/>
    <x v="0"/>
    <s v="Aspire A515-56"/>
    <x v="1"/>
    <x v="0"/>
    <x v="0"/>
    <x v="6"/>
    <s v="Int"/>
    <x v="1"/>
    <s v="1366x768/1920x1080"/>
    <x v="0"/>
    <x v="1"/>
    <n v="47651"/>
    <s v="9_45-50"/>
    <s v="4_40-50"/>
    <x v="1"/>
    <x v="3"/>
    <s v="Q1`22"/>
    <n v="1143624"/>
    <n v="15048"/>
  </r>
  <r>
    <n v="45"/>
    <x v="0"/>
    <s v="Aspire A517-52"/>
    <x v="1"/>
    <x v="0"/>
    <x v="0"/>
    <x v="6"/>
    <s v="Int"/>
    <x v="2"/>
    <s v="1920x1080"/>
    <x v="0"/>
    <x v="1"/>
    <n v="62950"/>
    <s v="12_60-65"/>
    <s v="6_60-70"/>
    <x v="4"/>
    <x v="3"/>
    <s v="Q1`22"/>
    <n v="2832750"/>
    <n v="37273"/>
  </r>
  <r>
    <n v="5"/>
    <x v="0"/>
    <s v="Aspire A517-52G"/>
    <x v="2"/>
    <x v="0"/>
    <x v="0"/>
    <x v="6"/>
    <s v="MX350"/>
    <x v="2"/>
    <s v="1920x1080"/>
    <x v="0"/>
    <x v="1"/>
    <n v="67340"/>
    <s v="13_65-70"/>
    <s v="6_60-70"/>
    <x v="4"/>
    <x v="3"/>
    <s v="Q1`22"/>
    <n v="336700"/>
    <n v="4430"/>
  </r>
  <r>
    <n v="22"/>
    <x v="0"/>
    <s v="Aspire AN515-45"/>
    <x v="3"/>
    <x v="0"/>
    <x v="1"/>
    <x v="8"/>
    <s v="RTX3060"/>
    <x v="1"/>
    <s v="1920x1080"/>
    <x v="0"/>
    <x v="1"/>
    <n v="156592"/>
    <s v="31_155-160"/>
    <s v="15_150-160"/>
    <x v="5"/>
    <x v="3"/>
    <s v="Q1`22"/>
    <n v="3445024"/>
    <n v="45329"/>
  </r>
  <r>
    <n v="814"/>
    <x v="0"/>
    <s v="Aspire AN515-55"/>
    <x v="3"/>
    <x v="0"/>
    <x v="0"/>
    <x v="10"/>
    <s v="GTX1650 Ti/RTX3050/RTX3060"/>
    <x v="1"/>
    <s v="1920x1080"/>
    <x v="0"/>
    <x v="1"/>
    <n v="100062"/>
    <s v="20_100-105"/>
    <s v="10_100-110"/>
    <x v="5"/>
    <x v="3"/>
    <s v="Q1`22"/>
    <n v="81450468"/>
    <n v="1071717"/>
  </r>
  <r>
    <n v="106"/>
    <x v="0"/>
    <s v="Aspire AN517-53"/>
    <x v="3"/>
    <x v="0"/>
    <x v="0"/>
    <x v="11"/>
    <s v="GTX1650"/>
    <x v="2"/>
    <s v="1920x1080"/>
    <x v="0"/>
    <x v="1"/>
    <n v="92297"/>
    <s v="18_90-95"/>
    <s v="9_90-100"/>
    <x v="5"/>
    <x v="3"/>
    <s v="Q1`22"/>
    <n v="9783482"/>
    <n v="128730"/>
  </r>
  <r>
    <n v="416"/>
    <x v="0"/>
    <s v="Aspire Nitro AN515-57"/>
    <x v="3"/>
    <x v="0"/>
    <x v="0"/>
    <x v="11"/>
    <s v="RTX3050/RTX3050 Ti/RTX3060"/>
    <x v="1"/>
    <s v="1920x1080"/>
    <x v="0"/>
    <x v="1"/>
    <n v="104742"/>
    <s v="20_100-105"/>
    <s v="10_100-110"/>
    <x v="5"/>
    <x v="3"/>
    <s v="Q1`22"/>
    <n v="43572672"/>
    <n v="573325"/>
  </r>
  <r>
    <n v="87"/>
    <x v="0"/>
    <s v="Aspire Nitro AN517-41"/>
    <x v="3"/>
    <x v="0"/>
    <x v="1"/>
    <x v="8"/>
    <s v="RTX3060/RTX3070"/>
    <x v="2"/>
    <s v="1920x1080"/>
    <x v="0"/>
    <x v="1"/>
    <n v="158347"/>
    <s v="31_155-160"/>
    <s v="15_150-160"/>
    <x v="5"/>
    <x v="3"/>
    <s v="Q1`22"/>
    <n v="13776189"/>
    <n v="181266"/>
  </r>
  <r>
    <n v="111"/>
    <x v="0"/>
    <s v="Aspire Nitro AN517-54"/>
    <x v="3"/>
    <x v="0"/>
    <x v="0"/>
    <x v="11"/>
    <s v="RTX3030/RTX3050 Ti/RTX3060"/>
    <x v="2"/>
    <s v="1920x1080"/>
    <x v="0"/>
    <x v="1"/>
    <n v="116389"/>
    <s v="23_115-120"/>
    <s v="11_110-120"/>
    <x v="5"/>
    <x v="3"/>
    <s v="Q1`22"/>
    <n v="12919179"/>
    <n v="169989"/>
  </r>
  <r>
    <n v="1804"/>
    <x v="0"/>
    <s v="Extensa 215-31"/>
    <x v="1"/>
    <x v="0"/>
    <x v="0"/>
    <x v="0"/>
    <s v="Int"/>
    <x v="1"/>
    <s v="1366x768/1920x1080"/>
    <x v="0"/>
    <x v="0"/>
    <n v="40805"/>
    <s v="8_40-45"/>
    <s v="4_40-50"/>
    <x v="1"/>
    <x v="3"/>
    <s v="Q1`22"/>
    <n v="73612220"/>
    <n v="968582"/>
  </r>
  <r>
    <n v="19"/>
    <x v="0"/>
    <s v="Extensa 215-51"/>
    <x v="1"/>
    <x v="0"/>
    <x v="0"/>
    <x v="12"/>
    <s v="Int"/>
    <x v="1"/>
    <s v="1600x900/1366x7688/1920x1080"/>
    <x v="0"/>
    <x v="1"/>
    <n v="38760"/>
    <s v="7_35-40"/>
    <s v="3_30-40"/>
    <x v="2"/>
    <x v="3"/>
    <s v="Q1`22"/>
    <n v="736440"/>
    <n v="9690"/>
  </r>
  <r>
    <n v="41"/>
    <x v="0"/>
    <s v="Extensa 215-51G"/>
    <x v="2"/>
    <x v="0"/>
    <x v="0"/>
    <x v="13"/>
    <s v="MX130/MX230"/>
    <x v="1"/>
    <s v="1920x1080"/>
    <x v="0"/>
    <x v="1"/>
    <n v="45475"/>
    <s v="9_45-50"/>
    <s v="4_40-50"/>
    <x v="1"/>
    <x v="3"/>
    <s v="Q1`22"/>
    <n v="1864475"/>
    <n v="24533"/>
  </r>
  <r>
    <n v="2080"/>
    <x v="0"/>
    <s v="Extensa 215-52"/>
    <x v="1"/>
    <x v="0"/>
    <x v="0"/>
    <x v="4"/>
    <s v="Int"/>
    <x v="1"/>
    <s v="1920x1080"/>
    <x v="0"/>
    <x v="1"/>
    <n v="51768"/>
    <s v="10_50-55"/>
    <s v="5_50-60"/>
    <x v="3"/>
    <x v="3"/>
    <s v="Q1`22"/>
    <n v="107677440"/>
    <n v="1416808"/>
  </r>
  <r>
    <n v="8407"/>
    <x v="0"/>
    <s v="Extensa EX215-22"/>
    <x v="1"/>
    <x v="0"/>
    <x v="1"/>
    <x v="3"/>
    <s v="Int"/>
    <x v="1"/>
    <s v="1920x1080"/>
    <x v="0"/>
    <x v="1"/>
    <n v="45762"/>
    <s v="9_45-50"/>
    <s v="4_40-50"/>
    <x v="1"/>
    <x v="3"/>
    <s v="Q1`22"/>
    <n v="384721134"/>
    <n v="5062120"/>
  </r>
  <r>
    <n v="28"/>
    <x v="0"/>
    <s v="Extensa EX215-22G"/>
    <x v="2"/>
    <x v="0"/>
    <x v="1"/>
    <x v="3"/>
    <s v="Radeon 625"/>
    <x v="1"/>
    <s v="1920x1080"/>
    <x v="0"/>
    <x v="1"/>
    <n v="43510"/>
    <s v="8_40-45"/>
    <s v="4_40-50"/>
    <x v="1"/>
    <x v="3"/>
    <s v="Q1`22"/>
    <n v="1218280"/>
    <n v="16030"/>
  </r>
  <r>
    <n v="1739"/>
    <x v="0"/>
    <s v="Extensa EX215-32"/>
    <x v="1"/>
    <x v="0"/>
    <x v="0"/>
    <x v="1"/>
    <s v="Int"/>
    <x v="1"/>
    <s v="1920x1080"/>
    <x v="0"/>
    <x v="0"/>
    <n v="32925"/>
    <s v="6_30-35"/>
    <s v="3_30-40"/>
    <x v="2"/>
    <x v="3"/>
    <s v="Q1`22"/>
    <n v="57256575"/>
    <n v="753376"/>
  </r>
  <r>
    <n v="10"/>
    <x v="0"/>
    <s v="Extensa EX215-51"/>
    <x v="1"/>
    <x v="0"/>
    <x v="0"/>
    <x v="14"/>
    <s v="Int"/>
    <x v="1"/>
    <s v="1920x1080"/>
    <x v="0"/>
    <x v="1"/>
    <n v="56377"/>
    <s v="11_55-60"/>
    <s v="5_50-60"/>
    <x v="3"/>
    <x v="3"/>
    <s v="Q1`22"/>
    <n v="563770"/>
    <n v="7418"/>
  </r>
  <r>
    <n v="34"/>
    <x v="0"/>
    <s v="Extensa EX215-51G"/>
    <x v="2"/>
    <x v="0"/>
    <x v="0"/>
    <x v="14"/>
    <s v="MX230"/>
    <x v="1"/>
    <s v="1920x1080"/>
    <x v="0"/>
    <x v="1"/>
    <n v="40950"/>
    <s v="8_40-45"/>
    <s v="4_40-50"/>
    <x v="1"/>
    <x v="3"/>
    <s v="Q1`22"/>
    <n v="1392300"/>
    <n v="18320"/>
  </r>
  <r>
    <n v="41"/>
    <x v="0"/>
    <s v="Extensa EX215-53G"/>
    <x v="2"/>
    <x v="0"/>
    <x v="0"/>
    <x v="4"/>
    <s v="MX330"/>
    <x v="1"/>
    <s v="1920x1080"/>
    <x v="0"/>
    <x v="1"/>
    <n v="68228"/>
    <s v="13_65-70"/>
    <s v="6_60-70"/>
    <x v="4"/>
    <x v="3"/>
    <s v="Q1`22"/>
    <n v="2797348"/>
    <n v="36807"/>
  </r>
  <r>
    <n v="19"/>
    <x v="0"/>
    <s v="Extensa EX215-54"/>
    <x v="1"/>
    <x v="0"/>
    <x v="0"/>
    <x v="6"/>
    <s v="Int"/>
    <x v="1"/>
    <s v="1920x1080"/>
    <x v="0"/>
    <x v="1"/>
    <n v="54696"/>
    <s v="10_50-55"/>
    <s v="5_50-60"/>
    <x v="3"/>
    <x v="3"/>
    <s v="Q1`22"/>
    <n v="1039224"/>
    <n v="13674"/>
  </r>
  <r>
    <n v="4"/>
    <x v="0"/>
    <s v="Extensa EX215-54G"/>
    <x v="2"/>
    <x v="0"/>
    <x v="0"/>
    <x v="6"/>
    <s v="MX350"/>
    <x v="1"/>
    <s v="1920x1080"/>
    <x v="0"/>
    <x v="1"/>
    <n v="63772"/>
    <s v="12_60-65"/>
    <s v="6_60-70"/>
    <x v="4"/>
    <x v="3"/>
    <s v="Q1`22"/>
    <n v="255088"/>
    <n v="3356"/>
  </r>
  <r>
    <n v="48"/>
    <x v="0"/>
    <s v="Predator Helios 300 PH315-54"/>
    <x v="3"/>
    <x v="0"/>
    <x v="0"/>
    <x v="11"/>
    <s v="RTX3050 Ti/RTX3060"/>
    <x v="1"/>
    <s v="1920x1080/2560x1440"/>
    <x v="0"/>
    <x v="1"/>
    <n v="129751"/>
    <s v="25_125-130"/>
    <s v="12_120-130"/>
    <x v="5"/>
    <x v="3"/>
    <s v="Q1`22"/>
    <n v="6228048"/>
    <n v="81948"/>
  </r>
  <r>
    <n v="145"/>
    <x v="0"/>
    <s v="Predator Helios 300 PH317-52"/>
    <x v="3"/>
    <x v="0"/>
    <x v="0"/>
    <x v="9"/>
    <s v="GTX1050/GTX1060"/>
    <x v="2"/>
    <s v="1920x1080"/>
    <x v="0"/>
    <x v="1"/>
    <n v="49999"/>
    <s v="9_45-50"/>
    <s v="4_40-50"/>
    <x v="1"/>
    <x v="3"/>
    <s v="Q1`22"/>
    <n v="7249855"/>
    <n v="95393"/>
  </r>
  <r>
    <n v="113"/>
    <x v="0"/>
    <s v="Predator Helios 300 PH317-55"/>
    <x v="3"/>
    <x v="0"/>
    <x v="0"/>
    <x v="11"/>
    <s v="RTX3050 Ti"/>
    <x v="2"/>
    <s v="1920x1080"/>
    <x v="0"/>
    <x v="1"/>
    <n v="181999"/>
    <s v="36_180-185"/>
    <s v="18_180-190"/>
    <x v="5"/>
    <x v="3"/>
    <s v="Q1`22"/>
    <n v="20565887"/>
    <n v="270604"/>
  </r>
  <r>
    <n v="11"/>
    <x v="0"/>
    <s v="Predator Helios 500 PH517-52"/>
    <x v="3"/>
    <x v="0"/>
    <x v="0"/>
    <x v="11"/>
    <s v="RTX3080"/>
    <x v="2"/>
    <s v="3840x2160"/>
    <x v="0"/>
    <x v="1"/>
    <n v="279506"/>
    <s v="55_275-280"/>
    <s v="27_270-280"/>
    <x v="5"/>
    <x v="3"/>
    <s v="Q1`22"/>
    <n v="3074566"/>
    <n v="40455"/>
  </r>
  <r>
    <n v="2"/>
    <x v="0"/>
    <s v="Swift SF313-52"/>
    <x v="0"/>
    <x v="0"/>
    <x v="0"/>
    <x v="4"/>
    <s v="Int"/>
    <x v="4"/>
    <s v="2256x1504"/>
    <x v="0"/>
    <x v="1"/>
    <n v="110570"/>
    <s v="22_110-115"/>
    <s v="11_110-120"/>
    <x v="5"/>
    <x v="3"/>
    <s v="Q1`22"/>
    <n v="221140"/>
    <n v="2910"/>
  </r>
  <r>
    <n v="24"/>
    <x v="0"/>
    <s v="Swift SF314-43"/>
    <x v="0"/>
    <x v="0"/>
    <x v="1"/>
    <x v="15"/>
    <s v="Int"/>
    <x v="0"/>
    <s v="1920x1080"/>
    <x v="0"/>
    <x v="1"/>
    <n v="54210"/>
    <s v="10_50-55"/>
    <s v="5_50-60"/>
    <x v="3"/>
    <x v="3"/>
    <s v="Q1`22"/>
    <n v="1301040"/>
    <n v="17119"/>
  </r>
  <r>
    <n v="8"/>
    <x v="0"/>
    <s v="Swift SF314-510G"/>
    <x v="0"/>
    <x v="0"/>
    <x v="0"/>
    <x v="6"/>
    <s v="Xe MAX 11"/>
    <x v="0"/>
    <s v="1920x1080"/>
    <x v="0"/>
    <x v="1"/>
    <n v="97543"/>
    <s v="19_95-100"/>
    <s v="9_90-100"/>
    <x v="5"/>
    <x v="3"/>
    <s v="Q1`22"/>
    <n v="780344"/>
    <n v="10268"/>
  </r>
  <r>
    <n v="537"/>
    <x v="0"/>
    <s v="Swift SF314-511"/>
    <x v="0"/>
    <x v="0"/>
    <x v="0"/>
    <x v="6"/>
    <s v="Int"/>
    <x v="0"/>
    <s v="1920x1080"/>
    <x v="0"/>
    <x v="1"/>
    <n v="71722"/>
    <s v="14_70-75"/>
    <s v="7_70-80"/>
    <x v="6"/>
    <x v="3"/>
    <s v="Q1`22"/>
    <n v="38514714"/>
    <n v="506773"/>
  </r>
  <r>
    <n v="2"/>
    <x v="0"/>
    <s v="Swift SF314-57G"/>
    <x v="0"/>
    <x v="0"/>
    <x v="0"/>
    <x v="4"/>
    <s v="MX250"/>
    <x v="0"/>
    <s v="1920x1080"/>
    <x v="0"/>
    <x v="1"/>
    <n v="85083"/>
    <s v="17_85-90"/>
    <s v="8_80-90"/>
    <x v="5"/>
    <x v="3"/>
    <s v="Q1`22"/>
    <n v="170166"/>
    <n v="2239"/>
  </r>
  <r>
    <n v="5"/>
    <x v="0"/>
    <s v="Swift SF314-59"/>
    <x v="0"/>
    <x v="0"/>
    <x v="0"/>
    <x v="6"/>
    <s v="Int"/>
    <x v="0"/>
    <s v="1920x1080"/>
    <x v="0"/>
    <x v="1"/>
    <n v="66745"/>
    <s v="13_65-70"/>
    <s v="6_60-70"/>
    <x v="4"/>
    <x v="3"/>
    <s v="Q1`22"/>
    <n v="333725"/>
    <n v="4391"/>
  </r>
  <r>
    <n v="45"/>
    <x v="0"/>
    <s v="Swift SF316-51"/>
    <x v="2"/>
    <x v="0"/>
    <x v="0"/>
    <x v="11"/>
    <s v="Int"/>
    <x v="5"/>
    <s v="1920x1080"/>
    <x v="0"/>
    <x v="1"/>
    <n v="81821"/>
    <s v="16_80-85"/>
    <s v="8_80-90"/>
    <x v="5"/>
    <x v="3"/>
    <s v="Q1`22"/>
    <n v="3681945"/>
    <n v="48447"/>
  </r>
  <r>
    <n v="5"/>
    <x v="0"/>
    <s v="Swift SF514-55TA"/>
    <x v="0"/>
    <x v="0"/>
    <x v="0"/>
    <x v="6"/>
    <s v="Int"/>
    <x v="0"/>
    <s v="1920x1080"/>
    <x v="1"/>
    <x v="1"/>
    <n v="106740"/>
    <s v="21_105-110"/>
    <s v="10_100-110"/>
    <x v="5"/>
    <x v="3"/>
    <s v="Q1`22"/>
    <n v="533700"/>
    <n v="7022"/>
  </r>
  <r>
    <n v="2"/>
    <x v="0"/>
    <s v="Swift SF714-52T"/>
    <x v="0"/>
    <x v="0"/>
    <x v="0"/>
    <x v="16"/>
    <s v="Int"/>
    <x v="0"/>
    <s v="1920x1080"/>
    <x v="1"/>
    <x v="2"/>
    <n v="81000"/>
    <s v="16_80-85"/>
    <s v="8_80-90"/>
    <x v="5"/>
    <x v="3"/>
    <s v="Q1`22"/>
    <n v="162000"/>
    <n v="2132"/>
  </r>
  <r>
    <n v="156"/>
    <x v="0"/>
    <s v="Swift X SFX14-41G"/>
    <x v="0"/>
    <x v="0"/>
    <x v="1"/>
    <x v="17"/>
    <s v="GTX1650/RTX3050/RTX3050 Ti"/>
    <x v="0"/>
    <s v="1920x1080"/>
    <x v="0"/>
    <x v="1"/>
    <n v="98709"/>
    <s v="19_95-100"/>
    <s v="9_90-100"/>
    <x v="5"/>
    <x v="3"/>
    <s v="Q1`22"/>
    <n v="15398604"/>
    <n v="202613"/>
  </r>
  <r>
    <n v="52"/>
    <x v="0"/>
    <s v="TravelMate P214-41-G2"/>
    <x v="0"/>
    <x v="1"/>
    <x v="1"/>
    <x v="17"/>
    <s v="Int"/>
    <x v="0"/>
    <s v="1920x1080"/>
    <x v="0"/>
    <x v="1"/>
    <n v="71807"/>
    <s v="14_70-75"/>
    <s v="7_70-80"/>
    <x v="6"/>
    <x v="3"/>
    <s v="Q1`22"/>
    <n v="3733964"/>
    <n v="49131"/>
  </r>
  <r>
    <n v="3"/>
    <x v="0"/>
    <s v="TravelMate P214-52"/>
    <x v="0"/>
    <x v="1"/>
    <x v="0"/>
    <x v="14"/>
    <s v="Int"/>
    <x v="0"/>
    <s v="1920x1080"/>
    <x v="0"/>
    <x v="1"/>
    <n v="66023"/>
    <s v="13_65-70"/>
    <s v="6_60-70"/>
    <x v="4"/>
    <x v="3"/>
    <s v="Q1`22"/>
    <n v="198069"/>
    <n v="2606"/>
  </r>
  <r>
    <n v="10"/>
    <x v="0"/>
    <s v="TravelMate P214-52G"/>
    <x v="0"/>
    <x v="1"/>
    <x v="0"/>
    <x v="14"/>
    <s v="MX230"/>
    <x v="0"/>
    <s v="1920x1080"/>
    <x v="0"/>
    <x v="1"/>
    <n v="64090"/>
    <s v="12_60-65"/>
    <s v="6_60-70"/>
    <x v="4"/>
    <x v="3"/>
    <s v="Q1`22"/>
    <n v="640900"/>
    <n v="8433"/>
  </r>
  <r>
    <n v="61"/>
    <x v="0"/>
    <s v="TravelMate P214-53"/>
    <x v="0"/>
    <x v="1"/>
    <x v="0"/>
    <x v="6"/>
    <s v="Int"/>
    <x v="0"/>
    <s v="1920x1080"/>
    <x v="0"/>
    <x v="1"/>
    <n v="65439"/>
    <s v="13_65-70"/>
    <s v="6_60-70"/>
    <x v="4"/>
    <x v="3"/>
    <s v="Q1`22"/>
    <n v="3991779"/>
    <n v="52523"/>
  </r>
  <r>
    <n v="3"/>
    <x v="0"/>
    <s v="TravelMate P215-41"/>
    <x v="0"/>
    <x v="1"/>
    <x v="1"/>
    <x v="5"/>
    <s v="Int"/>
    <x v="1"/>
    <s v="1920x1080"/>
    <x v="0"/>
    <x v="1"/>
    <n v="82363"/>
    <s v="16_80-85"/>
    <s v="8_80-90"/>
    <x v="5"/>
    <x v="3"/>
    <s v="Q1`22"/>
    <n v="247089"/>
    <n v="3251"/>
  </r>
  <r>
    <n v="124"/>
    <x v="0"/>
    <s v="TravelMate P215-52"/>
    <x v="1"/>
    <x v="1"/>
    <x v="0"/>
    <x v="14"/>
    <s v="Int"/>
    <x v="1"/>
    <s v="1920x1080"/>
    <x v="0"/>
    <x v="1"/>
    <n v="65904"/>
    <s v="13_65-70"/>
    <s v="6_60-70"/>
    <x v="4"/>
    <x v="3"/>
    <s v="Q1`22"/>
    <n v="8172096"/>
    <n v="107528"/>
  </r>
  <r>
    <n v="79"/>
    <x v="0"/>
    <s v="TravelMate P215-53"/>
    <x v="1"/>
    <x v="1"/>
    <x v="0"/>
    <x v="6"/>
    <s v="Int"/>
    <x v="1"/>
    <s v="1920x1080"/>
    <x v="0"/>
    <x v="1"/>
    <n v="85245"/>
    <s v="17_85-90"/>
    <s v="8_80-90"/>
    <x v="5"/>
    <x v="3"/>
    <s v="Q1`22"/>
    <n v="6734355"/>
    <n v="88610"/>
  </r>
  <r>
    <n v="2"/>
    <x v="1"/>
    <s v="Macbook Air 13 (IL)"/>
    <x v="0"/>
    <x v="0"/>
    <x v="0"/>
    <x v="4"/>
    <s v="Int"/>
    <x v="4"/>
    <s v="2304x1440/2560x1600"/>
    <x v="0"/>
    <x v="1"/>
    <n v="129580"/>
    <s v="25_125-130"/>
    <s v="12_120-130"/>
    <x v="5"/>
    <x v="3"/>
    <s v="Q1`22"/>
    <n v="259160"/>
    <n v="3410"/>
  </r>
  <r>
    <n v="7451"/>
    <x v="1"/>
    <s v="Macbook Air 13 2020 (M1)"/>
    <x v="0"/>
    <x v="0"/>
    <x v="2"/>
    <x v="19"/>
    <s v="Int"/>
    <x v="4"/>
    <s v="2560x1600"/>
    <x v="0"/>
    <x v="3"/>
    <n v="131724"/>
    <s v="26_130-135"/>
    <s v="13_130-140"/>
    <x v="5"/>
    <x v="3"/>
    <s v="Q1`22"/>
    <n v="981475524"/>
    <n v="12914152"/>
  </r>
  <r>
    <n v="469"/>
    <x v="1"/>
    <s v="Macbook Pro 13 2020 (M1)"/>
    <x v="0"/>
    <x v="0"/>
    <x v="2"/>
    <x v="19"/>
    <s v="Int"/>
    <x v="4"/>
    <s v="2560x1600"/>
    <x v="0"/>
    <x v="3"/>
    <n v="157858"/>
    <s v="31_155-160"/>
    <s v="15_150-160"/>
    <x v="5"/>
    <x v="3"/>
    <s v="Q1`22"/>
    <n v="74035402"/>
    <n v="974150"/>
  </r>
  <r>
    <n v="5020"/>
    <x v="1"/>
    <s v="Macbook Pro 14 2021 (M1 Pro, Max)"/>
    <x v="0"/>
    <x v="0"/>
    <x v="2"/>
    <x v="20"/>
    <s v="Int"/>
    <x v="0"/>
    <s v="3024×1964"/>
    <x v="0"/>
    <x v="3"/>
    <n v="289300"/>
    <s v="57_285-290"/>
    <s v="28_280-290"/>
    <x v="5"/>
    <x v="3"/>
    <s v="Q1`22"/>
    <n v="1452286000"/>
    <n v="19109026"/>
  </r>
  <r>
    <n v="297"/>
    <x v="1"/>
    <s v="Macbook Pro 16"/>
    <x v="3"/>
    <x v="0"/>
    <x v="0"/>
    <x v="9"/>
    <s v="Pro 5300M/5500M"/>
    <x v="5"/>
    <s v="3072x1920"/>
    <x v="0"/>
    <x v="1"/>
    <n v="256000"/>
    <s v="51_255-260"/>
    <s v="25_250-260"/>
    <x v="5"/>
    <x v="3"/>
    <s v="Q1`22"/>
    <n v="76032000"/>
    <n v="1000421"/>
  </r>
  <r>
    <n v="4681"/>
    <x v="1"/>
    <s v="Macbook Pro 16 2021 (M1 Pro, Max)"/>
    <x v="3"/>
    <x v="0"/>
    <x v="2"/>
    <x v="20"/>
    <s v="Int"/>
    <x v="5"/>
    <s v="3456x2234"/>
    <x v="0"/>
    <x v="3"/>
    <n v="315760"/>
    <s v="63_315-320"/>
    <s v="31_310-320"/>
    <x v="5"/>
    <x v="3"/>
    <s v="Q1`22"/>
    <n v="1478072560"/>
    <n v="19448323"/>
  </r>
  <r>
    <n v="1109"/>
    <x v="2"/>
    <s v="Asus E410K"/>
    <x v="0"/>
    <x v="0"/>
    <x v="0"/>
    <x v="1"/>
    <s v="Int"/>
    <x v="0"/>
    <s v="1920x1080"/>
    <x v="0"/>
    <x v="0"/>
    <n v="29991"/>
    <s v="5_25-30"/>
    <s v="2_20-30"/>
    <x v="0"/>
    <x v="3"/>
    <s v="Q1`22"/>
    <n v="33260019"/>
    <n v="437632"/>
  </r>
  <r>
    <n v="571"/>
    <x v="2"/>
    <s v="Asus E410M"/>
    <x v="0"/>
    <x v="0"/>
    <x v="0"/>
    <x v="0"/>
    <s v="Int"/>
    <x v="0"/>
    <s v="1920x1080"/>
    <x v="0"/>
    <x v="0"/>
    <n v="30743"/>
    <s v="6_30-35"/>
    <s v="3_30-40"/>
    <x v="2"/>
    <x v="3"/>
    <s v="Q1`22"/>
    <n v="17554253"/>
    <n v="230977"/>
  </r>
  <r>
    <n v="117"/>
    <x v="2"/>
    <s v="Asus E510M"/>
    <x v="1"/>
    <x v="0"/>
    <x v="0"/>
    <x v="0"/>
    <s v="Int"/>
    <x v="1"/>
    <s v="1920x1080"/>
    <x v="0"/>
    <x v="0"/>
    <n v="31800"/>
    <s v="6_30-35"/>
    <s v="3_30-40"/>
    <x v="2"/>
    <x v="3"/>
    <s v="Q1`22"/>
    <n v="3720600"/>
    <n v="48955"/>
  </r>
  <r>
    <n v="224"/>
    <x v="2"/>
    <s v="Asus FX506I"/>
    <x v="3"/>
    <x v="0"/>
    <x v="1"/>
    <x v="7"/>
    <s v="GTX1650/GTX1660/RTX2060"/>
    <x v="1"/>
    <s v="1920x1080"/>
    <x v="0"/>
    <x v="1"/>
    <n v="85749"/>
    <s v="17_85-90"/>
    <s v="8_80-90"/>
    <x v="5"/>
    <x v="3"/>
    <s v="Q1`22"/>
    <n v="19207776"/>
    <n v="252734"/>
  </r>
  <r>
    <n v="1660"/>
    <x v="2"/>
    <s v="Asus FX506L"/>
    <x v="3"/>
    <x v="0"/>
    <x v="0"/>
    <x v="10"/>
    <s v="GTX1650"/>
    <x v="1"/>
    <s v="1920x1080"/>
    <x v="0"/>
    <x v="1"/>
    <n v="80667"/>
    <s v="16_80-85"/>
    <s v="8_80-90"/>
    <x v="5"/>
    <x v="3"/>
    <s v="Q1`22"/>
    <n v="133907220"/>
    <n v="1761937"/>
  </r>
  <r>
    <n v="285"/>
    <x v="2"/>
    <s v="Asus G513Q"/>
    <x v="3"/>
    <x v="0"/>
    <x v="1"/>
    <x v="8"/>
    <s v="RTX3050 Ti, RTX3070, RX6800M"/>
    <x v="1"/>
    <s v="1920x1080"/>
    <x v="0"/>
    <x v="1"/>
    <n v="171998"/>
    <s v="34_170-175"/>
    <s v="17_170-180"/>
    <x v="5"/>
    <x v="3"/>
    <s v="Q1`22"/>
    <n v="49019430"/>
    <n v="644993"/>
  </r>
  <r>
    <n v="61"/>
    <x v="2"/>
    <s v="Asus GA401I"/>
    <x v="0"/>
    <x v="0"/>
    <x v="1"/>
    <x v="7"/>
    <s v="GTX1650/GTX1660"/>
    <x v="0"/>
    <s v="1920x1080/2560x1440"/>
    <x v="0"/>
    <x v="1"/>
    <n v="103699"/>
    <s v="20_100-105"/>
    <s v="10_100-110"/>
    <x v="5"/>
    <x v="3"/>
    <s v="Q1`22"/>
    <n v="6325639"/>
    <n v="83232"/>
  </r>
  <r>
    <n v="28"/>
    <x v="2"/>
    <s v="Asus L510M"/>
    <x v="1"/>
    <x v="0"/>
    <x v="0"/>
    <x v="0"/>
    <s v="Int"/>
    <x v="1"/>
    <s v="1920x1080"/>
    <x v="0"/>
    <x v="0"/>
    <n v="35858"/>
    <s v="7_35-40"/>
    <s v="3_30-40"/>
    <x v="2"/>
    <x v="3"/>
    <s v="Q1`22"/>
    <n v="1004024"/>
    <n v="13211"/>
  </r>
  <r>
    <n v="120"/>
    <x v="2"/>
    <s v="Asus M515D"/>
    <x v="1"/>
    <x v="0"/>
    <x v="1"/>
    <x v="3"/>
    <s v="Int"/>
    <x v="1"/>
    <s v="1366x768"/>
    <x v="0"/>
    <x v="1"/>
    <n v="37832"/>
    <s v="7_35-40"/>
    <s v="3_30-40"/>
    <x v="2"/>
    <x v="3"/>
    <s v="Q1`22"/>
    <n v="4539840"/>
    <n v="59735"/>
  </r>
  <r>
    <n v="53"/>
    <x v="2"/>
    <s v="Asus Pro P3540F"/>
    <x v="1"/>
    <x v="1"/>
    <x v="0"/>
    <x v="14"/>
    <s v="Int"/>
    <x v="1"/>
    <s v="1920x1080"/>
    <x v="0"/>
    <x v="1"/>
    <n v="58392"/>
    <s v="11_55-60"/>
    <s v="5_50-60"/>
    <x v="3"/>
    <x v="3"/>
    <s v="Q1`22"/>
    <n v="3094776"/>
    <n v="40721"/>
  </r>
  <r>
    <n v="1815"/>
    <x v="2"/>
    <s v="Asus R429M"/>
    <x v="0"/>
    <x v="0"/>
    <x v="0"/>
    <x v="0"/>
    <s v="Int"/>
    <x v="0"/>
    <s v="1920x1080"/>
    <x v="0"/>
    <x v="0"/>
    <n v="26999"/>
    <s v="5_25-30"/>
    <s v="2_20-30"/>
    <x v="0"/>
    <x v="3"/>
    <s v="Q1`22"/>
    <n v="49003185"/>
    <n v="644779"/>
  </r>
  <r>
    <n v="581"/>
    <x v="2"/>
    <s v="Asus R432U"/>
    <x v="0"/>
    <x v="0"/>
    <x v="1"/>
    <x v="15"/>
    <s v="Int"/>
    <x v="0"/>
    <s v="1920x1080"/>
    <x v="1"/>
    <x v="1"/>
    <n v="65000"/>
    <s v="13_65-70"/>
    <s v="6_60-70"/>
    <x v="4"/>
    <x v="3"/>
    <s v="Q1`22"/>
    <n v="37765000"/>
    <n v="496908"/>
  </r>
  <r>
    <n v="932"/>
    <x v="2"/>
    <s v="Asus R565J"/>
    <x v="1"/>
    <x v="0"/>
    <x v="0"/>
    <x v="4"/>
    <s v="Int"/>
    <x v="1"/>
    <s v="1366x768"/>
    <x v="0"/>
    <x v="1"/>
    <n v="47549"/>
    <s v="9_45-50"/>
    <s v="4_40-50"/>
    <x v="1"/>
    <x v="3"/>
    <s v="Q1`22"/>
    <n v="44315668"/>
    <n v="583101"/>
  </r>
  <r>
    <n v="1103"/>
    <x v="2"/>
    <s v="Asus X415E"/>
    <x v="0"/>
    <x v="0"/>
    <x v="0"/>
    <x v="6"/>
    <s v="Int"/>
    <x v="0"/>
    <s v="1920x1080"/>
    <x v="0"/>
    <x v="1"/>
    <n v="45394"/>
    <s v="9_45-50"/>
    <s v="4_40-50"/>
    <x v="1"/>
    <x v="3"/>
    <s v="Q1`22"/>
    <n v="50069582"/>
    <n v="658810"/>
  </r>
  <r>
    <n v="639"/>
    <x v="2"/>
    <s v="Asus X415J"/>
    <x v="0"/>
    <x v="0"/>
    <x v="0"/>
    <x v="4"/>
    <s v="Int"/>
    <x v="0"/>
    <s v="1920x1080"/>
    <x v="0"/>
    <x v="1"/>
    <n v="42115"/>
    <s v="8_40-45"/>
    <s v="4_40-50"/>
    <x v="1"/>
    <x v="3"/>
    <s v="Q1`22"/>
    <n v="26911485"/>
    <n v="354098"/>
  </r>
  <r>
    <n v="130"/>
    <x v="2"/>
    <s v="Asus X415M"/>
    <x v="0"/>
    <x v="0"/>
    <x v="0"/>
    <x v="0"/>
    <s v="Int"/>
    <x v="0"/>
    <s v="1920x1080"/>
    <x v="0"/>
    <x v="0"/>
    <n v="27892"/>
    <s v="5_25-30"/>
    <s v="2_20-30"/>
    <x v="0"/>
    <x v="3"/>
    <s v="Q1`22"/>
    <n v="3625960"/>
    <n v="47710"/>
  </r>
  <r>
    <n v="1368"/>
    <x v="2"/>
    <s v="Asus X515E"/>
    <x v="1"/>
    <x v="0"/>
    <x v="0"/>
    <x v="6"/>
    <s v="Int"/>
    <x v="1"/>
    <s v="1920x1080"/>
    <x v="0"/>
    <x v="1"/>
    <n v="52831"/>
    <s v="10_50-55"/>
    <s v="5_50-60"/>
    <x v="3"/>
    <x v="3"/>
    <s v="Q1`22"/>
    <n v="72272808"/>
    <n v="950958"/>
  </r>
  <r>
    <n v="509"/>
    <x v="2"/>
    <s v="Asus X515J"/>
    <x v="2"/>
    <x v="0"/>
    <x v="0"/>
    <x v="4"/>
    <s v="Int/MX130/MX330"/>
    <x v="1"/>
    <s v="1920x1080"/>
    <x v="0"/>
    <x v="1"/>
    <n v="38218"/>
    <s v="7_35-40"/>
    <s v="3_30-40"/>
    <x v="2"/>
    <x v="3"/>
    <s v="Q1`22"/>
    <n v="19452962"/>
    <n v="255960"/>
  </r>
  <r>
    <n v="8"/>
    <x v="2"/>
    <s v="ExpertBook B1 B1400C"/>
    <x v="0"/>
    <x v="1"/>
    <x v="0"/>
    <x v="6"/>
    <s v="Int"/>
    <x v="0"/>
    <s v="1920x1080"/>
    <x v="0"/>
    <x v="1"/>
    <n v="52687"/>
    <s v="10_50-55"/>
    <s v="5_50-60"/>
    <x v="3"/>
    <x v="3"/>
    <s v="Q1`22"/>
    <n v="421496"/>
    <n v="5546"/>
  </r>
  <r>
    <n v="438"/>
    <x v="2"/>
    <s v="ExpertBook B1 B1500C"/>
    <x v="1"/>
    <x v="1"/>
    <x v="0"/>
    <x v="6"/>
    <s v="Int/MX330/MX350"/>
    <x v="1"/>
    <s v="1920x1080"/>
    <x v="0"/>
    <x v="1"/>
    <n v="61233"/>
    <s v="12_60-65"/>
    <s v="6_60-70"/>
    <x v="4"/>
    <x v="3"/>
    <s v="Q1`22"/>
    <n v="26820054"/>
    <n v="352895"/>
  </r>
  <r>
    <n v="31"/>
    <x v="2"/>
    <s v="ExpertBook B5 B5302C"/>
    <x v="0"/>
    <x v="1"/>
    <x v="0"/>
    <x v="6"/>
    <s v="Int"/>
    <x v="4"/>
    <s v="1920x1080"/>
    <x v="0"/>
    <x v="1"/>
    <n v="82641"/>
    <s v="16_80-85"/>
    <s v="8_80-90"/>
    <x v="5"/>
    <x v="3"/>
    <s v="Q1`22"/>
    <n v="2561871"/>
    <n v="33709"/>
  </r>
  <r>
    <n v="56"/>
    <x v="2"/>
    <s v="ExpertBook B5 Flip B5302F (FEA)"/>
    <x v="0"/>
    <x v="1"/>
    <x v="0"/>
    <x v="6"/>
    <s v="Int"/>
    <x v="4"/>
    <s v="1920x1080"/>
    <x v="1"/>
    <x v="1"/>
    <n v="97390"/>
    <s v="19_95-100"/>
    <s v="9_90-100"/>
    <x v="5"/>
    <x v="3"/>
    <s v="Q1`22"/>
    <n v="5453840"/>
    <n v="71761"/>
  </r>
  <r>
    <n v="20"/>
    <x v="2"/>
    <s v="ExpertBook B7 Flip B7402F (FEA)"/>
    <x v="0"/>
    <x v="1"/>
    <x v="0"/>
    <x v="6"/>
    <s v="Int"/>
    <x v="0"/>
    <s v="2560x1600"/>
    <x v="1"/>
    <x v="1"/>
    <n v="122720"/>
    <s v="24_120-125"/>
    <s v="12_120-130"/>
    <x v="5"/>
    <x v="3"/>
    <s v="Q1`22"/>
    <n v="2454400"/>
    <n v="32295"/>
  </r>
  <r>
    <n v="207"/>
    <x v="2"/>
    <s v="ExpertBook B9400C"/>
    <x v="0"/>
    <x v="1"/>
    <x v="0"/>
    <x v="6"/>
    <s v="Int"/>
    <x v="0"/>
    <s v="1920x1080"/>
    <x v="0"/>
    <x v="1"/>
    <n v="127177"/>
    <s v="25_125-130"/>
    <s v="12_120-130"/>
    <x v="5"/>
    <x v="3"/>
    <s v="Q1`22"/>
    <n v="26325639"/>
    <n v="346390"/>
  </r>
  <r>
    <n v="352"/>
    <x v="2"/>
    <s v="ExpertBook L1 L1500C"/>
    <x v="1"/>
    <x v="1"/>
    <x v="1"/>
    <x v="3"/>
    <s v="Int"/>
    <x v="1"/>
    <s v="1920x1080"/>
    <x v="0"/>
    <x v="1"/>
    <n v="46214"/>
    <s v="9_45-50"/>
    <s v="4_40-50"/>
    <x v="1"/>
    <x v="3"/>
    <s v="Q1`22"/>
    <n v="16267328"/>
    <n v="214044"/>
  </r>
  <r>
    <n v="13"/>
    <x v="2"/>
    <s v="ExpertBook Y1411C"/>
    <x v="0"/>
    <x v="1"/>
    <x v="1"/>
    <x v="3"/>
    <s v="Int"/>
    <x v="0"/>
    <s v="1920x1080"/>
    <x v="0"/>
    <x v="1"/>
    <n v="37398"/>
    <s v="7_35-40"/>
    <s v="3_30-40"/>
    <x v="2"/>
    <x v="3"/>
    <s v="Q1`22"/>
    <n v="486174"/>
    <n v="6397"/>
  </r>
  <r>
    <n v="229"/>
    <x v="2"/>
    <s v="ExpertBook Y1511C"/>
    <x v="1"/>
    <x v="1"/>
    <x v="1"/>
    <x v="3"/>
    <s v="Int"/>
    <x v="1"/>
    <s v="1920x1080"/>
    <x v="0"/>
    <x v="1"/>
    <n v="40141"/>
    <s v="8_40-45"/>
    <s v="4_40-50"/>
    <x v="1"/>
    <x v="3"/>
    <s v="Q1`22"/>
    <n v="9192289"/>
    <n v="120951"/>
  </r>
  <r>
    <n v="64"/>
    <x v="2"/>
    <s v="Flow X13 GV301Q"/>
    <x v="0"/>
    <x v="0"/>
    <x v="1"/>
    <x v="8"/>
    <s v="GTX1650, GTX1650 + Ext. Doc-station with RTX3080"/>
    <x v="4"/>
    <s v="1920x1200"/>
    <x v="1"/>
    <x v="1"/>
    <n v="259159"/>
    <s v="51_255-260"/>
    <s v="25_250-260"/>
    <x v="5"/>
    <x v="3"/>
    <s v="Q1`22"/>
    <n v="16586176"/>
    <n v="218239"/>
  </r>
  <r>
    <n v="227"/>
    <x v="2"/>
    <s v="Pro BR1100C"/>
    <x v="4"/>
    <x v="1"/>
    <x v="0"/>
    <x v="1"/>
    <s v="Int"/>
    <x v="3"/>
    <s v="1366х768"/>
    <x v="0"/>
    <x v="0"/>
    <n v="27434"/>
    <s v="5_25-30"/>
    <s v="2_20-30"/>
    <x v="0"/>
    <x v="3"/>
    <s v="Q1`22"/>
    <n v="6227518"/>
    <n v="81941"/>
  </r>
  <r>
    <n v="8"/>
    <x v="2"/>
    <s v="Pro BR1100F"/>
    <x v="4"/>
    <x v="1"/>
    <x v="0"/>
    <x v="1"/>
    <s v="Int"/>
    <x v="3"/>
    <s v="1366х768"/>
    <x v="1"/>
    <x v="0"/>
    <n v="29700"/>
    <s v="5_25-30"/>
    <s v="2_20-30"/>
    <x v="0"/>
    <x v="3"/>
    <s v="Q1`22"/>
    <n v="237600"/>
    <n v="3126"/>
  </r>
  <r>
    <n v="33"/>
    <x v="2"/>
    <s v="ProArt StudioBook 16 H7600H (HM) "/>
    <x v="5"/>
    <x v="1"/>
    <x v="0"/>
    <x v="11"/>
    <s v="RTX3060"/>
    <x v="5"/>
    <s v="3840х2400"/>
    <x v="0"/>
    <x v="1"/>
    <n v="235960"/>
    <s v="47_235-240"/>
    <s v="23_230-240"/>
    <x v="5"/>
    <x v="3"/>
    <s v="Q1`22"/>
    <n v="7786680"/>
    <n v="102456"/>
  </r>
  <r>
    <n v="3"/>
    <x v="2"/>
    <s v="ProArt StudioBook Pro 16 W7600H (W7600H3A) "/>
    <x v="5"/>
    <x v="1"/>
    <x v="0"/>
    <x v="11"/>
    <s v="Quadro RTX A3000"/>
    <x v="5"/>
    <s v="3840x2400"/>
    <x v="0"/>
    <x v="1"/>
    <n v="290993"/>
    <s v="58_290-295"/>
    <s v="29_290-300"/>
    <x v="5"/>
    <x v="3"/>
    <s v="Q1`22"/>
    <n v="872979"/>
    <n v="11487"/>
  </r>
  <r>
    <n v="13"/>
    <x v="2"/>
    <s v="ROG Strix G513I"/>
    <x v="3"/>
    <x v="0"/>
    <x v="1"/>
    <x v="7"/>
    <s v="GTX1650"/>
    <x v="1"/>
    <s v="1920x1080"/>
    <x v="0"/>
    <x v="1"/>
    <n v="100424"/>
    <s v="20_100-105"/>
    <s v="10_100-110"/>
    <x v="5"/>
    <x v="3"/>
    <s v="Q1`22"/>
    <n v="1305512"/>
    <n v="17178"/>
  </r>
  <r>
    <n v="104"/>
    <x v="2"/>
    <s v="ROG Zephyrus GX703H"/>
    <x v="3"/>
    <x v="0"/>
    <x v="0"/>
    <x v="11"/>
    <s v="RTX3080"/>
    <x v="2"/>
    <s v="3840x2160"/>
    <x v="0"/>
    <x v="1"/>
    <n v="323493"/>
    <s v="64_320-325"/>
    <s v="32_320-330"/>
    <x v="5"/>
    <x v="3"/>
    <s v="Q1`22"/>
    <n v="33643272"/>
    <n v="442675"/>
  </r>
  <r>
    <n v="69"/>
    <x v="2"/>
    <s v="ROG Zephyrus M16 GU603H"/>
    <x v="3"/>
    <x v="0"/>
    <x v="0"/>
    <x v="11"/>
    <s v="RTX3050 Ti/RTX3060"/>
    <x v="5"/>
    <s v="2560x1600"/>
    <x v="0"/>
    <x v="1"/>
    <n v="161309"/>
    <s v="32_160-165"/>
    <s v="16_160-170"/>
    <x v="5"/>
    <x v="3"/>
    <s v="Q1`22"/>
    <n v="11130321"/>
    <n v="146452"/>
  </r>
  <r>
    <n v="408"/>
    <x v="2"/>
    <s v="TUF FX506H"/>
    <x v="3"/>
    <x v="0"/>
    <x v="0"/>
    <x v="11"/>
    <s v="RTX3050 Ti"/>
    <x v="1"/>
    <s v="1920x1080"/>
    <x v="0"/>
    <x v="1"/>
    <n v="91239"/>
    <s v="18_90-95"/>
    <s v="9_90-100"/>
    <x v="5"/>
    <x v="3"/>
    <s v="Q1`22"/>
    <n v="37225512"/>
    <n v="489809"/>
  </r>
  <r>
    <n v="239"/>
    <x v="2"/>
    <s v="TUF Gaming FX706H"/>
    <x v="3"/>
    <x v="0"/>
    <x v="0"/>
    <x v="11"/>
    <s v="GTX1650/RTX3050 Ti"/>
    <x v="2"/>
    <s v="1920x1080"/>
    <x v="0"/>
    <x v="1"/>
    <n v="92745"/>
    <s v="18_90-95"/>
    <s v="9_90-100"/>
    <x v="5"/>
    <x v="3"/>
    <s v="Q1`22"/>
    <n v="22166055"/>
    <n v="291659"/>
  </r>
  <r>
    <n v="25"/>
    <x v="2"/>
    <s v="VivoBook Flip TM420U"/>
    <x v="0"/>
    <x v="0"/>
    <x v="1"/>
    <x v="3"/>
    <s v="Int"/>
    <x v="0"/>
    <s v="1920x1080"/>
    <x v="1"/>
    <x v="1"/>
    <n v="59283"/>
    <s v="11_55-60"/>
    <s v="5_50-60"/>
    <x v="3"/>
    <x v="3"/>
    <s v="Q1`22"/>
    <n v="1482075"/>
    <n v="19501"/>
  </r>
  <r>
    <n v="537"/>
    <x v="2"/>
    <s v="VivoBook Flip TP401M"/>
    <x v="0"/>
    <x v="0"/>
    <x v="0"/>
    <x v="0"/>
    <s v="Int"/>
    <x v="0"/>
    <s v="1920x1080"/>
    <x v="1"/>
    <x v="0"/>
    <n v="38694"/>
    <s v="7_35-40"/>
    <s v="3_30-40"/>
    <x v="2"/>
    <x v="3"/>
    <s v="Q1`22"/>
    <n v="20778678"/>
    <n v="273404"/>
  </r>
  <r>
    <n v="948"/>
    <x v="2"/>
    <s v="VivoBook K513E"/>
    <x v="2"/>
    <x v="0"/>
    <x v="0"/>
    <x v="6"/>
    <s v="MX350"/>
    <x v="1"/>
    <s v="1920x1080"/>
    <x v="0"/>
    <x v="1"/>
    <n v="64904"/>
    <s v="12_60-65"/>
    <s v="6_60-70"/>
    <x v="4"/>
    <x v="3"/>
    <s v="Q1`22"/>
    <n v="61528992"/>
    <n v="809592"/>
  </r>
  <r>
    <n v="84"/>
    <x v="2"/>
    <s v="VivoBook M433U"/>
    <x v="0"/>
    <x v="0"/>
    <x v="1"/>
    <x v="15"/>
    <s v="Int"/>
    <x v="0"/>
    <s v="1920x1080"/>
    <x v="0"/>
    <x v="1"/>
    <n v="66850"/>
    <s v="13_65-70"/>
    <s v="6_60-70"/>
    <x v="4"/>
    <x v="3"/>
    <s v="Q1`22"/>
    <n v="5615400"/>
    <n v="73887"/>
  </r>
  <r>
    <n v="2326"/>
    <x v="2"/>
    <s v="VivoBook M513U"/>
    <x v="1"/>
    <x v="0"/>
    <x v="1"/>
    <x v="15"/>
    <s v="Int"/>
    <x v="1"/>
    <s v="1920x1080"/>
    <x v="0"/>
    <x v="1"/>
    <n v="67524"/>
    <s v="13_65-70"/>
    <s v="6_60-70"/>
    <x v="4"/>
    <x v="3"/>
    <s v="Q1`22"/>
    <n v="157060824"/>
    <n v="2066590"/>
  </r>
  <r>
    <n v="227"/>
    <x v="2"/>
    <s v="Vivobook Pro 14X N7400PC"/>
    <x v="3"/>
    <x v="0"/>
    <x v="0"/>
    <x v="11"/>
    <s v="RTX3050"/>
    <x v="0"/>
    <s v="2880x1800"/>
    <x v="0"/>
    <x v="1"/>
    <n v="101226"/>
    <s v="20_100-105"/>
    <s v="10_100-110"/>
    <x v="5"/>
    <x v="3"/>
    <s v="Q1`22"/>
    <n v="22978302"/>
    <n v="302346"/>
  </r>
  <r>
    <n v="51"/>
    <x v="2"/>
    <s v="VivoBook Pro 16X M7600QC"/>
    <x v="3"/>
    <x v="0"/>
    <x v="1"/>
    <x v="8"/>
    <s v="RTX3050"/>
    <x v="5"/>
    <s v="3840x2400"/>
    <x v="0"/>
    <x v="1"/>
    <n v="121142"/>
    <s v="24_120-125"/>
    <s v="12_120-130"/>
    <x v="5"/>
    <x v="3"/>
    <s v="Q1`22"/>
    <n v="6178242"/>
    <n v="81293"/>
  </r>
  <r>
    <n v="120"/>
    <x v="2"/>
    <s v="VivoBook Pro 16X M7600QE"/>
    <x v="3"/>
    <x v="0"/>
    <x v="1"/>
    <x v="8"/>
    <s v="RTX3050 Ti"/>
    <x v="5"/>
    <s v="3840x2400"/>
    <x v="0"/>
    <x v="1"/>
    <n v="119328"/>
    <s v="23_115-120"/>
    <s v="11_110-120"/>
    <x v="5"/>
    <x v="3"/>
    <s v="Q1`22"/>
    <n v="14319360"/>
    <n v="188413"/>
  </r>
  <r>
    <n v="178"/>
    <x v="2"/>
    <s v="VivoBook Pro 16X N7600PC"/>
    <x v="3"/>
    <x v="0"/>
    <x v="0"/>
    <x v="11"/>
    <s v="RTX3050"/>
    <x v="5"/>
    <s v="3840x2400"/>
    <x v="0"/>
    <x v="1"/>
    <n v="123442"/>
    <s v="24_120-125"/>
    <s v="12_120-130"/>
    <x v="5"/>
    <x v="3"/>
    <s v="Q1`22"/>
    <n v="21972676"/>
    <n v="289114"/>
  </r>
  <r>
    <n v="74"/>
    <x v="2"/>
    <s v="VivoBook Pro K3400PA"/>
    <x v="0"/>
    <x v="0"/>
    <x v="0"/>
    <x v="11"/>
    <s v="Int"/>
    <x v="0"/>
    <s v="2560x1600"/>
    <x v="0"/>
    <x v="1"/>
    <n v="82690"/>
    <s v="16_80-85"/>
    <s v="8_80-90"/>
    <x v="5"/>
    <x v="3"/>
    <s v="Q1`22"/>
    <n v="6119060"/>
    <n v="80514"/>
  </r>
  <r>
    <n v="74"/>
    <x v="2"/>
    <s v="VivoBook Pro K3500PA"/>
    <x v="1"/>
    <x v="0"/>
    <x v="0"/>
    <x v="11"/>
    <s v="Int"/>
    <x v="1"/>
    <s v="1920x1080"/>
    <x v="0"/>
    <x v="1"/>
    <n v="83686"/>
    <s v="16_80-85"/>
    <s v="8_80-90"/>
    <x v="5"/>
    <x v="3"/>
    <s v="Q1`22"/>
    <n v="6192764"/>
    <n v="81484"/>
  </r>
  <r>
    <n v="405"/>
    <x v="2"/>
    <s v="VivoBook Pro K3500PC"/>
    <x v="3"/>
    <x v="0"/>
    <x v="0"/>
    <x v="11"/>
    <s v="RTX3050"/>
    <x v="1"/>
    <s v="1920x1080"/>
    <x v="0"/>
    <x v="1"/>
    <n v="112691"/>
    <s v="22_110-115"/>
    <s v="11_110-120"/>
    <x v="5"/>
    <x v="3"/>
    <s v="Q1`22"/>
    <n v="45639855"/>
    <n v="600524"/>
  </r>
  <r>
    <n v="229"/>
    <x v="2"/>
    <s v="VivoBook Pro K3500PH"/>
    <x v="3"/>
    <x v="0"/>
    <x v="0"/>
    <x v="11"/>
    <s v="GTX1650"/>
    <x v="1"/>
    <s v="1920x1080"/>
    <x v="0"/>
    <x v="1"/>
    <n v="86956"/>
    <s v="17_85-90"/>
    <s v="8_80-90"/>
    <x v="5"/>
    <x v="3"/>
    <s v="Q1`22"/>
    <n v="19912924"/>
    <n v="262012"/>
  </r>
  <r>
    <n v="410"/>
    <x v="2"/>
    <s v="VivoBook Pro M3500QA"/>
    <x v="1"/>
    <x v="0"/>
    <x v="1"/>
    <x v="8"/>
    <s v="Int"/>
    <x v="1"/>
    <s v="1920x1080"/>
    <x v="0"/>
    <x v="1"/>
    <n v="81408"/>
    <s v="16_80-85"/>
    <s v="8_80-90"/>
    <x v="5"/>
    <x v="3"/>
    <s v="Q1`22"/>
    <n v="33377280"/>
    <n v="439175"/>
  </r>
  <r>
    <n v="408"/>
    <x v="2"/>
    <s v="VivoBook Pro M3500QC"/>
    <x v="3"/>
    <x v="0"/>
    <x v="1"/>
    <x v="8"/>
    <s v="RTX3050"/>
    <x v="1"/>
    <s v="1920x1080"/>
    <x v="0"/>
    <x v="1"/>
    <n v="97288"/>
    <s v="19_95-100"/>
    <s v="9_90-100"/>
    <x v="5"/>
    <x v="3"/>
    <s v="Q1`22"/>
    <n v="39693504"/>
    <n v="522283"/>
  </r>
  <r>
    <n v="8"/>
    <x v="2"/>
    <s v="VivoBook S413E"/>
    <x v="0"/>
    <x v="0"/>
    <x v="0"/>
    <x v="6"/>
    <s v="MX350"/>
    <x v="0"/>
    <s v="1920x1080"/>
    <x v="0"/>
    <x v="1"/>
    <n v="64300"/>
    <s v="12_60-65"/>
    <s v="6_60-70"/>
    <x v="4"/>
    <x v="3"/>
    <s v="Q1`22"/>
    <n v="514400"/>
    <n v="6768"/>
  </r>
  <r>
    <n v="10"/>
    <x v="2"/>
    <s v="VivoBook S712E"/>
    <x v="1"/>
    <x v="0"/>
    <x v="0"/>
    <x v="6"/>
    <s v="Int"/>
    <x v="2"/>
    <s v="1920x1080"/>
    <x v="0"/>
    <x v="1"/>
    <n v="49127"/>
    <s v="9_45-50"/>
    <s v="4_40-50"/>
    <x v="1"/>
    <x v="3"/>
    <s v="Q1`22"/>
    <n v="491270"/>
    <n v="6464"/>
  </r>
  <r>
    <n v="1452"/>
    <x v="2"/>
    <s v="VivoBook X409F"/>
    <x v="0"/>
    <x v="0"/>
    <x v="0"/>
    <x v="13"/>
    <s v="Int"/>
    <x v="0"/>
    <s v="1920x1080"/>
    <x v="0"/>
    <x v="1"/>
    <n v="32938"/>
    <s v="6_30-35"/>
    <s v="3_30-40"/>
    <x v="2"/>
    <x v="3"/>
    <s v="Q1`22"/>
    <n v="47825976"/>
    <n v="629289"/>
  </r>
  <r>
    <n v="1121"/>
    <x v="2"/>
    <s v="VivoBook X513E"/>
    <x v="1"/>
    <x v="0"/>
    <x v="0"/>
    <x v="6"/>
    <s v="Int"/>
    <x v="1"/>
    <s v="1920x1080"/>
    <x v="0"/>
    <x v="1"/>
    <n v="55932"/>
    <s v="11_55-60"/>
    <s v="5_50-60"/>
    <x v="3"/>
    <x v="3"/>
    <s v="Q1`22"/>
    <n v="62699772"/>
    <n v="824997"/>
  </r>
  <r>
    <n v="196"/>
    <x v="2"/>
    <s v="VivoBook X571G"/>
    <x v="3"/>
    <x v="0"/>
    <x v="0"/>
    <x v="9"/>
    <s v="GTX1050"/>
    <x v="1"/>
    <s v="1920x1080"/>
    <x v="0"/>
    <x v="1"/>
    <n v="76755"/>
    <s v="15_75-80"/>
    <s v="7_70-80"/>
    <x v="6"/>
    <x v="3"/>
    <s v="Q1`22"/>
    <n v="15043980"/>
    <n v="197947"/>
  </r>
  <r>
    <n v="53"/>
    <x v="2"/>
    <s v="VivoBook X571L"/>
    <x v="3"/>
    <x v="0"/>
    <x v="0"/>
    <x v="10"/>
    <s v="GTX1650"/>
    <x v="1"/>
    <s v="1920x1080"/>
    <x v="0"/>
    <x v="1"/>
    <n v="68390"/>
    <s v="13_65-70"/>
    <s v="6_60-70"/>
    <x v="4"/>
    <x v="3"/>
    <s v="Q1`22"/>
    <n v="3624670"/>
    <n v="47693"/>
  </r>
  <r>
    <n v="229"/>
    <x v="2"/>
    <s v="VivoBook X712E"/>
    <x v="1"/>
    <x v="0"/>
    <x v="0"/>
    <x v="6"/>
    <s v="Int"/>
    <x v="2"/>
    <s v="1600x900"/>
    <x v="0"/>
    <x v="1"/>
    <n v="58315"/>
    <s v="11_55-60"/>
    <s v="5_50-60"/>
    <x v="3"/>
    <x v="3"/>
    <s v="Q1`22"/>
    <n v="13354135"/>
    <n v="175712"/>
  </r>
  <r>
    <n v="28"/>
    <x v="2"/>
    <s v="Zenbook 14X UX5400E (EA/EG)"/>
    <x v="0"/>
    <x v="0"/>
    <x v="0"/>
    <x v="6"/>
    <s v="Int/MX450"/>
    <x v="0"/>
    <s v="2880x1800"/>
    <x v="1"/>
    <x v="1"/>
    <n v="122100"/>
    <s v="24_120-125"/>
    <s v="12_120-130"/>
    <x v="5"/>
    <x v="3"/>
    <s v="Q1`22"/>
    <n v="3418800"/>
    <n v="44984"/>
  </r>
  <r>
    <n v="43"/>
    <x v="2"/>
    <s v="Zenbook 14X UX5401E"/>
    <x v="0"/>
    <x v="0"/>
    <x v="0"/>
    <x v="6"/>
    <s v="Int"/>
    <x v="0"/>
    <s v="2880x1800"/>
    <x v="0"/>
    <x v="1"/>
    <n v="113727"/>
    <s v="22_110-115"/>
    <s v="11_110-120"/>
    <x v="5"/>
    <x v="3"/>
    <s v="Q1`22"/>
    <n v="4890261"/>
    <n v="64346"/>
  </r>
  <r>
    <n v="25"/>
    <x v="2"/>
    <s v="Zenbook Duo UX482E"/>
    <x v="0"/>
    <x v="0"/>
    <x v="0"/>
    <x v="6"/>
    <s v="Int/MX450"/>
    <x v="0"/>
    <s v="1920x1080+ScreenPad"/>
    <x v="1"/>
    <x v="1"/>
    <n v="139501"/>
    <s v="27_135-140"/>
    <s v="13_130-140"/>
    <x v="5"/>
    <x v="3"/>
    <s v="Q1`22"/>
    <n v="3487525"/>
    <n v="45888"/>
  </r>
  <r>
    <n v="31"/>
    <x v="2"/>
    <s v="Zenbook Flip S UX371E"/>
    <x v="0"/>
    <x v="0"/>
    <x v="0"/>
    <x v="6"/>
    <s v="Int"/>
    <x v="4"/>
    <s v="3840х2160"/>
    <x v="1"/>
    <x v="1"/>
    <n v="116188"/>
    <s v="23_115-120"/>
    <s v="11_110-120"/>
    <x v="5"/>
    <x v="3"/>
    <s v="Q1`22"/>
    <n v="3601828"/>
    <n v="47392"/>
  </r>
  <r>
    <n v="41"/>
    <x v="2"/>
    <s v="Zenbook Flip UP5401E"/>
    <x v="0"/>
    <x v="0"/>
    <x v="0"/>
    <x v="6"/>
    <s v="Int"/>
    <x v="0"/>
    <s v="2880x1800"/>
    <x v="1"/>
    <x v="1"/>
    <n v="188330"/>
    <s v="37_185-190"/>
    <s v="18_180-190"/>
    <x v="5"/>
    <x v="3"/>
    <s v="Q1`22"/>
    <n v="7721530"/>
    <n v="101599"/>
  </r>
  <r>
    <n v="43"/>
    <x v="2"/>
    <s v="Zenbook Flip UX363E"/>
    <x v="0"/>
    <x v="0"/>
    <x v="0"/>
    <x v="6"/>
    <s v="Int"/>
    <x v="4"/>
    <s v="1920x1080"/>
    <x v="1"/>
    <x v="1"/>
    <n v="95452"/>
    <s v="19_95-100"/>
    <s v="9_90-100"/>
    <x v="5"/>
    <x v="3"/>
    <s v="Q1`22"/>
    <n v="4104436"/>
    <n v="54006"/>
  </r>
  <r>
    <n v="5"/>
    <x v="2"/>
    <s v="Zenbook Flip UX564E "/>
    <x v="3"/>
    <x v="0"/>
    <x v="0"/>
    <x v="6"/>
    <s v="GTX1650 Ti"/>
    <x v="1"/>
    <s v="1920x1080/3840x2160"/>
    <x v="1"/>
    <x v="1"/>
    <n v="125802"/>
    <s v="25_125-130"/>
    <s v="12_120-130"/>
    <x v="5"/>
    <x v="3"/>
    <s v="Q1`22"/>
    <n v="629010"/>
    <n v="8276"/>
  </r>
  <r>
    <n v="7"/>
    <x v="2"/>
    <s v="ZenBook Pro Duo UX582H (HS)"/>
    <x v="3"/>
    <x v="0"/>
    <x v="0"/>
    <x v="11"/>
    <s v="RTX3080"/>
    <x v="1"/>
    <s v="3840x2160+ScreenPad"/>
    <x v="1"/>
    <x v="1"/>
    <n v="319990"/>
    <s v="63_315-320"/>
    <s v="31_310-320"/>
    <x v="5"/>
    <x v="3"/>
    <s v="Q1`22"/>
    <n v="2239930"/>
    <n v="29473"/>
  </r>
  <r>
    <n v="104"/>
    <x v="2"/>
    <s v="Zenbook Pro UM535Q (UM535QA)"/>
    <x v="1"/>
    <x v="0"/>
    <x v="1"/>
    <x v="8"/>
    <s v="Int"/>
    <x v="1"/>
    <s v="1920x1080"/>
    <x v="0"/>
    <x v="1"/>
    <n v="89130"/>
    <s v="17_85-90"/>
    <s v="8_80-90"/>
    <x v="5"/>
    <x v="3"/>
    <s v="Q1`22"/>
    <n v="9269520"/>
    <n v="121967"/>
  </r>
  <r>
    <n v="69"/>
    <x v="2"/>
    <s v="Zenbook UX325E"/>
    <x v="0"/>
    <x v="0"/>
    <x v="0"/>
    <x v="6"/>
    <s v="Int"/>
    <x v="4"/>
    <s v="1920x1080"/>
    <x v="0"/>
    <x v="1"/>
    <n v="72764"/>
    <s v="14_70-75"/>
    <s v="7_70-80"/>
    <x v="6"/>
    <x v="3"/>
    <s v="Q1`22"/>
    <n v="5020716"/>
    <n v="66062"/>
  </r>
  <r>
    <n v="71"/>
    <x v="2"/>
    <s v="Zenbook UX393E"/>
    <x v="0"/>
    <x v="0"/>
    <x v="0"/>
    <x v="6"/>
    <s v="Int"/>
    <x v="0"/>
    <s v="1920x1080"/>
    <x v="1"/>
    <x v="1"/>
    <n v="120368"/>
    <s v="24_120-125"/>
    <s v="12_120-130"/>
    <x v="5"/>
    <x v="3"/>
    <s v="Q1`22"/>
    <n v="8546128"/>
    <n v="112449"/>
  </r>
  <r>
    <n v="89"/>
    <x v="2"/>
    <s v="Zenbook UX425E"/>
    <x v="0"/>
    <x v="0"/>
    <x v="0"/>
    <x v="6"/>
    <s v="Int"/>
    <x v="0"/>
    <s v="1920x1080"/>
    <x v="0"/>
    <x v="1"/>
    <n v="76146"/>
    <s v="15_75-80"/>
    <s v="7_70-80"/>
    <x v="6"/>
    <x v="3"/>
    <s v="Q1`22"/>
    <n v="6776994"/>
    <n v="89171"/>
  </r>
  <r>
    <n v="71"/>
    <x v="2"/>
    <s v="Zenbook UX435E"/>
    <x v="0"/>
    <x v="0"/>
    <x v="0"/>
    <x v="6"/>
    <s v="Int/MX450"/>
    <x v="0"/>
    <s v="1920x1080"/>
    <x v="0"/>
    <x v="1"/>
    <n v="101279"/>
    <s v="20_100-105"/>
    <s v="10_100-110"/>
    <x v="5"/>
    <x v="3"/>
    <s v="Q1`22"/>
    <n v="7190809"/>
    <n v="94616"/>
  </r>
  <r>
    <n v="464"/>
    <x v="2"/>
    <s v="Zenbook UX535L"/>
    <x v="3"/>
    <x v="0"/>
    <x v="0"/>
    <x v="10"/>
    <s v="GTX1650 Ti"/>
    <x v="1"/>
    <s v="1920x1080"/>
    <x v="0"/>
    <x v="1"/>
    <n v="126141"/>
    <s v="25_125-130"/>
    <s v="12_120-130"/>
    <x v="5"/>
    <x v="3"/>
    <s v="Q1`22"/>
    <n v="58529424"/>
    <n v="770124"/>
  </r>
  <r>
    <n v="33"/>
    <x v="2"/>
    <s v="Zephyrus Duo GX551Q"/>
    <x v="3"/>
    <x v="0"/>
    <x v="1"/>
    <x v="8"/>
    <s v="RTX3080"/>
    <x v="1"/>
    <s v="1920x1080+ScreenPad"/>
    <x v="1"/>
    <x v="1"/>
    <n v="274296"/>
    <s v="54_270-275"/>
    <s v="27_270-280"/>
    <x v="5"/>
    <x v="3"/>
    <s v="Q1`22"/>
    <n v="9051768"/>
    <n v="119102"/>
  </r>
  <r>
    <n v="89"/>
    <x v="2"/>
    <s v="Zephyrus GA401Q"/>
    <x v="0"/>
    <x v="0"/>
    <x v="1"/>
    <x v="8"/>
    <s v="RTX3060"/>
    <x v="0"/>
    <s v="1920x1080/2560x1440"/>
    <x v="0"/>
    <x v="1"/>
    <n v="144258"/>
    <s v="28_140-145"/>
    <s v="14_140-150"/>
    <x v="5"/>
    <x v="3"/>
    <s v="Q1`22"/>
    <n v="12838962"/>
    <n v="168934"/>
  </r>
  <r>
    <n v="25"/>
    <x v="2"/>
    <s v="Zephyrus GA503Q"/>
    <x v="3"/>
    <x v="0"/>
    <x v="1"/>
    <x v="8"/>
    <s v="RTX3060/RTX3070/RTX3080"/>
    <x v="1"/>
    <s v="1920x1080/2160x1440"/>
    <x v="0"/>
    <x v="1"/>
    <n v="169276"/>
    <s v="33_165-170"/>
    <s v="16_160-170"/>
    <x v="5"/>
    <x v="3"/>
    <s v="Q1`22"/>
    <n v="4231900"/>
    <n v="55683"/>
  </r>
  <r>
    <n v="2"/>
    <x v="3"/>
    <s v="Alienware m15 R4"/>
    <x v="3"/>
    <x v="0"/>
    <x v="0"/>
    <x v="10"/>
    <s v="RTX2070/RTX2080"/>
    <x v="1"/>
    <s v="1920x1080/3840x2160"/>
    <x v="0"/>
    <x v="1"/>
    <n v="301843"/>
    <s v="60_300-305"/>
    <s v="30_300-310"/>
    <x v="5"/>
    <x v="3"/>
    <s v="Q1`22"/>
    <n v="603686"/>
    <n v="7943"/>
  </r>
  <r>
    <n v="22"/>
    <x v="3"/>
    <s v="Alienware m15 R5"/>
    <x v="3"/>
    <x v="0"/>
    <x v="1"/>
    <x v="8"/>
    <s v="RTX 3050 Ti/RTX3060/RTX3070"/>
    <x v="1"/>
    <s v="1920x1080/2560x1440"/>
    <x v="0"/>
    <x v="1"/>
    <n v="167100"/>
    <s v="33_165-170"/>
    <s v="16_160-170"/>
    <x v="5"/>
    <x v="3"/>
    <s v="Q1`22"/>
    <n v="3676200"/>
    <n v="48371"/>
  </r>
  <r>
    <n v="22"/>
    <x v="3"/>
    <s v="Alienware m15 R6"/>
    <x v="3"/>
    <x v="0"/>
    <x v="0"/>
    <x v="11"/>
    <s v="RTX3070/RTX3080"/>
    <x v="1"/>
    <s v="1920x1080/2560x1440"/>
    <x v="0"/>
    <x v="1"/>
    <n v="236850"/>
    <s v="47_235-240"/>
    <s v="23_230-240"/>
    <x v="5"/>
    <x v="3"/>
    <s v="Q1`22"/>
    <n v="5210700"/>
    <n v="68562"/>
  </r>
  <r>
    <n v="22"/>
    <x v="3"/>
    <s v="Alienware x15 R1"/>
    <x v="3"/>
    <x v="0"/>
    <x v="0"/>
    <x v="11"/>
    <s v="RTX3060/RTX3070/RTX3080"/>
    <x v="1"/>
    <s v="1920x1080/2560x1440"/>
    <x v="0"/>
    <x v="1"/>
    <n v="271157"/>
    <s v="54_270-275"/>
    <s v="27_270-280"/>
    <x v="5"/>
    <x v="3"/>
    <s v="Q1`22"/>
    <n v="5965454"/>
    <n v="78493"/>
  </r>
  <r>
    <n v="22"/>
    <x v="3"/>
    <s v="Alienware x17 R1"/>
    <x v="3"/>
    <x v="0"/>
    <x v="0"/>
    <x v="11"/>
    <s v="RTX3060/RTX3070/RTX3080"/>
    <x v="2"/>
    <s v="1920x1080/2560x1440/3840x2160"/>
    <x v="0"/>
    <x v="1"/>
    <n v="283857"/>
    <s v="56_280-285"/>
    <s v="28_280-290"/>
    <x v="5"/>
    <x v="3"/>
    <s v="Q1`22"/>
    <n v="6244854"/>
    <n v="82169"/>
  </r>
  <r>
    <n v="3733"/>
    <x v="3"/>
    <s v="G15 5510"/>
    <x v="3"/>
    <x v="0"/>
    <x v="0"/>
    <x v="10"/>
    <s v="GTX1650/RTX3050 Ti/RTX3060"/>
    <x v="1"/>
    <s v="1920x1080"/>
    <x v="0"/>
    <x v="1"/>
    <n v="104011"/>
    <s v="20_100-105"/>
    <s v="10_100-110"/>
    <x v="5"/>
    <x v="3"/>
    <s v="Q1`22"/>
    <n v="388273063"/>
    <n v="5108856"/>
  </r>
  <r>
    <n v="324"/>
    <x v="3"/>
    <s v="G15 5511"/>
    <x v="3"/>
    <x v="0"/>
    <x v="0"/>
    <x v="11"/>
    <s v="RTX3050/RTX3050 Ti/RTX3060"/>
    <x v="1"/>
    <s v="1920x1080"/>
    <x v="0"/>
    <x v="1"/>
    <n v="107006"/>
    <s v="21_105-110"/>
    <s v="10_100-110"/>
    <x v="5"/>
    <x v="3"/>
    <s v="Q1`22"/>
    <n v="34669944"/>
    <n v="456183"/>
  </r>
  <r>
    <n v="30"/>
    <x v="3"/>
    <s v="G15 5511SE"/>
    <x v="3"/>
    <x v="0"/>
    <x v="0"/>
    <x v="11"/>
    <s v="RTX3060"/>
    <x v="1"/>
    <s v="1920x1080"/>
    <x v="0"/>
    <x v="1"/>
    <n v="165430"/>
    <s v="33_165-170"/>
    <s v="16_160-170"/>
    <x v="5"/>
    <x v="3"/>
    <s v="Q1`22"/>
    <n v="4962900"/>
    <n v="65301"/>
  </r>
  <r>
    <n v="71"/>
    <x v="3"/>
    <s v="G15 5515"/>
    <x v="3"/>
    <x v="0"/>
    <x v="1"/>
    <x v="8"/>
    <s v="RTX3050 Ti/RTX3060"/>
    <x v="1"/>
    <s v="1920x1080"/>
    <x v="0"/>
    <x v="1"/>
    <n v="108285"/>
    <s v="21_105-110"/>
    <s v="10_100-110"/>
    <x v="5"/>
    <x v="3"/>
    <s v="Q1`22"/>
    <n v="7688235"/>
    <n v="101161"/>
  </r>
  <r>
    <n v="2"/>
    <x v="3"/>
    <s v="Inspiron 3501"/>
    <x v="1"/>
    <x v="0"/>
    <x v="0"/>
    <x v="4"/>
    <s v="Int"/>
    <x v="1"/>
    <s v="1920x1080"/>
    <x v="0"/>
    <x v="1"/>
    <n v="51199"/>
    <s v="10_50-55"/>
    <s v="5_50-60"/>
    <x v="3"/>
    <x v="3"/>
    <s v="Q1`22"/>
    <n v="102398"/>
    <n v="1347"/>
  </r>
  <r>
    <n v="571"/>
    <x v="3"/>
    <s v="Inspiron 3511"/>
    <x v="1"/>
    <x v="0"/>
    <x v="0"/>
    <x v="6"/>
    <s v="Int"/>
    <x v="1"/>
    <s v="1366x768/1920x1080"/>
    <x v="0"/>
    <x v="1"/>
    <n v="60166"/>
    <s v="12_60-65"/>
    <s v="6_60-70"/>
    <x v="4"/>
    <x v="3"/>
    <s v="Q1`22"/>
    <n v="34354786"/>
    <n v="452037"/>
  </r>
  <r>
    <n v="4"/>
    <x v="3"/>
    <s v="Inspiron 5391"/>
    <x v="0"/>
    <x v="0"/>
    <x v="0"/>
    <x v="14"/>
    <s v="Int"/>
    <x v="4"/>
    <s v="1920x1080"/>
    <x v="0"/>
    <x v="1"/>
    <n v="41380"/>
    <s v="8_40-45"/>
    <s v="4_40-50"/>
    <x v="1"/>
    <x v="3"/>
    <s v="Q1`22"/>
    <n v="165520"/>
    <n v="2178"/>
  </r>
  <r>
    <n v="7"/>
    <x v="3"/>
    <s v="Inspiron 5405"/>
    <x v="0"/>
    <x v="0"/>
    <x v="1"/>
    <x v="22"/>
    <s v="Int"/>
    <x v="0"/>
    <s v="1920x1080"/>
    <x v="0"/>
    <x v="1"/>
    <n v="62760"/>
    <s v="12_60-65"/>
    <s v="6_60-70"/>
    <x v="4"/>
    <x v="3"/>
    <s v="Q1`22"/>
    <n v="439320"/>
    <n v="5781"/>
  </r>
  <r>
    <n v="39"/>
    <x v="3"/>
    <s v="Inspiron 5410 2-in-1"/>
    <x v="0"/>
    <x v="0"/>
    <x v="0"/>
    <x v="6"/>
    <s v="Int/MX350"/>
    <x v="0"/>
    <s v="1920x1080"/>
    <x v="1"/>
    <x v="1"/>
    <n v="79819"/>
    <s v="15_75-80"/>
    <s v="7_70-80"/>
    <x v="6"/>
    <x v="3"/>
    <s v="Q1`22"/>
    <n v="3112941"/>
    <n v="40960"/>
  </r>
  <r>
    <n v="540"/>
    <x v="3"/>
    <s v="Inspiron 5415"/>
    <x v="0"/>
    <x v="0"/>
    <x v="1"/>
    <x v="15"/>
    <s v="Int"/>
    <x v="0"/>
    <s v="1920x1080"/>
    <x v="0"/>
    <x v="1"/>
    <n v="68157"/>
    <s v="13_65-70"/>
    <s v="6_60-70"/>
    <x v="4"/>
    <x v="3"/>
    <s v="Q1`22"/>
    <n v="36804780"/>
    <n v="484273"/>
  </r>
  <r>
    <n v="2"/>
    <x v="3"/>
    <s v="Inspiron 5490"/>
    <x v="0"/>
    <x v="0"/>
    <x v="0"/>
    <x v="14"/>
    <s v="Int/MX230"/>
    <x v="0"/>
    <s v="1920x1080"/>
    <x v="0"/>
    <x v="1"/>
    <n v="58000"/>
    <s v="11_55-60"/>
    <s v="5_50-60"/>
    <x v="3"/>
    <x v="3"/>
    <s v="Q1`22"/>
    <n v="116000"/>
    <n v="1526"/>
  </r>
  <r>
    <n v="95"/>
    <x v="3"/>
    <s v="Inspiron 5502"/>
    <x v="1"/>
    <x v="0"/>
    <x v="0"/>
    <x v="6"/>
    <s v="Int"/>
    <x v="1"/>
    <s v="1920x1080"/>
    <x v="0"/>
    <x v="1"/>
    <n v="72079"/>
    <s v="14_70-75"/>
    <s v="7_70-80"/>
    <x v="6"/>
    <x v="3"/>
    <s v="Q1`22"/>
    <n v="6847505"/>
    <n v="90099"/>
  </r>
  <r>
    <n v="19"/>
    <x v="3"/>
    <s v="Inspiron 5505"/>
    <x v="1"/>
    <x v="0"/>
    <x v="1"/>
    <x v="5"/>
    <s v="Int"/>
    <x v="1"/>
    <s v="1920x1080"/>
    <x v="0"/>
    <x v="1"/>
    <n v="68351"/>
    <s v="13_65-70"/>
    <s v="6_60-70"/>
    <x v="4"/>
    <x v="3"/>
    <s v="Q1`22"/>
    <n v="1298669"/>
    <n v="17088"/>
  </r>
  <r>
    <n v="46"/>
    <x v="3"/>
    <s v="Inspiron 5510"/>
    <x v="2"/>
    <x v="0"/>
    <x v="0"/>
    <x v="11"/>
    <s v="Int/MX450"/>
    <x v="1"/>
    <s v="1920x1080"/>
    <x v="0"/>
    <x v="1"/>
    <n v="77355"/>
    <s v="15_75-80"/>
    <s v="7_70-80"/>
    <x v="6"/>
    <x v="3"/>
    <s v="Q1`22"/>
    <n v="3558330"/>
    <n v="46820"/>
  </r>
  <r>
    <n v="58"/>
    <x v="3"/>
    <s v="Inspiron 5515"/>
    <x v="1"/>
    <x v="0"/>
    <x v="1"/>
    <x v="15"/>
    <s v="Int"/>
    <x v="1"/>
    <s v="1920x1080"/>
    <x v="0"/>
    <x v="1"/>
    <n v="64636"/>
    <s v="12_60-65"/>
    <s v="6_60-70"/>
    <x v="4"/>
    <x v="3"/>
    <s v="Q1`22"/>
    <n v="3748888"/>
    <n v="49327"/>
  </r>
  <r>
    <n v="19"/>
    <x v="3"/>
    <s v="Inspiron 7400"/>
    <x v="0"/>
    <x v="0"/>
    <x v="0"/>
    <x v="6"/>
    <s v="Int/MX350"/>
    <x v="0"/>
    <s v="2560x1600"/>
    <x v="0"/>
    <x v="1"/>
    <n v="102970"/>
    <s v="20_100-105"/>
    <s v="10_100-110"/>
    <x v="5"/>
    <x v="3"/>
    <s v="Q1`22"/>
    <n v="1956430"/>
    <n v="25743"/>
  </r>
  <r>
    <n v="43"/>
    <x v="3"/>
    <s v="Inspiron 7510"/>
    <x v="3"/>
    <x v="0"/>
    <x v="0"/>
    <x v="11"/>
    <s v="RTX3050 Ti"/>
    <x v="1"/>
    <s v="1920x1080"/>
    <x v="0"/>
    <x v="1"/>
    <n v="124247"/>
    <s v="24_120-125"/>
    <s v="12_120-130"/>
    <x v="5"/>
    <x v="3"/>
    <s v="Q1`22"/>
    <n v="5342621"/>
    <n v="70298"/>
  </r>
  <r>
    <n v="17"/>
    <x v="3"/>
    <s v="Inspiron G3 15-3500"/>
    <x v="3"/>
    <x v="0"/>
    <x v="0"/>
    <x v="10"/>
    <s v="GTX1650 Ti/GTX1660 Ti/RTX2060"/>
    <x v="1"/>
    <s v="1920x1080"/>
    <x v="0"/>
    <x v="1"/>
    <n v="62112"/>
    <s v="12_60-65"/>
    <s v="6_60-70"/>
    <x v="4"/>
    <x v="3"/>
    <s v="Q1`22"/>
    <n v="1055904"/>
    <n v="13893"/>
  </r>
  <r>
    <n v="17"/>
    <x v="3"/>
    <s v="Inspiron G5 15-5000"/>
    <x v="3"/>
    <x v="0"/>
    <x v="0"/>
    <x v="10"/>
    <s v="RTX2060"/>
    <x v="1"/>
    <s v="1920x1080"/>
    <x v="0"/>
    <x v="1"/>
    <n v="108148"/>
    <s v="21_105-110"/>
    <s v="10_100-110"/>
    <x v="5"/>
    <x v="3"/>
    <s v="Q1`22"/>
    <n v="1838516"/>
    <n v="24191"/>
  </r>
  <r>
    <n v="103"/>
    <x v="3"/>
    <s v="Inspiron G5 15-5500"/>
    <x v="3"/>
    <x v="0"/>
    <x v="0"/>
    <x v="10"/>
    <s v="GTX1650/GTX1660 Ti/RTX2060/RTX2070"/>
    <x v="1"/>
    <s v="1920x1080"/>
    <x v="0"/>
    <x v="1"/>
    <n v="109557"/>
    <s v="21_105-110"/>
    <s v="10_100-110"/>
    <x v="5"/>
    <x v="3"/>
    <s v="Q1`22"/>
    <n v="11284371"/>
    <n v="148479"/>
  </r>
  <r>
    <n v="7"/>
    <x v="3"/>
    <s v="Inspiron G5 15-5505"/>
    <x v="3"/>
    <x v="0"/>
    <x v="1"/>
    <x v="22"/>
    <s v="RX 5600M"/>
    <x v="1"/>
    <s v="1920x1080"/>
    <x v="0"/>
    <x v="1"/>
    <n v="94636"/>
    <s v="18_90-95"/>
    <s v="9_90-100"/>
    <x v="5"/>
    <x v="3"/>
    <s v="Q1`22"/>
    <n v="662452"/>
    <n v="8716"/>
  </r>
  <r>
    <n v="102"/>
    <x v="3"/>
    <s v="Latitude 3320"/>
    <x v="0"/>
    <x v="1"/>
    <x v="0"/>
    <x v="6"/>
    <s v="Int"/>
    <x v="4"/>
    <s v="1920x1080"/>
    <x v="0"/>
    <x v="1"/>
    <n v="63591"/>
    <s v="12_60-65"/>
    <s v="6_60-70"/>
    <x v="4"/>
    <x v="3"/>
    <s v="Q1`22"/>
    <n v="6486282"/>
    <n v="85346"/>
  </r>
  <r>
    <n v="170"/>
    <x v="3"/>
    <s v="Latitude 3420"/>
    <x v="0"/>
    <x v="1"/>
    <x v="0"/>
    <x v="6"/>
    <s v="Int"/>
    <x v="0"/>
    <s v="1920x1080"/>
    <x v="0"/>
    <x v="1"/>
    <n v="65064"/>
    <s v="13_65-70"/>
    <s v="6_60-70"/>
    <x v="4"/>
    <x v="3"/>
    <s v="Q1`22"/>
    <n v="11060880"/>
    <n v="145538"/>
  </r>
  <r>
    <n v="6"/>
    <x v="3"/>
    <s v="Latitude 3510"/>
    <x v="2"/>
    <x v="1"/>
    <x v="0"/>
    <x v="14"/>
    <s v="Int/RX640"/>
    <x v="1"/>
    <s v="1920x1080"/>
    <x v="0"/>
    <x v="1"/>
    <n v="58147"/>
    <s v="11_55-60"/>
    <s v="5_50-60"/>
    <x v="3"/>
    <x v="3"/>
    <s v="Q1`22"/>
    <n v="348882"/>
    <n v="4591"/>
  </r>
  <r>
    <n v="1858"/>
    <x v="3"/>
    <s v="Latitude 3520"/>
    <x v="2"/>
    <x v="1"/>
    <x v="0"/>
    <x v="6"/>
    <s v="MX450"/>
    <x v="1"/>
    <s v="1920x1080"/>
    <x v="0"/>
    <x v="1"/>
    <n v="66806"/>
    <s v="13_65-70"/>
    <s v="6_60-70"/>
    <x v="4"/>
    <x v="3"/>
    <s v="Q1`22"/>
    <n v="124125548"/>
    <n v="1633231"/>
  </r>
  <r>
    <n v="10"/>
    <x v="3"/>
    <s v="Latitude 5310"/>
    <x v="0"/>
    <x v="1"/>
    <x v="0"/>
    <x v="14"/>
    <s v="Int"/>
    <x v="4"/>
    <s v="1920x1080"/>
    <x v="0"/>
    <x v="1"/>
    <n v="69715"/>
    <s v="13_65-70"/>
    <s v="6_60-70"/>
    <x v="4"/>
    <x v="3"/>
    <s v="Q1`22"/>
    <n v="697150"/>
    <n v="9173"/>
  </r>
  <r>
    <n v="447"/>
    <x v="3"/>
    <s v="Latitude 5320"/>
    <x v="0"/>
    <x v="1"/>
    <x v="0"/>
    <x v="6"/>
    <s v="Int"/>
    <x v="4"/>
    <s v="1920x1080"/>
    <x v="0"/>
    <x v="1"/>
    <n v="95067"/>
    <s v="19_95-100"/>
    <s v="9_90-100"/>
    <x v="5"/>
    <x v="3"/>
    <s v="Q1`22"/>
    <n v="42494949"/>
    <n v="559144"/>
  </r>
  <r>
    <n v="984"/>
    <x v="3"/>
    <s v="Latitude 5420"/>
    <x v="0"/>
    <x v="1"/>
    <x v="0"/>
    <x v="6"/>
    <s v="Int"/>
    <x v="0"/>
    <s v="1920x1080"/>
    <x v="0"/>
    <x v="1"/>
    <n v="92647"/>
    <s v="18_90-95"/>
    <s v="9_90-100"/>
    <x v="5"/>
    <x v="3"/>
    <s v="Q1`22"/>
    <n v="91164648"/>
    <n v="1199535"/>
  </r>
  <r>
    <n v="52"/>
    <x v="3"/>
    <s v="Latitude 5420 Rugged"/>
    <x v="0"/>
    <x v="1"/>
    <x v="0"/>
    <x v="18"/>
    <s v="Int"/>
    <x v="0"/>
    <s v="1920x1080"/>
    <x v="0"/>
    <x v="1"/>
    <n v="145000"/>
    <s v="29_145-150"/>
    <s v="14_140-150"/>
    <x v="5"/>
    <x v="3"/>
    <s v="Q1`22"/>
    <n v="7540000"/>
    <n v="99211"/>
  </r>
  <r>
    <n v="78"/>
    <x v="3"/>
    <s v="Latitude 5421"/>
    <x v="0"/>
    <x v="1"/>
    <x v="0"/>
    <x v="11"/>
    <s v="Int/MX450"/>
    <x v="0"/>
    <s v="1920x1080"/>
    <x v="0"/>
    <x v="1"/>
    <n v="114737"/>
    <s v="22_110-115"/>
    <s v="11_110-120"/>
    <x v="5"/>
    <x v="3"/>
    <s v="Q1`22"/>
    <n v="8949486"/>
    <n v="117756"/>
  </r>
  <r>
    <n v="448"/>
    <x v="3"/>
    <s v="Latitude 5520"/>
    <x v="2"/>
    <x v="1"/>
    <x v="0"/>
    <x v="6"/>
    <s v="MX450"/>
    <x v="1"/>
    <s v="1920x1080"/>
    <x v="0"/>
    <x v="1"/>
    <n v="95336"/>
    <s v="19_95-100"/>
    <s v="9_90-100"/>
    <x v="5"/>
    <x v="3"/>
    <s v="Q1`22"/>
    <n v="42710528"/>
    <n v="561981"/>
  </r>
  <r>
    <n v="409"/>
    <x v="3"/>
    <s v="Latitude 5521"/>
    <x v="2"/>
    <x v="1"/>
    <x v="0"/>
    <x v="11"/>
    <s v="Int/MX450"/>
    <x v="1"/>
    <s v="1920x1080"/>
    <x v="0"/>
    <x v="1"/>
    <n v="102294"/>
    <s v="20_100-105"/>
    <s v="10_100-110"/>
    <x v="5"/>
    <x v="3"/>
    <s v="Q1`22"/>
    <n v="41838246"/>
    <n v="550503"/>
  </r>
  <r>
    <n v="15"/>
    <x v="3"/>
    <s v="Latitude 7320"/>
    <x v="0"/>
    <x v="1"/>
    <x v="0"/>
    <x v="6"/>
    <s v="Int"/>
    <x v="4"/>
    <s v="1920x1080"/>
    <x v="0"/>
    <x v="1"/>
    <n v="111559"/>
    <s v="22_110-115"/>
    <s v="11_110-120"/>
    <x v="5"/>
    <x v="3"/>
    <s v="Q1`22"/>
    <n v="1673385"/>
    <n v="22018"/>
  </r>
  <r>
    <n v="13"/>
    <x v="3"/>
    <s v="Latitude 7320 Touch"/>
    <x v="0"/>
    <x v="1"/>
    <x v="0"/>
    <x v="6"/>
    <s v="Int"/>
    <x v="4"/>
    <s v="1920x1080"/>
    <x v="1"/>
    <x v="1"/>
    <n v="115670"/>
    <s v="23_115-120"/>
    <s v="11_110-120"/>
    <x v="5"/>
    <x v="3"/>
    <s v="Q1`22"/>
    <n v="1503710"/>
    <n v="19786"/>
  </r>
  <r>
    <n v="2"/>
    <x v="3"/>
    <s v="Latitude 7400"/>
    <x v="0"/>
    <x v="1"/>
    <x v="0"/>
    <x v="13"/>
    <s v="Int"/>
    <x v="0"/>
    <s v="1920x1080"/>
    <x v="0"/>
    <x v="1"/>
    <n v="72725"/>
    <s v="14_70-75"/>
    <s v="7_70-80"/>
    <x v="6"/>
    <x v="3"/>
    <s v="Q1`22"/>
    <n v="145450"/>
    <n v="1914"/>
  </r>
  <r>
    <n v="321"/>
    <x v="3"/>
    <s v="Latitude 7420"/>
    <x v="0"/>
    <x v="1"/>
    <x v="0"/>
    <x v="6"/>
    <s v="Int"/>
    <x v="0"/>
    <s v="1920x1080"/>
    <x v="0"/>
    <x v="1"/>
    <n v="99160"/>
    <s v="19_95-100"/>
    <s v="9_90-100"/>
    <x v="5"/>
    <x v="3"/>
    <s v="Q1`22"/>
    <n v="31830360"/>
    <n v="418821"/>
  </r>
  <r>
    <n v="152"/>
    <x v="3"/>
    <s v="Latitude 7420 2-in-1"/>
    <x v="0"/>
    <x v="1"/>
    <x v="0"/>
    <x v="6"/>
    <s v="Int"/>
    <x v="0"/>
    <s v="1920x1080"/>
    <x v="1"/>
    <x v="1"/>
    <n v="106230"/>
    <s v="21_105-110"/>
    <s v="10_100-110"/>
    <x v="5"/>
    <x v="3"/>
    <s v="Q1`22"/>
    <n v="16146960"/>
    <n v="212460"/>
  </r>
  <r>
    <n v="81"/>
    <x v="3"/>
    <s v="Latitude 7520"/>
    <x v="1"/>
    <x v="1"/>
    <x v="0"/>
    <x v="6"/>
    <s v="Int"/>
    <x v="1"/>
    <s v="1920x1080/3840x2160"/>
    <x v="0"/>
    <x v="1"/>
    <n v="122896"/>
    <s v="24_120-125"/>
    <s v="12_120-130"/>
    <x v="5"/>
    <x v="3"/>
    <s v="Q1`22"/>
    <n v="9954576"/>
    <n v="130981"/>
  </r>
  <r>
    <n v="2"/>
    <x v="3"/>
    <s v="Latitude 9420 2-in-1"/>
    <x v="0"/>
    <x v="1"/>
    <x v="0"/>
    <x v="6"/>
    <s v="Int"/>
    <x v="0"/>
    <s v="2560x1600"/>
    <x v="1"/>
    <x v="1"/>
    <n v="193450"/>
    <s v="38_190-195"/>
    <s v="19_190-200"/>
    <x v="5"/>
    <x v="3"/>
    <s v="Q1`22"/>
    <n v="386900"/>
    <n v="5091"/>
  </r>
  <r>
    <n v="6"/>
    <x v="3"/>
    <s v="Latitude 9510"/>
    <x v="1"/>
    <x v="1"/>
    <x v="0"/>
    <x v="14"/>
    <s v="Int"/>
    <x v="1"/>
    <s v="1920x1080"/>
    <x v="0"/>
    <x v="1"/>
    <n v="230680"/>
    <s v="46_230-235"/>
    <s v="23_230-240"/>
    <x v="5"/>
    <x v="3"/>
    <s v="Q1`22"/>
    <n v="1384080"/>
    <n v="18212"/>
  </r>
  <r>
    <n v="15"/>
    <x v="3"/>
    <s v="Latitude 9510 2-in-1"/>
    <x v="1"/>
    <x v="1"/>
    <x v="0"/>
    <x v="14"/>
    <s v="Int"/>
    <x v="1"/>
    <s v="1920x1080"/>
    <x v="1"/>
    <x v="1"/>
    <n v="213450"/>
    <s v="42_210-215"/>
    <s v="21_210-220"/>
    <x v="5"/>
    <x v="3"/>
    <s v="Q1`22"/>
    <n v="3201750"/>
    <n v="42128"/>
  </r>
  <r>
    <n v="6"/>
    <x v="3"/>
    <s v="Latitude 9520"/>
    <x v="1"/>
    <x v="1"/>
    <x v="0"/>
    <x v="6"/>
    <s v="Int"/>
    <x v="1"/>
    <s v="1920x1080/"/>
    <x v="0"/>
    <x v="1"/>
    <n v="185899"/>
    <s v="37_185-190"/>
    <s v="18_180-190"/>
    <x v="5"/>
    <x v="3"/>
    <s v="Q1`22"/>
    <n v="1115394"/>
    <n v="14676"/>
  </r>
  <r>
    <n v="46"/>
    <x v="3"/>
    <s v="Precision 3561"/>
    <x v="5"/>
    <x v="1"/>
    <x v="0"/>
    <x v="11"/>
    <s v="Quadro T600/T1200"/>
    <x v="1"/>
    <s v="1920x1080"/>
    <x v="0"/>
    <x v="1"/>
    <n v="176575"/>
    <s v="35_175-180"/>
    <s v="17_170-180"/>
    <x v="5"/>
    <x v="3"/>
    <s v="Q1`22"/>
    <n v="8122450"/>
    <n v="106874"/>
  </r>
  <r>
    <n v="31"/>
    <x v="3"/>
    <s v="Precision 5560 Touch"/>
    <x v="5"/>
    <x v="1"/>
    <x v="0"/>
    <x v="11"/>
    <s v="Quadro T1200/RTX A2000"/>
    <x v="1"/>
    <s v="1920x1200/3840x2400"/>
    <x v="1"/>
    <x v="1"/>
    <n v="296000"/>
    <s v="59_295-300"/>
    <s v="29_290-300"/>
    <x v="5"/>
    <x v="3"/>
    <s v="Q1`22"/>
    <n v="9176000"/>
    <n v="120737"/>
  </r>
  <r>
    <n v="2"/>
    <x v="3"/>
    <s v="Precision 5750"/>
    <x v="5"/>
    <x v="1"/>
    <x v="0"/>
    <x v="10"/>
    <s v="Quadro T1200/RTX3000"/>
    <x v="2"/>
    <s v="1920x1200/3840x2400"/>
    <x v="0"/>
    <x v="1"/>
    <n v="308450"/>
    <s v="61_305-310"/>
    <s v="30_300-310"/>
    <x v="5"/>
    <x v="3"/>
    <s v="Q1`22"/>
    <n v="616900"/>
    <n v="8117"/>
  </r>
  <r>
    <n v="5"/>
    <x v="3"/>
    <s v="Precision 7560"/>
    <x v="5"/>
    <x v="1"/>
    <x v="0"/>
    <x v="11"/>
    <s v="Quadro T1200/RTX A2000/RTX A3000/RTX A4000/RTX A5000"/>
    <x v="1"/>
    <s v="1920x1080/3840x2160"/>
    <x v="0"/>
    <x v="1"/>
    <n v="227130"/>
    <s v="45_225-230"/>
    <s v="22_220-230"/>
    <x v="5"/>
    <x v="3"/>
    <s v="Q1`22"/>
    <n v="1135650"/>
    <n v="14943"/>
  </r>
  <r>
    <n v="236"/>
    <x v="3"/>
    <s v="Vostro 3400"/>
    <x v="0"/>
    <x v="1"/>
    <x v="0"/>
    <x v="6"/>
    <s v="Int"/>
    <x v="0"/>
    <s v="1920x1080"/>
    <x v="0"/>
    <x v="1"/>
    <n v="54969"/>
    <s v="10_50-55"/>
    <s v="5_50-60"/>
    <x v="3"/>
    <x v="3"/>
    <s v="Q1`22"/>
    <n v="12972684"/>
    <n v="170693"/>
  </r>
  <r>
    <n v="203"/>
    <x v="3"/>
    <s v="Vostro 3500"/>
    <x v="2"/>
    <x v="1"/>
    <x v="0"/>
    <x v="6"/>
    <s v="Int/MX330"/>
    <x v="1"/>
    <s v="1920x1080"/>
    <x v="0"/>
    <x v="1"/>
    <n v="55695"/>
    <s v="11_55-60"/>
    <s v="5_50-60"/>
    <x v="3"/>
    <x v="3"/>
    <s v="Q1`22"/>
    <n v="11306085"/>
    <n v="148764"/>
  </r>
  <r>
    <n v="477"/>
    <x v="3"/>
    <s v="Vostro 3510"/>
    <x v="2"/>
    <x v="1"/>
    <x v="0"/>
    <x v="6"/>
    <s v="Int/MX350"/>
    <x v="1"/>
    <s v="1920x1080"/>
    <x v="0"/>
    <x v="1"/>
    <n v="60940"/>
    <s v="12_60-65"/>
    <s v="6_60-70"/>
    <x v="4"/>
    <x v="3"/>
    <s v="Q1`22"/>
    <n v="29068380"/>
    <n v="382479"/>
  </r>
  <r>
    <n v="211"/>
    <x v="3"/>
    <s v="Vostro 3515"/>
    <x v="2"/>
    <x v="1"/>
    <x v="1"/>
    <x v="3"/>
    <s v="Int"/>
    <x v="1"/>
    <s v="1920x1080"/>
    <x v="0"/>
    <x v="1"/>
    <n v="53208"/>
    <s v="10_50-55"/>
    <s v="5_50-60"/>
    <x v="3"/>
    <x v="3"/>
    <s v="Q1`22"/>
    <n v="11226888"/>
    <n v="147722"/>
  </r>
  <r>
    <n v="90"/>
    <x v="3"/>
    <s v="Vostro 5301"/>
    <x v="0"/>
    <x v="1"/>
    <x v="0"/>
    <x v="6"/>
    <s v="Int"/>
    <x v="4"/>
    <s v="1920x1080"/>
    <x v="0"/>
    <x v="1"/>
    <n v="78828"/>
    <s v="15_75-80"/>
    <s v="7_70-80"/>
    <x v="6"/>
    <x v="3"/>
    <s v="Q1`22"/>
    <n v="7094520"/>
    <n v="93349"/>
  </r>
  <r>
    <n v="38"/>
    <x v="3"/>
    <s v="Vostro 5310"/>
    <x v="0"/>
    <x v="1"/>
    <x v="0"/>
    <x v="11"/>
    <s v="Int/MX450"/>
    <x v="4"/>
    <s v="1920x1200"/>
    <x v="0"/>
    <x v="1"/>
    <n v="81659"/>
    <s v="16_80-85"/>
    <s v="8_80-90"/>
    <x v="5"/>
    <x v="3"/>
    <s v="Q1`22"/>
    <n v="3103042"/>
    <n v="40830"/>
  </r>
  <r>
    <n v="87"/>
    <x v="3"/>
    <s v="Vostro 5402"/>
    <x v="0"/>
    <x v="1"/>
    <x v="0"/>
    <x v="6"/>
    <s v="Int/MX330"/>
    <x v="0"/>
    <s v="1920x1080"/>
    <x v="0"/>
    <x v="1"/>
    <n v="77020"/>
    <s v="15_75-80"/>
    <s v="7_70-80"/>
    <x v="6"/>
    <x v="3"/>
    <s v="Q1`22"/>
    <n v="6700740"/>
    <n v="88168"/>
  </r>
  <r>
    <n v="219"/>
    <x v="3"/>
    <s v="Vostro 5410"/>
    <x v="0"/>
    <x v="1"/>
    <x v="0"/>
    <x v="11"/>
    <s v="Int/MX450"/>
    <x v="0"/>
    <s v="1920x1080"/>
    <x v="0"/>
    <x v="1"/>
    <n v="71715"/>
    <s v="14_70-75"/>
    <s v="7_70-80"/>
    <x v="6"/>
    <x v="3"/>
    <s v="Q1`22"/>
    <n v="15705585"/>
    <n v="206652"/>
  </r>
  <r>
    <n v="38"/>
    <x v="3"/>
    <s v="Vostro 5415"/>
    <x v="0"/>
    <x v="1"/>
    <x v="1"/>
    <x v="15"/>
    <s v="Int"/>
    <x v="0"/>
    <s v="1920x1080"/>
    <x v="0"/>
    <x v="1"/>
    <n v="61293"/>
    <s v="12_60-65"/>
    <s v="6_60-70"/>
    <x v="4"/>
    <x v="3"/>
    <s v="Q1`22"/>
    <n v="2329134"/>
    <n v="30647"/>
  </r>
  <r>
    <n v="34"/>
    <x v="3"/>
    <s v="Vostro 5502"/>
    <x v="2"/>
    <x v="1"/>
    <x v="0"/>
    <x v="6"/>
    <s v="Int/MX350"/>
    <x v="1"/>
    <s v="1920x1080"/>
    <x v="0"/>
    <x v="1"/>
    <n v="62702"/>
    <s v="12_60-65"/>
    <s v="6_60-70"/>
    <x v="4"/>
    <x v="3"/>
    <s v="Q1`22"/>
    <n v="2131868"/>
    <n v="28051"/>
  </r>
  <r>
    <n v="355"/>
    <x v="3"/>
    <s v="Vostro 5510"/>
    <x v="2"/>
    <x v="1"/>
    <x v="0"/>
    <x v="11"/>
    <s v="Int/MX450"/>
    <x v="1"/>
    <s v="1920x1080"/>
    <x v="0"/>
    <x v="1"/>
    <n v="77468"/>
    <s v="15_75-80"/>
    <s v="7_70-80"/>
    <x v="6"/>
    <x v="3"/>
    <s v="Q1`22"/>
    <n v="27501140"/>
    <n v="361857"/>
  </r>
  <r>
    <n v="108"/>
    <x v="3"/>
    <s v="Vostro 5515"/>
    <x v="1"/>
    <x v="1"/>
    <x v="1"/>
    <x v="15"/>
    <s v="Int"/>
    <x v="1"/>
    <s v="1920x1080"/>
    <x v="0"/>
    <x v="1"/>
    <n v="65297"/>
    <s v="13_65-70"/>
    <s v="6_60-70"/>
    <x v="4"/>
    <x v="3"/>
    <s v="Q1`22"/>
    <n v="7052076"/>
    <n v="92790"/>
  </r>
  <r>
    <n v="2"/>
    <x v="3"/>
    <s v="Vostro 7500"/>
    <x v="3"/>
    <x v="1"/>
    <x v="0"/>
    <x v="10"/>
    <s v="GTX1650"/>
    <x v="1"/>
    <s v="1920x1080"/>
    <x v="0"/>
    <x v="1"/>
    <n v="86600"/>
    <s v="17_85-90"/>
    <s v="8_80-90"/>
    <x v="5"/>
    <x v="3"/>
    <s v="Q1`22"/>
    <n v="173200"/>
    <n v="2279"/>
  </r>
  <r>
    <n v="3"/>
    <x v="3"/>
    <s v="Vostro 7510"/>
    <x v="3"/>
    <x v="1"/>
    <x v="0"/>
    <x v="11"/>
    <s v="RTX3050/RTX3050 Ti"/>
    <x v="1"/>
    <s v="1920x1080"/>
    <x v="0"/>
    <x v="1"/>
    <n v="100395"/>
    <s v="20_100-105"/>
    <s v="10_100-110"/>
    <x v="5"/>
    <x v="3"/>
    <s v="Q1`22"/>
    <n v="301185"/>
    <n v="3963"/>
  </r>
  <r>
    <n v="9"/>
    <x v="3"/>
    <s v="XPS 13 9305"/>
    <x v="0"/>
    <x v="0"/>
    <x v="0"/>
    <x v="6"/>
    <s v="Int"/>
    <x v="4"/>
    <s v="1920x1080/1920x1200/3840x2160/3840x2400"/>
    <x v="0"/>
    <x v="1"/>
    <n v="127246"/>
    <s v="25_125-130"/>
    <s v="12_120-130"/>
    <x v="5"/>
    <x v="3"/>
    <s v="Q1`22"/>
    <n v="1145214"/>
    <n v="15069"/>
  </r>
  <r>
    <n v="7"/>
    <x v="3"/>
    <s v="XPS 13 9305 (Touch)"/>
    <x v="0"/>
    <x v="0"/>
    <x v="0"/>
    <x v="6"/>
    <s v="Int"/>
    <x v="4"/>
    <s v="3840x2160"/>
    <x v="1"/>
    <x v="1"/>
    <n v="122395"/>
    <s v="24_120-125"/>
    <s v="12_120-130"/>
    <x v="5"/>
    <x v="3"/>
    <s v="Q1`22"/>
    <n v="856765"/>
    <n v="11273"/>
  </r>
  <r>
    <n v="12"/>
    <x v="3"/>
    <s v="XPS 13 9310"/>
    <x v="0"/>
    <x v="0"/>
    <x v="0"/>
    <x v="6"/>
    <s v="Int"/>
    <x v="4"/>
    <s v="1920x1080/1920x1200/3840x2400"/>
    <x v="0"/>
    <x v="1"/>
    <n v="159511"/>
    <s v="31_155-160"/>
    <s v="15_150-160"/>
    <x v="5"/>
    <x v="3"/>
    <s v="Q1`22"/>
    <n v="1914132"/>
    <n v="25186"/>
  </r>
  <r>
    <n v="56"/>
    <x v="3"/>
    <s v="XPS 13 9310 2-in-1"/>
    <x v="0"/>
    <x v="0"/>
    <x v="0"/>
    <x v="6"/>
    <s v="Int"/>
    <x v="4"/>
    <s v="1920x1200/3840x2400"/>
    <x v="1"/>
    <x v="1"/>
    <n v="179793"/>
    <s v="35_175-180"/>
    <s v="17_170-180"/>
    <x v="5"/>
    <x v="3"/>
    <s v="Q1`22"/>
    <n v="10068408"/>
    <n v="132479"/>
  </r>
  <r>
    <n v="2"/>
    <x v="3"/>
    <s v="XPS 15 9500"/>
    <x v="3"/>
    <x v="0"/>
    <x v="0"/>
    <x v="10"/>
    <s v="GTX1650 Ti"/>
    <x v="1"/>
    <s v="1920x1080/3840x2400"/>
    <x v="1"/>
    <x v="1"/>
    <n v="212140"/>
    <s v="42_210-215"/>
    <s v="21_210-220"/>
    <x v="5"/>
    <x v="3"/>
    <s v="Q1`22"/>
    <n v="424280"/>
    <n v="5583"/>
  </r>
  <r>
    <n v="17"/>
    <x v="3"/>
    <s v="XPS 15 9510"/>
    <x v="3"/>
    <x v="0"/>
    <x v="0"/>
    <x v="11"/>
    <s v="RTX3050, RTX3050 Ti"/>
    <x v="1"/>
    <s v="1920x1200/3456x2160/3840x2400"/>
    <x v="1"/>
    <x v="1"/>
    <n v="205132"/>
    <s v="41_205-210"/>
    <s v="20_200-210"/>
    <x v="5"/>
    <x v="3"/>
    <s v="Q1`22"/>
    <n v="3487244"/>
    <n v="45885"/>
  </r>
  <r>
    <n v="5"/>
    <x v="3"/>
    <s v="XPS 17 9700"/>
    <x v="3"/>
    <x v="0"/>
    <x v="0"/>
    <x v="10"/>
    <s v="GTX1650 Ti/RTX2060"/>
    <x v="1"/>
    <s v="1920x1200/3840x2400"/>
    <x v="1"/>
    <x v="1"/>
    <n v="240054"/>
    <s v="48_240-245"/>
    <s v="24_240-250"/>
    <x v="5"/>
    <x v="3"/>
    <s v="Q1`22"/>
    <n v="1200270"/>
    <n v="15793"/>
  </r>
  <r>
    <n v="17"/>
    <x v="3"/>
    <s v="XPS 17 9710"/>
    <x v="3"/>
    <x v="0"/>
    <x v="0"/>
    <x v="11"/>
    <s v="RTX3050/RTX3060"/>
    <x v="2"/>
    <s v="1920x1200/3840x2400"/>
    <x v="0"/>
    <x v="1"/>
    <n v="234172"/>
    <s v="46_230-235"/>
    <s v="23_230-240"/>
    <x v="5"/>
    <x v="3"/>
    <s v="Q1`22"/>
    <n v="3980924"/>
    <n v="52381"/>
  </r>
  <r>
    <n v="15"/>
    <x v="8"/>
    <s v="MagicBook 14 2021 (53011T)"/>
    <x v="0"/>
    <x v="0"/>
    <x v="0"/>
    <x v="6"/>
    <s v="Int"/>
    <x v="0"/>
    <s v="1920x1080"/>
    <x v="0"/>
    <x v="1"/>
    <n v="78387"/>
    <s v="15_75-80"/>
    <s v="7_70-80"/>
    <x v="6"/>
    <x v="3"/>
    <s v="Q1`22"/>
    <n v="1175805"/>
    <n v="15471"/>
  </r>
  <r>
    <n v="17"/>
    <x v="8"/>
    <s v="MagicBook 14 2021 (AMD)"/>
    <x v="0"/>
    <x v="0"/>
    <x v="1"/>
    <x v="15"/>
    <s v="Int"/>
    <x v="0"/>
    <s v="1920x1080"/>
    <x v="0"/>
    <x v="1"/>
    <n v="58996"/>
    <s v="11_55-60"/>
    <s v="5_50-60"/>
    <x v="3"/>
    <x v="3"/>
    <s v="Q1`22"/>
    <n v="1002932"/>
    <n v="13196"/>
  </r>
  <r>
    <n v="203"/>
    <x v="8"/>
    <s v="MagicBook 15 2021 (AMD)"/>
    <x v="1"/>
    <x v="0"/>
    <x v="1"/>
    <x v="15"/>
    <s v="Int"/>
    <x v="1"/>
    <s v="1920x1080"/>
    <x v="0"/>
    <x v="1"/>
    <n v="64682"/>
    <s v="12_60-65"/>
    <s v="6_60-70"/>
    <x v="4"/>
    <x v="3"/>
    <s v="Q1`22"/>
    <n v="13130446"/>
    <n v="172769"/>
  </r>
  <r>
    <n v="1377"/>
    <x v="8"/>
    <s v="MagicBook X 14 (NBR)"/>
    <x v="0"/>
    <x v="0"/>
    <x v="0"/>
    <x v="14"/>
    <s v="Int"/>
    <x v="0"/>
    <s v="1920x1080"/>
    <x v="0"/>
    <x v="1"/>
    <n v="47376"/>
    <s v="9_45-50"/>
    <s v="4_40-50"/>
    <x v="1"/>
    <x v="3"/>
    <s v="Q1`22"/>
    <n v="65236752"/>
    <n v="858378"/>
  </r>
  <r>
    <n v="588"/>
    <x v="8"/>
    <s v="MagicBook X 15 (BBR)"/>
    <x v="1"/>
    <x v="0"/>
    <x v="0"/>
    <x v="14"/>
    <s v="Int"/>
    <x v="1"/>
    <s v="1920x1080"/>
    <x v="0"/>
    <x v="1"/>
    <n v="55563"/>
    <s v="11_55-60"/>
    <s v="5_50-60"/>
    <x v="3"/>
    <x v="3"/>
    <s v="Q1`22"/>
    <n v="32671044"/>
    <n v="429882"/>
  </r>
  <r>
    <n v="2"/>
    <x v="4"/>
    <s v="Chromebook 14 G7"/>
    <x v="0"/>
    <x v="0"/>
    <x v="0"/>
    <x v="1"/>
    <s v="Int"/>
    <x v="0"/>
    <s v="1920x1080"/>
    <x v="0"/>
    <x v="0"/>
    <n v="15390"/>
    <s v="3_15-20"/>
    <s v="1_10-20"/>
    <x v="7"/>
    <x v="3"/>
    <s v="Q1`22"/>
    <n v="30780"/>
    <n v="405"/>
  </r>
  <r>
    <n v="46"/>
    <x v="4"/>
    <s v="Elite Dragonfly G2"/>
    <x v="0"/>
    <x v="1"/>
    <x v="0"/>
    <x v="6"/>
    <s v="Int"/>
    <x v="4"/>
    <s v="1920x1080/3840x2160"/>
    <x v="1"/>
    <x v="1"/>
    <n v="140367"/>
    <s v="28_140-145"/>
    <s v="14_140-150"/>
    <x v="5"/>
    <x v="3"/>
    <s v="Q1`22"/>
    <n v="6456882"/>
    <n v="84959"/>
  </r>
  <r>
    <n v="4"/>
    <x v="4"/>
    <s v="EliteBook 830 G7"/>
    <x v="0"/>
    <x v="1"/>
    <x v="0"/>
    <x v="14"/>
    <s v="Int"/>
    <x v="4"/>
    <s v="1920x1080"/>
    <x v="0"/>
    <x v="1"/>
    <n v="88690"/>
    <s v="17_85-90"/>
    <s v="8_80-90"/>
    <x v="5"/>
    <x v="3"/>
    <s v="Q1`22"/>
    <n v="354760"/>
    <n v="4668"/>
  </r>
  <r>
    <n v="34"/>
    <x v="4"/>
    <s v="EliteBook 830 G8"/>
    <x v="0"/>
    <x v="1"/>
    <x v="0"/>
    <x v="6"/>
    <s v="Int"/>
    <x v="4"/>
    <s v="1920x1080"/>
    <x v="0"/>
    <x v="1"/>
    <n v="107962"/>
    <s v="21_105-110"/>
    <s v="10_100-110"/>
    <x v="5"/>
    <x v="3"/>
    <s v="Q1`22"/>
    <n v="3670708"/>
    <n v="48299"/>
  </r>
  <r>
    <n v="3"/>
    <x v="4"/>
    <s v="EliteBook 835 G7"/>
    <x v="0"/>
    <x v="1"/>
    <x v="1"/>
    <x v="5"/>
    <s v="Int"/>
    <x v="4"/>
    <s v="1920x1080"/>
    <x v="0"/>
    <x v="1"/>
    <n v="104360"/>
    <s v="20_100-105"/>
    <s v="10_100-110"/>
    <x v="5"/>
    <x v="3"/>
    <s v="Q1`22"/>
    <n v="313080"/>
    <n v="4119"/>
  </r>
  <r>
    <n v="199"/>
    <x v="4"/>
    <s v="EliteBook 835 G8"/>
    <x v="0"/>
    <x v="1"/>
    <x v="1"/>
    <x v="17"/>
    <s v="Int"/>
    <x v="4"/>
    <s v="1920x1080"/>
    <x v="0"/>
    <x v="1"/>
    <n v="94647"/>
    <s v="18_90-95"/>
    <s v="9_90-100"/>
    <x v="5"/>
    <x v="3"/>
    <s v="Q1`22"/>
    <n v="18834753"/>
    <n v="247826"/>
  </r>
  <r>
    <n v="249"/>
    <x v="4"/>
    <s v="EliteBook 840 G7"/>
    <x v="0"/>
    <x v="1"/>
    <x v="0"/>
    <x v="14"/>
    <s v="Int"/>
    <x v="0"/>
    <s v="1920x1080"/>
    <x v="0"/>
    <x v="1"/>
    <n v="104955"/>
    <s v="20_100-105"/>
    <s v="10_100-110"/>
    <x v="5"/>
    <x v="3"/>
    <s v="Q1`22"/>
    <n v="26133795"/>
    <n v="343866"/>
  </r>
  <r>
    <n v="36"/>
    <x v="4"/>
    <s v="EliteBook 840 G8"/>
    <x v="0"/>
    <x v="1"/>
    <x v="0"/>
    <x v="6"/>
    <s v="Int"/>
    <x v="0"/>
    <s v="1920x1080"/>
    <x v="0"/>
    <x v="1"/>
    <n v="118619"/>
    <s v="23_115-120"/>
    <s v="11_110-120"/>
    <x v="5"/>
    <x v="3"/>
    <s v="Q1`22"/>
    <n v="4270284"/>
    <n v="56188"/>
  </r>
  <r>
    <n v="7"/>
    <x v="4"/>
    <s v="EliteBook 845 G8"/>
    <x v="0"/>
    <x v="1"/>
    <x v="1"/>
    <x v="17"/>
    <s v="Int"/>
    <x v="0"/>
    <s v="1920x1080"/>
    <x v="0"/>
    <x v="1"/>
    <n v="75899"/>
    <s v="15_75-80"/>
    <s v="7_70-80"/>
    <x v="6"/>
    <x v="3"/>
    <s v="Q1`22"/>
    <n v="531293"/>
    <n v="6991"/>
  </r>
  <r>
    <n v="6"/>
    <x v="4"/>
    <s v="EliteBook 850 G7"/>
    <x v="2"/>
    <x v="1"/>
    <x v="0"/>
    <x v="14"/>
    <s v="Int/MX230"/>
    <x v="1"/>
    <s v="1920x1080"/>
    <x v="0"/>
    <x v="1"/>
    <n v="122000"/>
    <s v="24_120-125"/>
    <s v="12_120-130"/>
    <x v="5"/>
    <x v="3"/>
    <s v="Q1`22"/>
    <n v="732000"/>
    <n v="9632"/>
  </r>
  <r>
    <n v="40"/>
    <x v="4"/>
    <s v="EliteBook 850 G8"/>
    <x v="1"/>
    <x v="1"/>
    <x v="0"/>
    <x v="6"/>
    <s v="Int"/>
    <x v="1"/>
    <s v="1920x1080"/>
    <x v="0"/>
    <x v="1"/>
    <n v="115199"/>
    <s v="23_115-120"/>
    <s v="11_110-120"/>
    <x v="5"/>
    <x v="3"/>
    <s v="Q1`22"/>
    <n v="4607960"/>
    <n v="60631"/>
  </r>
  <r>
    <n v="4"/>
    <x v="4"/>
    <s v="EliteBook 855 G7"/>
    <x v="1"/>
    <x v="1"/>
    <x v="1"/>
    <x v="5"/>
    <s v="Int"/>
    <x v="1"/>
    <s v="1920x1080"/>
    <x v="0"/>
    <x v="1"/>
    <n v="79440"/>
    <s v="15_75-80"/>
    <s v="7_70-80"/>
    <x v="6"/>
    <x v="3"/>
    <s v="Q1`22"/>
    <n v="317760"/>
    <n v="4181"/>
  </r>
  <r>
    <n v="44"/>
    <x v="4"/>
    <s v="EliteBook 855 G8"/>
    <x v="1"/>
    <x v="1"/>
    <x v="1"/>
    <x v="17"/>
    <s v="Int"/>
    <x v="1"/>
    <s v="1920x1080"/>
    <x v="0"/>
    <x v="1"/>
    <n v="100479"/>
    <s v="20_100-105"/>
    <s v="10_100-110"/>
    <x v="5"/>
    <x v="3"/>
    <s v="Q1`22"/>
    <n v="4421076"/>
    <n v="58172"/>
  </r>
  <r>
    <n v="3"/>
    <x v="4"/>
    <s v="EliteBook x360 1030 G7"/>
    <x v="0"/>
    <x v="1"/>
    <x v="0"/>
    <x v="14"/>
    <s v="Int"/>
    <x v="4"/>
    <s v="1920x1080"/>
    <x v="1"/>
    <x v="1"/>
    <n v="117795"/>
    <s v="23_115-120"/>
    <s v="11_110-120"/>
    <x v="5"/>
    <x v="3"/>
    <s v="Q1`22"/>
    <n v="353385"/>
    <n v="4650"/>
  </r>
  <r>
    <n v="102"/>
    <x v="4"/>
    <s v="EliteBook x360 1030 G8"/>
    <x v="0"/>
    <x v="1"/>
    <x v="0"/>
    <x v="6"/>
    <s v="Int"/>
    <x v="4"/>
    <s v="1920x1080/3840x2160"/>
    <x v="1"/>
    <x v="1"/>
    <n v="154316"/>
    <s v="30_150-155"/>
    <s v="15_150-160"/>
    <x v="5"/>
    <x v="3"/>
    <s v="Q1`22"/>
    <n v="15740232"/>
    <n v="207108"/>
  </r>
  <r>
    <n v="1"/>
    <x v="4"/>
    <s v="Elitebook x360 1040 G7"/>
    <x v="0"/>
    <x v="1"/>
    <x v="0"/>
    <x v="14"/>
    <s v="Int"/>
    <x v="0"/>
    <s v="1920x1080/3840x2160"/>
    <x v="1"/>
    <x v="1"/>
    <n v="151542"/>
    <s v="30_150-155"/>
    <s v="15_150-160"/>
    <x v="5"/>
    <x v="3"/>
    <s v="Q1`22"/>
    <n v="151542"/>
    <n v="1994"/>
  </r>
  <r>
    <n v="105"/>
    <x v="4"/>
    <s v="Elitebook x360 1040 G8"/>
    <x v="0"/>
    <x v="1"/>
    <x v="0"/>
    <x v="6"/>
    <s v="Int"/>
    <x v="0"/>
    <s v="1920x1080/3840x2160"/>
    <x v="1"/>
    <x v="1"/>
    <n v="154445"/>
    <s v="30_150-155"/>
    <s v="15_150-160"/>
    <x v="5"/>
    <x v="3"/>
    <s v="Q1`22"/>
    <n v="16216725"/>
    <n v="213378"/>
  </r>
  <r>
    <n v="1"/>
    <x v="4"/>
    <s v="EliteBook x360 830 G8"/>
    <x v="0"/>
    <x v="1"/>
    <x v="0"/>
    <x v="6"/>
    <s v="Int"/>
    <x v="4"/>
    <s v="1920x1080"/>
    <x v="1"/>
    <x v="1"/>
    <n v="139704"/>
    <s v="27_135-140"/>
    <s v="13_130-140"/>
    <x v="5"/>
    <x v="3"/>
    <s v="Q1`22"/>
    <n v="139704"/>
    <n v="1838"/>
  </r>
  <r>
    <n v="3"/>
    <x v="4"/>
    <s v="Envy 14-eb0000"/>
    <x v="0"/>
    <x v="0"/>
    <x v="0"/>
    <x v="6"/>
    <s v="GTX1650"/>
    <x v="0"/>
    <s v="1920x1080"/>
    <x v="0"/>
    <x v="1"/>
    <n v="103374"/>
    <s v="20_100-105"/>
    <s v="10_100-110"/>
    <x v="5"/>
    <x v="3"/>
    <s v="Q1`22"/>
    <n v="310122"/>
    <n v="4081"/>
  </r>
  <r>
    <n v="99"/>
    <x v="4"/>
    <s v="Envy 15-ep0000"/>
    <x v="3"/>
    <x v="0"/>
    <x v="0"/>
    <x v="10"/>
    <s v="GTX1660"/>
    <x v="1"/>
    <s v="3840x2160"/>
    <x v="1"/>
    <x v="1"/>
    <n v="129140"/>
    <s v="25_125-130"/>
    <s v="12_120-130"/>
    <x v="5"/>
    <x v="3"/>
    <s v="Q1`22"/>
    <n v="12784860"/>
    <n v="168222"/>
  </r>
  <r>
    <n v="107"/>
    <x v="4"/>
    <s v="Envy 15-ep1000"/>
    <x v="1"/>
    <x v="0"/>
    <x v="0"/>
    <x v="11"/>
    <s v="RTX3050 Ti/RTX3060"/>
    <x v="1"/>
    <s v="1920x1080/3840x2160"/>
    <x v="0"/>
    <x v="1"/>
    <n v="196200"/>
    <s v="39_195-200"/>
    <s v="19_190-200"/>
    <x v="5"/>
    <x v="3"/>
    <s v="Q1`22"/>
    <n v="20993400"/>
    <n v="276229"/>
  </r>
  <r>
    <n v="116"/>
    <x v="4"/>
    <s v="Envy 17-ch0000"/>
    <x v="2"/>
    <x v="0"/>
    <x v="0"/>
    <x v="6"/>
    <s v="MX450"/>
    <x v="2"/>
    <s v="1920x1080"/>
    <x v="0"/>
    <x v="1"/>
    <n v="111537"/>
    <s v="22_110-115"/>
    <s v="11_110-120"/>
    <x v="5"/>
    <x v="3"/>
    <s v="Q1`22"/>
    <n v="12938292"/>
    <n v="170241"/>
  </r>
  <r>
    <n v="9"/>
    <x v="4"/>
    <s v="Envy x360 13-ay0000"/>
    <x v="0"/>
    <x v="0"/>
    <x v="1"/>
    <x v="5"/>
    <s v="Int"/>
    <x v="4"/>
    <s v="1920x1080"/>
    <x v="1"/>
    <x v="1"/>
    <n v="76729"/>
    <s v="15_75-80"/>
    <s v="7_70-80"/>
    <x v="6"/>
    <x v="3"/>
    <s v="Q1`22"/>
    <n v="690561"/>
    <n v="9086"/>
  </r>
  <r>
    <n v="61"/>
    <x v="4"/>
    <s v="Envy x360 13-bd0000"/>
    <x v="0"/>
    <x v="0"/>
    <x v="0"/>
    <x v="6"/>
    <s v="Int"/>
    <x v="4"/>
    <s v="1920x1080"/>
    <x v="1"/>
    <x v="1"/>
    <n v="90340"/>
    <s v="18_90-95"/>
    <s v="9_90-100"/>
    <x v="5"/>
    <x v="3"/>
    <s v="Q1`22"/>
    <n v="5510740"/>
    <n v="72510"/>
  </r>
  <r>
    <n v="6"/>
    <x v="4"/>
    <s v="Envy x360 Convert 15-es0000"/>
    <x v="1"/>
    <x v="0"/>
    <x v="0"/>
    <x v="6"/>
    <s v="Int/MX450"/>
    <x v="1"/>
    <s v="1920x1080"/>
    <x v="1"/>
    <x v="1"/>
    <n v="82495"/>
    <s v="16_80-85"/>
    <s v="8_80-90"/>
    <x v="5"/>
    <x v="3"/>
    <s v="Q1`22"/>
    <n v="494970"/>
    <n v="6513"/>
  </r>
  <r>
    <n v="29"/>
    <x v="4"/>
    <s v="Envy x360 Convert 15-eu0000"/>
    <x v="1"/>
    <x v="0"/>
    <x v="1"/>
    <x v="15"/>
    <s v="Int"/>
    <x v="1"/>
    <s v="1920x1080"/>
    <x v="1"/>
    <x v="1"/>
    <n v="80585"/>
    <s v="16_80-85"/>
    <s v="8_80-90"/>
    <x v="5"/>
    <x v="3"/>
    <s v="Q1`22"/>
    <n v="2336965"/>
    <n v="30750"/>
  </r>
  <r>
    <n v="1"/>
    <x v="4"/>
    <s v="Essential 240 G8"/>
    <x v="0"/>
    <x v="1"/>
    <x v="0"/>
    <x v="0"/>
    <s v="Int"/>
    <x v="0"/>
    <s v="1366x768"/>
    <x v="0"/>
    <x v="0"/>
    <n v="31489"/>
    <s v="6_30-35"/>
    <s v="3_30-40"/>
    <x v="2"/>
    <x v="3"/>
    <s v="Q1`22"/>
    <n v="31489"/>
    <n v="414"/>
  </r>
  <r>
    <n v="47"/>
    <x v="4"/>
    <s v="Essential 240 G8 Core"/>
    <x v="0"/>
    <x v="1"/>
    <x v="0"/>
    <x v="4"/>
    <s v="Int"/>
    <x v="0"/>
    <s v="1366x768/1920x1080"/>
    <x v="0"/>
    <x v="1"/>
    <n v="56127"/>
    <s v="11_55-60"/>
    <s v="5_50-60"/>
    <x v="3"/>
    <x v="3"/>
    <s v="Q1`22"/>
    <n v="2637969"/>
    <n v="34710"/>
  </r>
  <r>
    <n v="92"/>
    <x v="4"/>
    <s v="Essential 240 G8 Core TL"/>
    <x v="0"/>
    <x v="1"/>
    <x v="0"/>
    <x v="6"/>
    <s v="Int"/>
    <x v="0"/>
    <s v="1366x768/1920x1080"/>
    <x v="0"/>
    <x v="1"/>
    <n v="55114"/>
    <s v="11_55-60"/>
    <s v="5_50-60"/>
    <x v="3"/>
    <x v="3"/>
    <s v="Q1`22"/>
    <n v="5070488"/>
    <n v="66717"/>
  </r>
  <r>
    <n v="188"/>
    <x v="4"/>
    <s v="Essential 245 G8"/>
    <x v="0"/>
    <x v="1"/>
    <x v="1"/>
    <x v="3"/>
    <s v="Int"/>
    <x v="0"/>
    <s v="1920x1080"/>
    <x v="0"/>
    <x v="1"/>
    <n v="48754"/>
    <s v="9_45-50"/>
    <s v="4_40-50"/>
    <x v="1"/>
    <x v="3"/>
    <s v="Q1`22"/>
    <n v="9165752"/>
    <n v="120602"/>
  </r>
  <r>
    <n v="87"/>
    <x v="4"/>
    <s v="Essential 245 G8 Lucienne"/>
    <x v="0"/>
    <x v="1"/>
    <x v="1"/>
    <x v="15"/>
    <s v="Int"/>
    <x v="0"/>
    <s v="1920x1080"/>
    <x v="0"/>
    <x v="1"/>
    <n v="60250"/>
    <s v="12_60-65"/>
    <s v="6_60-70"/>
    <x v="4"/>
    <x v="3"/>
    <s v="Q1`22"/>
    <n v="5241750"/>
    <n v="68970"/>
  </r>
  <r>
    <n v="10"/>
    <x v="4"/>
    <s v="Essential 250 G7"/>
    <x v="1"/>
    <x v="1"/>
    <x v="0"/>
    <x v="0"/>
    <s v="Int"/>
    <x v="1"/>
    <s v="1920x1080"/>
    <x v="0"/>
    <x v="0"/>
    <n v="32825"/>
    <s v="6_30-35"/>
    <s v="3_30-40"/>
    <x v="2"/>
    <x v="3"/>
    <s v="Q1`22"/>
    <n v="328250"/>
    <n v="4319"/>
  </r>
  <r>
    <n v="522"/>
    <x v="4"/>
    <s v="Essential 250 G7 Core IL"/>
    <x v="1"/>
    <x v="1"/>
    <x v="0"/>
    <x v="4"/>
    <s v="Int"/>
    <x v="1"/>
    <s v="1920x1080"/>
    <x v="0"/>
    <x v="1"/>
    <n v="55470"/>
    <s v="11_55-60"/>
    <s v="5_50-60"/>
    <x v="3"/>
    <x v="3"/>
    <s v="Q1`22"/>
    <n v="28955340"/>
    <n v="380991"/>
  </r>
  <r>
    <n v="1617"/>
    <x v="4"/>
    <s v="Essential 250 G8"/>
    <x v="1"/>
    <x v="1"/>
    <x v="0"/>
    <x v="0"/>
    <s v="Int"/>
    <x v="1"/>
    <s v="1366x768"/>
    <x v="0"/>
    <x v="0"/>
    <n v="30843"/>
    <s v="6_30-35"/>
    <s v="3_30-40"/>
    <x v="2"/>
    <x v="3"/>
    <s v="Q1`22"/>
    <n v="49873131"/>
    <n v="656225"/>
  </r>
  <r>
    <n v="1386"/>
    <x v="4"/>
    <s v="Essential 250 G8 Core"/>
    <x v="1"/>
    <x v="1"/>
    <x v="0"/>
    <x v="4"/>
    <s v="Int"/>
    <x v="1"/>
    <s v="1920x1080"/>
    <x v="0"/>
    <x v="1"/>
    <n v="54364"/>
    <s v="10_50-55"/>
    <s v="5_50-60"/>
    <x v="3"/>
    <x v="3"/>
    <s v="Q1`22"/>
    <n v="75348504"/>
    <n v="991428"/>
  </r>
  <r>
    <n v="2813"/>
    <x v="4"/>
    <s v="Essential 250 G8 Core TL"/>
    <x v="1"/>
    <x v="1"/>
    <x v="0"/>
    <x v="6"/>
    <s v="Int"/>
    <x v="1"/>
    <s v="1920x1080"/>
    <x v="0"/>
    <x v="1"/>
    <n v="65495"/>
    <s v="13_65-70"/>
    <s v="6_60-70"/>
    <x v="4"/>
    <x v="3"/>
    <s v="Q1`22"/>
    <n v="184237435"/>
    <n v="2424177"/>
  </r>
  <r>
    <n v="128"/>
    <x v="4"/>
    <s v="Essential 255 G7"/>
    <x v="1"/>
    <x v="1"/>
    <x v="1"/>
    <x v="3"/>
    <s v="Int"/>
    <x v="1"/>
    <s v="1920x1080"/>
    <x v="0"/>
    <x v="1"/>
    <n v="42487"/>
    <s v="8_40-45"/>
    <s v="4_40-50"/>
    <x v="1"/>
    <x v="3"/>
    <s v="Q1`22"/>
    <n v="5438336"/>
    <n v="71557"/>
  </r>
  <r>
    <n v="980"/>
    <x v="4"/>
    <s v="Essential 255 G8"/>
    <x v="1"/>
    <x v="1"/>
    <x v="1"/>
    <x v="3"/>
    <s v="Int"/>
    <x v="1"/>
    <s v="1920x1080"/>
    <x v="0"/>
    <x v="1"/>
    <n v="42746"/>
    <s v="8_40-45"/>
    <s v="4_40-50"/>
    <x v="1"/>
    <x v="3"/>
    <s v="Q1`22"/>
    <n v="41891080"/>
    <n v="551198"/>
  </r>
  <r>
    <n v="2779"/>
    <x v="4"/>
    <s v="Essential 255 G8 Lucienne"/>
    <x v="1"/>
    <x v="1"/>
    <x v="1"/>
    <x v="15"/>
    <s v="Int"/>
    <x v="1"/>
    <s v="1920x1080"/>
    <x v="0"/>
    <x v="1"/>
    <n v="56691"/>
    <s v="11_55-60"/>
    <s v="5_50-60"/>
    <x v="3"/>
    <x v="3"/>
    <s v="Q1`22"/>
    <n v="157544289"/>
    <n v="2072951"/>
  </r>
  <r>
    <n v="55"/>
    <x v="4"/>
    <s v="HP 14s-dq2000"/>
    <x v="0"/>
    <x v="0"/>
    <x v="0"/>
    <x v="6"/>
    <s v="Int"/>
    <x v="0"/>
    <s v="1920x1080"/>
    <x v="0"/>
    <x v="1"/>
    <n v="35185"/>
    <s v="7_35-40"/>
    <s v="3_30-40"/>
    <x v="2"/>
    <x v="3"/>
    <s v="Q1`22"/>
    <n v="1935175"/>
    <n v="25463"/>
  </r>
  <r>
    <n v="14"/>
    <x v="4"/>
    <s v="HP 14s-dq3000"/>
    <x v="0"/>
    <x v="0"/>
    <x v="0"/>
    <x v="1"/>
    <s v="Int"/>
    <x v="0"/>
    <s v="1920x1080"/>
    <x v="0"/>
    <x v="0"/>
    <n v="30303"/>
    <s v="6_30-35"/>
    <s v="3_30-40"/>
    <x v="2"/>
    <x v="3"/>
    <s v="Q1`22"/>
    <n v="424242"/>
    <n v="5582"/>
  </r>
  <r>
    <n v="101"/>
    <x v="4"/>
    <s v="HP 14s-fq0000"/>
    <x v="0"/>
    <x v="0"/>
    <x v="1"/>
    <x v="5"/>
    <s v="Int"/>
    <x v="0"/>
    <s v="1366x768/1920x1080"/>
    <x v="0"/>
    <x v="1"/>
    <n v="33773"/>
    <s v="6_30-35"/>
    <s v="3_30-40"/>
    <x v="2"/>
    <x v="3"/>
    <s v="Q1`22"/>
    <n v="3411073"/>
    <n v="44883"/>
  </r>
  <r>
    <n v="316"/>
    <x v="4"/>
    <s v="HP 14s-fq1000"/>
    <x v="0"/>
    <x v="0"/>
    <x v="1"/>
    <x v="15"/>
    <s v="Int"/>
    <x v="0"/>
    <s v="1920x1080"/>
    <x v="0"/>
    <x v="1"/>
    <n v="44314"/>
    <s v="8_40-45"/>
    <s v="4_40-50"/>
    <x v="1"/>
    <x v="3"/>
    <s v="Q1`22"/>
    <n v="14003224"/>
    <n v="184253"/>
  </r>
  <r>
    <n v="241"/>
    <x v="4"/>
    <s v="HP 15-dw1000 Core"/>
    <x v="1"/>
    <x v="0"/>
    <x v="0"/>
    <x v="14"/>
    <s v="Int"/>
    <x v="1"/>
    <s v="1366x768/1920x1080"/>
    <x v="0"/>
    <x v="1"/>
    <n v="42465"/>
    <s v="8_40-45"/>
    <s v="4_40-50"/>
    <x v="1"/>
    <x v="3"/>
    <s v="Q1`22"/>
    <n v="10234065"/>
    <n v="134659"/>
  </r>
  <r>
    <n v="119"/>
    <x v="4"/>
    <s v="HP 15-dw3000 Core"/>
    <x v="2"/>
    <x v="0"/>
    <x v="0"/>
    <x v="6"/>
    <s v="MX350"/>
    <x v="1"/>
    <s v="1920x1080"/>
    <x v="0"/>
    <x v="1"/>
    <n v="62138"/>
    <s v="12_60-65"/>
    <s v="6_60-70"/>
    <x v="4"/>
    <x v="3"/>
    <s v="Q1`22"/>
    <n v="7394422"/>
    <n v="97295"/>
  </r>
  <r>
    <n v="1921"/>
    <x v="4"/>
    <s v="HP 15s-eq1000"/>
    <x v="1"/>
    <x v="0"/>
    <x v="1"/>
    <x v="3"/>
    <s v="Int"/>
    <x v="1"/>
    <s v="1920x1080"/>
    <x v="0"/>
    <x v="1"/>
    <n v="36566"/>
    <s v="7_35-40"/>
    <s v="3_30-40"/>
    <x v="2"/>
    <x v="3"/>
    <s v="Q1`22"/>
    <n v="70243286"/>
    <n v="924254"/>
  </r>
  <r>
    <n v="3748"/>
    <x v="4"/>
    <s v="HP 15s-eq2000"/>
    <x v="1"/>
    <x v="0"/>
    <x v="1"/>
    <x v="15"/>
    <s v="Int"/>
    <x v="1"/>
    <s v="1920x1080"/>
    <x v="0"/>
    <x v="1"/>
    <n v="52188"/>
    <s v="10_50-55"/>
    <s v="5_50-60"/>
    <x v="3"/>
    <x v="3"/>
    <s v="Q1`22"/>
    <n v="195600624"/>
    <n v="2573692"/>
  </r>
  <r>
    <n v="2089"/>
    <x v="4"/>
    <s v="HP 15s-fq2000 Core"/>
    <x v="1"/>
    <x v="0"/>
    <x v="0"/>
    <x v="6"/>
    <s v="Int"/>
    <x v="1"/>
    <s v="1920x1080"/>
    <x v="0"/>
    <x v="1"/>
    <n v="47528"/>
    <s v="9_45-50"/>
    <s v="4_40-50"/>
    <x v="1"/>
    <x v="3"/>
    <s v="Q1`22"/>
    <n v="99285992"/>
    <n v="1306395"/>
  </r>
  <r>
    <n v="12"/>
    <x v="4"/>
    <s v="HP 15s-fq3000"/>
    <x v="1"/>
    <x v="0"/>
    <x v="0"/>
    <x v="1"/>
    <s v="Int"/>
    <x v="1"/>
    <s v="1920x1080"/>
    <x v="0"/>
    <x v="0"/>
    <n v="34581"/>
    <s v="6_30-35"/>
    <s v="3_30-40"/>
    <x v="2"/>
    <x v="3"/>
    <s v="Q1`22"/>
    <n v="414972"/>
    <n v="5460"/>
  </r>
  <r>
    <n v="6"/>
    <x v="4"/>
    <s v="HP 17-by2000 Core"/>
    <x v="2"/>
    <x v="0"/>
    <x v="0"/>
    <x v="14"/>
    <s v="Radeon 530"/>
    <x v="2"/>
    <s v="1600x900/1920x1080"/>
    <x v="0"/>
    <x v="1"/>
    <n v="40129"/>
    <s v="8_40-45"/>
    <s v="4_40-50"/>
    <x v="1"/>
    <x v="3"/>
    <s v="Q1`22"/>
    <n v="240774"/>
    <n v="3168"/>
  </r>
  <r>
    <n v="81"/>
    <x v="4"/>
    <s v="HP 17-cn0000"/>
    <x v="1"/>
    <x v="0"/>
    <x v="0"/>
    <x v="0"/>
    <s v="Int"/>
    <x v="2"/>
    <s v="1920x1080"/>
    <x v="0"/>
    <x v="0"/>
    <n v="35658"/>
    <s v="7_35-40"/>
    <s v="3_30-40"/>
    <x v="2"/>
    <x v="3"/>
    <s v="Q1`22"/>
    <n v="2888298"/>
    <n v="38004"/>
  </r>
  <r>
    <n v="406"/>
    <x v="4"/>
    <s v="HP 17-cn0000 Core"/>
    <x v="2"/>
    <x v="0"/>
    <x v="0"/>
    <x v="6"/>
    <s v="Int/MX350"/>
    <x v="2"/>
    <s v="1920x1080"/>
    <x v="0"/>
    <x v="1"/>
    <n v="46252"/>
    <s v="9_45-50"/>
    <s v="4_40-50"/>
    <x v="1"/>
    <x v="3"/>
    <s v="Q1`22"/>
    <n v="18778312"/>
    <n v="247083"/>
  </r>
  <r>
    <n v="356"/>
    <x v="4"/>
    <s v="HP 17-cp0000 Lucienne"/>
    <x v="1"/>
    <x v="0"/>
    <x v="1"/>
    <x v="15"/>
    <s v="Int"/>
    <x v="2"/>
    <s v="1920x1080"/>
    <x v="0"/>
    <x v="1"/>
    <n v="63390"/>
    <s v="12_60-65"/>
    <s v="6_60-70"/>
    <x v="4"/>
    <x v="3"/>
    <s v="Q1`22"/>
    <n v="22566840"/>
    <n v="296932"/>
  </r>
  <r>
    <n v="374"/>
    <x v="4"/>
    <s v="HP 17-cp0000 Picasso"/>
    <x v="1"/>
    <x v="0"/>
    <x v="1"/>
    <x v="3"/>
    <s v="Int"/>
    <x v="2"/>
    <s v="1920x1080"/>
    <x v="0"/>
    <x v="1"/>
    <n v="39176"/>
    <s v="7_35-40"/>
    <s v="3_30-40"/>
    <x v="2"/>
    <x v="3"/>
    <s v="Q1`22"/>
    <n v="14651824"/>
    <n v="192787"/>
  </r>
  <r>
    <n v="467"/>
    <x v="4"/>
    <s v="Omen 17-ck0000"/>
    <x v="3"/>
    <x v="0"/>
    <x v="0"/>
    <x v="11"/>
    <s v="RTX3060/RTX3070"/>
    <x v="2"/>
    <s v="1920x1080/2560x1440"/>
    <x v="0"/>
    <x v="1"/>
    <n v="197200"/>
    <s v="39_195-200"/>
    <s v="19_190-200"/>
    <x v="5"/>
    <x v="3"/>
    <s v="Q1`22"/>
    <n v="92092400"/>
    <n v="1211742"/>
  </r>
  <r>
    <n v="26"/>
    <x v="4"/>
    <s v="Pavilion 13-bb0000"/>
    <x v="0"/>
    <x v="0"/>
    <x v="0"/>
    <x v="6"/>
    <s v="Int"/>
    <x v="4"/>
    <s v="1920x1080"/>
    <x v="0"/>
    <x v="1"/>
    <n v="56545"/>
    <s v="11_55-60"/>
    <s v="5_50-60"/>
    <x v="3"/>
    <x v="3"/>
    <s v="Q1`22"/>
    <n v="1470170"/>
    <n v="19344"/>
  </r>
  <r>
    <n v="397"/>
    <x v="4"/>
    <s v="Pavilion 14-dv0000"/>
    <x v="0"/>
    <x v="0"/>
    <x v="0"/>
    <x v="6"/>
    <s v="Int"/>
    <x v="0"/>
    <s v="1920x1080"/>
    <x v="0"/>
    <x v="1"/>
    <n v="59371"/>
    <s v="11_55-60"/>
    <s v="5_50-60"/>
    <x v="3"/>
    <x v="3"/>
    <s v="Q1`22"/>
    <n v="23570287"/>
    <n v="310135"/>
  </r>
  <r>
    <n v="229"/>
    <x v="4"/>
    <s v="Pavilion 14-ec0000"/>
    <x v="0"/>
    <x v="0"/>
    <x v="1"/>
    <x v="15"/>
    <s v="Int"/>
    <x v="0"/>
    <s v="1920x1080"/>
    <x v="0"/>
    <x v="1"/>
    <n v="61674"/>
    <s v="12_60-65"/>
    <s v="6_60-70"/>
    <x v="4"/>
    <x v="3"/>
    <s v="Q1`22"/>
    <n v="14123346"/>
    <n v="185834"/>
  </r>
  <r>
    <n v="333"/>
    <x v="4"/>
    <s v="Pavilion 15-dk2000"/>
    <x v="3"/>
    <x v="0"/>
    <x v="0"/>
    <x v="11"/>
    <s v="GTX1650/RTX3050 Ti"/>
    <x v="1"/>
    <s v="1920x1080"/>
    <x v="0"/>
    <x v="1"/>
    <n v="76999"/>
    <s v="15_75-80"/>
    <s v="7_70-80"/>
    <x v="6"/>
    <x v="3"/>
    <s v="Q1`22"/>
    <n v="25640667"/>
    <n v="337377"/>
  </r>
  <r>
    <n v="26"/>
    <x v="4"/>
    <s v="Pavilion 15-ec1000"/>
    <x v="3"/>
    <x v="0"/>
    <x v="1"/>
    <x v="7"/>
    <s v="GTX1650"/>
    <x v="1"/>
    <s v="1920x1080"/>
    <x v="0"/>
    <x v="1"/>
    <n v="93473"/>
    <s v="18_90-95"/>
    <s v="9_90-100"/>
    <x v="5"/>
    <x v="3"/>
    <s v="Q1`22"/>
    <n v="2430298"/>
    <n v="31978"/>
  </r>
  <r>
    <n v="136"/>
    <x v="4"/>
    <s v="Pavilion 15-ec2000"/>
    <x v="3"/>
    <x v="0"/>
    <x v="1"/>
    <x v="8"/>
    <s v="GTX1650"/>
    <x v="1"/>
    <s v="1920x1080"/>
    <x v="0"/>
    <x v="1"/>
    <n v="86914"/>
    <s v="17_85-90"/>
    <s v="8_80-90"/>
    <x v="5"/>
    <x v="3"/>
    <s v="Q1`22"/>
    <n v="11820304"/>
    <n v="155530"/>
  </r>
  <r>
    <n v="41"/>
    <x v="4"/>
    <s v="Pavilion 15-eg0000"/>
    <x v="2"/>
    <x v="0"/>
    <x v="0"/>
    <x v="6"/>
    <s v="MX450"/>
    <x v="1"/>
    <s v="1920x1080"/>
    <x v="0"/>
    <x v="1"/>
    <n v="59382"/>
    <s v="11_55-60"/>
    <s v="5_50-60"/>
    <x v="3"/>
    <x v="3"/>
    <s v="Q1`22"/>
    <n v="2434662"/>
    <n v="32035"/>
  </r>
  <r>
    <n v="1202"/>
    <x v="4"/>
    <s v="Pavilion 15-eh1000"/>
    <x v="1"/>
    <x v="0"/>
    <x v="1"/>
    <x v="15"/>
    <s v="Int"/>
    <x v="1"/>
    <s v="1920x1080"/>
    <x v="0"/>
    <x v="1"/>
    <n v="63366"/>
    <s v="12_60-65"/>
    <s v="6_60-70"/>
    <x v="4"/>
    <x v="3"/>
    <s v="Q1`22"/>
    <n v="76165932"/>
    <n v="1002183"/>
  </r>
  <r>
    <n v="107"/>
    <x v="4"/>
    <s v="Pavilion 16-a0000"/>
    <x v="3"/>
    <x v="0"/>
    <x v="0"/>
    <x v="10"/>
    <s v="GTX1650/GTX1660/RTX2060"/>
    <x v="5"/>
    <s v="1920x1080"/>
    <x v="0"/>
    <x v="1"/>
    <n v="87295"/>
    <s v="17_85-90"/>
    <s v="8_80-90"/>
    <x v="5"/>
    <x v="3"/>
    <s v="Q1`22"/>
    <n v="9340565"/>
    <n v="122902"/>
  </r>
  <r>
    <n v="930"/>
    <x v="4"/>
    <s v="Pavilion 17-cd2000"/>
    <x v="3"/>
    <x v="0"/>
    <x v="0"/>
    <x v="11"/>
    <s v="GTX1650/RTX3050/RTX3050 Ti"/>
    <x v="2"/>
    <s v="1920x1080"/>
    <x v="0"/>
    <x v="1"/>
    <n v="90671"/>
    <s v="18_90-95"/>
    <s v="9_90-100"/>
    <x v="5"/>
    <x v="3"/>
    <s v="Q1`22"/>
    <n v="84324030"/>
    <n v="1109527"/>
  </r>
  <r>
    <n v="264"/>
    <x v="4"/>
    <s v="Pavilion x360 14-dy0000"/>
    <x v="0"/>
    <x v="0"/>
    <x v="0"/>
    <x v="6"/>
    <s v="Int"/>
    <x v="0"/>
    <s v="1920x1080"/>
    <x v="1"/>
    <x v="1"/>
    <n v="70899"/>
    <s v="14_70-75"/>
    <s v="7_70-80"/>
    <x v="6"/>
    <x v="3"/>
    <s v="Q1`22"/>
    <n v="18717336"/>
    <n v="246281"/>
  </r>
  <r>
    <n v="4"/>
    <x v="4"/>
    <s v="ProBook 430 G7"/>
    <x v="0"/>
    <x v="1"/>
    <x v="0"/>
    <x v="14"/>
    <s v="Int"/>
    <x v="4"/>
    <s v="1920x1080"/>
    <x v="0"/>
    <x v="1"/>
    <n v="59815"/>
    <s v="11_55-60"/>
    <s v="5_50-60"/>
    <x v="3"/>
    <x v="3"/>
    <s v="Q1`22"/>
    <n v="239260"/>
    <n v="3148"/>
  </r>
  <r>
    <n v="891"/>
    <x v="4"/>
    <s v="ProBook 430 G8"/>
    <x v="0"/>
    <x v="1"/>
    <x v="0"/>
    <x v="6"/>
    <s v="Int"/>
    <x v="4"/>
    <s v="1920x1080"/>
    <x v="0"/>
    <x v="1"/>
    <n v="74472"/>
    <s v="14_70-75"/>
    <s v="7_70-80"/>
    <x v="6"/>
    <x v="3"/>
    <s v="Q1`22"/>
    <n v="66354552"/>
    <n v="873086"/>
  </r>
  <r>
    <n v="1357"/>
    <x v="4"/>
    <s v="ProBook 440 G8"/>
    <x v="0"/>
    <x v="1"/>
    <x v="0"/>
    <x v="6"/>
    <s v="Int"/>
    <x v="0"/>
    <s v="1920x1080"/>
    <x v="0"/>
    <x v="1"/>
    <n v="70898"/>
    <s v="14_70-75"/>
    <s v="7_70-80"/>
    <x v="6"/>
    <x v="3"/>
    <s v="Q1`22"/>
    <n v="96208586"/>
    <n v="1265902"/>
  </r>
  <r>
    <n v="95"/>
    <x v="4"/>
    <s v="ProBook 445 G7"/>
    <x v="0"/>
    <x v="1"/>
    <x v="1"/>
    <x v="5"/>
    <s v="Int"/>
    <x v="0"/>
    <s v="1920x1080"/>
    <x v="0"/>
    <x v="1"/>
    <n v="55995"/>
    <s v="11_55-60"/>
    <s v="5_50-60"/>
    <x v="3"/>
    <x v="3"/>
    <s v="Q1`22"/>
    <n v="5319525"/>
    <n v="69994"/>
  </r>
  <r>
    <n v="3112"/>
    <x v="4"/>
    <s v="ProBook 445 G8"/>
    <x v="0"/>
    <x v="1"/>
    <x v="1"/>
    <x v="17"/>
    <s v="Int"/>
    <x v="0"/>
    <s v="1920x1080"/>
    <x v="0"/>
    <x v="1"/>
    <n v="68758"/>
    <s v="13_65-70"/>
    <s v="6_60-70"/>
    <x v="4"/>
    <x v="3"/>
    <s v="Q1`22"/>
    <n v="213974896"/>
    <n v="2815459"/>
  </r>
  <r>
    <n v="42"/>
    <x v="4"/>
    <s v="ProBook 450 G7"/>
    <x v="1"/>
    <x v="1"/>
    <x v="0"/>
    <x v="14"/>
    <s v="Int"/>
    <x v="1"/>
    <s v="1920x1080"/>
    <x v="0"/>
    <x v="1"/>
    <n v="57813"/>
    <s v="11_55-60"/>
    <s v="5_50-60"/>
    <x v="3"/>
    <x v="3"/>
    <s v="Q1`22"/>
    <n v="2428146"/>
    <n v="31949"/>
  </r>
  <r>
    <n v="1733"/>
    <x v="4"/>
    <s v="ProBook 450 G8"/>
    <x v="1"/>
    <x v="1"/>
    <x v="0"/>
    <x v="6"/>
    <s v="Int"/>
    <x v="1"/>
    <s v="1920x1080"/>
    <x v="0"/>
    <x v="1"/>
    <n v="72163"/>
    <s v="14_70-75"/>
    <s v="7_70-80"/>
    <x v="6"/>
    <x v="3"/>
    <s v="Q1`22"/>
    <n v="125058479"/>
    <n v="1645506"/>
  </r>
  <r>
    <n v="594"/>
    <x v="4"/>
    <s v="ProBook 455 G8"/>
    <x v="1"/>
    <x v="1"/>
    <x v="1"/>
    <x v="17"/>
    <s v="Int"/>
    <x v="1"/>
    <s v="1920x1080"/>
    <x v="0"/>
    <x v="1"/>
    <n v="82667"/>
    <s v="16_80-85"/>
    <s v="8_80-90"/>
    <x v="5"/>
    <x v="3"/>
    <s v="Q1`22"/>
    <n v="49104198"/>
    <n v="646108"/>
  </r>
  <r>
    <n v="729"/>
    <x v="4"/>
    <s v="ProBook 470 G8"/>
    <x v="1"/>
    <x v="1"/>
    <x v="0"/>
    <x v="6"/>
    <s v="Int"/>
    <x v="2"/>
    <s v="1920x1080"/>
    <x v="0"/>
    <x v="1"/>
    <n v="79632"/>
    <s v="15_75-80"/>
    <s v="7_70-80"/>
    <x v="6"/>
    <x v="3"/>
    <s v="Q1`22"/>
    <n v="58051728"/>
    <n v="763839"/>
  </r>
  <r>
    <n v="30"/>
    <x v="4"/>
    <s v="ProBook 630 G8"/>
    <x v="0"/>
    <x v="1"/>
    <x v="0"/>
    <x v="6"/>
    <s v="Int"/>
    <x v="4"/>
    <s v="1920x1080"/>
    <x v="0"/>
    <x v="1"/>
    <n v="102390"/>
    <s v="20_100-105"/>
    <s v="10_100-110"/>
    <x v="5"/>
    <x v="3"/>
    <s v="Q1`22"/>
    <n v="3071700"/>
    <n v="40417"/>
  </r>
  <r>
    <n v="6"/>
    <x v="4"/>
    <s v="ProBook 635 G7"/>
    <x v="0"/>
    <x v="1"/>
    <x v="1"/>
    <x v="5"/>
    <s v="Int"/>
    <x v="4"/>
    <s v="1920x1080"/>
    <x v="0"/>
    <x v="1"/>
    <n v="63416"/>
    <s v="12_60-65"/>
    <s v="6_60-70"/>
    <x v="4"/>
    <x v="3"/>
    <s v="Q1`22"/>
    <n v="380496"/>
    <n v="5007"/>
  </r>
  <r>
    <n v="9"/>
    <x v="4"/>
    <s v="ProBook 635 G8"/>
    <x v="0"/>
    <x v="1"/>
    <x v="1"/>
    <x v="17"/>
    <s v="Int"/>
    <x v="4"/>
    <s v="1920x1080"/>
    <x v="0"/>
    <x v="1"/>
    <n v="103541"/>
    <s v="20_100-105"/>
    <s v="10_100-110"/>
    <x v="5"/>
    <x v="3"/>
    <s v="Q1`22"/>
    <n v="931869"/>
    <n v="12261"/>
  </r>
  <r>
    <n v="313"/>
    <x v="4"/>
    <s v="ProBook 640 G8"/>
    <x v="0"/>
    <x v="1"/>
    <x v="0"/>
    <x v="6"/>
    <s v="Int"/>
    <x v="0"/>
    <s v="1920x1080"/>
    <x v="0"/>
    <x v="1"/>
    <n v="101842"/>
    <s v="20_100-105"/>
    <s v="10_100-110"/>
    <x v="5"/>
    <x v="3"/>
    <s v="Q1`22"/>
    <n v="31876546"/>
    <n v="419428"/>
  </r>
  <r>
    <n v="49"/>
    <x v="4"/>
    <s v="ProBook 650 G8"/>
    <x v="1"/>
    <x v="1"/>
    <x v="0"/>
    <x v="6"/>
    <s v="Int"/>
    <x v="1"/>
    <s v="1920x1080"/>
    <x v="0"/>
    <x v="1"/>
    <n v="105552"/>
    <s v="21_105-110"/>
    <s v="10_100-110"/>
    <x v="5"/>
    <x v="3"/>
    <s v="Q1`22"/>
    <n v="5172048"/>
    <n v="68053"/>
  </r>
  <r>
    <n v="24"/>
    <x v="4"/>
    <s v="ProBook x360 435 G8"/>
    <x v="0"/>
    <x v="1"/>
    <x v="1"/>
    <x v="17"/>
    <s v="Int"/>
    <x v="4"/>
    <s v="1920x1080"/>
    <x v="1"/>
    <x v="1"/>
    <n v="80186"/>
    <s v="16_80-85"/>
    <s v="8_80-90"/>
    <x v="5"/>
    <x v="3"/>
    <s v="Q1`22"/>
    <n v="1924464"/>
    <n v="25322"/>
  </r>
  <r>
    <n v="12"/>
    <x v="4"/>
    <s v="Spectre x360 13-aw2000"/>
    <x v="0"/>
    <x v="0"/>
    <x v="0"/>
    <x v="6"/>
    <s v="Int"/>
    <x v="4"/>
    <s v="1920x1080"/>
    <x v="1"/>
    <x v="1"/>
    <n v="132487"/>
    <s v="26_130-135"/>
    <s v="13_130-140"/>
    <x v="5"/>
    <x v="3"/>
    <s v="Q1`22"/>
    <n v="1589844"/>
    <n v="20919"/>
  </r>
  <r>
    <n v="22"/>
    <x v="4"/>
    <s v="Spectre x360 14-ea0000"/>
    <x v="0"/>
    <x v="0"/>
    <x v="0"/>
    <x v="6"/>
    <s v="Int"/>
    <x v="4"/>
    <s v="1920x1080"/>
    <x v="1"/>
    <x v="1"/>
    <n v="135202"/>
    <s v="27_135-140"/>
    <s v="13_130-140"/>
    <x v="5"/>
    <x v="3"/>
    <s v="Q1`22"/>
    <n v="2974444"/>
    <n v="39137"/>
  </r>
  <r>
    <n v="3"/>
    <x v="4"/>
    <s v="Spectre x360 15-eb0000"/>
    <x v="3"/>
    <x v="0"/>
    <x v="0"/>
    <x v="14"/>
    <s v="MX350/GTX1650"/>
    <x v="1"/>
    <s v="3840x2160"/>
    <x v="1"/>
    <x v="1"/>
    <n v="196495"/>
    <s v="39_195-200"/>
    <s v="19_190-200"/>
    <x v="5"/>
    <x v="3"/>
    <s v="Q1`22"/>
    <n v="589485"/>
    <n v="7756"/>
  </r>
  <r>
    <n v="41"/>
    <x v="4"/>
    <s v="Victus 16-d0000"/>
    <x v="3"/>
    <x v="0"/>
    <x v="0"/>
    <x v="11"/>
    <s v="RTX3060"/>
    <x v="5"/>
    <s v="1920x1080"/>
    <x v="0"/>
    <x v="1"/>
    <n v="86762"/>
    <s v="17_85-90"/>
    <s v="8_80-90"/>
    <x v="5"/>
    <x v="3"/>
    <s v="Q1`22"/>
    <n v="3557242"/>
    <n v="46806"/>
  </r>
  <r>
    <n v="133"/>
    <x v="4"/>
    <s v="Victus 16-e0000"/>
    <x v="3"/>
    <x v="0"/>
    <x v="1"/>
    <x v="8"/>
    <s v="RX5500M/RTX3050 Ti/RTX3060"/>
    <x v="5"/>
    <s v="1920x1080"/>
    <x v="0"/>
    <x v="1"/>
    <n v="112163"/>
    <s v="22_110-115"/>
    <s v="11_110-120"/>
    <x v="5"/>
    <x v="3"/>
    <s v="Q1`22"/>
    <n v="14917679"/>
    <n v="196285"/>
  </r>
  <r>
    <n v="9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3"/>
    <s v="Q1`22"/>
    <n v="1244430"/>
    <n v="16374"/>
  </r>
  <r>
    <n v="10"/>
    <x v="4"/>
    <s v="ZBook 15 Studio G7"/>
    <x v="5"/>
    <x v="1"/>
    <x v="0"/>
    <x v="10"/>
    <s v="Quadro P1000/T1000"/>
    <x v="1"/>
    <s v="1920x1080/3840x2160"/>
    <x v="0"/>
    <x v="1"/>
    <n v="311570"/>
    <s v="62_310-315"/>
    <s v="31_310-320"/>
    <x v="5"/>
    <x v="3"/>
    <s v="Q1`22"/>
    <n v="3115700"/>
    <n v="40996"/>
  </r>
  <r>
    <n v="11"/>
    <x v="4"/>
    <s v="ZBook 15 Studio G8"/>
    <x v="5"/>
    <x v="1"/>
    <x v="0"/>
    <x v="11"/>
    <s v="RTX3080/Quadro RTX A2000/A3000/A50000"/>
    <x v="1"/>
    <s v="1920x1080/3840x2160"/>
    <x v="0"/>
    <x v="1"/>
    <n v="272600"/>
    <s v="54_270-275"/>
    <s v="27_270-280"/>
    <x v="5"/>
    <x v="3"/>
    <s v="Q1`22"/>
    <n v="2998600"/>
    <n v="39455"/>
  </r>
  <r>
    <n v="436"/>
    <x v="4"/>
    <s v="ZBook Firefly 14 G8"/>
    <x v="5"/>
    <x v="1"/>
    <x v="0"/>
    <x v="4"/>
    <s v="Quadro T500"/>
    <x v="0"/>
    <s v="1920x1080"/>
    <x v="0"/>
    <x v="1"/>
    <n v="141440"/>
    <s v="28_140-145"/>
    <s v="14_140-150"/>
    <x v="5"/>
    <x v="3"/>
    <s v="Q1`22"/>
    <n v="61667840"/>
    <n v="811419"/>
  </r>
  <r>
    <n v="3"/>
    <x v="4"/>
    <s v="ZBook Fury 15 G7"/>
    <x v="5"/>
    <x v="1"/>
    <x v="0"/>
    <x v="10"/>
    <s v="Quadro T1000/T2000/RTX3000/RTX4000"/>
    <x v="1"/>
    <s v="1920x1080"/>
    <x v="0"/>
    <x v="1"/>
    <n v="221507"/>
    <s v="44_220-225"/>
    <s v="22_220-230"/>
    <x v="5"/>
    <x v="3"/>
    <s v="Q1`22"/>
    <n v="664521"/>
    <n v="8744"/>
  </r>
  <r>
    <n v="23"/>
    <x v="4"/>
    <s v="ZBook Fury 15 G8"/>
    <x v="5"/>
    <x v="1"/>
    <x v="0"/>
    <x v="11"/>
    <s v="Quadro T1200/RTX A2000"/>
    <x v="1"/>
    <s v="1920x1080"/>
    <x v="0"/>
    <x v="1"/>
    <n v="183600"/>
    <s v="36_180-185"/>
    <s v="18_180-190"/>
    <x v="5"/>
    <x v="3"/>
    <s v="Q1`22"/>
    <n v="4222800"/>
    <n v="55563"/>
  </r>
  <r>
    <n v="116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3"/>
    <s v="Q1`22"/>
    <n v="26835440"/>
    <n v="353098"/>
  </r>
  <r>
    <n v="21"/>
    <x v="7"/>
    <s v="Matebook 14s 2021 Intel (HKD)"/>
    <x v="0"/>
    <x v="0"/>
    <x v="0"/>
    <x v="11"/>
    <s v="Int"/>
    <x v="0"/>
    <s v="2520x1680"/>
    <x v="1"/>
    <x v="1"/>
    <n v="112499"/>
    <s v="22_110-115"/>
    <s v="11_110-120"/>
    <x v="5"/>
    <x v="3"/>
    <s v="Q1`22"/>
    <n v="2362479"/>
    <n v="31085"/>
  </r>
  <r>
    <n v="44"/>
    <x v="7"/>
    <s v="MateBook B3-420"/>
    <x v="0"/>
    <x v="0"/>
    <x v="0"/>
    <x v="14"/>
    <s v="MX350"/>
    <x v="0"/>
    <s v="2160x1440"/>
    <x v="0"/>
    <x v="1"/>
    <n v="101111"/>
    <s v="20_100-105"/>
    <s v="10_100-110"/>
    <x v="5"/>
    <x v="3"/>
    <s v="Q1`22"/>
    <n v="4448884"/>
    <n v="58538"/>
  </r>
  <r>
    <n v="394"/>
    <x v="7"/>
    <s v="MateBook B3-510"/>
    <x v="1"/>
    <x v="0"/>
    <x v="0"/>
    <x v="14"/>
    <s v="Int"/>
    <x v="1"/>
    <s v="1920x1080"/>
    <x v="0"/>
    <x v="1"/>
    <n v="73133"/>
    <s v="14_70-75"/>
    <s v="7_70-80"/>
    <x v="6"/>
    <x v="3"/>
    <s v="Q1`22"/>
    <n v="28814402"/>
    <n v="379137"/>
  </r>
  <r>
    <n v="70"/>
    <x v="7"/>
    <s v="MateBook B3-520"/>
    <x v="1"/>
    <x v="0"/>
    <x v="0"/>
    <x v="6"/>
    <s v="Int"/>
    <x v="1"/>
    <s v="1920x1080"/>
    <x v="0"/>
    <x v="1"/>
    <n v="99990"/>
    <s v="19_95-100"/>
    <s v="9_90-100"/>
    <x v="5"/>
    <x v="3"/>
    <s v="Q1`22"/>
    <n v="6999300"/>
    <n v="92096"/>
  </r>
  <r>
    <n v="20"/>
    <x v="7"/>
    <s v="Matebook D15 BoB Intel CL"/>
    <x v="1"/>
    <x v="0"/>
    <x v="0"/>
    <x v="14"/>
    <s v="Int"/>
    <x v="1"/>
    <s v="1920x1080"/>
    <x v="0"/>
    <x v="1"/>
    <n v="52431"/>
    <s v="10_50-55"/>
    <s v="5_50-60"/>
    <x v="3"/>
    <x v="3"/>
    <s v="Q1`22"/>
    <n v="1048620"/>
    <n v="13798"/>
  </r>
  <r>
    <n v="1"/>
    <x v="7"/>
    <s v="MateBook X Pro 2021 MACHD"/>
    <x v="0"/>
    <x v="0"/>
    <x v="0"/>
    <x v="6"/>
    <s v="Int"/>
    <x v="0"/>
    <s v="1920x1080/3000x2000"/>
    <x v="0"/>
    <x v="1"/>
    <n v="116845"/>
    <s v="23_115-120"/>
    <s v="11_110-120"/>
    <x v="5"/>
    <x v="3"/>
    <s v="Q1`22"/>
    <n v="116845"/>
    <n v="1537"/>
  </r>
  <r>
    <n v="12"/>
    <x v="5"/>
    <s v="IdeaPad 1 11ADA05"/>
    <x v="4"/>
    <x v="0"/>
    <x v="1"/>
    <x v="22"/>
    <s v="Int"/>
    <x v="3"/>
    <s v="1366x1768"/>
    <x v="0"/>
    <x v="1"/>
    <n v="23747"/>
    <s v="4_20-25"/>
    <s v="2_20-30"/>
    <x v="0"/>
    <x v="3"/>
    <s v="Q1`22"/>
    <n v="284964"/>
    <n v="3750"/>
  </r>
  <r>
    <n v="305"/>
    <x v="5"/>
    <s v="IdeaPad 1 14ADA05"/>
    <x v="0"/>
    <x v="0"/>
    <x v="1"/>
    <x v="22"/>
    <s v="Int"/>
    <x v="0"/>
    <s v="1920x1080"/>
    <x v="0"/>
    <x v="0"/>
    <n v="32536"/>
    <s v="6_30-35"/>
    <s v="3_30-40"/>
    <x v="2"/>
    <x v="3"/>
    <s v="Q1`22"/>
    <n v="9923480"/>
    <n v="130572"/>
  </r>
  <r>
    <n v="1807"/>
    <x v="5"/>
    <s v="IdeaPad 1 14IGL05"/>
    <x v="0"/>
    <x v="0"/>
    <x v="0"/>
    <x v="0"/>
    <s v="Int"/>
    <x v="0"/>
    <s v="1920x1080"/>
    <x v="0"/>
    <x v="0"/>
    <n v="29061"/>
    <s v="5_25-30"/>
    <s v="2_20-30"/>
    <x v="0"/>
    <x v="3"/>
    <s v="Q1`22"/>
    <n v="52513227"/>
    <n v="690964"/>
  </r>
  <r>
    <n v="7"/>
    <x v="5"/>
    <s v="IdeaPad 3 14ADA05"/>
    <x v="0"/>
    <x v="0"/>
    <x v="1"/>
    <x v="3"/>
    <s v="Int"/>
    <x v="0"/>
    <s v="1920x1080"/>
    <x v="0"/>
    <x v="1"/>
    <n v="36662"/>
    <s v="7_35-40"/>
    <s v="3_30-40"/>
    <x v="2"/>
    <x v="3"/>
    <s v="Q1`22"/>
    <n v="256634"/>
    <n v="3377"/>
  </r>
  <r>
    <n v="1002"/>
    <x v="5"/>
    <s v="IdeaPad 3 14ALC6"/>
    <x v="0"/>
    <x v="0"/>
    <x v="1"/>
    <x v="15"/>
    <s v="Int"/>
    <x v="0"/>
    <s v="1920x1080"/>
    <x v="0"/>
    <x v="1"/>
    <n v="53274"/>
    <s v="10_50-55"/>
    <s v="5_50-60"/>
    <x v="3"/>
    <x v="3"/>
    <s v="Q1`22"/>
    <n v="53380548"/>
    <n v="702376"/>
  </r>
  <r>
    <n v="76"/>
    <x v="5"/>
    <s v="IdeaPad 3 14ITL05"/>
    <x v="0"/>
    <x v="0"/>
    <x v="0"/>
    <x v="6"/>
    <s v="Int"/>
    <x v="0"/>
    <s v="1920x1080"/>
    <x v="0"/>
    <x v="1"/>
    <n v="37320"/>
    <s v="7_35-40"/>
    <s v="3_30-40"/>
    <x v="2"/>
    <x v="3"/>
    <s v="Q1`22"/>
    <n v="2836320"/>
    <n v="37320"/>
  </r>
  <r>
    <n v="648"/>
    <x v="5"/>
    <s v="IdeaPad 3 14ITL6"/>
    <x v="0"/>
    <x v="0"/>
    <x v="0"/>
    <x v="6"/>
    <s v="Int"/>
    <x v="0"/>
    <s v="1920x1080"/>
    <x v="0"/>
    <x v="1"/>
    <n v="49677"/>
    <s v="9_45-50"/>
    <s v="4_40-50"/>
    <x v="1"/>
    <x v="3"/>
    <s v="Q1`22"/>
    <n v="32190696"/>
    <n v="423562"/>
  </r>
  <r>
    <n v="4586"/>
    <x v="5"/>
    <s v="IdeaPad 3 15ADA05"/>
    <x v="1"/>
    <x v="0"/>
    <x v="1"/>
    <x v="3"/>
    <s v="Int"/>
    <x v="1"/>
    <s v="1920x1080"/>
    <x v="0"/>
    <x v="1"/>
    <n v="30576"/>
    <s v="6_30-35"/>
    <s v="3_30-40"/>
    <x v="2"/>
    <x v="3"/>
    <s v="Q1`22"/>
    <n v="140221536"/>
    <n v="1845020"/>
  </r>
  <r>
    <n v="468"/>
    <x v="5"/>
    <s v="IdeaPad 3 15ALC6"/>
    <x v="1"/>
    <x v="0"/>
    <x v="1"/>
    <x v="15"/>
    <s v="Int"/>
    <x v="1"/>
    <s v="1920x1080"/>
    <x v="0"/>
    <x v="1"/>
    <n v="51290"/>
    <s v="10_50-55"/>
    <s v="5_50-60"/>
    <x v="3"/>
    <x v="3"/>
    <s v="Q1`22"/>
    <n v="24003720"/>
    <n v="315838"/>
  </r>
  <r>
    <n v="2289"/>
    <x v="5"/>
    <s v="IdeaPad 3 15ARE05"/>
    <x v="1"/>
    <x v="0"/>
    <x v="1"/>
    <x v="5"/>
    <s v="Int"/>
    <x v="1"/>
    <s v="1920x1080"/>
    <x v="0"/>
    <x v="1"/>
    <n v="48626"/>
    <s v="9_45-50"/>
    <s v="4_40-50"/>
    <x v="1"/>
    <x v="3"/>
    <s v="Q1`22"/>
    <n v="111304914"/>
    <n v="1464538"/>
  </r>
  <r>
    <n v="40"/>
    <x v="5"/>
    <s v="IdeaPad 3 15IGL05"/>
    <x v="1"/>
    <x v="0"/>
    <x v="0"/>
    <x v="0"/>
    <s v="Int"/>
    <x v="1"/>
    <s v="1920x1080"/>
    <x v="0"/>
    <x v="0"/>
    <n v="38745"/>
    <s v="7_35-40"/>
    <s v="3_30-40"/>
    <x v="2"/>
    <x v="3"/>
    <s v="Q1`22"/>
    <n v="1549800"/>
    <n v="20392"/>
  </r>
  <r>
    <n v="317"/>
    <x v="5"/>
    <s v="IdeaPad 3 15IIL05"/>
    <x v="1"/>
    <x v="0"/>
    <x v="0"/>
    <x v="4"/>
    <s v="Int"/>
    <x v="1"/>
    <s v="1920x1080"/>
    <x v="0"/>
    <x v="1"/>
    <n v="44207"/>
    <s v="8_40-45"/>
    <s v="4_40-50"/>
    <x v="1"/>
    <x v="3"/>
    <s v="Q1`22"/>
    <n v="14013619"/>
    <n v="184390"/>
  </r>
  <r>
    <n v="3"/>
    <x v="5"/>
    <s v="IdeaPad 3 15ITL05"/>
    <x v="1"/>
    <x v="0"/>
    <x v="0"/>
    <x v="6"/>
    <s v="Int"/>
    <x v="1"/>
    <s v="1920x1080"/>
    <x v="0"/>
    <x v="1"/>
    <n v="48749"/>
    <s v="9_45-50"/>
    <s v="4_40-50"/>
    <x v="1"/>
    <x v="3"/>
    <s v="Q1`22"/>
    <n v="146247"/>
    <n v="1924"/>
  </r>
  <r>
    <n v="79"/>
    <x v="5"/>
    <s v="IdeaPad 3 17ADA05"/>
    <x v="1"/>
    <x v="0"/>
    <x v="1"/>
    <x v="3"/>
    <s v="Int"/>
    <x v="2"/>
    <s v="1600x900"/>
    <x v="0"/>
    <x v="1"/>
    <n v="41718"/>
    <s v="8_40-45"/>
    <s v="4_40-50"/>
    <x v="1"/>
    <x v="3"/>
    <s v="Q1`22"/>
    <n v="3295722"/>
    <n v="43365"/>
  </r>
  <r>
    <n v="43"/>
    <x v="5"/>
    <s v="IdeaPad 3 17ALC6"/>
    <x v="1"/>
    <x v="0"/>
    <x v="1"/>
    <x v="15"/>
    <s v="Int"/>
    <x v="2"/>
    <s v="1920x1080"/>
    <x v="0"/>
    <x v="1"/>
    <n v="66151"/>
    <s v="13_65-70"/>
    <s v="6_60-70"/>
    <x v="4"/>
    <x v="3"/>
    <s v="Q1`22"/>
    <n v="2844493"/>
    <n v="37428"/>
  </r>
  <r>
    <n v="2"/>
    <x v="5"/>
    <s v="IdeaPad 3 17ARE05"/>
    <x v="1"/>
    <x v="0"/>
    <x v="1"/>
    <x v="5"/>
    <s v="Int"/>
    <x v="2"/>
    <s v="1600x900"/>
    <x v="0"/>
    <x v="1"/>
    <n v="60136"/>
    <s v="12_60-65"/>
    <s v="6_60-70"/>
    <x v="4"/>
    <x v="3"/>
    <s v="Q1`22"/>
    <n v="120272"/>
    <n v="1583"/>
  </r>
  <r>
    <n v="483"/>
    <x v="5"/>
    <s v="IdeaPad 3 17ITL6"/>
    <x v="1"/>
    <x v="0"/>
    <x v="0"/>
    <x v="6"/>
    <s v="Int"/>
    <x v="2"/>
    <s v="1600x900"/>
    <x v="0"/>
    <x v="1"/>
    <n v="44961"/>
    <s v="8_40-45"/>
    <s v="4_40-50"/>
    <x v="1"/>
    <x v="3"/>
    <s v="Q1`22"/>
    <n v="21716163"/>
    <n v="285739"/>
  </r>
  <r>
    <n v="7"/>
    <x v="5"/>
    <s v="IdeaPad 5 14ALC05"/>
    <x v="0"/>
    <x v="0"/>
    <x v="1"/>
    <x v="15"/>
    <s v="Int"/>
    <x v="0"/>
    <s v="1920x1080"/>
    <x v="0"/>
    <x v="1"/>
    <n v="61270"/>
    <s v="12_60-65"/>
    <s v="6_60-70"/>
    <x v="4"/>
    <x v="3"/>
    <s v="Q1`22"/>
    <n v="428890"/>
    <n v="5643"/>
  </r>
  <r>
    <n v="13"/>
    <x v="5"/>
    <s v="IdeaPad 5 14ITL05"/>
    <x v="0"/>
    <x v="0"/>
    <x v="0"/>
    <x v="6"/>
    <s v="Int"/>
    <x v="0"/>
    <s v="1920x1080"/>
    <x v="0"/>
    <x v="1"/>
    <n v="62020"/>
    <s v="12_60-65"/>
    <s v="6_60-70"/>
    <x v="4"/>
    <x v="3"/>
    <s v="Q1`22"/>
    <n v="806260"/>
    <n v="10609"/>
  </r>
  <r>
    <n v="5"/>
    <x v="5"/>
    <s v="IdeaPad 5 15ALC05"/>
    <x v="1"/>
    <x v="0"/>
    <x v="1"/>
    <x v="15"/>
    <s v="Int"/>
    <x v="1"/>
    <s v="1920x1080"/>
    <x v="0"/>
    <x v="1"/>
    <n v="82986"/>
    <s v="16_80-85"/>
    <s v="8_80-90"/>
    <x v="5"/>
    <x v="3"/>
    <s v="Q1`22"/>
    <n v="414930"/>
    <n v="5460"/>
  </r>
  <r>
    <n v="18"/>
    <x v="5"/>
    <s v="IdeaPad 5 15ITL05"/>
    <x v="1"/>
    <x v="0"/>
    <x v="0"/>
    <x v="6"/>
    <s v="Int"/>
    <x v="1"/>
    <s v="1920x1080"/>
    <x v="0"/>
    <x v="1"/>
    <n v="60096"/>
    <s v="12_60-65"/>
    <s v="6_60-70"/>
    <x v="4"/>
    <x v="3"/>
    <s v="Q1`22"/>
    <n v="1081728"/>
    <n v="14233"/>
  </r>
  <r>
    <n v="810"/>
    <x v="5"/>
    <s v="IdeaPad 5 Pro 14ACN6"/>
    <x v="0"/>
    <x v="0"/>
    <x v="1"/>
    <x v="17"/>
    <s v="Int/MX450"/>
    <x v="0"/>
    <s v="2240x1400/2880x1800"/>
    <x v="0"/>
    <x v="1"/>
    <n v="79630"/>
    <s v="15_75-80"/>
    <s v="7_70-80"/>
    <x v="6"/>
    <x v="3"/>
    <s v="Q1`22"/>
    <n v="64500300"/>
    <n v="848688"/>
  </r>
  <r>
    <n v="270"/>
    <x v="5"/>
    <s v="IdeaPad 5 Pro 14ITL6"/>
    <x v="0"/>
    <x v="0"/>
    <x v="0"/>
    <x v="6"/>
    <s v="Int/MX450"/>
    <x v="0"/>
    <s v="2240x1400/2880x1800"/>
    <x v="0"/>
    <x v="1"/>
    <n v="88407"/>
    <s v="17_85-90"/>
    <s v="8_80-90"/>
    <x v="5"/>
    <x v="3"/>
    <s v="Q1`22"/>
    <n v="23869890"/>
    <n v="314078"/>
  </r>
  <r>
    <n v="1780"/>
    <x v="5"/>
    <s v="IdeaPad 5 Pro 16ACH6"/>
    <x v="2"/>
    <x v="0"/>
    <x v="0"/>
    <x v="11"/>
    <s v="Int/RTX3050"/>
    <x v="5"/>
    <s v="1920x1200/2560x1600"/>
    <x v="0"/>
    <x v="1"/>
    <n v="95834"/>
    <s v="19_95-100"/>
    <s v="9_90-100"/>
    <x v="5"/>
    <x v="3"/>
    <s v="Q1`22"/>
    <n v="170584520"/>
    <n v="2244533"/>
  </r>
  <r>
    <n v="328"/>
    <x v="5"/>
    <s v="IdeaPad 5 Pro 16IHU6"/>
    <x v="2"/>
    <x v="0"/>
    <x v="0"/>
    <x v="11"/>
    <s v="MX450"/>
    <x v="5"/>
    <s v="1920x1200/2560x1600"/>
    <x v="0"/>
    <x v="1"/>
    <n v="101693"/>
    <s v="20_100-105"/>
    <s v="10_100-110"/>
    <x v="5"/>
    <x v="3"/>
    <s v="Q1`22"/>
    <n v="33355304"/>
    <n v="438886"/>
  </r>
  <r>
    <n v="26"/>
    <x v="5"/>
    <s v="IdeaPad Creator 5i 15IMH05"/>
    <x v="3"/>
    <x v="0"/>
    <x v="0"/>
    <x v="10"/>
    <s v="GTX1650"/>
    <x v="1"/>
    <s v="1920x1080"/>
    <x v="0"/>
    <x v="1"/>
    <n v="105947"/>
    <s v="21_105-110"/>
    <s v="10_100-110"/>
    <x v="5"/>
    <x v="3"/>
    <s v="Q1`22"/>
    <n v="2754622"/>
    <n v="36245"/>
  </r>
  <r>
    <n v="2"/>
    <x v="5"/>
    <s v="IdeaPad Flex 3 11ADA05"/>
    <x v="4"/>
    <x v="0"/>
    <x v="1"/>
    <x v="22"/>
    <s v="Int"/>
    <x v="3"/>
    <s v="1366x768"/>
    <x v="1"/>
    <x v="1"/>
    <n v="26749"/>
    <s v="5_25-30"/>
    <s v="2_20-30"/>
    <x v="0"/>
    <x v="3"/>
    <s v="Q1`22"/>
    <n v="53498"/>
    <n v="704"/>
  </r>
  <r>
    <n v="138"/>
    <x v="5"/>
    <s v="IdeaPad Gaming 3 15ACH6"/>
    <x v="3"/>
    <x v="0"/>
    <x v="1"/>
    <x v="8"/>
    <s v="GTX1650, RTX3050, RTX3050 Ti, RTX3060"/>
    <x v="1"/>
    <s v="1920x1080"/>
    <x v="0"/>
    <x v="1"/>
    <n v="78247"/>
    <s v="15_75-80"/>
    <s v="7_70-80"/>
    <x v="6"/>
    <x v="3"/>
    <s v="Q1`22"/>
    <n v="10798086"/>
    <n v="142080"/>
  </r>
  <r>
    <n v="26"/>
    <x v="5"/>
    <s v="IdeaPad Gaming 3 15IHU6"/>
    <x v="3"/>
    <x v="0"/>
    <x v="0"/>
    <x v="11"/>
    <s v="RTX3050"/>
    <x v="1"/>
    <s v="1920x1080"/>
    <x v="0"/>
    <x v="1"/>
    <n v="80797"/>
    <s v="16_80-85"/>
    <s v="8_80-90"/>
    <x v="5"/>
    <x v="3"/>
    <s v="Q1`22"/>
    <n v="2100722"/>
    <n v="27641"/>
  </r>
  <r>
    <n v="107"/>
    <x v="5"/>
    <s v="IdeaPad Gaming 3 15IMH05"/>
    <x v="3"/>
    <x v="0"/>
    <x v="0"/>
    <x v="10"/>
    <s v="GTX1650, GTX1650 Ti"/>
    <x v="1"/>
    <s v="1920x1080"/>
    <x v="0"/>
    <x v="1"/>
    <n v="78211"/>
    <s v="15_75-80"/>
    <s v="7_70-80"/>
    <x v="6"/>
    <x v="3"/>
    <s v="Q1`22"/>
    <n v="8368577"/>
    <n v="110113"/>
  </r>
  <r>
    <n v="142"/>
    <x v="5"/>
    <s v="IdeaPad L3 15ITL6"/>
    <x v="1"/>
    <x v="0"/>
    <x v="0"/>
    <x v="6"/>
    <s v="Int"/>
    <x v="1"/>
    <s v="1920x1080"/>
    <x v="0"/>
    <x v="1"/>
    <n v="37178"/>
    <s v="7_35-40"/>
    <s v="3_30-40"/>
    <x v="2"/>
    <x v="3"/>
    <s v="Q1`22"/>
    <n v="5279276"/>
    <n v="69464"/>
  </r>
  <r>
    <n v="13"/>
    <x v="5"/>
    <s v="IdeaPad L340-15API"/>
    <x v="1"/>
    <x v="0"/>
    <x v="1"/>
    <x v="3"/>
    <s v="Int"/>
    <x v="1"/>
    <s v="1920x1080"/>
    <x v="0"/>
    <x v="1"/>
    <n v="37251"/>
    <s v="7_35-40"/>
    <s v="3_30-40"/>
    <x v="2"/>
    <x v="3"/>
    <s v="Q1`22"/>
    <n v="484263"/>
    <n v="6372"/>
  </r>
  <r>
    <n v="252"/>
    <x v="5"/>
    <s v="IdeaPad L340-17IRH"/>
    <x v="3"/>
    <x v="0"/>
    <x v="0"/>
    <x v="9"/>
    <s v="GTX1050/GTX1650"/>
    <x v="2"/>
    <s v="1920x1080"/>
    <x v="0"/>
    <x v="1"/>
    <n v="69995"/>
    <s v="13_65-70"/>
    <s v="6_60-70"/>
    <x v="4"/>
    <x v="3"/>
    <s v="Q1`22"/>
    <n v="17638740"/>
    <n v="232089"/>
  </r>
  <r>
    <n v="1"/>
    <x v="5"/>
    <s v="IdeaPad L340-17IWL"/>
    <x v="1"/>
    <x v="0"/>
    <x v="0"/>
    <x v="13"/>
    <s v="Int"/>
    <x v="2"/>
    <s v="1920x1080"/>
    <x v="0"/>
    <x v="1"/>
    <n v="36990"/>
    <s v="7_35-40"/>
    <s v="3_30-40"/>
    <x v="2"/>
    <x v="3"/>
    <s v="Q1`22"/>
    <n v="36990"/>
    <n v="487"/>
  </r>
  <r>
    <n v="384"/>
    <x v="5"/>
    <s v="Legion 5 15ACH6"/>
    <x v="3"/>
    <x v="0"/>
    <x v="1"/>
    <x v="8"/>
    <s v="RTX3050/RTX3050 Ti"/>
    <x v="1"/>
    <s v="1920x1080"/>
    <x v="0"/>
    <x v="1"/>
    <n v="105220"/>
    <s v="21_105-110"/>
    <s v="10_100-110"/>
    <x v="5"/>
    <x v="3"/>
    <s v="Q1`22"/>
    <n v="40404480"/>
    <n v="531638"/>
  </r>
  <r>
    <n v="2588"/>
    <x v="5"/>
    <s v="Legion 5 15ACH6A"/>
    <x v="3"/>
    <x v="0"/>
    <x v="1"/>
    <x v="8"/>
    <s v="RX6600"/>
    <x v="1"/>
    <s v="1920x1080"/>
    <x v="0"/>
    <x v="1"/>
    <n v="150610"/>
    <s v="30_150-155"/>
    <s v="15_150-160"/>
    <x v="5"/>
    <x v="3"/>
    <s v="Q1`22"/>
    <n v="389778680"/>
    <n v="5128667"/>
  </r>
  <r>
    <n v="2246"/>
    <x v="5"/>
    <s v="Legion 5 15ACH6H"/>
    <x v="3"/>
    <x v="0"/>
    <x v="1"/>
    <x v="8"/>
    <s v="RTX3060/RTX3070"/>
    <x v="1"/>
    <s v="1920x1080/2560x1600"/>
    <x v="0"/>
    <x v="1"/>
    <n v="158981"/>
    <s v="31_155-160"/>
    <s v="15_150-160"/>
    <x v="5"/>
    <x v="3"/>
    <s v="Q1`22"/>
    <n v="357071326"/>
    <n v="4698307"/>
  </r>
  <r>
    <n v="15"/>
    <x v="5"/>
    <s v="Legion 5 15IMH05H"/>
    <x v="3"/>
    <x v="0"/>
    <x v="0"/>
    <x v="10"/>
    <s v="RTX2060/RTX3050 Ti"/>
    <x v="1"/>
    <s v="1920x1080"/>
    <x v="0"/>
    <x v="1"/>
    <n v="94999"/>
    <s v="18_90-95"/>
    <s v="9_90-100"/>
    <x v="5"/>
    <x v="3"/>
    <s v="Q1`22"/>
    <n v="1424985"/>
    <n v="18750"/>
  </r>
  <r>
    <n v="89"/>
    <x v="5"/>
    <s v="Legion 5 15ITH6"/>
    <x v="3"/>
    <x v="0"/>
    <x v="0"/>
    <x v="11"/>
    <s v="RTX3050, RTX3050 Ti"/>
    <x v="1"/>
    <s v="1920x1080"/>
    <x v="0"/>
    <x v="1"/>
    <n v="129095"/>
    <s v="25_125-130"/>
    <s v="12_120-130"/>
    <x v="5"/>
    <x v="3"/>
    <s v="Q1`22"/>
    <n v="11489455"/>
    <n v="151177"/>
  </r>
  <r>
    <n v="116"/>
    <x v="5"/>
    <s v="Legion 5 15ITH6H"/>
    <x v="3"/>
    <x v="0"/>
    <x v="0"/>
    <x v="11"/>
    <s v="RTX3060"/>
    <x v="1"/>
    <s v="1920x1080"/>
    <x v="0"/>
    <x v="1"/>
    <n v="186710"/>
    <s v="37_185-190"/>
    <s v="18_180-190"/>
    <x v="5"/>
    <x v="3"/>
    <s v="Q1`22"/>
    <n v="21658360"/>
    <n v="284978"/>
  </r>
  <r>
    <n v="1063"/>
    <x v="5"/>
    <s v="Legion 5 17ACH6"/>
    <x v="3"/>
    <x v="0"/>
    <x v="1"/>
    <x v="8"/>
    <s v="RTX3050, RTX3050 Ti"/>
    <x v="2"/>
    <s v="1920x1080"/>
    <x v="0"/>
    <x v="1"/>
    <n v="114399"/>
    <s v="22_110-115"/>
    <s v="11_110-120"/>
    <x v="5"/>
    <x v="3"/>
    <s v="Q1`22"/>
    <n v="121606137"/>
    <n v="1600081"/>
  </r>
  <r>
    <n v="310"/>
    <x v="5"/>
    <s v="Legion 5 17ACH6H"/>
    <x v="3"/>
    <x v="0"/>
    <x v="1"/>
    <x v="8"/>
    <s v="RTX3060/RTX3070"/>
    <x v="2"/>
    <s v="1920x1080"/>
    <x v="0"/>
    <x v="1"/>
    <n v="138954"/>
    <s v="27_135-140"/>
    <s v="13_130-140"/>
    <x v="5"/>
    <x v="3"/>
    <s v="Q1`22"/>
    <n v="43075740"/>
    <n v="566786"/>
  </r>
  <r>
    <n v="137"/>
    <x v="5"/>
    <s v="Legion 5 17ITH6"/>
    <x v="3"/>
    <x v="0"/>
    <x v="0"/>
    <x v="11"/>
    <s v="RTX3050, RTX3050 Ti"/>
    <x v="2"/>
    <s v="1920x1080"/>
    <x v="0"/>
    <x v="1"/>
    <n v="134850"/>
    <s v="26_130-135"/>
    <s v="13_130-140"/>
    <x v="5"/>
    <x v="3"/>
    <s v="Q1`22"/>
    <n v="18474450"/>
    <n v="243085"/>
  </r>
  <r>
    <n v="485"/>
    <x v="5"/>
    <s v="Legion 5 17ITH6H"/>
    <x v="3"/>
    <x v="0"/>
    <x v="0"/>
    <x v="11"/>
    <s v="RTX3060"/>
    <x v="2"/>
    <s v="1920x1080"/>
    <x v="0"/>
    <x v="1"/>
    <n v="154795"/>
    <s v="30_150-155"/>
    <s v="15_150-160"/>
    <x v="5"/>
    <x v="3"/>
    <s v="Q1`22"/>
    <n v="75075575"/>
    <n v="987837"/>
  </r>
  <r>
    <n v="7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3"/>
    <s v="Q1`22"/>
    <n v="644280"/>
    <n v="8477"/>
  </r>
  <r>
    <n v="19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3"/>
    <s v="Q1`22"/>
    <n v="1364200"/>
    <n v="17950"/>
  </r>
  <r>
    <n v="219"/>
    <x v="5"/>
    <s v="Legion 5 Pro 16ACH6"/>
    <x v="3"/>
    <x v="0"/>
    <x v="1"/>
    <x v="8"/>
    <s v="RTX3050, RTX3050 Ti"/>
    <x v="5"/>
    <s v="1920x1080/2560x1600"/>
    <x v="0"/>
    <x v="1"/>
    <n v="121249"/>
    <s v="24_120-125"/>
    <s v="12_120-130"/>
    <x v="5"/>
    <x v="3"/>
    <s v="Q1`22"/>
    <n v="26553531"/>
    <n v="349389"/>
  </r>
  <r>
    <n v="246"/>
    <x v="5"/>
    <s v="Legion 5 Pro 16ACH6H"/>
    <x v="3"/>
    <x v="0"/>
    <x v="1"/>
    <x v="8"/>
    <s v="RTX3060/RTX3070"/>
    <x v="5"/>
    <s v="3840x2160/2560x1600"/>
    <x v="0"/>
    <x v="1"/>
    <n v="145990"/>
    <s v="29_145-150"/>
    <s v="14_140-150"/>
    <x v="5"/>
    <x v="3"/>
    <s v="Q1`22"/>
    <n v="35913540"/>
    <n v="472547"/>
  </r>
  <r>
    <n v="3"/>
    <x v="5"/>
    <s v="Legion 5i 15IMH6"/>
    <x v="3"/>
    <x v="0"/>
    <x v="0"/>
    <x v="10"/>
    <s v="RTX3050/RTX3050 Ti"/>
    <x v="1"/>
    <s v="1920x1080"/>
    <x v="0"/>
    <x v="1"/>
    <n v="104299"/>
    <s v="20_100-105"/>
    <s v="10_100-110"/>
    <x v="5"/>
    <x v="3"/>
    <s v="Q1`22"/>
    <n v="312897"/>
    <n v="4117"/>
  </r>
  <r>
    <n v="369"/>
    <x v="5"/>
    <s v="Legion 7 16ACH6H"/>
    <x v="3"/>
    <x v="0"/>
    <x v="1"/>
    <x v="8"/>
    <s v="RTX3060, RTX3070, RTX3080"/>
    <x v="5"/>
    <s v="2560x1600"/>
    <x v="0"/>
    <x v="1"/>
    <n v="274090"/>
    <s v="54_270-275"/>
    <s v="27_270-280"/>
    <x v="5"/>
    <x v="3"/>
    <s v="Q1`22"/>
    <n v="101139210"/>
    <n v="1330779"/>
  </r>
  <r>
    <n v="312"/>
    <x v="5"/>
    <s v="Legion 7 16ITHg6"/>
    <x v="3"/>
    <x v="0"/>
    <x v="0"/>
    <x v="11"/>
    <s v="RTX3060/RTX3070"/>
    <x v="5"/>
    <s v="2560x1600"/>
    <x v="0"/>
    <x v="1"/>
    <n v="269311"/>
    <s v="53_265-270"/>
    <s v="26_260-270"/>
    <x v="5"/>
    <x v="3"/>
    <s v="Q1`22"/>
    <n v="84025032"/>
    <n v="1105593"/>
  </r>
  <r>
    <n v="25"/>
    <x v="5"/>
    <s v="Legion Slim 7 15ACH6"/>
    <x v="3"/>
    <x v="0"/>
    <x v="1"/>
    <x v="8"/>
    <s v="RTX3050 Ti/RTX3060"/>
    <x v="1"/>
    <s v="3840x2160"/>
    <x v="0"/>
    <x v="1"/>
    <n v="178371"/>
    <s v="35_175-180"/>
    <s v="17_170-180"/>
    <x v="5"/>
    <x v="3"/>
    <s v="Q1`22"/>
    <n v="4459275"/>
    <n v="58675"/>
  </r>
  <r>
    <n v="10"/>
    <x v="5"/>
    <s v="Thinkbook 13s-ACN G3"/>
    <x v="0"/>
    <x v="1"/>
    <x v="1"/>
    <x v="17"/>
    <s v="Int"/>
    <x v="4"/>
    <s v="1920x1200/2560x1600"/>
    <x v="0"/>
    <x v="1"/>
    <n v="76695"/>
    <s v="15_75-80"/>
    <s v="7_70-80"/>
    <x v="6"/>
    <x v="3"/>
    <s v="Q1`22"/>
    <n v="766950"/>
    <n v="10091"/>
  </r>
  <r>
    <n v="10"/>
    <x v="5"/>
    <s v="Thinkbook 13s-ITL G2"/>
    <x v="0"/>
    <x v="1"/>
    <x v="0"/>
    <x v="6"/>
    <s v="Int"/>
    <x v="4"/>
    <s v="1920x1200/2560x1600"/>
    <x v="0"/>
    <x v="1"/>
    <n v="88303"/>
    <s v="17_85-90"/>
    <s v="8_80-90"/>
    <x v="5"/>
    <x v="3"/>
    <s v="Q1`22"/>
    <n v="883030"/>
    <n v="11619"/>
  </r>
  <r>
    <n v="7"/>
    <x v="5"/>
    <s v="Thinkbook 13x"/>
    <x v="0"/>
    <x v="1"/>
    <x v="0"/>
    <x v="6"/>
    <s v="Int"/>
    <x v="4"/>
    <s v="2560x1600"/>
    <x v="0"/>
    <x v="1"/>
    <n v="128837"/>
    <s v="25_125-130"/>
    <s v="12_120-130"/>
    <x v="5"/>
    <x v="3"/>
    <s v="Q1`22"/>
    <n v="901859"/>
    <n v="11867"/>
  </r>
  <r>
    <n v="2"/>
    <x v="5"/>
    <s v="Thinkbook 14-ARE G2"/>
    <x v="0"/>
    <x v="1"/>
    <x v="1"/>
    <x v="5"/>
    <s v="Int"/>
    <x v="0"/>
    <s v="1920x1080"/>
    <x v="0"/>
    <x v="1"/>
    <n v="52900"/>
    <s v="10_50-55"/>
    <s v="5_50-60"/>
    <x v="3"/>
    <x v="3"/>
    <s v="Q1`22"/>
    <n v="105800"/>
    <n v="1392"/>
  </r>
  <r>
    <n v="376"/>
    <x v="5"/>
    <s v="Thinkbook 14-ITL G2"/>
    <x v="0"/>
    <x v="1"/>
    <x v="0"/>
    <x v="6"/>
    <s v="Int"/>
    <x v="0"/>
    <s v="1920x1080"/>
    <x v="0"/>
    <x v="1"/>
    <n v="70617"/>
    <s v="14_70-75"/>
    <s v="7_70-80"/>
    <x v="6"/>
    <x v="3"/>
    <s v="Q1`22"/>
    <n v="26551992"/>
    <n v="349368"/>
  </r>
  <r>
    <n v="93"/>
    <x v="5"/>
    <s v="Thinkbook 14s Yoga ITL"/>
    <x v="0"/>
    <x v="1"/>
    <x v="0"/>
    <x v="6"/>
    <s v="Int"/>
    <x v="0"/>
    <s v="1920x1080"/>
    <x v="1"/>
    <x v="1"/>
    <n v="91734"/>
    <s v="18_90-95"/>
    <s v="9_90-100"/>
    <x v="5"/>
    <x v="3"/>
    <s v="Q1`22"/>
    <n v="8531262"/>
    <n v="112253"/>
  </r>
  <r>
    <n v="1001"/>
    <x v="5"/>
    <s v="Thinkbook 15-ACL G3"/>
    <x v="1"/>
    <x v="1"/>
    <x v="1"/>
    <x v="15"/>
    <s v="Int"/>
    <x v="1"/>
    <s v="1920x1080"/>
    <x v="0"/>
    <x v="1"/>
    <n v="61262"/>
    <s v="12_60-65"/>
    <s v="6_60-70"/>
    <x v="4"/>
    <x v="3"/>
    <s v="Q1`22"/>
    <n v="61323262"/>
    <n v="806885"/>
  </r>
  <r>
    <n v="44"/>
    <x v="5"/>
    <s v="Thinkbook 15-ARE G2"/>
    <x v="1"/>
    <x v="1"/>
    <x v="1"/>
    <x v="5"/>
    <s v="Int"/>
    <x v="1"/>
    <s v="1920x1080"/>
    <x v="0"/>
    <x v="1"/>
    <n v="57367"/>
    <s v="11_55-60"/>
    <s v="5_50-60"/>
    <x v="3"/>
    <x v="3"/>
    <s v="Q1`22"/>
    <n v="2524148"/>
    <n v="33212"/>
  </r>
  <r>
    <n v="91"/>
    <x v="5"/>
    <s v="Thinkbook 15-IIL"/>
    <x v="1"/>
    <x v="1"/>
    <x v="0"/>
    <x v="4"/>
    <s v="Int"/>
    <x v="1"/>
    <s v="1920x1080"/>
    <x v="0"/>
    <x v="1"/>
    <n v="57428"/>
    <s v="11_55-60"/>
    <s v="5_50-60"/>
    <x v="3"/>
    <x v="3"/>
    <s v="Q1`22"/>
    <n v="5225948"/>
    <n v="68762"/>
  </r>
  <r>
    <n v="2378"/>
    <x v="5"/>
    <s v="Thinkbook 15-ITL G2"/>
    <x v="1"/>
    <x v="1"/>
    <x v="0"/>
    <x v="6"/>
    <s v="Int"/>
    <x v="1"/>
    <s v="1920x1080"/>
    <x v="0"/>
    <x v="1"/>
    <n v="73459"/>
    <s v="14_70-75"/>
    <s v="7_70-80"/>
    <x v="6"/>
    <x v="3"/>
    <s v="Q1`22"/>
    <n v="174685502"/>
    <n v="2298493"/>
  </r>
  <r>
    <n v="353"/>
    <x v="5"/>
    <s v="Thinkbook 15P-IMH"/>
    <x v="3"/>
    <x v="1"/>
    <x v="0"/>
    <x v="10"/>
    <s v="GTX1650"/>
    <x v="1"/>
    <s v="1920x1080"/>
    <x v="0"/>
    <x v="1"/>
    <n v="109912"/>
    <s v="21_105-110"/>
    <s v="10_100-110"/>
    <x v="5"/>
    <x v="3"/>
    <s v="Q1`22"/>
    <n v="38798936"/>
    <n v="510512"/>
  </r>
  <r>
    <n v="64"/>
    <x v="5"/>
    <s v="ThinkPad E14 Gen2-ARE"/>
    <x v="0"/>
    <x v="1"/>
    <x v="1"/>
    <x v="5"/>
    <s v="Int"/>
    <x v="0"/>
    <s v="1920x1080"/>
    <x v="0"/>
    <x v="1"/>
    <n v="77404"/>
    <s v="15_75-80"/>
    <s v="7_70-80"/>
    <x v="6"/>
    <x v="3"/>
    <s v="Q1`22"/>
    <n v="4953856"/>
    <n v="65182"/>
  </r>
  <r>
    <n v="745"/>
    <x v="5"/>
    <s v="ThinkPad E14 Gen2-ITU"/>
    <x v="0"/>
    <x v="1"/>
    <x v="0"/>
    <x v="6"/>
    <s v="Int"/>
    <x v="0"/>
    <s v="1920x1080"/>
    <x v="0"/>
    <x v="1"/>
    <n v="81702"/>
    <s v="16_80-85"/>
    <s v="8_80-90"/>
    <x v="5"/>
    <x v="3"/>
    <s v="Q1`22"/>
    <n v="60867990"/>
    <n v="800895"/>
  </r>
  <r>
    <n v="76"/>
    <x v="5"/>
    <s v="ThinkPad E14 Gen3 AMD"/>
    <x v="0"/>
    <x v="1"/>
    <x v="1"/>
    <x v="15"/>
    <s v="Int"/>
    <x v="0"/>
    <s v="1920x1080"/>
    <x v="0"/>
    <x v="1"/>
    <n v="76689"/>
    <s v="15_75-80"/>
    <s v="7_70-80"/>
    <x v="6"/>
    <x v="3"/>
    <s v="Q1`22"/>
    <n v="5828364"/>
    <n v="76689"/>
  </r>
  <r>
    <n v="22"/>
    <x v="5"/>
    <s v="ThinkPad E14-IML"/>
    <x v="0"/>
    <x v="1"/>
    <x v="0"/>
    <x v="14"/>
    <s v="Int/RX640"/>
    <x v="0"/>
    <s v="1920x1080"/>
    <x v="0"/>
    <x v="1"/>
    <n v="87094"/>
    <s v="17_85-90"/>
    <s v="8_80-90"/>
    <x v="5"/>
    <x v="3"/>
    <s v="Q1`22"/>
    <n v="1916068"/>
    <n v="25211"/>
  </r>
  <r>
    <n v="57"/>
    <x v="5"/>
    <s v="ThinkPad E15 Gen2-ARE"/>
    <x v="1"/>
    <x v="1"/>
    <x v="1"/>
    <x v="5"/>
    <s v="Int"/>
    <x v="1"/>
    <s v="1920x1080"/>
    <x v="0"/>
    <x v="1"/>
    <n v="95100"/>
    <s v="19_95-100"/>
    <s v="9_90-100"/>
    <x v="5"/>
    <x v="3"/>
    <s v="Q1`22"/>
    <n v="5420700"/>
    <n v="71325"/>
  </r>
  <r>
    <n v="307"/>
    <x v="5"/>
    <s v="ThinkPad E15 Gen2-ITU"/>
    <x v="1"/>
    <x v="1"/>
    <x v="0"/>
    <x v="6"/>
    <s v="Int"/>
    <x v="1"/>
    <s v="1920x1080"/>
    <x v="0"/>
    <x v="1"/>
    <n v="98740"/>
    <s v="19_95-100"/>
    <s v="9_90-100"/>
    <x v="5"/>
    <x v="3"/>
    <s v="Q1`22"/>
    <n v="30313180"/>
    <n v="398858"/>
  </r>
  <r>
    <n v="134"/>
    <x v="5"/>
    <s v="ThinkPad E15 Gen3 AMD"/>
    <x v="1"/>
    <x v="1"/>
    <x v="1"/>
    <x v="15"/>
    <s v="Int"/>
    <x v="1"/>
    <s v="1920x1080"/>
    <x v="0"/>
    <x v="1"/>
    <n v="73577"/>
    <s v="14_70-75"/>
    <s v="7_70-80"/>
    <x v="6"/>
    <x v="3"/>
    <s v="Q1`22"/>
    <n v="9859318"/>
    <n v="129728"/>
  </r>
  <r>
    <n v="12"/>
    <x v="5"/>
    <s v="ThinkPad E15-IML"/>
    <x v="1"/>
    <x v="1"/>
    <x v="0"/>
    <x v="14"/>
    <s v="Int"/>
    <x v="1"/>
    <s v="1920x1080"/>
    <x v="0"/>
    <x v="1"/>
    <n v="68436"/>
    <s v="13_65-70"/>
    <s v="6_60-70"/>
    <x v="4"/>
    <x v="3"/>
    <s v="Q1`22"/>
    <n v="821232"/>
    <n v="10806"/>
  </r>
  <r>
    <n v="76"/>
    <x v="5"/>
    <s v="ThinkPad L13"/>
    <x v="0"/>
    <x v="1"/>
    <x v="0"/>
    <x v="14"/>
    <s v="Int"/>
    <x v="4"/>
    <s v="1920x1080"/>
    <x v="0"/>
    <x v="1"/>
    <n v="81440"/>
    <s v="16_80-85"/>
    <s v="8_80-90"/>
    <x v="5"/>
    <x v="3"/>
    <s v="Q1`22"/>
    <n v="6189440"/>
    <n v="81440"/>
  </r>
  <r>
    <n v="112"/>
    <x v="5"/>
    <s v="ThinkPad L13 AMD Gen2"/>
    <x v="0"/>
    <x v="1"/>
    <x v="1"/>
    <x v="17"/>
    <s v="Int"/>
    <x v="4"/>
    <s v="1920x1080"/>
    <x v="0"/>
    <x v="1"/>
    <n v="68300"/>
    <s v="13_65-70"/>
    <s v="6_60-70"/>
    <x v="4"/>
    <x v="3"/>
    <s v="Q1`22"/>
    <n v="7649600"/>
    <n v="100653"/>
  </r>
  <r>
    <n v="638"/>
    <x v="5"/>
    <s v="ThinkPad L13 Gen2"/>
    <x v="0"/>
    <x v="1"/>
    <x v="0"/>
    <x v="6"/>
    <s v="Int"/>
    <x v="4"/>
    <s v="1920x1080"/>
    <x v="0"/>
    <x v="1"/>
    <n v="82409"/>
    <s v="16_80-85"/>
    <s v="8_80-90"/>
    <x v="5"/>
    <x v="3"/>
    <s v="Q1`22"/>
    <n v="52576942"/>
    <n v="691802"/>
  </r>
  <r>
    <n v="10"/>
    <x v="5"/>
    <s v="ThinkPad L13 Yoga"/>
    <x v="0"/>
    <x v="1"/>
    <x v="0"/>
    <x v="14"/>
    <s v="Int"/>
    <x v="4"/>
    <s v="1920x1080"/>
    <x v="1"/>
    <x v="1"/>
    <n v="89660"/>
    <s v="17_85-90"/>
    <s v="8_80-90"/>
    <x v="5"/>
    <x v="3"/>
    <s v="Q1`22"/>
    <n v="896600"/>
    <n v="11797"/>
  </r>
  <r>
    <n v="12"/>
    <x v="5"/>
    <s v="ThinkPad L13 Yoga Gen2"/>
    <x v="0"/>
    <x v="1"/>
    <x v="0"/>
    <x v="6"/>
    <s v="Int"/>
    <x v="4"/>
    <s v="1920x1080"/>
    <x v="1"/>
    <x v="1"/>
    <n v="101440"/>
    <s v="20_100-105"/>
    <s v="10_100-110"/>
    <x v="5"/>
    <x v="3"/>
    <s v="Q1`22"/>
    <n v="1217280"/>
    <n v="16017"/>
  </r>
  <r>
    <n v="6"/>
    <x v="5"/>
    <s v="ThinkPad L13 Yoga Gen2 AMD"/>
    <x v="0"/>
    <x v="1"/>
    <x v="1"/>
    <x v="17"/>
    <s v="Int"/>
    <x v="4"/>
    <s v="1920x1080"/>
    <x v="1"/>
    <x v="1"/>
    <n v="97640"/>
    <s v="19_95-100"/>
    <s v="9_90-100"/>
    <x v="5"/>
    <x v="3"/>
    <s v="Q1`22"/>
    <n v="585840"/>
    <n v="7708"/>
  </r>
  <r>
    <n v="25"/>
    <x v="5"/>
    <s v="ThinkPad L14 AMD Gen1"/>
    <x v="0"/>
    <x v="1"/>
    <x v="1"/>
    <x v="5"/>
    <s v="Int"/>
    <x v="0"/>
    <s v="1920x1080"/>
    <x v="1"/>
    <x v="1"/>
    <n v="98036"/>
    <s v="19_95-100"/>
    <s v="9_90-100"/>
    <x v="5"/>
    <x v="3"/>
    <s v="Q1`22"/>
    <n v="2450900"/>
    <n v="32249"/>
  </r>
  <r>
    <n v="172"/>
    <x v="5"/>
    <s v="ThinkPad L14 Gen1"/>
    <x v="0"/>
    <x v="1"/>
    <x v="0"/>
    <x v="14"/>
    <s v="Int"/>
    <x v="0"/>
    <s v="1920x1080"/>
    <x v="1"/>
    <x v="1"/>
    <n v="105449"/>
    <s v="21_105-110"/>
    <s v="10_100-110"/>
    <x v="5"/>
    <x v="3"/>
    <s v="Q1`22"/>
    <n v="18137228"/>
    <n v="238648"/>
  </r>
  <r>
    <n v="5"/>
    <x v="5"/>
    <s v="ThinkPad L14 Gen2"/>
    <x v="0"/>
    <x v="1"/>
    <x v="0"/>
    <x v="6"/>
    <s v="Int"/>
    <x v="0"/>
    <s v="1920x1080"/>
    <x v="0"/>
    <x v="1"/>
    <n v="109990"/>
    <s v="21_105-110"/>
    <s v="10_100-110"/>
    <x v="5"/>
    <x v="3"/>
    <s v="Q1`22"/>
    <n v="549950"/>
    <n v="7236"/>
  </r>
  <r>
    <n v="42"/>
    <x v="5"/>
    <s v="ThinkPad L15 AMD Gen1"/>
    <x v="1"/>
    <x v="1"/>
    <x v="1"/>
    <x v="5"/>
    <s v="Int"/>
    <x v="1"/>
    <s v="1920x1080"/>
    <x v="0"/>
    <x v="1"/>
    <n v="98164"/>
    <s v="19_95-100"/>
    <s v="9_90-100"/>
    <x v="5"/>
    <x v="3"/>
    <s v="Q1`22"/>
    <n v="4122888"/>
    <n v="54249"/>
  </r>
  <r>
    <n v="12"/>
    <x v="5"/>
    <s v="ThinkPad L15 Gen1"/>
    <x v="1"/>
    <x v="1"/>
    <x v="0"/>
    <x v="14"/>
    <s v="Int"/>
    <x v="1"/>
    <s v="1920x1080"/>
    <x v="0"/>
    <x v="1"/>
    <n v="135178"/>
    <s v="27_135-140"/>
    <s v="13_130-140"/>
    <x v="5"/>
    <x v="3"/>
    <s v="Q1`22"/>
    <n v="1622136"/>
    <n v="21344"/>
  </r>
  <r>
    <n v="19"/>
    <x v="5"/>
    <s v="ThinkPad P1 Gen3"/>
    <x v="5"/>
    <x v="1"/>
    <x v="0"/>
    <x v="10"/>
    <s v="Int/Quadro T1000/P2000"/>
    <x v="1"/>
    <s v="1920x1080/3840x2160"/>
    <x v="0"/>
    <x v="1"/>
    <n v="272300"/>
    <s v="54_270-275"/>
    <s v="27_270-280"/>
    <x v="5"/>
    <x v="3"/>
    <s v="Q1`22"/>
    <n v="5173700"/>
    <n v="68075"/>
  </r>
  <r>
    <n v="60"/>
    <x v="5"/>
    <s v="ThinkPad P1 Gen4"/>
    <x v="5"/>
    <x v="1"/>
    <x v="0"/>
    <x v="11"/>
    <s v="Quadro T1200/RTX A2000/A3000"/>
    <x v="1"/>
    <s v="2560x1600/3840x2400"/>
    <x v="0"/>
    <x v="1"/>
    <n v="388140"/>
    <s v="77_385-390"/>
    <s v="38_380-390"/>
    <x v="5"/>
    <x v="3"/>
    <s v="Q1`22"/>
    <n v="23288400"/>
    <n v="306426"/>
  </r>
  <r>
    <n v="36"/>
    <x v="5"/>
    <s v="ThinkPad P14s AMD Gen1"/>
    <x v="5"/>
    <x v="1"/>
    <x v="1"/>
    <x v="5"/>
    <s v="Int"/>
    <x v="0"/>
    <s v="1920x1080/3840x2160"/>
    <x v="0"/>
    <x v="1"/>
    <n v="127647"/>
    <s v="25_125-130"/>
    <s v="12_120-130"/>
    <x v="5"/>
    <x v="3"/>
    <s v="Q1`22"/>
    <n v="4595292"/>
    <n v="60464"/>
  </r>
  <r>
    <n v="11"/>
    <x v="5"/>
    <s v="ThinkPad P14s AMD Gen2"/>
    <x v="5"/>
    <x v="1"/>
    <x v="1"/>
    <x v="17"/>
    <s v="Int"/>
    <x v="0"/>
    <s v="1920x1080/3840x2160"/>
    <x v="0"/>
    <x v="1"/>
    <n v="141500"/>
    <s v="28_140-145"/>
    <s v="14_140-150"/>
    <x v="5"/>
    <x v="3"/>
    <s v="Q1`22"/>
    <n v="1556500"/>
    <n v="20480"/>
  </r>
  <r>
    <n v="54"/>
    <x v="5"/>
    <s v="ThinkPad P14s Gen1"/>
    <x v="5"/>
    <x v="1"/>
    <x v="0"/>
    <x v="14"/>
    <s v="Quadro P520"/>
    <x v="0"/>
    <s v="1920x1080/3840x2160"/>
    <x v="0"/>
    <x v="1"/>
    <n v="136040"/>
    <s v="27_135-140"/>
    <s v="13_130-140"/>
    <x v="5"/>
    <x v="3"/>
    <s v="Q1`22"/>
    <n v="7346160"/>
    <n v="96660"/>
  </r>
  <r>
    <n v="5"/>
    <x v="5"/>
    <s v="ThinkPad P14s Gen2"/>
    <x v="5"/>
    <x v="1"/>
    <x v="0"/>
    <x v="6"/>
    <s v="Int/Quadro T500"/>
    <x v="0"/>
    <s v="1920x1080/3840x2160"/>
    <x v="0"/>
    <x v="1"/>
    <n v="122690"/>
    <s v="24_120-125"/>
    <s v="12_120-130"/>
    <x v="5"/>
    <x v="3"/>
    <s v="Q1`22"/>
    <n v="613450"/>
    <n v="8072"/>
  </r>
  <r>
    <n v="27"/>
    <x v="5"/>
    <s v="ThinkPad P15 Gen1"/>
    <x v="5"/>
    <x v="1"/>
    <x v="0"/>
    <x v="10"/>
    <s v="RTX3000/RTX4000"/>
    <x v="1"/>
    <s v="1920x1080/3840x2160"/>
    <x v="0"/>
    <x v="1"/>
    <n v="223745"/>
    <s v="44_220-225"/>
    <s v="22_220-230"/>
    <x v="5"/>
    <x v="3"/>
    <s v="Q1`22"/>
    <n v="6041115"/>
    <n v="79488"/>
  </r>
  <r>
    <n v="33"/>
    <x v="5"/>
    <s v="ThinkPad P15 Gen2"/>
    <x v="5"/>
    <x v="1"/>
    <x v="0"/>
    <x v="11"/>
    <s v="Quadro RTX A2000/A3000"/>
    <x v="1"/>
    <s v="1920x1080/3840x2160"/>
    <x v="0"/>
    <x v="1"/>
    <n v="236500"/>
    <s v="47_235-240"/>
    <s v="23_230-240"/>
    <x v="5"/>
    <x v="3"/>
    <s v="Q1`22"/>
    <n v="7804500"/>
    <n v="102691"/>
  </r>
  <r>
    <n v="15"/>
    <x v="5"/>
    <s v="ThinkPad P15s Gen2"/>
    <x v="5"/>
    <x v="1"/>
    <x v="0"/>
    <x v="6"/>
    <s v="Qoadro T500"/>
    <x v="1"/>
    <s v="1920x1080"/>
    <x v="0"/>
    <x v="1"/>
    <n v="155600"/>
    <s v="31_155-160"/>
    <s v="15_150-160"/>
    <x v="5"/>
    <x v="3"/>
    <s v="Q1`22"/>
    <n v="2334000"/>
    <n v="30711"/>
  </r>
  <r>
    <n v="42"/>
    <x v="5"/>
    <s v="ThinkPad P15v Gen1"/>
    <x v="5"/>
    <x v="1"/>
    <x v="0"/>
    <x v="10"/>
    <s v="Int/Quadro P620"/>
    <x v="1"/>
    <s v="1920x1080"/>
    <x v="0"/>
    <x v="1"/>
    <n v="130200"/>
    <s v="26_130-135"/>
    <s v="13_130-140"/>
    <x v="5"/>
    <x v="3"/>
    <s v="Q1`22"/>
    <n v="5468400"/>
    <n v="71953"/>
  </r>
  <r>
    <n v="7"/>
    <x v="5"/>
    <s v="ThinkPad P17 Gen1"/>
    <x v="5"/>
    <x v="1"/>
    <x v="0"/>
    <x v="10"/>
    <s v="Quadro T2000/RTX5000"/>
    <x v="2"/>
    <s v="1920x1080/3840x2160"/>
    <x v="0"/>
    <x v="1"/>
    <n v="237790"/>
    <s v="47_235-240"/>
    <s v="23_230-240"/>
    <x v="5"/>
    <x v="3"/>
    <s v="Q1`22"/>
    <n v="1664530"/>
    <n v="21902"/>
  </r>
  <r>
    <n v="5"/>
    <x v="5"/>
    <s v="ThinkPad P17 Gen2"/>
    <x v="5"/>
    <x v="1"/>
    <x v="0"/>
    <x v="11"/>
    <s v="Quadro RTX A2000/A3000"/>
    <x v="2"/>
    <s v="1920x1080/3840x2160"/>
    <x v="0"/>
    <x v="1"/>
    <n v="556800"/>
    <s v="111_555-560"/>
    <s v="55_550-560"/>
    <x v="5"/>
    <x v="3"/>
    <s v="Q1`22"/>
    <n v="2784000"/>
    <n v="36632"/>
  </r>
  <r>
    <n v="240"/>
    <x v="5"/>
    <s v="ThinkPad T14 AMD Gen1"/>
    <x v="0"/>
    <x v="1"/>
    <x v="1"/>
    <x v="5"/>
    <s v="Int"/>
    <x v="0"/>
    <s v="1920x1080"/>
    <x v="0"/>
    <x v="1"/>
    <n v="99520"/>
    <s v="19_95-100"/>
    <s v="9_90-100"/>
    <x v="5"/>
    <x v="3"/>
    <s v="Q1`22"/>
    <n v="23884800"/>
    <n v="314274"/>
  </r>
  <r>
    <n v="40"/>
    <x v="5"/>
    <s v="ThinkPad T14 AMD Gen2"/>
    <x v="0"/>
    <x v="1"/>
    <x v="1"/>
    <x v="17"/>
    <s v="Int"/>
    <x v="0"/>
    <s v="1920x1080"/>
    <x v="0"/>
    <x v="1"/>
    <n v="105430"/>
    <s v="21_105-110"/>
    <s v="10_100-110"/>
    <x v="5"/>
    <x v="3"/>
    <s v="Q1`22"/>
    <n v="4217200"/>
    <n v="55489"/>
  </r>
  <r>
    <n v="77"/>
    <x v="5"/>
    <s v="ThinkPad T14 Gen1"/>
    <x v="0"/>
    <x v="1"/>
    <x v="0"/>
    <x v="14"/>
    <s v="Int"/>
    <x v="0"/>
    <s v="1920x1080/3840x2160"/>
    <x v="0"/>
    <x v="1"/>
    <n v="116828"/>
    <s v="23_115-120"/>
    <s v="11_110-120"/>
    <x v="5"/>
    <x v="3"/>
    <s v="Q1`22"/>
    <n v="8995756"/>
    <n v="118365"/>
  </r>
  <r>
    <n v="1398"/>
    <x v="5"/>
    <s v="ThinkPad T14 Gen2"/>
    <x v="0"/>
    <x v="1"/>
    <x v="0"/>
    <x v="6"/>
    <s v="Int"/>
    <x v="0"/>
    <s v="1920x1080/3840x2160"/>
    <x v="0"/>
    <x v="1"/>
    <n v="122900"/>
    <s v="24_120-125"/>
    <s v="12_120-130"/>
    <x v="5"/>
    <x v="3"/>
    <s v="Q1`22"/>
    <n v="171814200"/>
    <n v="2260713"/>
  </r>
  <r>
    <n v="31"/>
    <x v="5"/>
    <s v="ThinkPad T14s Gen1"/>
    <x v="0"/>
    <x v="1"/>
    <x v="0"/>
    <x v="14"/>
    <s v="Int"/>
    <x v="0"/>
    <s v="1920x1080"/>
    <x v="0"/>
    <x v="1"/>
    <n v="133125"/>
    <s v="26_130-135"/>
    <s v="13_130-140"/>
    <x v="5"/>
    <x v="3"/>
    <s v="Q1`22"/>
    <n v="4126875"/>
    <n v="54301"/>
  </r>
  <r>
    <n v="104"/>
    <x v="5"/>
    <s v="ThinkPad T14s Gen2"/>
    <x v="0"/>
    <x v="1"/>
    <x v="0"/>
    <x v="6"/>
    <s v="Int"/>
    <x v="0"/>
    <s v="1920x1080"/>
    <x v="0"/>
    <x v="1"/>
    <n v="133400"/>
    <s v="26_130-135"/>
    <s v="13_130-140"/>
    <x v="5"/>
    <x v="3"/>
    <s v="Q1`22"/>
    <n v="13873600"/>
    <n v="182547"/>
  </r>
  <r>
    <n v="79"/>
    <x v="5"/>
    <s v="ThinkPad T15 Gen1"/>
    <x v="2"/>
    <x v="1"/>
    <x v="0"/>
    <x v="14"/>
    <s v="Int/MX330"/>
    <x v="1"/>
    <s v="1920x1080"/>
    <x v="0"/>
    <x v="1"/>
    <n v="129964"/>
    <s v="25_125-130"/>
    <s v="12_120-130"/>
    <x v="5"/>
    <x v="3"/>
    <s v="Q1`22"/>
    <n v="10267156"/>
    <n v="135094"/>
  </r>
  <r>
    <n v="50"/>
    <x v="5"/>
    <s v="ThinkPad T15g Gen1"/>
    <x v="3"/>
    <x v="1"/>
    <x v="0"/>
    <x v="10"/>
    <s v="RTX2070"/>
    <x v="1"/>
    <s v="1920x1080/3840x2160"/>
    <x v="0"/>
    <x v="1"/>
    <n v="212695"/>
    <s v="42_210-215"/>
    <s v="21_210-220"/>
    <x v="5"/>
    <x v="3"/>
    <s v="Q1`22"/>
    <n v="10634750"/>
    <n v="139931"/>
  </r>
  <r>
    <n v="13"/>
    <x v="5"/>
    <s v="ThinkPad T15p Gen1"/>
    <x v="2"/>
    <x v="1"/>
    <x v="0"/>
    <x v="10"/>
    <s v="Int/GTX1050"/>
    <x v="1"/>
    <s v="1920x1080/3840x2160"/>
    <x v="0"/>
    <x v="1"/>
    <n v="123208"/>
    <s v="24_120-125"/>
    <s v="12_120-130"/>
    <x v="5"/>
    <x v="3"/>
    <s v="Q1`22"/>
    <n v="1601704"/>
    <n v="21075"/>
  </r>
  <r>
    <n v="4"/>
    <x v="5"/>
    <s v="ThinkPad T15p Gen2"/>
    <x v="2"/>
    <x v="1"/>
    <x v="0"/>
    <x v="11"/>
    <s v="GTX1650"/>
    <x v="1"/>
    <s v="1920x1080/3840x2160"/>
    <x v="0"/>
    <x v="1"/>
    <n v="136540"/>
    <s v="27_135-140"/>
    <s v="13_130-140"/>
    <x v="5"/>
    <x v="3"/>
    <s v="Q1`22"/>
    <n v="546160"/>
    <n v="7186"/>
  </r>
  <r>
    <n v="253"/>
    <x v="5"/>
    <s v="ThinkPad X1 Carbon Gen9"/>
    <x v="0"/>
    <x v="1"/>
    <x v="0"/>
    <x v="6"/>
    <s v="Int"/>
    <x v="0"/>
    <s v="1920×1200/3840x2400"/>
    <x v="0"/>
    <x v="1"/>
    <n v="156015"/>
    <s v="31_155-160"/>
    <s v="15_150-160"/>
    <x v="5"/>
    <x v="3"/>
    <s v="Q1`22"/>
    <n v="39471795"/>
    <n v="519366"/>
  </r>
  <r>
    <n v="54"/>
    <x v="5"/>
    <s v="ThinkPad X1 Extreme G4"/>
    <x v="3"/>
    <x v="1"/>
    <x v="0"/>
    <x v="11"/>
    <s v="RTX3050 Ti/RTX3060/RTX3070"/>
    <x v="5"/>
    <s v="3840x2400"/>
    <x v="0"/>
    <x v="1"/>
    <n v="347861"/>
    <s v="69_345-350"/>
    <s v="34_340-350"/>
    <x v="5"/>
    <x v="3"/>
    <s v="Q1`22"/>
    <n v="18784494"/>
    <n v="247164"/>
  </r>
  <r>
    <n v="5"/>
    <x v="5"/>
    <s v="ThinkPad X1 Extreme Gen3"/>
    <x v="3"/>
    <x v="1"/>
    <x v="0"/>
    <x v="10"/>
    <s v="GTX1650"/>
    <x v="1"/>
    <s v="1920x1080/3840x2160"/>
    <x v="0"/>
    <x v="1"/>
    <n v="313935"/>
    <s v="62_310-315"/>
    <s v="31_310-320"/>
    <x v="5"/>
    <x v="3"/>
    <s v="Q1`22"/>
    <n v="1569675"/>
    <n v="20654"/>
  </r>
  <r>
    <n v="40"/>
    <x v="5"/>
    <s v="ThinkPad X1 Nano Gen1"/>
    <x v="0"/>
    <x v="1"/>
    <x v="0"/>
    <x v="6"/>
    <s v="Int"/>
    <x v="4"/>
    <s v="2160x1350"/>
    <x v="1"/>
    <x v="1"/>
    <n v="173894"/>
    <s v="34_170-175"/>
    <s v="17_170-180"/>
    <x v="5"/>
    <x v="3"/>
    <s v="Q1`22"/>
    <n v="6955760"/>
    <n v="91523"/>
  </r>
  <r>
    <n v="2"/>
    <x v="5"/>
    <s v="ThinkPad X1 Yoga 14 Gen5"/>
    <x v="0"/>
    <x v="1"/>
    <x v="0"/>
    <x v="14"/>
    <s v="Int"/>
    <x v="0"/>
    <s v="1920x1080/2560x1440/3840x2160"/>
    <x v="1"/>
    <x v="1"/>
    <n v="142430"/>
    <s v="28_140-145"/>
    <s v="14_140-150"/>
    <x v="5"/>
    <x v="3"/>
    <s v="Q1`22"/>
    <n v="284860"/>
    <n v="3748"/>
  </r>
  <r>
    <n v="69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3"/>
    <s v="Q1`22"/>
    <n v="10763931"/>
    <n v="141631"/>
  </r>
  <r>
    <n v="45"/>
    <x v="5"/>
    <s v="ThinkPad X13 AMD G1"/>
    <x v="0"/>
    <x v="1"/>
    <x v="1"/>
    <x v="5"/>
    <s v="Int"/>
    <x v="4"/>
    <s v="1920x1080"/>
    <x v="0"/>
    <x v="1"/>
    <n v="93956"/>
    <s v="18_90-95"/>
    <s v="9_90-100"/>
    <x v="5"/>
    <x v="3"/>
    <s v="Q1`22"/>
    <n v="4228020"/>
    <n v="55632"/>
  </r>
  <r>
    <n v="4"/>
    <x v="5"/>
    <s v="ThinkPad X13 AMD G2"/>
    <x v="0"/>
    <x v="1"/>
    <x v="1"/>
    <x v="17"/>
    <s v="Int"/>
    <x v="4"/>
    <s v="1920x1200"/>
    <x v="0"/>
    <x v="1"/>
    <n v="117540"/>
    <s v="23_115-120"/>
    <s v="11_110-120"/>
    <x v="5"/>
    <x v="3"/>
    <s v="Q1`22"/>
    <n v="470160"/>
    <n v="6186"/>
  </r>
  <r>
    <n v="28"/>
    <x v="5"/>
    <s v="ThinkPad X13 G1"/>
    <x v="0"/>
    <x v="1"/>
    <x v="0"/>
    <x v="14"/>
    <s v="Int"/>
    <x v="4"/>
    <s v="1920x1080"/>
    <x v="0"/>
    <x v="1"/>
    <n v="123214"/>
    <s v="24_120-125"/>
    <s v="12_120-130"/>
    <x v="5"/>
    <x v="3"/>
    <s v="Q1`22"/>
    <n v="3449992"/>
    <n v="45395"/>
  </r>
  <r>
    <n v="13"/>
    <x v="5"/>
    <s v="ThinkPad X13 G2"/>
    <x v="0"/>
    <x v="1"/>
    <x v="0"/>
    <x v="6"/>
    <s v="Int"/>
    <x v="4"/>
    <s v="1920x1200/2560x1600"/>
    <x v="0"/>
    <x v="1"/>
    <n v="126017"/>
    <s v="25_125-130"/>
    <s v="12_120-130"/>
    <x v="5"/>
    <x v="3"/>
    <s v="Q1`22"/>
    <n v="1638221"/>
    <n v="21556"/>
  </r>
  <r>
    <n v="42"/>
    <x v="5"/>
    <s v="ThinkPad X13 Yoga G2"/>
    <x v="0"/>
    <x v="1"/>
    <x v="0"/>
    <x v="6"/>
    <s v="Int"/>
    <x v="4"/>
    <s v="1920x1200"/>
    <x v="0"/>
    <x v="1"/>
    <n v="140840"/>
    <s v="28_140-145"/>
    <s v="14_140-150"/>
    <x v="5"/>
    <x v="3"/>
    <s v="Q1`22"/>
    <n v="5915280"/>
    <n v="77833"/>
  </r>
  <r>
    <n v="13"/>
    <x v="5"/>
    <s v="V14 Gen2 ALC"/>
    <x v="0"/>
    <x v="1"/>
    <x v="1"/>
    <x v="15"/>
    <s v="Int"/>
    <x v="0"/>
    <s v="1920x1080"/>
    <x v="0"/>
    <x v="1"/>
    <n v="52263"/>
    <s v="10_50-55"/>
    <s v="5_50-60"/>
    <x v="3"/>
    <x v="3"/>
    <s v="Q1`22"/>
    <n v="679419"/>
    <n v="8940"/>
  </r>
  <r>
    <n v="1"/>
    <x v="5"/>
    <s v="V14 Gen2 ITL"/>
    <x v="0"/>
    <x v="1"/>
    <x v="0"/>
    <x v="6"/>
    <s v="Int"/>
    <x v="0"/>
    <s v="1920x1080"/>
    <x v="0"/>
    <x v="1"/>
    <n v="46311"/>
    <s v="9_45-50"/>
    <s v="4_40-50"/>
    <x v="1"/>
    <x v="3"/>
    <s v="Q1`22"/>
    <n v="46311"/>
    <n v="609"/>
  </r>
  <r>
    <n v="65"/>
    <x v="5"/>
    <s v="V14-ADA"/>
    <x v="0"/>
    <x v="1"/>
    <x v="1"/>
    <x v="3"/>
    <s v="Int"/>
    <x v="0"/>
    <s v="1920x1080"/>
    <x v="0"/>
    <x v="1"/>
    <n v="36570"/>
    <s v="7_35-40"/>
    <s v="3_30-40"/>
    <x v="2"/>
    <x v="3"/>
    <s v="Q1`22"/>
    <n v="2377050"/>
    <n v="31277"/>
  </r>
  <r>
    <n v="15"/>
    <x v="5"/>
    <s v="V14-IIL"/>
    <x v="0"/>
    <x v="1"/>
    <x v="0"/>
    <x v="4"/>
    <s v="Int"/>
    <x v="0"/>
    <s v="1920x1080"/>
    <x v="0"/>
    <x v="1"/>
    <n v="45538"/>
    <s v="9_45-50"/>
    <s v="4_40-50"/>
    <x v="1"/>
    <x v="3"/>
    <s v="Q1`22"/>
    <n v="683070"/>
    <n v="8988"/>
  </r>
  <r>
    <n v="257"/>
    <x v="5"/>
    <s v="V15 Gen2 ITL"/>
    <x v="1"/>
    <x v="1"/>
    <x v="0"/>
    <x v="6"/>
    <s v="Int"/>
    <x v="1"/>
    <s v="1920x1080"/>
    <x v="0"/>
    <x v="1"/>
    <n v="63176"/>
    <s v="12_60-65"/>
    <s v="6_60-70"/>
    <x v="4"/>
    <x v="3"/>
    <s v="Q1`22"/>
    <n v="16236232"/>
    <n v="213635"/>
  </r>
  <r>
    <n v="93"/>
    <x v="5"/>
    <s v="V15-ADA"/>
    <x v="1"/>
    <x v="1"/>
    <x v="1"/>
    <x v="3"/>
    <s v="Int"/>
    <x v="1"/>
    <s v="1920x1080"/>
    <x v="0"/>
    <x v="1"/>
    <n v="35421"/>
    <s v="7_35-40"/>
    <s v="3_30-40"/>
    <x v="2"/>
    <x v="3"/>
    <s v="Q1`22"/>
    <n v="3294153"/>
    <n v="43344"/>
  </r>
  <r>
    <n v="39"/>
    <x v="5"/>
    <s v="V15-ALC G2"/>
    <x v="1"/>
    <x v="1"/>
    <x v="1"/>
    <x v="15"/>
    <s v="Int"/>
    <x v="1"/>
    <s v="1920x1080"/>
    <x v="0"/>
    <x v="1"/>
    <n v="67795"/>
    <s v="13_65-70"/>
    <s v="6_60-70"/>
    <x v="4"/>
    <x v="3"/>
    <s v="Q1`22"/>
    <n v="2644005"/>
    <n v="34790"/>
  </r>
  <r>
    <n v="271"/>
    <x v="5"/>
    <s v="V15-IIL"/>
    <x v="1"/>
    <x v="1"/>
    <x v="0"/>
    <x v="4"/>
    <s v="Int"/>
    <x v="1"/>
    <s v="1920x1080"/>
    <x v="0"/>
    <x v="1"/>
    <n v="45768"/>
    <s v="9_45-50"/>
    <s v="4_40-50"/>
    <x v="1"/>
    <x v="3"/>
    <s v="Q1`22"/>
    <n v="12403128"/>
    <n v="163199"/>
  </r>
  <r>
    <n v="15"/>
    <x v="5"/>
    <s v="V15-IML G1"/>
    <x v="1"/>
    <x v="1"/>
    <x v="0"/>
    <x v="14"/>
    <s v="Int"/>
    <x v="1"/>
    <s v="1920x1080"/>
    <x v="0"/>
    <x v="1"/>
    <n v="38545"/>
    <s v="7_35-40"/>
    <s v="3_30-40"/>
    <x v="2"/>
    <x v="3"/>
    <s v="Q1`22"/>
    <n v="578175"/>
    <n v="7608"/>
  </r>
  <r>
    <n v="10"/>
    <x v="5"/>
    <s v="V17-IIL"/>
    <x v="2"/>
    <x v="1"/>
    <x v="0"/>
    <x v="4"/>
    <s v="Int/MX330"/>
    <x v="2"/>
    <s v="1920x1080"/>
    <x v="0"/>
    <x v="1"/>
    <n v="66908"/>
    <s v="13_65-70"/>
    <s v="6_60-70"/>
    <x v="4"/>
    <x v="3"/>
    <s v="Q1`22"/>
    <n v="669080"/>
    <n v="8804"/>
  </r>
  <r>
    <n v="15"/>
    <x v="5"/>
    <s v="Yoga 6 13ALC6"/>
    <x v="0"/>
    <x v="0"/>
    <x v="1"/>
    <x v="15"/>
    <s v="Int"/>
    <x v="4"/>
    <s v="1920x1080"/>
    <x v="1"/>
    <x v="1"/>
    <n v="81990"/>
    <s v="16_80-85"/>
    <s v="8_80-90"/>
    <x v="5"/>
    <x v="3"/>
    <s v="Q1`22"/>
    <n v="1229850"/>
    <n v="16182"/>
  </r>
  <r>
    <n v="18"/>
    <x v="5"/>
    <s v="Yoga 7 14ACN6 Gen6"/>
    <x v="0"/>
    <x v="0"/>
    <x v="1"/>
    <x v="17"/>
    <s v="Int"/>
    <x v="0"/>
    <s v="1920x1080"/>
    <x v="1"/>
    <x v="1"/>
    <n v="114570"/>
    <s v="22_110-115"/>
    <s v="11_110-120"/>
    <x v="5"/>
    <x v="3"/>
    <s v="Q1`22"/>
    <n v="2062260"/>
    <n v="27135"/>
  </r>
  <r>
    <n v="64"/>
    <x v="5"/>
    <s v="Yoga 7 14ITL5"/>
    <x v="0"/>
    <x v="0"/>
    <x v="0"/>
    <x v="6"/>
    <s v="Int"/>
    <x v="0"/>
    <s v="1920x1080"/>
    <x v="1"/>
    <x v="1"/>
    <n v="98973"/>
    <s v="19_95-100"/>
    <s v="9_90-100"/>
    <x v="5"/>
    <x v="3"/>
    <s v="Q1`22"/>
    <n v="6334272"/>
    <n v="83346"/>
  </r>
  <r>
    <n v="19"/>
    <x v="5"/>
    <s v="Yoga 7i 15ITL5"/>
    <x v="1"/>
    <x v="0"/>
    <x v="0"/>
    <x v="6"/>
    <s v="Int"/>
    <x v="1"/>
    <s v="1920x1080"/>
    <x v="1"/>
    <x v="1"/>
    <n v="94990"/>
    <s v="18_90-95"/>
    <s v="9_90-100"/>
    <x v="5"/>
    <x v="3"/>
    <s v="Q1`22"/>
    <n v="1804810"/>
    <n v="23748"/>
  </r>
  <r>
    <n v="18"/>
    <x v="5"/>
    <s v="Yoga 9i 14ITL5"/>
    <x v="0"/>
    <x v="0"/>
    <x v="0"/>
    <x v="6"/>
    <s v="Int"/>
    <x v="0"/>
    <s v="3840x2160"/>
    <x v="1"/>
    <x v="1"/>
    <n v="176650"/>
    <s v="35_175-180"/>
    <s v="17_170-180"/>
    <x v="5"/>
    <x v="3"/>
    <s v="Q1`22"/>
    <n v="3179700"/>
    <n v="41838"/>
  </r>
  <r>
    <n v="343"/>
    <x v="5"/>
    <s v="Yoga Slim 7 14ARE05"/>
    <x v="0"/>
    <x v="0"/>
    <x v="1"/>
    <x v="5"/>
    <s v="Int"/>
    <x v="0"/>
    <s v="1920x1080"/>
    <x v="1"/>
    <x v="1"/>
    <n v="81445"/>
    <s v="16_80-85"/>
    <s v="8_80-90"/>
    <x v="5"/>
    <x v="3"/>
    <s v="Q1`22"/>
    <n v="27935635"/>
    <n v="367574"/>
  </r>
  <r>
    <n v="3"/>
    <x v="5"/>
    <s v="Yoga Slim 7 14IIL05"/>
    <x v="0"/>
    <x v="0"/>
    <x v="0"/>
    <x v="4"/>
    <s v="Int"/>
    <x v="0"/>
    <s v="1920x1080"/>
    <x v="1"/>
    <x v="1"/>
    <n v="86241"/>
    <s v="17_85-90"/>
    <s v="8_80-90"/>
    <x v="5"/>
    <x v="3"/>
    <s v="Q1`22"/>
    <n v="258723"/>
    <n v="3404"/>
  </r>
  <r>
    <n v="84"/>
    <x v="5"/>
    <s v="Yoga Slim 7 14ITL05"/>
    <x v="0"/>
    <x v="0"/>
    <x v="0"/>
    <x v="6"/>
    <s v="Int"/>
    <x v="0"/>
    <s v="1920x1080"/>
    <x v="1"/>
    <x v="1"/>
    <n v="95348"/>
    <s v="19_95-100"/>
    <s v="9_90-100"/>
    <x v="5"/>
    <x v="3"/>
    <s v="Q1`22"/>
    <n v="8009232"/>
    <n v="105385"/>
  </r>
  <r>
    <n v="18"/>
    <x v="5"/>
    <s v="Yoga Slim 7 15ITL05"/>
    <x v="1"/>
    <x v="0"/>
    <x v="0"/>
    <x v="6"/>
    <s v="Int"/>
    <x v="1"/>
    <s v="1920x1080"/>
    <x v="1"/>
    <x v="1"/>
    <n v="85231"/>
    <s v="17_85-90"/>
    <s v="8_80-90"/>
    <x v="5"/>
    <x v="3"/>
    <s v="Q1`22"/>
    <n v="1534158"/>
    <n v="20186"/>
  </r>
  <r>
    <n v="7"/>
    <x v="5"/>
    <s v="Yoga Slim 7 Carbon 14ACN6"/>
    <x v="0"/>
    <x v="0"/>
    <x v="1"/>
    <x v="17"/>
    <s v="Int/MX450"/>
    <x v="0"/>
    <s v="2880x1800"/>
    <x v="1"/>
    <x v="1"/>
    <n v="127507"/>
    <s v="25_125-130"/>
    <s v="12_120-130"/>
    <x v="5"/>
    <x v="3"/>
    <s v="Q1`22"/>
    <n v="892549"/>
    <n v="11744"/>
  </r>
  <r>
    <n v="338"/>
    <x v="5"/>
    <s v="Yoga Slim 7 Pro 14ACH5"/>
    <x v="0"/>
    <x v="0"/>
    <x v="1"/>
    <x v="8"/>
    <s v="Int/MX450"/>
    <x v="0"/>
    <s v="2880x1800"/>
    <x v="1"/>
    <x v="1"/>
    <n v="108555"/>
    <s v="21_105-110"/>
    <s v="10_100-110"/>
    <x v="5"/>
    <x v="3"/>
    <s v="Q1`22"/>
    <n v="36691590"/>
    <n v="482784"/>
  </r>
  <r>
    <n v="54"/>
    <x v="5"/>
    <s v="Yoga Slim 7i Pro 14IHU5"/>
    <x v="0"/>
    <x v="0"/>
    <x v="0"/>
    <x v="11"/>
    <s v="Int"/>
    <x v="0"/>
    <s v="2240x1400"/>
    <x v="1"/>
    <x v="1"/>
    <n v="106290"/>
    <s v="21_105-110"/>
    <s v="10_100-110"/>
    <x v="5"/>
    <x v="3"/>
    <s v="Q1`22"/>
    <n v="5739660"/>
    <n v="75522"/>
  </r>
  <r>
    <n v="15"/>
    <x v="5"/>
    <s v="Yoga Slim 9 14ITL5"/>
    <x v="0"/>
    <x v="0"/>
    <x v="0"/>
    <x v="6"/>
    <s v="Int"/>
    <x v="0"/>
    <s v="1920x1080/3840x2160"/>
    <x v="1"/>
    <x v="1"/>
    <n v="191002"/>
    <s v="38_190-195"/>
    <s v="19_190-200"/>
    <x v="5"/>
    <x v="3"/>
    <s v="Q1`22"/>
    <n v="2865030"/>
    <n v="37698"/>
  </r>
  <r>
    <n v="170"/>
    <x v="6"/>
    <s v="Alpha 15 B5E"/>
    <x v="3"/>
    <x v="0"/>
    <x v="1"/>
    <x v="8"/>
    <s v="RX 6600"/>
    <x v="1"/>
    <s v="1920x1080"/>
    <x v="0"/>
    <x v="1"/>
    <n v="99990"/>
    <s v="19_95-100"/>
    <s v="9_90-100"/>
    <x v="5"/>
    <x v="3"/>
    <s v="Q1`22"/>
    <n v="16998300"/>
    <n v="223662"/>
  </r>
  <r>
    <n v="18"/>
    <x v="6"/>
    <s v="Alpha 17 B5E"/>
    <x v="3"/>
    <x v="0"/>
    <x v="1"/>
    <x v="8"/>
    <s v="RX 6600"/>
    <x v="2"/>
    <s v="1920x1080"/>
    <x v="0"/>
    <x v="1"/>
    <n v="125845"/>
    <s v="25_125-130"/>
    <s v="12_120-130"/>
    <x v="5"/>
    <x v="3"/>
    <s v="Q1`22"/>
    <n v="2265210"/>
    <n v="29805"/>
  </r>
  <r>
    <n v="282"/>
    <x v="6"/>
    <s v="Bravo 15 B5D"/>
    <x v="3"/>
    <x v="0"/>
    <x v="1"/>
    <x v="8"/>
    <s v="RX 5500"/>
    <x v="1"/>
    <s v="1920x1080"/>
    <x v="0"/>
    <x v="1"/>
    <n v="95682"/>
    <s v="19_95-100"/>
    <s v="9_90-100"/>
    <x v="5"/>
    <x v="3"/>
    <s v="Q1`22"/>
    <n v="26982324"/>
    <n v="355031"/>
  </r>
  <r>
    <n v="9"/>
    <x v="6"/>
    <s v="Creator 17 B11U"/>
    <x v="3"/>
    <x v="0"/>
    <x v="0"/>
    <x v="11"/>
    <s v="RTX3060, RTX3080"/>
    <x v="2"/>
    <s v="3840x2160"/>
    <x v="0"/>
    <x v="1"/>
    <n v="321990"/>
    <s v="64_320-325"/>
    <s v="32_320-330"/>
    <x v="5"/>
    <x v="3"/>
    <s v="Q1`22"/>
    <n v="2897910"/>
    <n v="38130"/>
  </r>
  <r>
    <n v="90"/>
    <x v="6"/>
    <s v="Creator M16 A11U"/>
    <x v="3"/>
    <x v="0"/>
    <x v="0"/>
    <x v="11"/>
    <s v="RTX3050/RTX3050 Ti"/>
    <x v="5"/>
    <s v="2560x1600"/>
    <x v="0"/>
    <x v="1"/>
    <n v="133159"/>
    <s v="26_130-135"/>
    <s v="13_130-140"/>
    <x v="5"/>
    <x v="3"/>
    <s v="Q1`22"/>
    <n v="11984310"/>
    <n v="157688"/>
  </r>
  <r>
    <n v="11"/>
    <x v="6"/>
    <s v="Creator Z16 A11U"/>
    <x v="3"/>
    <x v="0"/>
    <x v="0"/>
    <x v="11"/>
    <s v="RTX3060"/>
    <x v="5"/>
    <s v="2560x1600"/>
    <x v="0"/>
    <x v="1"/>
    <n v="218900"/>
    <s v="43_215-220"/>
    <s v="21_210-220"/>
    <x v="5"/>
    <x v="3"/>
    <s v="Q1`22"/>
    <n v="2407900"/>
    <n v="31683"/>
  </r>
  <r>
    <n v="11"/>
    <x v="6"/>
    <s v="GE66 Rider 11U"/>
    <x v="3"/>
    <x v="0"/>
    <x v="0"/>
    <x v="11"/>
    <s v="RTX3070/RTX3080"/>
    <x v="1"/>
    <s v="1920x1080"/>
    <x v="0"/>
    <x v="1"/>
    <n v="232160"/>
    <s v="46_230-235"/>
    <s v="23_230-240"/>
    <x v="5"/>
    <x v="3"/>
    <s v="Q1`22"/>
    <n v="2553760"/>
    <n v="33602"/>
  </r>
  <r>
    <n v="16"/>
    <x v="6"/>
    <s v="GE66 Rider 12U"/>
    <x v="3"/>
    <x v="0"/>
    <x v="0"/>
    <x v="27"/>
    <s v="RTX3070 Ti"/>
    <x v="1"/>
    <s v="2560x1440/3840x2160"/>
    <x v="0"/>
    <x v="1"/>
    <n v="393210"/>
    <s v="78_390-395"/>
    <s v="39_390-400"/>
    <x v="5"/>
    <x v="3"/>
    <s v="Q1`22"/>
    <n v="6291360"/>
    <n v="82781"/>
  </r>
  <r>
    <n v="206"/>
    <x v="6"/>
    <s v="GF63 Thin 10S"/>
    <x v="3"/>
    <x v="0"/>
    <x v="0"/>
    <x v="10"/>
    <s v="GTX1650"/>
    <x v="1"/>
    <s v="1920x1080"/>
    <x v="0"/>
    <x v="1"/>
    <n v="75999"/>
    <s v="15_75-80"/>
    <s v="7_70-80"/>
    <x v="6"/>
    <x v="3"/>
    <s v="Q1`22"/>
    <n v="15655794"/>
    <n v="205997"/>
  </r>
  <r>
    <n v="14"/>
    <x v="6"/>
    <s v="GF63 Thin 10U"/>
    <x v="3"/>
    <x v="0"/>
    <x v="0"/>
    <x v="10"/>
    <s v="RTX3050/RTX3050 Ti"/>
    <x v="1"/>
    <s v="1920x1080"/>
    <x v="0"/>
    <x v="1"/>
    <n v="93675"/>
    <s v="18_90-95"/>
    <s v="9_90-100"/>
    <x v="5"/>
    <x v="3"/>
    <s v="Q1`22"/>
    <n v="1311450"/>
    <n v="17256"/>
  </r>
  <r>
    <n v="642"/>
    <x v="6"/>
    <s v="GF63 Thin 11U"/>
    <x v="3"/>
    <x v="0"/>
    <x v="0"/>
    <x v="11"/>
    <s v="RTX3050/RTX3050 Ti"/>
    <x v="1"/>
    <s v="1920x1080"/>
    <x v="0"/>
    <x v="1"/>
    <n v="88413"/>
    <s v="17_85-90"/>
    <s v="8_80-90"/>
    <x v="5"/>
    <x v="3"/>
    <s v="Q1`22"/>
    <n v="56761146"/>
    <n v="746857"/>
  </r>
  <r>
    <n v="1947"/>
    <x v="6"/>
    <s v="GF76 Katana 11U"/>
    <x v="3"/>
    <x v="0"/>
    <x v="0"/>
    <x v="11"/>
    <s v="RTX3050 Ti"/>
    <x v="2"/>
    <s v="1920x1080"/>
    <x v="0"/>
    <x v="1"/>
    <n v="98666"/>
    <s v="19_95-100"/>
    <s v="9_90-100"/>
    <x v="5"/>
    <x v="3"/>
    <s v="Q1`22"/>
    <n v="192102702"/>
    <n v="2527667"/>
  </r>
  <r>
    <n v="257"/>
    <x v="6"/>
    <s v="GL66 Pulse 11U"/>
    <x v="3"/>
    <x v="0"/>
    <x v="0"/>
    <x v="11"/>
    <s v="RTX3050, RTX3050 Ti, RTX3060"/>
    <x v="1"/>
    <s v="1920x1080"/>
    <x v="0"/>
    <x v="1"/>
    <n v="114818"/>
    <s v="22_110-115"/>
    <s v="11_110-120"/>
    <x v="5"/>
    <x v="3"/>
    <s v="Q1`22"/>
    <n v="29508226"/>
    <n v="388266"/>
  </r>
  <r>
    <n v="101"/>
    <x v="6"/>
    <s v="GL66 Pulse 12U"/>
    <x v="3"/>
    <x v="0"/>
    <x v="0"/>
    <x v="27"/>
    <s v="RTX3060/RTX3070"/>
    <x v="1"/>
    <s v="1920x1080"/>
    <x v="0"/>
    <x v="1"/>
    <n v="173280"/>
    <s v="34_170-175"/>
    <s v="17_170-180"/>
    <x v="5"/>
    <x v="3"/>
    <s v="Q1`22"/>
    <n v="17501280"/>
    <n v="230280"/>
  </r>
  <r>
    <n v="199"/>
    <x v="6"/>
    <s v="GL76 Pulse 11U"/>
    <x v="3"/>
    <x v="0"/>
    <x v="0"/>
    <x v="11"/>
    <s v="RTX3050, RTX3050 Ti, RTX3060"/>
    <x v="2"/>
    <s v="1920x1080"/>
    <x v="0"/>
    <x v="1"/>
    <n v="113756"/>
    <s v="22_110-115"/>
    <s v="11_110-120"/>
    <x v="5"/>
    <x v="3"/>
    <s v="Q1`22"/>
    <n v="22637444"/>
    <n v="297861"/>
  </r>
  <r>
    <n v="46"/>
    <x v="6"/>
    <s v="GL76 Pulse 12U"/>
    <x v="3"/>
    <x v="0"/>
    <x v="0"/>
    <x v="27"/>
    <s v="RTX3060"/>
    <x v="2"/>
    <s v="1920x1080"/>
    <x v="0"/>
    <x v="1"/>
    <n v="179242"/>
    <s v="35_175-180"/>
    <s v="17_170-180"/>
    <x v="5"/>
    <x v="3"/>
    <s v="Q1`22"/>
    <n v="8245132"/>
    <n v="108489"/>
  </r>
  <r>
    <n v="2"/>
    <x v="6"/>
    <s v="GP66 Leopard 11U"/>
    <x v="3"/>
    <x v="0"/>
    <x v="0"/>
    <x v="11"/>
    <s v="RTX3070/RTX3080"/>
    <x v="1"/>
    <s v="1920x1080"/>
    <x v="0"/>
    <x v="1"/>
    <n v="182497"/>
    <s v="36_180-185"/>
    <s v="18_180-190"/>
    <x v="5"/>
    <x v="3"/>
    <s v="Q1`22"/>
    <n v="364994"/>
    <n v="4803"/>
  </r>
  <r>
    <n v="27"/>
    <x v="6"/>
    <s v="GP66 Vector 12U"/>
    <x v="3"/>
    <x v="0"/>
    <x v="0"/>
    <x v="27"/>
    <s v="RTX3070 Ti/RTX3080 Ti"/>
    <x v="1"/>
    <s v="1920x1080"/>
    <x v="0"/>
    <x v="1"/>
    <n v="267340"/>
    <s v="53_265-270"/>
    <s v="26_260-270"/>
    <x v="5"/>
    <x v="3"/>
    <s v="Q1`22"/>
    <n v="7218180"/>
    <n v="94976"/>
  </r>
  <r>
    <n v="96"/>
    <x v="6"/>
    <s v="GP76 Leopard 11U"/>
    <x v="3"/>
    <x v="0"/>
    <x v="0"/>
    <x v="11"/>
    <s v="RTX3070"/>
    <x v="2"/>
    <s v="1920x1080/2560x1440"/>
    <x v="0"/>
    <x v="1"/>
    <n v="193745"/>
    <s v="38_190-195"/>
    <s v="19_190-200"/>
    <x v="5"/>
    <x v="3"/>
    <s v="Q1`22"/>
    <n v="18599520"/>
    <n v="244731"/>
  </r>
  <r>
    <n v="25"/>
    <x v="6"/>
    <s v="GP76 Vector 12U"/>
    <x v="3"/>
    <x v="0"/>
    <x v="0"/>
    <x v="27"/>
    <s v="RTX3070 Ti/RTX3080 Ti"/>
    <x v="2"/>
    <s v="1920x1080"/>
    <x v="0"/>
    <x v="1"/>
    <n v="243180"/>
    <s v="48_240-245"/>
    <s v="24_240-250"/>
    <x v="5"/>
    <x v="3"/>
    <s v="Q1`22"/>
    <n v="6079500"/>
    <n v="79993"/>
  </r>
  <r>
    <n v="4"/>
    <x v="6"/>
    <s v="GS66 Stealth 11U"/>
    <x v="3"/>
    <x v="0"/>
    <x v="0"/>
    <x v="11"/>
    <s v="RTX3060/RTX3070/RTX3080"/>
    <x v="1"/>
    <s v="1920x1080/2560x1440/3840x2160"/>
    <x v="0"/>
    <x v="1"/>
    <n v="239132"/>
    <s v="47_235-240"/>
    <s v="23_230-240"/>
    <x v="5"/>
    <x v="3"/>
    <s v="Q1`22"/>
    <n v="956528"/>
    <n v="12586"/>
  </r>
  <r>
    <n v="16"/>
    <x v="6"/>
    <s v="GS66 Stealth 12U"/>
    <x v="3"/>
    <x v="0"/>
    <x v="0"/>
    <x v="27"/>
    <s v="RTX3070 Ti"/>
    <x v="1"/>
    <s v="2560x1440/3840x2160"/>
    <x v="0"/>
    <x v="1"/>
    <n v="279990"/>
    <s v="55_275-280"/>
    <s v="27_270-280"/>
    <x v="5"/>
    <x v="3"/>
    <s v="Q1`22"/>
    <n v="4479840"/>
    <n v="58945"/>
  </r>
  <r>
    <n v="4"/>
    <x v="6"/>
    <s v="GS76 Stealth 11U"/>
    <x v="3"/>
    <x v="0"/>
    <x v="0"/>
    <x v="11"/>
    <s v="RTX3080"/>
    <x v="2"/>
    <s v="1920x1080"/>
    <x v="0"/>
    <x v="1"/>
    <n v="279900"/>
    <s v="55_275-280"/>
    <s v="27_270-280"/>
    <x v="5"/>
    <x v="3"/>
    <s v="Q1`22"/>
    <n v="1119600"/>
    <n v="14732"/>
  </r>
  <r>
    <n v="94"/>
    <x v="6"/>
    <s v="Modern 14 B11M"/>
    <x v="0"/>
    <x v="0"/>
    <x v="0"/>
    <x v="6"/>
    <s v="Int"/>
    <x v="0"/>
    <s v="1920x1080"/>
    <x v="0"/>
    <x v="1"/>
    <n v="75159"/>
    <s v="15_75-80"/>
    <s v="7_70-80"/>
    <x v="6"/>
    <x v="3"/>
    <s v="Q1`22"/>
    <n v="7064946"/>
    <n v="92960"/>
  </r>
  <r>
    <n v="69"/>
    <x v="6"/>
    <s v="Modern 14 B11S"/>
    <x v="0"/>
    <x v="0"/>
    <x v="0"/>
    <x v="6"/>
    <s v="MX450"/>
    <x v="0"/>
    <s v="1920x1080"/>
    <x v="0"/>
    <x v="1"/>
    <n v="91000"/>
    <s v="18_90-95"/>
    <s v="9_90-100"/>
    <x v="5"/>
    <x v="3"/>
    <s v="Q1`22"/>
    <n v="6279000"/>
    <n v="82618"/>
  </r>
  <r>
    <n v="51"/>
    <x v="6"/>
    <s v="Modern 15 A10M"/>
    <x v="1"/>
    <x v="0"/>
    <x v="0"/>
    <x v="14"/>
    <s v="Int"/>
    <x v="1"/>
    <s v="1920x1080"/>
    <x v="0"/>
    <x v="1"/>
    <n v="50833"/>
    <s v="10_50-55"/>
    <s v="5_50-60"/>
    <x v="3"/>
    <x v="3"/>
    <s v="Q1`22"/>
    <n v="2592483"/>
    <n v="34112"/>
  </r>
  <r>
    <n v="32"/>
    <x v="6"/>
    <s v="Modern 15 A11M"/>
    <x v="1"/>
    <x v="0"/>
    <x v="0"/>
    <x v="6"/>
    <s v="Int"/>
    <x v="1"/>
    <s v="1920x1080"/>
    <x v="0"/>
    <x v="1"/>
    <n v="71688"/>
    <s v="14_70-75"/>
    <s v="7_70-80"/>
    <x v="6"/>
    <x v="3"/>
    <s v="Q1`22"/>
    <n v="2294016"/>
    <n v="30184"/>
  </r>
  <r>
    <n v="99"/>
    <x v="6"/>
    <s v="Modern 15 A11S"/>
    <x v="2"/>
    <x v="0"/>
    <x v="0"/>
    <x v="6"/>
    <s v="MX450"/>
    <x v="1"/>
    <s v="1920x1080"/>
    <x v="0"/>
    <x v="1"/>
    <n v="86295"/>
    <s v="17_85-90"/>
    <s v="8_80-90"/>
    <x v="5"/>
    <x v="3"/>
    <s v="Q1`22"/>
    <n v="8543205"/>
    <n v="112411"/>
  </r>
  <r>
    <n v="336"/>
    <x v="6"/>
    <s v="Modern 15 A4M"/>
    <x v="1"/>
    <x v="0"/>
    <x v="1"/>
    <x v="5"/>
    <s v="Int"/>
    <x v="1"/>
    <s v="1920x1080"/>
    <x v="0"/>
    <x v="1"/>
    <n v="56990"/>
    <s v="11_55-60"/>
    <s v="5_50-60"/>
    <x v="3"/>
    <x v="3"/>
    <s v="Q1`22"/>
    <n v="19148640"/>
    <n v="251956"/>
  </r>
  <r>
    <n v="5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3"/>
    <s v="Q1`22"/>
    <n v="1449995"/>
    <n v="19079"/>
  </r>
  <r>
    <n v="124"/>
    <x v="6"/>
    <s v="MSI GF75CML 10U"/>
    <x v="3"/>
    <x v="0"/>
    <x v="0"/>
    <x v="10"/>
    <s v="RTX3050/RTX3050 Ti/RTX3060"/>
    <x v="2"/>
    <s v="1920x1080"/>
    <x v="0"/>
    <x v="1"/>
    <n v="86000"/>
    <s v="17_85-90"/>
    <s v="8_80-90"/>
    <x v="5"/>
    <x v="3"/>
    <s v="Q1`22"/>
    <n v="10664000"/>
    <n v="140316"/>
  </r>
  <r>
    <n v="115"/>
    <x v="6"/>
    <s v="Prestige 14 A11SC"/>
    <x v="0"/>
    <x v="0"/>
    <x v="0"/>
    <x v="6"/>
    <s v="GTX1650"/>
    <x v="0"/>
    <s v="1920x1080"/>
    <x v="0"/>
    <x v="1"/>
    <n v="129265"/>
    <s v="25_125-130"/>
    <s v="12_120-130"/>
    <x v="5"/>
    <x v="3"/>
    <s v="Q1`22"/>
    <n v="14865475"/>
    <n v="195598"/>
  </r>
  <r>
    <n v="23"/>
    <x v="6"/>
    <s v="Prestige 15 A11SC"/>
    <x v="3"/>
    <x v="0"/>
    <x v="0"/>
    <x v="6"/>
    <s v="GTX1650"/>
    <x v="1"/>
    <s v="1920x1080"/>
    <x v="0"/>
    <x v="1"/>
    <n v="154585"/>
    <s v="30_150-155"/>
    <s v="15_150-160"/>
    <x v="5"/>
    <x v="3"/>
    <s v="Q1`22"/>
    <n v="3555455"/>
    <n v="46782"/>
  </r>
  <r>
    <n v="17"/>
    <x v="6"/>
    <s v="Stealth 15M A11U"/>
    <x v="3"/>
    <x v="0"/>
    <x v="0"/>
    <x v="11"/>
    <s v="RTX3060"/>
    <x v="1"/>
    <s v="1920x1080"/>
    <x v="0"/>
    <x v="1"/>
    <n v="133362"/>
    <s v="26_130-135"/>
    <s v="13_130-140"/>
    <x v="5"/>
    <x v="3"/>
    <s v="Q1`22"/>
    <n v="2267154"/>
    <n v="29831"/>
  </r>
  <r>
    <n v="5"/>
    <x v="6"/>
    <s v="Summit E13 Flip EVO A11M"/>
    <x v="0"/>
    <x v="0"/>
    <x v="0"/>
    <x v="6"/>
    <s v="Int"/>
    <x v="4"/>
    <s v="1920x1200"/>
    <x v="1"/>
    <x v="1"/>
    <n v="131630"/>
    <s v="26_130-135"/>
    <s v="13_130-140"/>
    <x v="5"/>
    <x v="3"/>
    <s v="Q1`22"/>
    <n v="658150"/>
    <n v="8660"/>
  </r>
  <r>
    <n v="51"/>
    <x v="6"/>
    <s v="Summit E16 Flip A11U"/>
    <x v="3"/>
    <x v="0"/>
    <x v="0"/>
    <x v="6"/>
    <s v="RTX3050"/>
    <x v="5"/>
    <s v="2560x1600"/>
    <x v="0"/>
    <x v="1"/>
    <n v="145502"/>
    <s v="29_145-150"/>
    <s v="14_140-150"/>
    <x v="5"/>
    <x v="3"/>
    <s v="Q1`22"/>
    <n v="7420602"/>
    <n v="97640"/>
  </r>
  <r>
    <n v="18"/>
    <x v="6"/>
    <s v="Summit E16 Flip EVO A11M"/>
    <x v="1"/>
    <x v="0"/>
    <x v="0"/>
    <x v="6"/>
    <s v="Int"/>
    <x v="5"/>
    <s v="2560x1600"/>
    <x v="1"/>
    <x v="1"/>
    <n v="131595"/>
    <s v="26_130-135"/>
    <s v="13_130-140"/>
    <x v="5"/>
    <x v="3"/>
    <s v="Q1`22"/>
    <n v="2368710"/>
    <n v="31167"/>
  </r>
  <r>
    <n v="51"/>
    <x v="6"/>
    <s v="Sword 15 A11U"/>
    <x v="3"/>
    <x v="0"/>
    <x v="0"/>
    <x v="11"/>
    <s v="RTX3060"/>
    <x v="1"/>
    <s v="1920x1080"/>
    <x v="0"/>
    <x v="1"/>
    <n v="97490"/>
    <s v="19_95-100"/>
    <s v="9_90-100"/>
    <x v="5"/>
    <x v="3"/>
    <s v="Q1`22"/>
    <n v="4971990"/>
    <n v="65421"/>
  </r>
  <r>
    <n v="3"/>
    <x v="6"/>
    <s v="WE76 11U"/>
    <x v="5"/>
    <x v="0"/>
    <x v="0"/>
    <x v="11"/>
    <s v="Quadro RTX A5000"/>
    <x v="2"/>
    <s v="3840x2160"/>
    <x v="0"/>
    <x v="1"/>
    <n v="326703"/>
    <s v="65_325-330"/>
    <s v="32_320-330"/>
    <x v="5"/>
    <x v="3"/>
    <s v="Q1`22"/>
    <n v="980109"/>
    <n v="12896"/>
  </r>
  <r>
    <n v="4"/>
    <x v="6"/>
    <s v="WS76 11U"/>
    <x v="5"/>
    <x v="1"/>
    <x v="0"/>
    <x v="11"/>
    <s v="Quadro RTX A5000"/>
    <x v="2"/>
    <s v="1920x1080/3840x2160 "/>
    <x v="0"/>
    <x v="1"/>
    <n v="396200"/>
    <s v="79_395-400"/>
    <s v="39_390-400"/>
    <x v="5"/>
    <x v="3"/>
    <s v="Q1`22"/>
    <n v="1584800"/>
    <n v="20853"/>
  </r>
  <r>
    <n v="50"/>
    <x v="9"/>
    <s v="Other"/>
    <x v="0"/>
    <x v="0"/>
    <x v="0"/>
    <x v="25"/>
    <s v="Int"/>
    <x v="0"/>
    <s v="1366x768"/>
    <x v="0"/>
    <x v="2"/>
    <n v="24510"/>
    <s v="4_20-25"/>
    <s v="2_20-30"/>
    <x v="0"/>
    <x v="3"/>
    <s v="Q1`22"/>
    <n v="1225500"/>
    <n v="16538"/>
  </r>
  <r>
    <n v="970"/>
    <x v="9"/>
    <s v="Other"/>
    <x v="1"/>
    <x v="0"/>
    <x v="0"/>
    <x v="0"/>
    <s v="Int"/>
    <x v="1"/>
    <m/>
    <x v="0"/>
    <x v="0"/>
    <n v="31000"/>
    <s v="6_30-35"/>
    <s v="3_30-40"/>
    <x v="2"/>
    <x v="3"/>
    <s v="Q1`22"/>
    <n v="30070000"/>
    <n v="405803"/>
  </r>
  <r>
    <n v="540"/>
    <x v="9"/>
    <s v="Other"/>
    <x v="1"/>
    <x v="0"/>
    <x v="0"/>
    <x v="21"/>
    <s v="Int"/>
    <x v="1"/>
    <m/>
    <x v="0"/>
    <x v="0"/>
    <n v="23400"/>
    <s v="4_20-25"/>
    <s v="2_20-30"/>
    <x v="0"/>
    <x v="3"/>
    <s v="Q1`22"/>
    <n v="12636000"/>
    <n v="170526"/>
  </r>
  <r>
    <n v="230"/>
    <x v="9"/>
    <s v="Other"/>
    <x v="1"/>
    <x v="0"/>
    <x v="0"/>
    <x v="1"/>
    <s v="Int"/>
    <x v="1"/>
    <m/>
    <x v="0"/>
    <x v="0"/>
    <n v="25400"/>
    <s v="5_25-30"/>
    <s v="2_20-30"/>
    <x v="0"/>
    <x v="3"/>
    <s v="Q1`22"/>
    <n v="5842000"/>
    <n v="78839"/>
  </r>
  <r>
    <n v="290"/>
    <x v="9"/>
    <s v="Other"/>
    <x v="1"/>
    <x v="0"/>
    <x v="0"/>
    <x v="13"/>
    <s v="Int"/>
    <x v="1"/>
    <m/>
    <x v="0"/>
    <x v="1"/>
    <n v="38000"/>
    <s v="7_35-40"/>
    <s v="3_30-40"/>
    <x v="2"/>
    <x v="3"/>
    <s v="Q1`22"/>
    <n v="11020000"/>
    <n v="148718"/>
  </r>
  <r>
    <n v="1350"/>
    <x v="9"/>
    <s v="Other"/>
    <x v="1"/>
    <x v="0"/>
    <x v="0"/>
    <x v="14"/>
    <s v="Int"/>
    <x v="1"/>
    <s v="1920x1080"/>
    <x v="0"/>
    <x v="1"/>
    <n v="59000"/>
    <s v="11_55-60"/>
    <s v="5_50-60"/>
    <x v="3"/>
    <x v="3"/>
    <s v="Q1`22"/>
    <n v="79650000"/>
    <n v="1074899"/>
  </r>
  <r>
    <n v="350"/>
    <x v="9"/>
    <s v="Other"/>
    <x v="1"/>
    <x v="0"/>
    <x v="0"/>
    <x v="4"/>
    <s v="Int"/>
    <x v="1"/>
    <m/>
    <x v="0"/>
    <x v="1"/>
    <n v="48300"/>
    <s v="9_45-50"/>
    <s v="4_40-50"/>
    <x v="1"/>
    <x v="3"/>
    <s v="Q1`22"/>
    <n v="16905000"/>
    <n v="228138"/>
  </r>
  <r>
    <n v="130"/>
    <x v="9"/>
    <s v="Other"/>
    <x v="1"/>
    <x v="0"/>
    <x v="0"/>
    <x v="6"/>
    <s v="Int"/>
    <x v="1"/>
    <m/>
    <x v="0"/>
    <x v="1"/>
    <n v="51300"/>
    <s v="10_50-55"/>
    <s v="5_50-60"/>
    <x v="3"/>
    <x v="3"/>
    <s v="Q1`22"/>
    <n v="6669000"/>
    <n v="90000"/>
  </r>
  <r>
    <n v="110"/>
    <x v="9"/>
    <s v="Other"/>
    <x v="2"/>
    <x v="0"/>
    <x v="1"/>
    <x v="3"/>
    <s v="Int"/>
    <x v="1"/>
    <m/>
    <x v="0"/>
    <x v="1"/>
    <n v="41200"/>
    <s v="8_40-45"/>
    <s v="4_40-50"/>
    <x v="1"/>
    <x v="3"/>
    <s v="Q1`22"/>
    <n v="4532000"/>
    <n v="61161"/>
  </r>
  <r>
    <n v="200"/>
    <x v="9"/>
    <s v="Other"/>
    <x v="2"/>
    <x v="0"/>
    <x v="1"/>
    <x v="5"/>
    <s v="Int"/>
    <x v="1"/>
    <m/>
    <x v="0"/>
    <x v="1"/>
    <n v="43200"/>
    <s v="8_40-45"/>
    <s v="4_40-50"/>
    <x v="1"/>
    <x v="3"/>
    <s v="Q1`22"/>
    <n v="8640000"/>
    <n v="116599"/>
  </r>
  <r>
    <n v="20"/>
    <x v="9"/>
    <s v="Other"/>
    <x v="2"/>
    <x v="0"/>
    <x v="1"/>
    <x v="15"/>
    <s v="Int"/>
    <x v="1"/>
    <m/>
    <x v="0"/>
    <x v="1"/>
    <n v="44200"/>
    <s v="8_40-45"/>
    <s v="4_40-50"/>
    <x v="1"/>
    <x v="3"/>
    <s v="Q1`22"/>
    <n v="884000"/>
    <n v="11930"/>
  </r>
  <r>
    <n v="70"/>
    <x v="9"/>
    <s v="Other"/>
    <x v="3"/>
    <x v="0"/>
    <x v="0"/>
    <x v="9"/>
    <s v="GTX"/>
    <x v="1"/>
    <m/>
    <x v="0"/>
    <x v="1"/>
    <n v="71100"/>
    <s v="14_70-75"/>
    <s v="7_70-80"/>
    <x v="6"/>
    <x v="3"/>
    <s v="Q1`22"/>
    <n v="4977000"/>
    <n v="67166"/>
  </r>
  <r>
    <n v="120"/>
    <x v="9"/>
    <s v="Other"/>
    <x v="3"/>
    <x v="0"/>
    <x v="1"/>
    <x v="8"/>
    <s v="RTX"/>
    <x v="1"/>
    <m/>
    <x v="0"/>
    <x v="1"/>
    <n v="75000"/>
    <s v="15_75-80"/>
    <s v="7_70-80"/>
    <x v="6"/>
    <x v="3"/>
    <s v="Q1`22"/>
    <n v="9000000"/>
    <n v="121457"/>
  </r>
  <r>
    <n v="210"/>
    <x v="9"/>
    <s v="Other"/>
    <x v="3"/>
    <x v="0"/>
    <x v="0"/>
    <x v="11"/>
    <s v="RTX"/>
    <x v="1"/>
    <m/>
    <x v="0"/>
    <x v="1"/>
    <n v="85000"/>
    <s v="17_85-90"/>
    <s v="8_80-90"/>
    <x v="5"/>
    <x v="3"/>
    <s v="Q1`22"/>
    <n v="17850000"/>
    <n v="240891"/>
  </r>
  <r>
    <n v="150"/>
    <x v="9"/>
    <s v="Other"/>
    <x v="3"/>
    <x v="0"/>
    <x v="0"/>
    <x v="11"/>
    <s v="RTX"/>
    <x v="2"/>
    <m/>
    <x v="0"/>
    <x v="1"/>
    <n v="120000"/>
    <s v="24_120-125"/>
    <s v="12_120-130"/>
    <x v="5"/>
    <x v="3"/>
    <s v="Q1`22"/>
    <n v="18000000"/>
    <n v="242915"/>
  </r>
  <r>
    <n v="710"/>
    <x v="9"/>
    <s v="Other"/>
    <x v="0"/>
    <x v="0"/>
    <x v="0"/>
    <x v="0"/>
    <s v="Int"/>
    <x v="4"/>
    <m/>
    <x v="0"/>
    <x v="0"/>
    <n v="28400"/>
    <s v="5_25-30"/>
    <s v="2_20-30"/>
    <x v="0"/>
    <x v="3"/>
    <s v="Q1`22"/>
    <n v="20164000"/>
    <n v="272119"/>
  </r>
  <r>
    <n v="110"/>
    <x v="9"/>
    <s v="Other"/>
    <x v="0"/>
    <x v="0"/>
    <x v="0"/>
    <x v="14"/>
    <s v="Int"/>
    <x v="4"/>
    <m/>
    <x v="0"/>
    <x v="1"/>
    <n v="38000"/>
    <s v="7_35-40"/>
    <s v="3_30-40"/>
    <x v="2"/>
    <x v="3"/>
    <s v="Q1`22"/>
    <n v="4180000"/>
    <n v="56410"/>
  </r>
  <r>
    <n v="760"/>
    <x v="9"/>
    <s v="Other"/>
    <x v="0"/>
    <x v="0"/>
    <x v="0"/>
    <x v="21"/>
    <s v="Int"/>
    <x v="4"/>
    <m/>
    <x v="0"/>
    <x v="0"/>
    <n v="38000"/>
    <s v="7_35-40"/>
    <s v="3_30-40"/>
    <x v="2"/>
    <x v="3"/>
    <s v="Q1`22"/>
    <n v="28880000"/>
    <n v="389744"/>
  </r>
  <r>
    <n v="170"/>
    <x v="9"/>
    <s v="Other"/>
    <x v="0"/>
    <x v="0"/>
    <x v="0"/>
    <x v="4"/>
    <s v="Int"/>
    <x v="4"/>
    <m/>
    <x v="0"/>
    <x v="1"/>
    <n v="55000"/>
    <s v="11_55-60"/>
    <s v="5_50-60"/>
    <x v="3"/>
    <x v="3"/>
    <s v="Q1`22"/>
    <n v="9350000"/>
    <n v="126181"/>
  </r>
  <r>
    <n v="190"/>
    <x v="9"/>
    <s v="Other"/>
    <x v="0"/>
    <x v="0"/>
    <x v="0"/>
    <x v="6"/>
    <s v="Int"/>
    <x v="4"/>
    <m/>
    <x v="0"/>
    <x v="1"/>
    <n v="75000"/>
    <s v="15_75-80"/>
    <s v="7_70-80"/>
    <x v="6"/>
    <x v="3"/>
    <s v="Q1`22"/>
    <n v="14250000"/>
    <n v="192308"/>
  </r>
  <r>
    <n v="150"/>
    <x v="9"/>
    <s v="Other"/>
    <x v="0"/>
    <x v="0"/>
    <x v="0"/>
    <x v="13"/>
    <s v="Int"/>
    <x v="0"/>
    <m/>
    <x v="0"/>
    <x v="1"/>
    <n v="32000"/>
    <s v="6_30-35"/>
    <s v="3_30-40"/>
    <x v="2"/>
    <x v="3"/>
    <s v="Q1`22"/>
    <n v="4800000"/>
    <n v="64777"/>
  </r>
  <r>
    <n v="550"/>
    <x v="9"/>
    <s v="Other"/>
    <x v="0"/>
    <x v="0"/>
    <x v="0"/>
    <x v="0"/>
    <s v="Int"/>
    <x v="0"/>
    <m/>
    <x v="0"/>
    <x v="0"/>
    <n v="22300"/>
    <s v="4_20-25"/>
    <s v="2_20-30"/>
    <x v="0"/>
    <x v="3"/>
    <s v="Q1`22"/>
    <n v="12265000"/>
    <n v="165520"/>
  </r>
  <r>
    <n v="90"/>
    <x v="9"/>
    <s v="Other"/>
    <x v="0"/>
    <x v="0"/>
    <x v="1"/>
    <x v="2"/>
    <s v="Int"/>
    <x v="0"/>
    <m/>
    <x v="0"/>
    <x v="1"/>
    <n v="21350"/>
    <s v="4_20-25"/>
    <s v="2_20-30"/>
    <x v="0"/>
    <x v="3"/>
    <s v="Q1`22"/>
    <n v="1921500"/>
    <n v="25931"/>
  </r>
  <r>
    <n v="360"/>
    <x v="9"/>
    <s v="Other"/>
    <x v="0"/>
    <x v="0"/>
    <x v="0"/>
    <x v="21"/>
    <s v="Int"/>
    <x v="0"/>
    <m/>
    <x v="0"/>
    <x v="0"/>
    <n v="21000"/>
    <s v="4_20-25"/>
    <s v="2_20-30"/>
    <x v="0"/>
    <x v="3"/>
    <s v="Q1`22"/>
    <n v="7560000"/>
    <n v="102024"/>
  </r>
  <r>
    <n v="830"/>
    <x v="9"/>
    <s v="Other"/>
    <x v="0"/>
    <x v="0"/>
    <x v="0"/>
    <x v="1"/>
    <s v="Int"/>
    <x v="0"/>
    <m/>
    <x v="0"/>
    <x v="0"/>
    <n v="24500"/>
    <s v="4_20-25"/>
    <s v="2_20-30"/>
    <x v="0"/>
    <x v="3"/>
    <s v="Q1`22"/>
    <n v="20335000"/>
    <n v="274426"/>
  </r>
  <r>
    <n v="350"/>
    <x v="9"/>
    <s v="Other"/>
    <x v="0"/>
    <x v="0"/>
    <x v="0"/>
    <x v="25"/>
    <s v="Int"/>
    <x v="0"/>
    <m/>
    <x v="0"/>
    <x v="2"/>
    <n v="18900"/>
    <s v="3_15-20"/>
    <s v="1_10-20"/>
    <x v="7"/>
    <x v="3"/>
    <s v="Q1`22"/>
    <n v="6615000"/>
    <n v="89271"/>
  </r>
  <r>
    <n v="150"/>
    <x v="9"/>
    <s v="Other"/>
    <x v="0"/>
    <x v="0"/>
    <x v="0"/>
    <x v="4"/>
    <s v="Int"/>
    <x v="0"/>
    <m/>
    <x v="0"/>
    <x v="1"/>
    <n v="45000"/>
    <s v="9_45-50"/>
    <s v="4_40-50"/>
    <x v="1"/>
    <x v="3"/>
    <s v="Q1`22"/>
    <n v="6750000"/>
    <n v="91093"/>
  </r>
  <r>
    <n v="20"/>
    <x v="9"/>
    <s v="Other"/>
    <x v="0"/>
    <x v="0"/>
    <x v="0"/>
    <x v="6"/>
    <s v="Int"/>
    <x v="0"/>
    <m/>
    <x v="0"/>
    <x v="1"/>
    <n v="45000"/>
    <s v="9_45-50"/>
    <s v="4_40-50"/>
    <x v="1"/>
    <x v="3"/>
    <s v="Q1`22"/>
    <n v="900000"/>
    <n v="12146"/>
  </r>
  <r>
    <n v="70"/>
    <x v="9"/>
    <s v="Other"/>
    <x v="4"/>
    <x v="0"/>
    <x v="0"/>
    <x v="25"/>
    <s v="Int"/>
    <x v="6"/>
    <m/>
    <x v="0"/>
    <x v="2"/>
    <n v="14800"/>
    <s v="2_10-15"/>
    <s v="1_10-20"/>
    <x v="7"/>
    <x v="3"/>
    <s v="Q1`22"/>
    <n v="1036000"/>
    <n v="13981"/>
  </r>
  <r>
    <n v="860"/>
    <x v="9"/>
    <s v="Other"/>
    <x v="4"/>
    <x v="0"/>
    <x v="0"/>
    <x v="0"/>
    <s v="Int"/>
    <x v="3"/>
    <m/>
    <x v="1"/>
    <x v="0"/>
    <n v="23300"/>
    <s v="4_20-25"/>
    <s v="2_20-30"/>
    <x v="0"/>
    <x v="3"/>
    <s v="Q1`22"/>
    <n v="20038000"/>
    <n v="270418"/>
  </r>
  <r>
    <n v="150"/>
    <x v="9"/>
    <s v="Other"/>
    <x v="4"/>
    <x v="0"/>
    <x v="0"/>
    <x v="21"/>
    <s v="Int"/>
    <x v="3"/>
    <m/>
    <x v="1"/>
    <x v="0"/>
    <n v="22350"/>
    <s v="4_20-25"/>
    <s v="2_20-30"/>
    <x v="0"/>
    <x v="3"/>
    <s v="Q1`22"/>
    <n v="3352500"/>
    <n v="45243"/>
  </r>
  <r>
    <n v="760"/>
    <x v="9"/>
    <s v="Other"/>
    <x v="4"/>
    <x v="0"/>
    <x v="0"/>
    <x v="0"/>
    <s v="Int"/>
    <x v="3"/>
    <m/>
    <x v="0"/>
    <x v="0"/>
    <n v="16500"/>
    <s v="3_15-20"/>
    <s v="1_10-20"/>
    <x v="7"/>
    <x v="3"/>
    <s v="Q1`22"/>
    <n v="12540000"/>
    <n v="169231"/>
  </r>
  <r>
    <n v="460"/>
    <x v="9"/>
    <s v="Other"/>
    <x v="4"/>
    <x v="0"/>
    <x v="0"/>
    <x v="21"/>
    <s v="Int"/>
    <x v="3"/>
    <m/>
    <x v="0"/>
    <x v="0"/>
    <n v="13200"/>
    <s v="2_10-15"/>
    <s v="1_10-20"/>
    <x v="7"/>
    <x v="3"/>
    <s v="Q1`22"/>
    <n v="6072000"/>
    <n v="81943"/>
  </r>
  <r>
    <n v="60"/>
    <x v="9"/>
    <s v="Other"/>
    <x v="4"/>
    <x v="0"/>
    <x v="0"/>
    <x v="1"/>
    <s v="Int"/>
    <x v="3"/>
    <m/>
    <x v="0"/>
    <x v="0"/>
    <n v="17600"/>
    <s v="3_15-20"/>
    <s v="1_10-20"/>
    <x v="7"/>
    <x v="3"/>
    <s v="Q1`22"/>
    <n v="1056000"/>
    <n v="14251"/>
  </r>
  <r>
    <n v="150"/>
    <x v="9"/>
    <s v="Other"/>
    <x v="4"/>
    <x v="0"/>
    <x v="0"/>
    <x v="25"/>
    <s v="Int"/>
    <x v="3"/>
    <m/>
    <x v="0"/>
    <x v="2"/>
    <n v="16500"/>
    <s v="3_15-20"/>
    <s v="1_10-20"/>
    <x v="7"/>
    <x v="3"/>
    <s v="Q1`22"/>
    <n v="2475000"/>
    <n v="33401"/>
  </r>
  <r>
    <n v="15"/>
    <x v="0"/>
    <s v="Aspire A114-32"/>
    <x v="0"/>
    <x v="0"/>
    <x v="0"/>
    <x v="0"/>
    <s v="Int"/>
    <x v="0"/>
    <s v="1366x768"/>
    <x v="0"/>
    <x v="0"/>
    <n v="27700"/>
    <s v="5_25-30"/>
    <s v="2_20-30"/>
    <x v="0"/>
    <x v="4"/>
    <s v="Q1`22"/>
    <n v="415500"/>
    <n v="5453"/>
  </r>
  <r>
    <n v="1840"/>
    <x v="0"/>
    <s v="Aspire A315-23"/>
    <x v="1"/>
    <x v="0"/>
    <x v="1"/>
    <x v="3"/>
    <s v="Int"/>
    <x v="1"/>
    <s v="1920x1080"/>
    <x v="0"/>
    <x v="1"/>
    <n v="38689"/>
    <s v="7_35-40"/>
    <s v="3_30-40"/>
    <x v="2"/>
    <x v="4"/>
    <s v="Q1`22"/>
    <n v="71187760"/>
    <n v="934223"/>
  </r>
  <r>
    <n v="2954"/>
    <x v="0"/>
    <s v="Aspire A315-34"/>
    <x v="1"/>
    <x v="0"/>
    <x v="0"/>
    <x v="0"/>
    <s v="Int"/>
    <x v="1"/>
    <s v="1366x768"/>
    <x v="0"/>
    <x v="0"/>
    <n v="32123"/>
    <s v="6_30-35"/>
    <s v="3_30-40"/>
    <x v="2"/>
    <x v="4"/>
    <s v="Q1`22"/>
    <n v="94891342"/>
    <n v="1245293"/>
  </r>
  <r>
    <n v="943"/>
    <x v="0"/>
    <s v="Aspire A315-56"/>
    <x v="1"/>
    <x v="0"/>
    <x v="0"/>
    <x v="4"/>
    <s v="Int"/>
    <x v="1"/>
    <s v="1920x1080"/>
    <x v="0"/>
    <x v="1"/>
    <n v="44174"/>
    <s v="8_40-45"/>
    <s v="4_40-50"/>
    <x v="1"/>
    <x v="4"/>
    <s v="Q1`22"/>
    <n v="41656082"/>
    <n v="546668"/>
  </r>
  <r>
    <n v="758"/>
    <x v="0"/>
    <s v="Aspire A315-57G"/>
    <x v="2"/>
    <x v="0"/>
    <x v="0"/>
    <x v="4"/>
    <s v="MX330"/>
    <x v="1"/>
    <s v="1920x1080"/>
    <x v="0"/>
    <x v="1"/>
    <n v="52995"/>
    <s v="10_50-55"/>
    <s v="5_50-60"/>
    <x v="3"/>
    <x v="4"/>
    <s v="Q1`22"/>
    <n v="40170210"/>
    <n v="527168"/>
  </r>
  <r>
    <n v="87"/>
    <x v="0"/>
    <s v="Aspire A315-58"/>
    <x v="1"/>
    <x v="0"/>
    <x v="0"/>
    <x v="6"/>
    <s v="Int"/>
    <x v="1"/>
    <s v="1920x1080"/>
    <x v="0"/>
    <x v="1"/>
    <n v="46263"/>
    <s v="9_45-50"/>
    <s v="4_40-50"/>
    <x v="1"/>
    <x v="4"/>
    <s v="Q1`22"/>
    <n v="4024881"/>
    <n v="52820"/>
  </r>
  <r>
    <n v="42"/>
    <x v="0"/>
    <s v="Aspire A315-58G"/>
    <x v="2"/>
    <x v="0"/>
    <x v="0"/>
    <x v="6"/>
    <s v="MX350"/>
    <x v="1"/>
    <s v="1920x1080"/>
    <x v="0"/>
    <x v="1"/>
    <n v="57800"/>
    <s v="11_55-60"/>
    <s v="5_50-60"/>
    <x v="3"/>
    <x v="4"/>
    <s v="Q1`22"/>
    <n v="2427600"/>
    <n v="31858"/>
  </r>
  <r>
    <n v="39"/>
    <x v="0"/>
    <s v="Aspire A317-33"/>
    <x v="1"/>
    <x v="0"/>
    <x v="0"/>
    <x v="1"/>
    <s v="Int"/>
    <x v="2"/>
    <s v="1600x900"/>
    <x v="0"/>
    <x v="0"/>
    <n v="36690"/>
    <s v="7_35-40"/>
    <s v="3_30-40"/>
    <x v="2"/>
    <x v="4"/>
    <s v="Q1`22"/>
    <n v="1430910"/>
    <n v="18778"/>
  </r>
  <r>
    <n v="563"/>
    <x v="0"/>
    <s v="Aspire A317-52"/>
    <x v="1"/>
    <x v="0"/>
    <x v="0"/>
    <x v="4"/>
    <s v="Int"/>
    <x v="2"/>
    <s v="1920x1080"/>
    <x v="0"/>
    <x v="1"/>
    <n v="55912"/>
    <s v="11_55-60"/>
    <s v="5_50-60"/>
    <x v="3"/>
    <x v="4"/>
    <s v="Q1`22"/>
    <n v="31478456"/>
    <n v="413103"/>
  </r>
  <r>
    <n v="70"/>
    <x v="0"/>
    <s v="Aspire A317-53"/>
    <x v="1"/>
    <x v="0"/>
    <x v="0"/>
    <x v="6"/>
    <s v="Int"/>
    <x v="2"/>
    <s v="1600x900/1920x1080"/>
    <x v="0"/>
    <x v="1"/>
    <n v="60221"/>
    <s v="12_60-65"/>
    <s v="6_60-70"/>
    <x v="4"/>
    <x v="4"/>
    <s v="Q1`22"/>
    <n v="4215470"/>
    <n v="55321"/>
  </r>
  <r>
    <n v="17"/>
    <x v="0"/>
    <s v="Aspire A317-53G"/>
    <x v="2"/>
    <x v="0"/>
    <x v="0"/>
    <x v="6"/>
    <s v="MX350"/>
    <x v="2"/>
    <s v="1920x1080"/>
    <x v="0"/>
    <x v="1"/>
    <n v="73465"/>
    <s v="14_70-75"/>
    <s v="7_70-80"/>
    <x v="6"/>
    <x v="4"/>
    <s v="Q1`22"/>
    <n v="1248905"/>
    <n v="16390"/>
  </r>
  <r>
    <n v="162"/>
    <x v="0"/>
    <s v="Aspire A515-44"/>
    <x v="1"/>
    <x v="0"/>
    <x v="1"/>
    <x v="5"/>
    <s v="Int"/>
    <x v="1"/>
    <s v="1920x1080"/>
    <x v="0"/>
    <x v="1"/>
    <n v="62237"/>
    <s v="12_60-65"/>
    <s v="6_60-70"/>
    <x v="4"/>
    <x v="4"/>
    <s v="Q1`22"/>
    <n v="10082394"/>
    <n v="132315"/>
  </r>
  <r>
    <n v="1244"/>
    <x v="0"/>
    <s v="Aspire A515-45"/>
    <x v="1"/>
    <x v="0"/>
    <x v="1"/>
    <x v="15"/>
    <s v="Int"/>
    <x v="1"/>
    <s v="1920x1080"/>
    <x v="0"/>
    <x v="1"/>
    <n v="51770"/>
    <s v="10_50-55"/>
    <s v="5_50-60"/>
    <x v="3"/>
    <x v="4"/>
    <s v="Q1`22"/>
    <n v="64401880"/>
    <n v="845169"/>
  </r>
  <r>
    <n v="2890"/>
    <x v="0"/>
    <s v="Aspire A517-52"/>
    <x v="1"/>
    <x v="0"/>
    <x v="0"/>
    <x v="6"/>
    <s v="Int"/>
    <x v="2"/>
    <s v="1920x1080"/>
    <x v="0"/>
    <x v="1"/>
    <n v="59754"/>
    <s v="11_55-60"/>
    <s v="5_50-60"/>
    <x v="3"/>
    <x v="4"/>
    <s v="Q1`22"/>
    <n v="172689060"/>
    <n v="2266261"/>
  </r>
  <r>
    <n v="7"/>
    <x v="0"/>
    <s v="Aspire A517-52G"/>
    <x v="2"/>
    <x v="0"/>
    <x v="0"/>
    <x v="6"/>
    <s v="MX350"/>
    <x v="2"/>
    <s v="1920x1080"/>
    <x v="0"/>
    <x v="1"/>
    <n v="90424"/>
    <s v="18_90-95"/>
    <s v="9_90-100"/>
    <x v="5"/>
    <x v="4"/>
    <s v="Q1`22"/>
    <n v="632968"/>
    <n v="8307"/>
  </r>
  <r>
    <n v="377"/>
    <x v="0"/>
    <s v="Aspire A715-42G"/>
    <x v="3"/>
    <x v="0"/>
    <x v="1"/>
    <x v="8"/>
    <s v="GTX1650"/>
    <x v="1"/>
    <s v="1920x1080"/>
    <x v="0"/>
    <x v="1"/>
    <n v="69996"/>
    <s v="13_65-70"/>
    <s v="6_60-70"/>
    <x v="4"/>
    <x v="4"/>
    <s v="Q1`22"/>
    <n v="26388492"/>
    <n v="346306"/>
  </r>
  <r>
    <n v="2111"/>
    <x v="0"/>
    <s v="Aspire A715-75G"/>
    <x v="3"/>
    <x v="0"/>
    <x v="0"/>
    <x v="9"/>
    <s v="GTX1650"/>
    <x v="1"/>
    <s v="1920x1080"/>
    <x v="0"/>
    <x v="1"/>
    <n v="74979"/>
    <s v="14_70-75"/>
    <s v="7_70-80"/>
    <x v="6"/>
    <x v="4"/>
    <s v="Q1`22"/>
    <n v="158280669"/>
    <n v="2077174"/>
  </r>
  <r>
    <n v="264"/>
    <x v="0"/>
    <s v="Aspire AN515-45"/>
    <x v="3"/>
    <x v="0"/>
    <x v="1"/>
    <x v="8"/>
    <s v="RTX3060"/>
    <x v="1"/>
    <s v="1920x1080"/>
    <x v="0"/>
    <x v="1"/>
    <n v="139101"/>
    <s v="27_135-140"/>
    <s v="13_130-140"/>
    <x v="5"/>
    <x v="4"/>
    <s v="Q1`22"/>
    <n v="36722664"/>
    <n v="481925"/>
  </r>
  <r>
    <n v="183"/>
    <x v="0"/>
    <s v="Aspire AN515-52"/>
    <x v="3"/>
    <x v="0"/>
    <x v="0"/>
    <x v="9"/>
    <s v="GTX1050Ti/GTX1060"/>
    <x v="1"/>
    <s v="1920x1080"/>
    <x v="0"/>
    <x v="1"/>
    <n v="80000"/>
    <s v="16_80-85"/>
    <s v="8_80-90"/>
    <x v="5"/>
    <x v="4"/>
    <s v="Q1`22"/>
    <n v="14640000"/>
    <n v="192126"/>
  </r>
  <r>
    <n v="263"/>
    <x v="0"/>
    <s v="Aspire AN515-55"/>
    <x v="3"/>
    <x v="0"/>
    <x v="0"/>
    <x v="10"/>
    <s v="GTX1650 Ti/RTX3050/RTX3060"/>
    <x v="1"/>
    <s v="1920x1080"/>
    <x v="0"/>
    <x v="1"/>
    <n v="93440"/>
    <s v="18_90-95"/>
    <s v="9_90-100"/>
    <x v="5"/>
    <x v="4"/>
    <s v="Q1`22"/>
    <n v="24574720"/>
    <n v="322503"/>
  </r>
  <r>
    <n v="30"/>
    <x v="0"/>
    <s v="Aspire AN517-53"/>
    <x v="3"/>
    <x v="0"/>
    <x v="0"/>
    <x v="11"/>
    <s v="GTX1650"/>
    <x v="2"/>
    <s v="1920x1080"/>
    <x v="0"/>
    <x v="1"/>
    <n v="84499"/>
    <s v="16_80-85"/>
    <s v="8_80-90"/>
    <x v="5"/>
    <x v="4"/>
    <s v="Q1`22"/>
    <n v="2534970"/>
    <n v="33267"/>
  </r>
  <r>
    <n v="40"/>
    <x v="0"/>
    <s v="Aspire Nitro AN515-56"/>
    <x v="3"/>
    <x v="0"/>
    <x v="0"/>
    <x v="11"/>
    <s v="RTX3050"/>
    <x v="1"/>
    <s v="1920x1080"/>
    <x v="0"/>
    <x v="1"/>
    <n v="80000"/>
    <s v="16_80-85"/>
    <s v="8_80-90"/>
    <x v="5"/>
    <x v="4"/>
    <s v="Q1`22"/>
    <n v="3200000"/>
    <n v="41995"/>
  </r>
  <r>
    <n v="96"/>
    <x v="0"/>
    <s v="Aspire Nitro AN515-57"/>
    <x v="3"/>
    <x v="0"/>
    <x v="0"/>
    <x v="11"/>
    <s v="RTX3050/RTX3050 Ti/RTX3060"/>
    <x v="1"/>
    <s v="1920x1080"/>
    <x v="0"/>
    <x v="1"/>
    <n v="108950"/>
    <s v="21_105-110"/>
    <s v="10_100-110"/>
    <x v="5"/>
    <x v="4"/>
    <s v="Q1`22"/>
    <n v="10459200"/>
    <n v="137260"/>
  </r>
  <r>
    <n v="15"/>
    <x v="0"/>
    <s v="Aspire Nitro AN517-41"/>
    <x v="3"/>
    <x v="0"/>
    <x v="1"/>
    <x v="8"/>
    <s v="RTX3060/RTX3070"/>
    <x v="2"/>
    <s v="1920x1080"/>
    <x v="0"/>
    <x v="1"/>
    <n v="157585"/>
    <s v="31_155-160"/>
    <s v="15_150-160"/>
    <x v="5"/>
    <x v="4"/>
    <s v="Q1`22"/>
    <n v="2363775"/>
    <n v="31021"/>
  </r>
  <r>
    <n v="338"/>
    <x v="0"/>
    <s v="Aspire Nitro AN517-54"/>
    <x v="3"/>
    <x v="0"/>
    <x v="0"/>
    <x v="11"/>
    <s v="RTX3030/RTX3050 Ti/RTX3060"/>
    <x v="2"/>
    <s v="1920x1080"/>
    <x v="0"/>
    <x v="1"/>
    <n v="124855"/>
    <s v="24_120-125"/>
    <s v="12_120-130"/>
    <x v="5"/>
    <x v="4"/>
    <s v="Q1`22"/>
    <n v="42200990"/>
    <n v="553819"/>
  </r>
  <r>
    <n v="1"/>
    <x v="0"/>
    <s v="ConceptD 3 CN314-73G"/>
    <x v="5"/>
    <x v="0"/>
    <x v="0"/>
    <x v="11"/>
    <s v="RTX3050 Ti"/>
    <x v="0"/>
    <s v="1920x1080"/>
    <x v="0"/>
    <x v="1"/>
    <n v="151990"/>
    <s v="30_150-155"/>
    <s v="15_150-160"/>
    <x v="5"/>
    <x v="4"/>
    <s v="Q1`22"/>
    <n v="151990"/>
    <n v="1995"/>
  </r>
  <r>
    <n v="3"/>
    <x v="0"/>
    <s v="ConceptD 3 CN315-72G"/>
    <x v="5"/>
    <x v="1"/>
    <x v="0"/>
    <x v="10"/>
    <s v="GTX1650"/>
    <x v="1"/>
    <s v="1920x1080"/>
    <x v="0"/>
    <x v="1"/>
    <n v="127545"/>
    <s v="25_125-130"/>
    <s v="12_120-130"/>
    <x v="5"/>
    <x v="4"/>
    <s v="Q1`22"/>
    <n v="382635"/>
    <n v="5021"/>
  </r>
  <r>
    <n v="2"/>
    <x v="0"/>
    <s v="ConceptD 3 CN316-73G"/>
    <x v="5"/>
    <x v="1"/>
    <x v="0"/>
    <x v="11"/>
    <s v="GTX1650/RTX3050 Ti"/>
    <x v="5"/>
    <s v="1920x1200"/>
    <x v="0"/>
    <x v="1"/>
    <n v="154310"/>
    <s v="30_150-155"/>
    <s v="15_150-160"/>
    <x v="5"/>
    <x v="4"/>
    <s v="Q1`22"/>
    <n v="308620"/>
    <n v="4050"/>
  </r>
  <r>
    <n v="2"/>
    <x v="0"/>
    <s v="ConceptD 3 Ezel CC314-73G"/>
    <x v="5"/>
    <x v="1"/>
    <x v="0"/>
    <x v="11"/>
    <s v="RTX3050 Ti"/>
    <x v="0"/>
    <s v="1920x1080"/>
    <x v="1"/>
    <x v="1"/>
    <n v="167990"/>
    <s v="33_165-170"/>
    <s v="16_160-170"/>
    <x v="5"/>
    <x v="4"/>
    <s v="Q1`22"/>
    <n v="335980"/>
    <n v="4409"/>
  </r>
  <r>
    <n v="4"/>
    <x v="0"/>
    <s v="ConceptD 7 CN715-73G"/>
    <x v="5"/>
    <x v="1"/>
    <x v="0"/>
    <x v="11"/>
    <s v="RTX3080"/>
    <x v="1"/>
    <s v="1920x1080/3840×2160"/>
    <x v="0"/>
    <x v="1"/>
    <n v="398820"/>
    <s v="79_395-400"/>
    <s v="39_390-400"/>
    <x v="5"/>
    <x v="4"/>
    <s v="Q1`22"/>
    <n v="1595280"/>
    <n v="20935"/>
  </r>
  <r>
    <n v="1"/>
    <x v="0"/>
    <s v="Enduro EN314-51W"/>
    <x v="0"/>
    <x v="1"/>
    <x v="0"/>
    <x v="14"/>
    <s v="Int"/>
    <x v="0"/>
    <s v="1920x1080"/>
    <x v="0"/>
    <x v="1"/>
    <n v="116796"/>
    <s v="23_115-120"/>
    <s v="11_110-120"/>
    <x v="5"/>
    <x v="4"/>
    <s v="Q1`22"/>
    <n v="116796"/>
    <n v="1533"/>
  </r>
  <r>
    <n v="6"/>
    <x v="0"/>
    <s v="Enduro EN715-51W"/>
    <x v="1"/>
    <x v="1"/>
    <x v="0"/>
    <x v="18"/>
    <s v="Int"/>
    <x v="1"/>
    <s v="1920x1080"/>
    <x v="0"/>
    <x v="1"/>
    <n v="414190"/>
    <s v="82_410-415"/>
    <s v="41_410-420"/>
    <x v="5"/>
    <x v="4"/>
    <s v="Q1`22"/>
    <n v="2485140"/>
    <n v="32613"/>
  </r>
  <r>
    <n v="5"/>
    <x v="0"/>
    <s v="Enduro Urban N3 EUN314-51W"/>
    <x v="0"/>
    <x v="1"/>
    <x v="0"/>
    <x v="6"/>
    <s v="Int"/>
    <x v="0"/>
    <s v="1920x1080"/>
    <x v="0"/>
    <x v="1"/>
    <n v="66408"/>
    <s v="13_65-70"/>
    <s v="6_60-70"/>
    <x v="4"/>
    <x v="4"/>
    <s v="Q1`22"/>
    <n v="332040"/>
    <n v="4357"/>
  </r>
  <r>
    <n v="1245"/>
    <x v="0"/>
    <s v="Extensa 215-31"/>
    <x v="1"/>
    <x v="0"/>
    <x v="0"/>
    <x v="0"/>
    <s v="Int"/>
    <x v="1"/>
    <s v="1366x768/1920x1080"/>
    <x v="0"/>
    <x v="0"/>
    <n v="34813"/>
    <s v="6_30-35"/>
    <s v="3_30-40"/>
    <x v="2"/>
    <x v="4"/>
    <s v="Q1`22"/>
    <n v="43342185"/>
    <n v="568795"/>
  </r>
  <r>
    <n v="5583"/>
    <x v="0"/>
    <s v="Extensa 215-52"/>
    <x v="1"/>
    <x v="0"/>
    <x v="0"/>
    <x v="4"/>
    <s v="Int"/>
    <x v="1"/>
    <s v="1920x1080"/>
    <x v="0"/>
    <x v="1"/>
    <n v="50278"/>
    <s v="10_50-55"/>
    <s v="5_50-60"/>
    <x v="3"/>
    <x v="4"/>
    <s v="Q1`22"/>
    <n v="280702074"/>
    <n v="3683754"/>
  </r>
  <r>
    <n v="6577"/>
    <x v="0"/>
    <s v="Extensa EX215-22"/>
    <x v="1"/>
    <x v="0"/>
    <x v="1"/>
    <x v="3"/>
    <s v="Int"/>
    <x v="1"/>
    <s v="1920x1080"/>
    <x v="0"/>
    <x v="1"/>
    <n v="43959"/>
    <s v="8_40-45"/>
    <s v="4_40-50"/>
    <x v="1"/>
    <x v="4"/>
    <s v="Q1`22"/>
    <n v="289118343"/>
    <n v="3794204"/>
  </r>
  <r>
    <n v="1642"/>
    <x v="0"/>
    <s v="Extensa EX215-32"/>
    <x v="1"/>
    <x v="0"/>
    <x v="0"/>
    <x v="1"/>
    <s v="Int"/>
    <x v="1"/>
    <s v="1920x1080"/>
    <x v="0"/>
    <x v="0"/>
    <n v="33063"/>
    <s v="6_30-35"/>
    <s v="3_30-40"/>
    <x v="2"/>
    <x v="4"/>
    <s v="Q1`22"/>
    <n v="54289446"/>
    <n v="712460"/>
  </r>
  <r>
    <n v="4"/>
    <x v="0"/>
    <s v="Extensa EX215-53G"/>
    <x v="2"/>
    <x v="0"/>
    <x v="0"/>
    <x v="4"/>
    <s v="MX330"/>
    <x v="1"/>
    <s v="1920x1080"/>
    <x v="0"/>
    <x v="1"/>
    <n v="64742"/>
    <s v="12_60-65"/>
    <s v="6_60-70"/>
    <x v="4"/>
    <x v="4"/>
    <s v="Q1`22"/>
    <n v="258968"/>
    <n v="3399"/>
  </r>
  <r>
    <n v="264"/>
    <x v="0"/>
    <s v="Extensa EX215-54"/>
    <x v="1"/>
    <x v="0"/>
    <x v="0"/>
    <x v="6"/>
    <s v="Int"/>
    <x v="1"/>
    <s v="1920x1080"/>
    <x v="0"/>
    <x v="1"/>
    <n v="54886"/>
    <s v="10_50-55"/>
    <s v="5_50-60"/>
    <x v="3"/>
    <x v="4"/>
    <s v="Q1`22"/>
    <n v="14489904"/>
    <n v="190156"/>
  </r>
  <r>
    <n v="965"/>
    <x v="0"/>
    <s v="Predator Helios 300 PH315-54"/>
    <x v="3"/>
    <x v="0"/>
    <x v="0"/>
    <x v="11"/>
    <s v="RTX3050 Ti/RTX3060"/>
    <x v="1"/>
    <s v="1920x1080/2560x1440"/>
    <x v="0"/>
    <x v="1"/>
    <n v="124990"/>
    <s v="24_120-125"/>
    <s v="12_120-130"/>
    <x v="5"/>
    <x v="4"/>
    <s v="Q1`22"/>
    <n v="120615350"/>
    <n v="1582879"/>
  </r>
  <r>
    <n v="2"/>
    <x v="0"/>
    <s v="Predator Helios 300 PH317-52"/>
    <x v="3"/>
    <x v="0"/>
    <x v="0"/>
    <x v="9"/>
    <s v="GTX1050/GTX1060"/>
    <x v="2"/>
    <s v="1920x1080"/>
    <x v="0"/>
    <x v="1"/>
    <n v="55322"/>
    <s v="11_55-60"/>
    <s v="5_50-60"/>
    <x v="3"/>
    <x v="4"/>
    <s v="Q1`22"/>
    <n v="110644"/>
    <n v="1452"/>
  </r>
  <r>
    <n v="24"/>
    <x v="0"/>
    <s v="Predator Helios 300 PH317-55"/>
    <x v="3"/>
    <x v="0"/>
    <x v="0"/>
    <x v="11"/>
    <s v="RTX3050 Ti"/>
    <x v="2"/>
    <s v="1920x1080"/>
    <x v="0"/>
    <x v="1"/>
    <n v="147912"/>
    <s v="29_145-150"/>
    <s v="14_140-150"/>
    <x v="5"/>
    <x v="4"/>
    <s v="Q1`22"/>
    <n v="3549888"/>
    <n v="46586"/>
  </r>
  <r>
    <n v="8"/>
    <x v="0"/>
    <s v="Predator Helios 500 PH517-52"/>
    <x v="3"/>
    <x v="0"/>
    <x v="0"/>
    <x v="11"/>
    <s v="RTX3080"/>
    <x v="2"/>
    <s v="3840x2160"/>
    <x v="0"/>
    <x v="1"/>
    <n v="241359"/>
    <s v="48_240-245"/>
    <s v="24_240-250"/>
    <x v="5"/>
    <x v="4"/>
    <s v="Q1`22"/>
    <n v="1930872"/>
    <n v="25340"/>
  </r>
  <r>
    <n v="117"/>
    <x v="0"/>
    <s v="Predator Triton 300 PT315-53"/>
    <x v="3"/>
    <x v="0"/>
    <x v="0"/>
    <x v="11"/>
    <s v="RTX3050 Ti/RTX3060"/>
    <x v="1"/>
    <s v="1920x1080"/>
    <x v="0"/>
    <x v="1"/>
    <n v="141337"/>
    <s v="28_140-145"/>
    <s v="14_140-150"/>
    <x v="5"/>
    <x v="4"/>
    <s v="Q1`22"/>
    <n v="16536429"/>
    <n v="217014"/>
  </r>
  <r>
    <n v="8"/>
    <x v="0"/>
    <s v="Predator Triton 500 PT516-51s"/>
    <x v="3"/>
    <x v="0"/>
    <x v="0"/>
    <x v="11"/>
    <s v="RTX3060/RTX3070/RTX3080"/>
    <x v="5"/>
    <s v="2560x1600"/>
    <x v="0"/>
    <x v="1"/>
    <n v="220246"/>
    <s v="44_220-225"/>
    <s v="22_220-230"/>
    <x v="5"/>
    <x v="4"/>
    <s v="Q1`22"/>
    <n v="1761968"/>
    <n v="23123"/>
  </r>
  <r>
    <n v="7"/>
    <x v="0"/>
    <s v="Swift SF313-52G"/>
    <x v="0"/>
    <x v="0"/>
    <x v="0"/>
    <x v="4"/>
    <s v="MX350"/>
    <x v="4"/>
    <s v="2256x1504"/>
    <x v="0"/>
    <x v="1"/>
    <n v="151950"/>
    <s v="30_150-155"/>
    <s v="15_150-160"/>
    <x v="5"/>
    <x v="4"/>
    <s v="Q1`22"/>
    <n v="1063650"/>
    <n v="13959"/>
  </r>
  <r>
    <n v="850"/>
    <x v="0"/>
    <s v="Swift SF314-43"/>
    <x v="0"/>
    <x v="0"/>
    <x v="1"/>
    <x v="15"/>
    <s v="Int"/>
    <x v="0"/>
    <s v="1920x1080"/>
    <x v="0"/>
    <x v="1"/>
    <n v="58749"/>
    <s v="11_55-60"/>
    <s v="5_50-60"/>
    <x v="3"/>
    <x v="4"/>
    <s v="Q1`22"/>
    <n v="49936650"/>
    <n v="655337"/>
  </r>
  <r>
    <n v="263"/>
    <x v="0"/>
    <s v="Swift SF314-511"/>
    <x v="0"/>
    <x v="0"/>
    <x v="0"/>
    <x v="6"/>
    <s v="Int"/>
    <x v="0"/>
    <s v="1920x1080"/>
    <x v="0"/>
    <x v="1"/>
    <n v="66751"/>
    <s v="13_65-70"/>
    <s v="6_60-70"/>
    <x v="4"/>
    <x v="4"/>
    <s v="Q1`22"/>
    <n v="17555513"/>
    <n v="230387"/>
  </r>
  <r>
    <n v="3"/>
    <x v="0"/>
    <s v="Swift SF314-59"/>
    <x v="0"/>
    <x v="0"/>
    <x v="0"/>
    <x v="6"/>
    <s v="Int"/>
    <x v="0"/>
    <s v="1920x1080"/>
    <x v="0"/>
    <x v="1"/>
    <n v="61235"/>
    <s v="12_60-65"/>
    <s v="6_60-70"/>
    <x v="4"/>
    <x v="4"/>
    <s v="Q1`22"/>
    <n v="183705"/>
    <n v="2411"/>
  </r>
  <r>
    <n v="320"/>
    <x v="0"/>
    <s v="Swift SF316-51"/>
    <x v="2"/>
    <x v="0"/>
    <x v="0"/>
    <x v="11"/>
    <s v="Int"/>
    <x v="5"/>
    <s v="1920x1080"/>
    <x v="0"/>
    <x v="1"/>
    <n v="83934"/>
    <s v="16_80-85"/>
    <s v="8_80-90"/>
    <x v="5"/>
    <x v="4"/>
    <s v="Q1`22"/>
    <n v="26858880"/>
    <n v="352479"/>
  </r>
  <r>
    <n v="5"/>
    <x v="0"/>
    <s v="Swift SF514-55TA"/>
    <x v="0"/>
    <x v="0"/>
    <x v="0"/>
    <x v="6"/>
    <s v="Int"/>
    <x v="0"/>
    <s v="1920x1080"/>
    <x v="1"/>
    <x v="1"/>
    <n v="92043"/>
    <s v="18_90-95"/>
    <s v="9_90-100"/>
    <x v="5"/>
    <x v="4"/>
    <s v="Q1`22"/>
    <n v="460215"/>
    <n v="6040"/>
  </r>
  <r>
    <n v="4"/>
    <x v="0"/>
    <s v="Swift SF714-52T"/>
    <x v="0"/>
    <x v="0"/>
    <x v="0"/>
    <x v="16"/>
    <s v="Int"/>
    <x v="0"/>
    <s v="1920x1080"/>
    <x v="1"/>
    <x v="2"/>
    <n v="81000"/>
    <s v="16_80-85"/>
    <s v="8_80-90"/>
    <x v="5"/>
    <x v="4"/>
    <s v="Q1`22"/>
    <n v="324000"/>
    <n v="4252"/>
  </r>
  <r>
    <n v="117"/>
    <x v="0"/>
    <s v="Swift X SFX14-41G"/>
    <x v="0"/>
    <x v="0"/>
    <x v="1"/>
    <x v="17"/>
    <s v="GTX1650/RTX3050/RTX3050 Ti"/>
    <x v="0"/>
    <s v="1920x1080"/>
    <x v="0"/>
    <x v="1"/>
    <n v="93837"/>
    <s v="18_90-95"/>
    <s v="9_90-100"/>
    <x v="5"/>
    <x v="4"/>
    <s v="Q1`22"/>
    <n v="10978929"/>
    <n v="144080"/>
  </r>
  <r>
    <n v="3"/>
    <x v="0"/>
    <s v="TravelMate P214-41-G2"/>
    <x v="0"/>
    <x v="1"/>
    <x v="1"/>
    <x v="17"/>
    <s v="Int"/>
    <x v="0"/>
    <s v="1920x1080"/>
    <x v="0"/>
    <x v="1"/>
    <n v="79481"/>
    <s v="15_75-80"/>
    <s v="7_70-80"/>
    <x v="6"/>
    <x v="4"/>
    <s v="Q1`22"/>
    <n v="238443"/>
    <n v="3129"/>
  </r>
  <r>
    <n v="191"/>
    <x v="0"/>
    <s v="TravelMate P214-52"/>
    <x v="0"/>
    <x v="1"/>
    <x v="0"/>
    <x v="14"/>
    <s v="Int"/>
    <x v="0"/>
    <s v="1920x1080"/>
    <x v="0"/>
    <x v="1"/>
    <n v="71045"/>
    <s v="14_70-75"/>
    <s v="7_70-80"/>
    <x v="6"/>
    <x v="4"/>
    <s v="Q1`22"/>
    <n v="13569595"/>
    <n v="178079"/>
  </r>
  <r>
    <n v="15"/>
    <x v="0"/>
    <s v="TravelMate P214-52G"/>
    <x v="0"/>
    <x v="1"/>
    <x v="0"/>
    <x v="14"/>
    <s v="MX230"/>
    <x v="0"/>
    <s v="1920x1080"/>
    <x v="0"/>
    <x v="1"/>
    <n v="64090"/>
    <s v="12_60-65"/>
    <s v="6_60-70"/>
    <x v="4"/>
    <x v="4"/>
    <s v="Q1`22"/>
    <n v="961350"/>
    <n v="12616"/>
  </r>
  <r>
    <n v="245"/>
    <x v="0"/>
    <s v="TravelMate P214-53"/>
    <x v="0"/>
    <x v="1"/>
    <x v="0"/>
    <x v="6"/>
    <s v="Int"/>
    <x v="0"/>
    <s v="1920x1080"/>
    <x v="0"/>
    <x v="1"/>
    <n v="69750"/>
    <s v="13_65-70"/>
    <s v="6_60-70"/>
    <x v="4"/>
    <x v="4"/>
    <s v="Q1`22"/>
    <n v="17088750"/>
    <n v="224262"/>
  </r>
  <r>
    <n v="54"/>
    <x v="0"/>
    <s v="TravelMate P215-41"/>
    <x v="0"/>
    <x v="1"/>
    <x v="1"/>
    <x v="5"/>
    <s v="Int"/>
    <x v="1"/>
    <s v="1920x1080"/>
    <x v="0"/>
    <x v="1"/>
    <n v="80555"/>
    <s v="16_80-85"/>
    <s v="8_80-90"/>
    <x v="5"/>
    <x v="4"/>
    <s v="Q1`22"/>
    <n v="4349970"/>
    <n v="57086"/>
  </r>
  <r>
    <n v="184"/>
    <x v="0"/>
    <s v="TravelMate P215-52"/>
    <x v="1"/>
    <x v="1"/>
    <x v="0"/>
    <x v="14"/>
    <s v="Int"/>
    <x v="1"/>
    <s v="1920x1080"/>
    <x v="0"/>
    <x v="1"/>
    <n v="70874"/>
    <s v="14_70-75"/>
    <s v="7_70-80"/>
    <x v="6"/>
    <x v="4"/>
    <s v="Q1`22"/>
    <n v="13040816"/>
    <n v="171139"/>
  </r>
  <r>
    <n v="40"/>
    <x v="0"/>
    <s v="TravelMate P215-53"/>
    <x v="1"/>
    <x v="1"/>
    <x v="0"/>
    <x v="6"/>
    <s v="Int"/>
    <x v="1"/>
    <s v="1920x1080"/>
    <x v="0"/>
    <x v="1"/>
    <n v="82480"/>
    <s v="16_80-85"/>
    <s v="8_80-90"/>
    <x v="5"/>
    <x v="4"/>
    <s v="Q1`22"/>
    <n v="3299200"/>
    <n v="43297"/>
  </r>
  <r>
    <n v="3"/>
    <x v="0"/>
    <s v="TravelMate P215-53G"/>
    <x v="2"/>
    <x v="1"/>
    <x v="0"/>
    <x v="6"/>
    <s v="MX330"/>
    <x v="1"/>
    <s v="1920x1080"/>
    <x v="0"/>
    <x v="1"/>
    <n v="80995"/>
    <s v="16_80-85"/>
    <s v="8_80-90"/>
    <x v="5"/>
    <x v="4"/>
    <s v="Q1`22"/>
    <n v="242985"/>
    <n v="3189"/>
  </r>
  <r>
    <n v="12"/>
    <x v="0"/>
    <s v="TravelMate P414-51"/>
    <x v="0"/>
    <x v="1"/>
    <x v="0"/>
    <x v="6"/>
    <s v="Int"/>
    <x v="0"/>
    <s v="1920x1080"/>
    <x v="0"/>
    <x v="1"/>
    <n v="95268"/>
    <s v="19_95-100"/>
    <s v="9_90-100"/>
    <x v="5"/>
    <x v="4"/>
    <s v="Q1`22"/>
    <n v="1143216"/>
    <n v="15003"/>
  </r>
  <r>
    <n v="13"/>
    <x v="0"/>
    <s v="TravelMate P614-52"/>
    <x v="0"/>
    <x v="1"/>
    <x v="0"/>
    <x v="6"/>
    <s v="Int"/>
    <x v="0"/>
    <s v="1920x1080"/>
    <x v="0"/>
    <x v="1"/>
    <n v="139999"/>
    <s v="27_135-140"/>
    <s v="13_130-140"/>
    <x v="5"/>
    <x v="4"/>
    <s v="Q1`22"/>
    <n v="1819987"/>
    <n v="23884"/>
  </r>
  <r>
    <n v="5270"/>
    <x v="1"/>
    <s v="Macbook Air 13 2020 (M1)"/>
    <x v="0"/>
    <x v="0"/>
    <x v="2"/>
    <x v="19"/>
    <s v="Int"/>
    <x v="4"/>
    <s v="2560x1600"/>
    <x v="0"/>
    <x v="3"/>
    <n v="132502"/>
    <s v="26_130-135"/>
    <s v="13_130-140"/>
    <x v="5"/>
    <x v="4"/>
    <s v="Q1`22"/>
    <n v="698285540"/>
    <n v="9163852"/>
  </r>
  <r>
    <n v="122"/>
    <x v="1"/>
    <s v="Macbook Pro 13 2020 (M1)"/>
    <x v="0"/>
    <x v="0"/>
    <x v="2"/>
    <x v="19"/>
    <s v="Int"/>
    <x v="4"/>
    <s v="2560x1600"/>
    <x v="0"/>
    <x v="3"/>
    <n v="161438"/>
    <s v="32_160-165"/>
    <s v="16_160-170"/>
    <x v="5"/>
    <x v="4"/>
    <s v="Q1`22"/>
    <n v="19695436"/>
    <n v="258470"/>
  </r>
  <r>
    <n v="4432"/>
    <x v="1"/>
    <s v="Macbook Pro 14 2021 (M1 Pro, Max)"/>
    <x v="0"/>
    <x v="0"/>
    <x v="2"/>
    <x v="20"/>
    <s v="Int"/>
    <x v="0"/>
    <s v="3024×1964"/>
    <x v="0"/>
    <x v="3"/>
    <n v="306285"/>
    <s v="61_305-310"/>
    <s v="30_300-310"/>
    <x v="5"/>
    <x v="4"/>
    <s v="Q1`22"/>
    <n v="1357455120"/>
    <n v="17814372"/>
  </r>
  <r>
    <n v="994"/>
    <x v="1"/>
    <s v="Macbook Pro 16"/>
    <x v="3"/>
    <x v="0"/>
    <x v="0"/>
    <x v="9"/>
    <s v="Pro 5300M/5500M"/>
    <x v="5"/>
    <s v="3072x1920"/>
    <x v="0"/>
    <x v="1"/>
    <n v="382910"/>
    <s v="76_380-385"/>
    <s v="38_380-390"/>
    <x v="5"/>
    <x v="4"/>
    <s v="Q1`22"/>
    <n v="380612540"/>
    <n v="4994915"/>
  </r>
  <r>
    <n v="2742"/>
    <x v="1"/>
    <s v="Macbook Pro 16 2021 (M1 Pro, Max)"/>
    <x v="3"/>
    <x v="0"/>
    <x v="2"/>
    <x v="20"/>
    <s v="Int"/>
    <x v="5"/>
    <s v="3456x2234"/>
    <x v="0"/>
    <x v="3"/>
    <n v="349112"/>
    <s v="69_345-350"/>
    <s v="34_340-350"/>
    <x v="5"/>
    <x v="4"/>
    <s v="Q1`22"/>
    <n v="957265104"/>
    <n v="12562534"/>
  </r>
  <r>
    <n v="325"/>
    <x v="2"/>
    <s v="Asus E410K"/>
    <x v="0"/>
    <x v="0"/>
    <x v="0"/>
    <x v="1"/>
    <s v="Int"/>
    <x v="0"/>
    <s v="1920x1080"/>
    <x v="0"/>
    <x v="0"/>
    <n v="27773"/>
    <s v="5_25-30"/>
    <s v="2_20-30"/>
    <x v="0"/>
    <x v="4"/>
    <s v="Q1`22"/>
    <n v="9026225"/>
    <n v="118454"/>
  </r>
  <r>
    <n v="371"/>
    <x v="2"/>
    <s v="Asus E410M"/>
    <x v="0"/>
    <x v="0"/>
    <x v="0"/>
    <x v="0"/>
    <s v="Int"/>
    <x v="0"/>
    <s v="1920x1080"/>
    <x v="0"/>
    <x v="0"/>
    <n v="29729"/>
    <s v="5_25-30"/>
    <s v="2_20-30"/>
    <x v="0"/>
    <x v="4"/>
    <s v="Q1`22"/>
    <n v="11029459"/>
    <n v="144744"/>
  </r>
  <r>
    <n v="75"/>
    <x v="2"/>
    <s v="Asus E510M"/>
    <x v="1"/>
    <x v="0"/>
    <x v="0"/>
    <x v="0"/>
    <s v="Int"/>
    <x v="1"/>
    <s v="1920x1080"/>
    <x v="0"/>
    <x v="0"/>
    <n v="31687"/>
    <s v="6_30-35"/>
    <s v="3_30-40"/>
    <x v="2"/>
    <x v="4"/>
    <s v="Q1`22"/>
    <n v="2376525"/>
    <n v="31188"/>
  </r>
  <r>
    <n v="182"/>
    <x v="2"/>
    <s v="Asus FX506I"/>
    <x v="3"/>
    <x v="0"/>
    <x v="1"/>
    <x v="7"/>
    <s v="GTX1650/GTX1660/RTX2060"/>
    <x v="1"/>
    <s v="1920x1080"/>
    <x v="0"/>
    <x v="1"/>
    <n v="84841"/>
    <s v="16_80-85"/>
    <s v="8_80-90"/>
    <x v="5"/>
    <x v="4"/>
    <s v="Q1`22"/>
    <n v="15441062"/>
    <n v="202639"/>
  </r>
  <r>
    <n v="156"/>
    <x v="2"/>
    <s v="Asus FX506L"/>
    <x v="3"/>
    <x v="0"/>
    <x v="0"/>
    <x v="10"/>
    <s v="GTX1650"/>
    <x v="1"/>
    <s v="1920x1080"/>
    <x v="0"/>
    <x v="1"/>
    <n v="78116"/>
    <s v="15_75-80"/>
    <s v="7_70-80"/>
    <x v="6"/>
    <x v="4"/>
    <s v="Q1`22"/>
    <n v="12186096"/>
    <n v="159923"/>
  </r>
  <r>
    <n v="501"/>
    <x v="2"/>
    <s v="Asus FX706I"/>
    <x v="3"/>
    <x v="0"/>
    <x v="1"/>
    <x v="7"/>
    <s v="GTX1650/GTX1660"/>
    <x v="2"/>
    <s v="1920x1080"/>
    <x v="0"/>
    <x v="1"/>
    <n v="97840"/>
    <s v="19_95-100"/>
    <s v="9_90-100"/>
    <x v="5"/>
    <x v="4"/>
    <s v="Q1`22"/>
    <n v="49017840"/>
    <n v="643279"/>
  </r>
  <r>
    <n v="7"/>
    <x v="2"/>
    <s v="Asus G513Q"/>
    <x v="3"/>
    <x v="0"/>
    <x v="1"/>
    <x v="8"/>
    <s v="RTX3050 Ti, RTX3070, RX6800M"/>
    <x v="1"/>
    <s v="1920x1080"/>
    <x v="0"/>
    <x v="1"/>
    <n v="165432"/>
    <s v="33_165-170"/>
    <s v="16_160-170"/>
    <x v="5"/>
    <x v="4"/>
    <s v="Q1`22"/>
    <n v="1158024"/>
    <n v="15197"/>
  </r>
  <r>
    <n v="33"/>
    <x v="2"/>
    <s v="Asus G533Z"/>
    <x v="3"/>
    <x v="0"/>
    <x v="0"/>
    <x v="27"/>
    <s v="RTX3070 Ti/RTX3080 Ti"/>
    <x v="1"/>
    <s v="2560x1440"/>
    <x v="0"/>
    <x v="1"/>
    <n v="272499"/>
    <s v="54_270-275"/>
    <s v="27_270-280"/>
    <x v="5"/>
    <x v="4"/>
    <s v="Q1`22"/>
    <n v="8992467"/>
    <n v="118011"/>
  </r>
  <r>
    <n v="65"/>
    <x v="2"/>
    <s v="Asus G713R (RM)"/>
    <x v="3"/>
    <x v="0"/>
    <x v="1"/>
    <x v="28"/>
    <s v="RTX3060"/>
    <x v="2"/>
    <s v="1920x1080"/>
    <x v="0"/>
    <x v="1"/>
    <n v="161330"/>
    <s v="32_160-165"/>
    <s v="16_160-170"/>
    <x v="5"/>
    <x v="4"/>
    <s v="Q1`22"/>
    <n v="10486450"/>
    <n v="137617"/>
  </r>
  <r>
    <n v="20"/>
    <x v="2"/>
    <s v="Asus L510M"/>
    <x v="1"/>
    <x v="0"/>
    <x v="0"/>
    <x v="0"/>
    <s v="Int"/>
    <x v="1"/>
    <s v="1920x1080"/>
    <x v="0"/>
    <x v="0"/>
    <n v="35998"/>
    <s v="7_35-40"/>
    <s v="3_30-40"/>
    <x v="2"/>
    <x v="4"/>
    <s v="Q1`22"/>
    <n v="719960"/>
    <n v="9448"/>
  </r>
  <r>
    <n v="3"/>
    <x v="2"/>
    <s v="Asus M515D"/>
    <x v="1"/>
    <x v="0"/>
    <x v="1"/>
    <x v="3"/>
    <s v="Int"/>
    <x v="1"/>
    <s v="1366x768"/>
    <x v="0"/>
    <x v="1"/>
    <n v="40074"/>
    <s v="8_40-45"/>
    <s v="4_40-50"/>
    <x v="1"/>
    <x v="4"/>
    <s v="Q1`22"/>
    <n v="120222"/>
    <n v="1578"/>
  </r>
  <r>
    <n v="3"/>
    <x v="2"/>
    <s v="Asus Pro P3540F"/>
    <x v="1"/>
    <x v="1"/>
    <x v="0"/>
    <x v="14"/>
    <s v="Int"/>
    <x v="1"/>
    <s v="1920x1080"/>
    <x v="0"/>
    <x v="1"/>
    <n v="59505"/>
    <s v="11_55-60"/>
    <s v="5_50-60"/>
    <x v="3"/>
    <x v="4"/>
    <s v="Q1`22"/>
    <n v="178515"/>
    <n v="2343"/>
  </r>
  <r>
    <n v="1209"/>
    <x v="2"/>
    <s v="Asus R565J"/>
    <x v="1"/>
    <x v="0"/>
    <x v="0"/>
    <x v="4"/>
    <s v="Int"/>
    <x v="1"/>
    <s v="1366x768"/>
    <x v="0"/>
    <x v="1"/>
    <n v="49680"/>
    <s v="9_45-50"/>
    <s v="4_40-50"/>
    <x v="1"/>
    <x v="4"/>
    <s v="Q1`22"/>
    <n v="60063120"/>
    <n v="788230"/>
  </r>
  <r>
    <n v="738"/>
    <x v="2"/>
    <s v="Asus X415E"/>
    <x v="0"/>
    <x v="0"/>
    <x v="0"/>
    <x v="6"/>
    <s v="Int"/>
    <x v="0"/>
    <s v="1920x1080"/>
    <x v="0"/>
    <x v="1"/>
    <n v="42153"/>
    <s v="8_40-45"/>
    <s v="4_40-50"/>
    <x v="1"/>
    <x v="4"/>
    <s v="Q1`22"/>
    <n v="31108914"/>
    <n v="408253"/>
  </r>
  <r>
    <n v="263"/>
    <x v="2"/>
    <s v="Asus X415J"/>
    <x v="0"/>
    <x v="0"/>
    <x v="0"/>
    <x v="4"/>
    <s v="Int"/>
    <x v="0"/>
    <s v="1920x1080"/>
    <x v="0"/>
    <x v="1"/>
    <n v="42416"/>
    <s v="8_40-45"/>
    <s v="4_40-50"/>
    <x v="1"/>
    <x v="4"/>
    <s v="Q1`22"/>
    <n v="11155408"/>
    <n v="146396"/>
  </r>
  <r>
    <n v="790"/>
    <x v="2"/>
    <s v="Asus X515E"/>
    <x v="1"/>
    <x v="0"/>
    <x v="0"/>
    <x v="6"/>
    <s v="Int"/>
    <x v="1"/>
    <s v="1920x1080"/>
    <x v="0"/>
    <x v="1"/>
    <n v="54834"/>
    <s v="10_50-55"/>
    <s v="5_50-60"/>
    <x v="3"/>
    <x v="4"/>
    <s v="Q1`22"/>
    <n v="43318860"/>
    <n v="568489"/>
  </r>
  <r>
    <n v="949"/>
    <x v="2"/>
    <s v="Asus X515J"/>
    <x v="2"/>
    <x v="0"/>
    <x v="0"/>
    <x v="4"/>
    <s v="Int/MX130/MX330"/>
    <x v="1"/>
    <s v="1920x1080"/>
    <x v="0"/>
    <x v="1"/>
    <n v="40959"/>
    <s v="8_40-45"/>
    <s v="4_40-50"/>
    <x v="1"/>
    <x v="4"/>
    <s v="Q1`22"/>
    <n v="38870091"/>
    <n v="510106"/>
  </r>
  <r>
    <n v="36"/>
    <x v="2"/>
    <s v="ExpertBook B1 B1400C"/>
    <x v="0"/>
    <x v="1"/>
    <x v="0"/>
    <x v="6"/>
    <s v="Int"/>
    <x v="0"/>
    <s v="1920x1080"/>
    <x v="0"/>
    <x v="1"/>
    <n v="57509"/>
    <s v="11_55-60"/>
    <s v="5_50-60"/>
    <x v="3"/>
    <x v="4"/>
    <s v="Q1`22"/>
    <n v="2070324"/>
    <n v="27170"/>
  </r>
  <r>
    <n v="1061"/>
    <x v="2"/>
    <s v="ExpertBook B1 B1500C"/>
    <x v="1"/>
    <x v="1"/>
    <x v="0"/>
    <x v="6"/>
    <s v="Int/MX330/MX350"/>
    <x v="1"/>
    <s v="1920x1080"/>
    <x v="0"/>
    <x v="1"/>
    <n v="61485"/>
    <s v="12_60-65"/>
    <s v="6_60-70"/>
    <x v="4"/>
    <x v="4"/>
    <s v="Q1`22"/>
    <n v="65235585"/>
    <n v="856110"/>
  </r>
  <r>
    <n v="186"/>
    <x v="2"/>
    <s v="ExpertBook B3 Flip B3402F"/>
    <x v="1"/>
    <x v="1"/>
    <x v="0"/>
    <x v="6"/>
    <s v="Int"/>
    <x v="0"/>
    <s v="1920x1080"/>
    <x v="0"/>
    <x v="1"/>
    <n v="86124"/>
    <s v="17_85-90"/>
    <s v="8_80-90"/>
    <x v="5"/>
    <x v="4"/>
    <s v="Q1`22"/>
    <n v="16019064"/>
    <n v="210224"/>
  </r>
  <r>
    <n v="274"/>
    <x v="2"/>
    <s v="ExpertBook B5 B5302C"/>
    <x v="0"/>
    <x v="1"/>
    <x v="0"/>
    <x v="6"/>
    <s v="Int"/>
    <x v="4"/>
    <s v="1920x1080"/>
    <x v="0"/>
    <x v="1"/>
    <n v="88201"/>
    <s v="17_85-90"/>
    <s v="8_80-90"/>
    <x v="5"/>
    <x v="4"/>
    <s v="Q1`22"/>
    <n v="24167074"/>
    <n v="317153"/>
  </r>
  <r>
    <n v="175"/>
    <x v="2"/>
    <s v="ExpertBook B5 Flip B5302F (FEA)"/>
    <x v="0"/>
    <x v="1"/>
    <x v="0"/>
    <x v="6"/>
    <s v="Int"/>
    <x v="4"/>
    <s v="1920x1080"/>
    <x v="1"/>
    <x v="1"/>
    <n v="98458"/>
    <s v="19_95-100"/>
    <s v="9_90-100"/>
    <x v="5"/>
    <x v="4"/>
    <s v="Q1`22"/>
    <n v="17230150"/>
    <n v="226117"/>
  </r>
  <r>
    <n v="16"/>
    <x v="2"/>
    <s v="ExpertBook B7 Flip B7402F (FEA)"/>
    <x v="0"/>
    <x v="1"/>
    <x v="0"/>
    <x v="6"/>
    <s v="Int"/>
    <x v="0"/>
    <s v="2560x1600"/>
    <x v="1"/>
    <x v="1"/>
    <n v="118892"/>
    <s v="23_115-120"/>
    <s v="11_110-120"/>
    <x v="5"/>
    <x v="4"/>
    <s v="Q1`22"/>
    <n v="1902272"/>
    <n v="24964"/>
  </r>
  <r>
    <n v="59"/>
    <x v="2"/>
    <s v="ExpertBook B9400C"/>
    <x v="0"/>
    <x v="1"/>
    <x v="0"/>
    <x v="6"/>
    <s v="Int"/>
    <x v="0"/>
    <s v="1920x1080"/>
    <x v="0"/>
    <x v="1"/>
    <n v="120007"/>
    <s v="24_120-125"/>
    <s v="12_120-130"/>
    <x v="5"/>
    <x v="4"/>
    <s v="Q1`22"/>
    <n v="7080413"/>
    <n v="92919"/>
  </r>
  <r>
    <n v="39"/>
    <x v="2"/>
    <s v="ExpertBook L1 L1500C"/>
    <x v="1"/>
    <x v="1"/>
    <x v="1"/>
    <x v="3"/>
    <s v="Int"/>
    <x v="1"/>
    <s v="1920x1080"/>
    <x v="0"/>
    <x v="1"/>
    <n v="47608"/>
    <s v="9_45-50"/>
    <s v="4_40-50"/>
    <x v="1"/>
    <x v="4"/>
    <s v="Q1`22"/>
    <n v="1856712"/>
    <n v="24366"/>
  </r>
  <r>
    <n v="24"/>
    <x v="2"/>
    <s v="ExpertBook Y1411C"/>
    <x v="0"/>
    <x v="1"/>
    <x v="1"/>
    <x v="3"/>
    <s v="Int"/>
    <x v="0"/>
    <s v="1920x1080"/>
    <x v="0"/>
    <x v="1"/>
    <n v="36945"/>
    <s v="7_35-40"/>
    <s v="3_30-40"/>
    <x v="2"/>
    <x v="4"/>
    <s v="Q1`22"/>
    <n v="886680"/>
    <n v="11636"/>
  </r>
  <r>
    <n v="29"/>
    <x v="2"/>
    <s v="Flow X13 GV301Q"/>
    <x v="0"/>
    <x v="0"/>
    <x v="1"/>
    <x v="8"/>
    <s v="GTX1650, GTX1650 + Ext. Doc-station with RTX3080"/>
    <x v="4"/>
    <s v="1920x1200"/>
    <x v="1"/>
    <x v="1"/>
    <n v="262235"/>
    <s v="52_260-265"/>
    <s v="26_260-270"/>
    <x v="5"/>
    <x v="4"/>
    <s v="Q1`22"/>
    <n v="7604815"/>
    <n v="99801"/>
  </r>
  <r>
    <n v="239"/>
    <x v="2"/>
    <s v="Pro BR1100C"/>
    <x v="4"/>
    <x v="1"/>
    <x v="0"/>
    <x v="1"/>
    <s v="Int"/>
    <x v="3"/>
    <s v="1366х768"/>
    <x v="0"/>
    <x v="0"/>
    <n v="27729"/>
    <s v="5_25-30"/>
    <s v="2_20-30"/>
    <x v="0"/>
    <x v="4"/>
    <s v="Q1`22"/>
    <n v="6627231"/>
    <n v="86972"/>
  </r>
  <r>
    <n v="111"/>
    <x v="2"/>
    <s v="ProArt StudioBook 16 H7600H (HM) "/>
    <x v="5"/>
    <x v="1"/>
    <x v="0"/>
    <x v="11"/>
    <s v="RTX3060"/>
    <x v="5"/>
    <s v="3840х2400"/>
    <x v="0"/>
    <x v="1"/>
    <n v="217940"/>
    <s v="43_215-220"/>
    <s v="21_210-220"/>
    <x v="5"/>
    <x v="4"/>
    <s v="Q1`22"/>
    <n v="24191340"/>
    <n v="317472"/>
  </r>
  <r>
    <n v="65"/>
    <x v="2"/>
    <s v="ProArt StudioBook Pro 16 W7600H (W7600H3A) "/>
    <x v="5"/>
    <x v="1"/>
    <x v="0"/>
    <x v="11"/>
    <s v="Quadro RTX A3000"/>
    <x v="5"/>
    <s v="3840x2400"/>
    <x v="0"/>
    <x v="1"/>
    <n v="141117"/>
    <s v="28_140-145"/>
    <s v="14_140-150"/>
    <x v="5"/>
    <x v="4"/>
    <s v="Q1`22"/>
    <n v="9172605"/>
    <n v="120375"/>
  </r>
  <r>
    <n v="423"/>
    <x v="2"/>
    <s v="ROG Strix G513I"/>
    <x v="3"/>
    <x v="0"/>
    <x v="1"/>
    <x v="7"/>
    <s v="GTX1650"/>
    <x v="1"/>
    <s v="1920x1080"/>
    <x v="0"/>
    <x v="1"/>
    <n v="98939"/>
    <s v="19_95-100"/>
    <s v="9_90-100"/>
    <x v="5"/>
    <x v="4"/>
    <s v="Q1`22"/>
    <n v="41851197"/>
    <n v="549228"/>
  </r>
  <r>
    <n v="65"/>
    <x v="2"/>
    <s v="ROG Strix G513R"/>
    <x v="3"/>
    <x v="0"/>
    <x v="1"/>
    <x v="28"/>
    <s v="RTX3060"/>
    <x v="1"/>
    <s v="1920x1080"/>
    <x v="0"/>
    <x v="1"/>
    <n v="157190"/>
    <s v="31_155-160"/>
    <s v="15_150-160"/>
    <x v="5"/>
    <x v="4"/>
    <s v="Q1`22"/>
    <n v="10217350"/>
    <n v="134086"/>
  </r>
  <r>
    <n v="85"/>
    <x v="2"/>
    <s v="ROG Strix Scar G733Z"/>
    <x v="3"/>
    <x v="0"/>
    <x v="0"/>
    <x v="27"/>
    <s v="RTX3070 Ti"/>
    <x v="2"/>
    <s v="1920x1080/2560x1440"/>
    <x v="0"/>
    <x v="1"/>
    <n v="239999"/>
    <s v="47_235-240"/>
    <s v="23_230-240"/>
    <x v="5"/>
    <x v="4"/>
    <s v="Q1`22"/>
    <n v="20399915"/>
    <n v="267715"/>
  </r>
  <r>
    <n v="101"/>
    <x v="2"/>
    <s v="ROG Zephyrus M16 GU603H"/>
    <x v="3"/>
    <x v="0"/>
    <x v="0"/>
    <x v="11"/>
    <s v="RTX3050 Ti/RTX3060"/>
    <x v="5"/>
    <s v="2560x1600"/>
    <x v="0"/>
    <x v="1"/>
    <n v="164986"/>
    <s v="32_160-165"/>
    <s v="16_160-170"/>
    <x v="5"/>
    <x v="4"/>
    <s v="Q1`22"/>
    <n v="16663586"/>
    <n v="218682"/>
  </r>
  <r>
    <n v="33"/>
    <x v="2"/>
    <s v="ROG Zephyrus M16 GU603Z"/>
    <x v="3"/>
    <x v="0"/>
    <x v="0"/>
    <x v="27"/>
    <s v="RTX3070 Ti/RTX3080 Ti"/>
    <x v="5"/>
    <s v="2560x1600"/>
    <x v="0"/>
    <x v="1"/>
    <n v="249999"/>
    <s v="49_245-250"/>
    <s v="24_240-250"/>
    <x v="5"/>
    <x v="4"/>
    <s v="Q1`22"/>
    <n v="8249967"/>
    <n v="108267"/>
  </r>
  <r>
    <n v="1313"/>
    <x v="2"/>
    <s v="TUF FX506H"/>
    <x v="3"/>
    <x v="0"/>
    <x v="0"/>
    <x v="11"/>
    <s v="RTX3050 Ti"/>
    <x v="1"/>
    <s v="1920x1080"/>
    <x v="0"/>
    <x v="1"/>
    <n v="91279"/>
    <s v="18_90-95"/>
    <s v="9_90-100"/>
    <x v="5"/>
    <x v="4"/>
    <s v="Q1`22"/>
    <n v="119849327"/>
    <n v="1572826"/>
  </r>
  <r>
    <n v="189"/>
    <x v="2"/>
    <s v="TUF Gaming FX507Z"/>
    <x v="3"/>
    <x v="0"/>
    <x v="0"/>
    <x v="27"/>
    <s v="RTX3060/RTX3070"/>
    <x v="1"/>
    <s v="1920x1080"/>
    <x v="0"/>
    <x v="1"/>
    <n v="128960"/>
    <s v="25_125-130"/>
    <s v="12_120-130"/>
    <x v="5"/>
    <x v="4"/>
    <s v="Q1`22"/>
    <n v="24373440"/>
    <n v="319861"/>
  </r>
  <r>
    <n v="826"/>
    <x v="2"/>
    <s v="TUF Gaming FX706H"/>
    <x v="3"/>
    <x v="0"/>
    <x v="0"/>
    <x v="11"/>
    <s v="GTX1650/RTX3050 Ti"/>
    <x v="2"/>
    <s v="1920x1080"/>
    <x v="0"/>
    <x v="1"/>
    <n v="102146"/>
    <s v="20_100-105"/>
    <s v="10_100-110"/>
    <x v="5"/>
    <x v="4"/>
    <s v="Q1`22"/>
    <n v="84372596"/>
    <n v="1107252"/>
  </r>
  <r>
    <n v="247"/>
    <x v="2"/>
    <s v="VivoBook Flip TM420U"/>
    <x v="0"/>
    <x v="0"/>
    <x v="1"/>
    <x v="3"/>
    <s v="Int"/>
    <x v="0"/>
    <s v="1920x1080"/>
    <x v="1"/>
    <x v="1"/>
    <n v="63210"/>
    <s v="12_60-65"/>
    <s v="6_60-70"/>
    <x v="4"/>
    <x v="4"/>
    <s v="Q1`22"/>
    <n v="15612870"/>
    <n v="204893"/>
  </r>
  <r>
    <n v="120"/>
    <x v="2"/>
    <s v="VivoBook Flip TP401M"/>
    <x v="0"/>
    <x v="0"/>
    <x v="0"/>
    <x v="0"/>
    <s v="Int"/>
    <x v="0"/>
    <s v="1920x1080"/>
    <x v="1"/>
    <x v="0"/>
    <n v="39845"/>
    <s v="7_35-40"/>
    <s v="3_30-40"/>
    <x v="2"/>
    <x v="4"/>
    <s v="Q1`22"/>
    <n v="4781400"/>
    <n v="62748"/>
  </r>
  <r>
    <n v="679"/>
    <x v="2"/>
    <s v="VivoBook K513E"/>
    <x v="2"/>
    <x v="0"/>
    <x v="0"/>
    <x v="6"/>
    <s v="MX350"/>
    <x v="1"/>
    <s v="1920x1080"/>
    <x v="0"/>
    <x v="1"/>
    <n v="62848"/>
    <s v="12_60-65"/>
    <s v="6_60-70"/>
    <x v="4"/>
    <x v="4"/>
    <s v="Q1`22"/>
    <n v="42673792"/>
    <n v="560024"/>
  </r>
  <r>
    <n v="163"/>
    <x v="2"/>
    <s v="VivoBook M413U"/>
    <x v="0"/>
    <x v="0"/>
    <x v="1"/>
    <x v="15"/>
    <s v="Int"/>
    <x v="0"/>
    <s v="1920x1080"/>
    <x v="0"/>
    <x v="1"/>
    <n v="67199"/>
    <s v="13_65-70"/>
    <s v="6_60-70"/>
    <x v="4"/>
    <x v="4"/>
    <s v="Q1`22"/>
    <n v="10953437"/>
    <n v="143746"/>
  </r>
  <r>
    <n v="3"/>
    <x v="2"/>
    <s v="VivoBook M513I"/>
    <x v="1"/>
    <x v="0"/>
    <x v="1"/>
    <x v="5"/>
    <s v="Int"/>
    <x v="1"/>
    <s v="1920x1080"/>
    <x v="0"/>
    <x v="1"/>
    <n v="69495"/>
    <s v="13_65-70"/>
    <s v="6_60-70"/>
    <x v="4"/>
    <x v="4"/>
    <s v="Q1`22"/>
    <n v="208485"/>
    <n v="2736"/>
  </r>
  <r>
    <n v="520"/>
    <x v="2"/>
    <s v="VivoBook M513U"/>
    <x v="1"/>
    <x v="0"/>
    <x v="1"/>
    <x v="15"/>
    <s v="Int"/>
    <x v="1"/>
    <s v="1920x1080"/>
    <x v="0"/>
    <x v="1"/>
    <n v="65631"/>
    <s v="13_65-70"/>
    <s v="6_60-70"/>
    <x v="4"/>
    <x v="4"/>
    <s v="Q1`22"/>
    <n v="34128120"/>
    <n v="447876"/>
  </r>
  <r>
    <n v="1060"/>
    <x v="2"/>
    <s v="Vivobook Pro 14X N7400PC"/>
    <x v="3"/>
    <x v="0"/>
    <x v="0"/>
    <x v="11"/>
    <s v="RTX3050"/>
    <x v="0"/>
    <s v="2880x1800"/>
    <x v="0"/>
    <x v="1"/>
    <n v="94697"/>
    <s v="18_90-95"/>
    <s v="9_90-100"/>
    <x v="5"/>
    <x v="4"/>
    <s v="Q1`22"/>
    <n v="100378820"/>
    <n v="1317307"/>
  </r>
  <r>
    <n v="65"/>
    <x v="2"/>
    <s v="VivoBook Pro 16X M7600QC"/>
    <x v="3"/>
    <x v="0"/>
    <x v="1"/>
    <x v="8"/>
    <s v="RTX3050"/>
    <x v="5"/>
    <s v="3840x2400"/>
    <x v="0"/>
    <x v="1"/>
    <n v="110622"/>
    <s v="22_110-115"/>
    <s v="11_110-120"/>
    <x v="5"/>
    <x v="4"/>
    <s v="Q1`22"/>
    <n v="7190430"/>
    <n v="94363"/>
  </r>
  <r>
    <n v="380"/>
    <x v="2"/>
    <s v="VivoBook Pro 16X M7600QE"/>
    <x v="3"/>
    <x v="0"/>
    <x v="1"/>
    <x v="8"/>
    <s v="RTX3050 Ti"/>
    <x v="5"/>
    <s v="3840x2400"/>
    <x v="0"/>
    <x v="1"/>
    <n v="115585"/>
    <s v="23_115-120"/>
    <s v="11_110-120"/>
    <x v="5"/>
    <x v="4"/>
    <s v="Q1`22"/>
    <n v="43922300"/>
    <n v="576408"/>
  </r>
  <r>
    <n v="497"/>
    <x v="2"/>
    <s v="VivoBook Pro 16X N7600PC"/>
    <x v="3"/>
    <x v="0"/>
    <x v="0"/>
    <x v="11"/>
    <s v="RTX3050"/>
    <x v="5"/>
    <s v="3840x2400"/>
    <x v="0"/>
    <x v="1"/>
    <n v="117512"/>
    <s v="23_115-120"/>
    <s v="11_110-120"/>
    <x v="5"/>
    <x v="4"/>
    <s v="Q1`22"/>
    <n v="58403464"/>
    <n v="766450"/>
  </r>
  <r>
    <n v="371"/>
    <x v="2"/>
    <s v="VivoBook Pro K3400PA"/>
    <x v="0"/>
    <x v="0"/>
    <x v="0"/>
    <x v="11"/>
    <s v="Int"/>
    <x v="0"/>
    <s v="2560x1600"/>
    <x v="0"/>
    <x v="1"/>
    <n v="76274"/>
    <s v="15_75-80"/>
    <s v="7_70-80"/>
    <x v="6"/>
    <x v="4"/>
    <s v="Q1`22"/>
    <n v="28297654"/>
    <n v="371360"/>
  </r>
  <r>
    <n v="62"/>
    <x v="2"/>
    <s v="VivoBook Pro K3400PH"/>
    <x v="0"/>
    <x v="0"/>
    <x v="0"/>
    <x v="11"/>
    <s v="GTX1650"/>
    <x v="0"/>
    <s v="2560x1600"/>
    <x v="0"/>
    <x v="1"/>
    <n v="102257"/>
    <s v="20_100-105"/>
    <s v="10_100-110"/>
    <x v="5"/>
    <x v="4"/>
    <s v="Q1`22"/>
    <n v="6339934"/>
    <n v="83201"/>
  </r>
  <r>
    <n v="198"/>
    <x v="2"/>
    <s v="VivoBook Pro K3500PA"/>
    <x v="1"/>
    <x v="0"/>
    <x v="0"/>
    <x v="11"/>
    <s v="Int"/>
    <x v="1"/>
    <s v="1920x1080"/>
    <x v="0"/>
    <x v="1"/>
    <n v="81195"/>
    <s v="16_80-85"/>
    <s v="8_80-90"/>
    <x v="5"/>
    <x v="4"/>
    <s v="Q1`22"/>
    <n v="16076610"/>
    <n v="210979"/>
  </r>
  <r>
    <n v="198"/>
    <x v="2"/>
    <s v="VivoBook Pro K3500PC"/>
    <x v="3"/>
    <x v="0"/>
    <x v="0"/>
    <x v="11"/>
    <s v="RTX3050"/>
    <x v="1"/>
    <s v="1920x1080"/>
    <x v="0"/>
    <x v="1"/>
    <n v="103342"/>
    <s v="20_100-105"/>
    <s v="10_100-110"/>
    <x v="5"/>
    <x v="4"/>
    <s v="Q1`22"/>
    <n v="20461716"/>
    <n v="268526"/>
  </r>
  <r>
    <n v="221"/>
    <x v="2"/>
    <s v="VivoBook Pro K3500PH"/>
    <x v="3"/>
    <x v="0"/>
    <x v="0"/>
    <x v="11"/>
    <s v="GTX1650"/>
    <x v="1"/>
    <s v="1920x1080"/>
    <x v="0"/>
    <x v="1"/>
    <n v="86537"/>
    <s v="17_85-90"/>
    <s v="8_80-90"/>
    <x v="5"/>
    <x v="4"/>
    <s v="Q1`22"/>
    <n v="19124677"/>
    <n v="250980"/>
  </r>
  <r>
    <n v="117"/>
    <x v="2"/>
    <s v="Vivobook Pro M3401QA"/>
    <x v="3"/>
    <x v="0"/>
    <x v="1"/>
    <x v="8"/>
    <s v="Int"/>
    <x v="0"/>
    <s v="2880x1800"/>
    <x v="0"/>
    <x v="1"/>
    <n v="82839"/>
    <s v="16_80-85"/>
    <s v="8_80-90"/>
    <x v="5"/>
    <x v="4"/>
    <s v="Q1`22"/>
    <n v="9692163"/>
    <n v="127194"/>
  </r>
  <r>
    <n v="289"/>
    <x v="2"/>
    <s v="VivoBook Pro M3500QA"/>
    <x v="1"/>
    <x v="0"/>
    <x v="1"/>
    <x v="8"/>
    <s v="Int"/>
    <x v="1"/>
    <s v="1920x1080"/>
    <x v="0"/>
    <x v="1"/>
    <n v="78496"/>
    <s v="15_75-80"/>
    <s v="7_70-80"/>
    <x v="6"/>
    <x v="4"/>
    <s v="Q1`22"/>
    <n v="22685344"/>
    <n v="297708"/>
  </r>
  <r>
    <n v="745"/>
    <x v="2"/>
    <s v="VivoBook Pro M3500QC"/>
    <x v="3"/>
    <x v="0"/>
    <x v="1"/>
    <x v="8"/>
    <s v="RTX3050"/>
    <x v="1"/>
    <s v="1920x1080"/>
    <x v="0"/>
    <x v="1"/>
    <n v="100480"/>
    <s v="20_100-105"/>
    <s v="10_100-110"/>
    <x v="5"/>
    <x v="4"/>
    <s v="Q1`22"/>
    <n v="74857600"/>
    <n v="982383"/>
  </r>
  <r>
    <n v="1011"/>
    <x v="2"/>
    <s v="VivoBook S15 S533E"/>
    <x v="2"/>
    <x v="0"/>
    <x v="0"/>
    <x v="6"/>
    <s v="Int/MX330/MX350"/>
    <x v="1"/>
    <s v="1920x1080"/>
    <x v="0"/>
    <x v="1"/>
    <n v="75970"/>
    <s v="15_75-80"/>
    <s v="7_70-80"/>
    <x v="6"/>
    <x v="4"/>
    <s v="Q1`22"/>
    <n v="76805670"/>
    <n v="1007948"/>
  </r>
  <r>
    <n v="20"/>
    <x v="2"/>
    <s v="VivoBook S413E"/>
    <x v="0"/>
    <x v="0"/>
    <x v="0"/>
    <x v="6"/>
    <s v="MX350"/>
    <x v="0"/>
    <s v="1920x1080"/>
    <x v="0"/>
    <x v="1"/>
    <n v="76989"/>
    <s v="15_75-80"/>
    <s v="7_70-80"/>
    <x v="6"/>
    <x v="4"/>
    <s v="Q1`22"/>
    <n v="1539780"/>
    <n v="20207"/>
  </r>
  <r>
    <n v="52"/>
    <x v="2"/>
    <s v="VivoBook S712E"/>
    <x v="1"/>
    <x v="0"/>
    <x v="0"/>
    <x v="6"/>
    <s v="Int"/>
    <x v="2"/>
    <s v="1920x1080"/>
    <x v="0"/>
    <x v="1"/>
    <n v="50757"/>
    <s v="10_50-55"/>
    <s v="5_50-60"/>
    <x v="3"/>
    <x v="4"/>
    <s v="Q1`22"/>
    <n v="2639364"/>
    <n v="34637"/>
  </r>
  <r>
    <n v="179"/>
    <x v="2"/>
    <s v="VivoBook Slate T3300K (KA)"/>
    <x v="0"/>
    <x v="0"/>
    <x v="0"/>
    <x v="1"/>
    <s v="Int"/>
    <x v="4"/>
    <s v="1920x1080"/>
    <x v="0"/>
    <x v="0"/>
    <n v="63990"/>
    <s v="12_60-65"/>
    <s v="6_60-70"/>
    <x v="4"/>
    <x v="4"/>
    <s v="Q1`22"/>
    <n v="11454210"/>
    <n v="150318"/>
  </r>
  <r>
    <n v="247"/>
    <x v="2"/>
    <s v="VivoBook X409F"/>
    <x v="0"/>
    <x v="0"/>
    <x v="0"/>
    <x v="13"/>
    <s v="Int"/>
    <x v="0"/>
    <s v="1920x1080"/>
    <x v="0"/>
    <x v="1"/>
    <n v="33037"/>
    <s v="6_30-35"/>
    <s v="3_30-40"/>
    <x v="2"/>
    <x v="4"/>
    <s v="Q1`22"/>
    <n v="8160139"/>
    <n v="107088"/>
  </r>
  <r>
    <n v="33"/>
    <x v="2"/>
    <s v="VivoBook X413E (K413EA-EQ, F413EA)"/>
    <x v="0"/>
    <x v="0"/>
    <x v="0"/>
    <x v="6"/>
    <s v="Int"/>
    <x v="0"/>
    <s v="1920x1080"/>
    <x v="0"/>
    <x v="1"/>
    <n v="52711"/>
    <s v="10_50-55"/>
    <s v="5_50-60"/>
    <x v="3"/>
    <x v="4"/>
    <s v="Q1`22"/>
    <n v="1739463"/>
    <n v="22828"/>
  </r>
  <r>
    <n v="640"/>
    <x v="2"/>
    <s v="VivoBook X513E"/>
    <x v="1"/>
    <x v="0"/>
    <x v="0"/>
    <x v="6"/>
    <s v="Int"/>
    <x v="1"/>
    <s v="1920x1080"/>
    <x v="0"/>
    <x v="1"/>
    <n v="53243"/>
    <s v="10_50-55"/>
    <s v="5_50-60"/>
    <x v="3"/>
    <x v="4"/>
    <s v="Q1`22"/>
    <n v="34075520"/>
    <n v="447185"/>
  </r>
  <r>
    <n v="146"/>
    <x v="2"/>
    <s v="VivoBook X571G"/>
    <x v="3"/>
    <x v="0"/>
    <x v="0"/>
    <x v="9"/>
    <s v="GTX1050"/>
    <x v="1"/>
    <s v="1920x1080"/>
    <x v="0"/>
    <x v="1"/>
    <n v="73687"/>
    <s v="14_70-75"/>
    <s v="7_70-80"/>
    <x v="6"/>
    <x v="4"/>
    <s v="Q1`22"/>
    <n v="10758302"/>
    <n v="141185"/>
  </r>
  <r>
    <n v="39"/>
    <x v="2"/>
    <s v="VivoBook X571L"/>
    <x v="3"/>
    <x v="0"/>
    <x v="0"/>
    <x v="10"/>
    <s v="GTX1650"/>
    <x v="1"/>
    <s v="1920x1080"/>
    <x v="0"/>
    <x v="1"/>
    <n v="72052"/>
    <s v="14_70-75"/>
    <s v="7_70-80"/>
    <x v="6"/>
    <x v="4"/>
    <s v="Q1`22"/>
    <n v="2810028"/>
    <n v="36877"/>
  </r>
  <r>
    <n v="182"/>
    <x v="2"/>
    <s v="VivoBook X712E"/>
    <x v="1"/>
    <x v="0"/>
    <x v="0"/>
    <x v="6"/>
    <s v="Int"/>
    <x v="2"/>
    <s v="1600x900"/>
    <x v="0"/>
    <x v="1"/>
    <n v="56258"/>
    <s v="11_55-60"/>
    <s v="5_50-60"/>
    <x v="3"/>
    <x v="4"/>
    <s v="Q1`22"/>
    <n v="10238956"/>
    <n v="134370"/>
  </r>
  <r>
    <n v="29"/>
    <x v="2"/>
    <s v="VivoBook X712F"/>
    <x v="2"/>
    <x v="0"/>
    <x v="0"/>
    <x v="13"/>
    <s v="Int/MX150"/>
    <x v="2"/>
    <s v="1600x900"/>
    <x v="0"/>
    <x v="1"/>
    <n v="47629"/>
    <s v="9_45-50"/>
    <s v="4_40-50"/>
    <x v="1"/>
    <x v="4"/>
    <s v="Q1`22"/>
    <n v="1381241"/>
    <n v="18127"/>
  </r>
  <r>
    <n v="3"/>
    <x v="2"/>
    <s v="VivoBook X712J"/>
    <x v="1"/>
    <x v="0"/>
    <x v="0"/>
    <x v="4"/>
    <s v="Int"/>
    <x v="2"/>
    <s v="1920x1080"/>
    <x v="0"/>
    <x v="1"/>
    <n v="50127"/>
    <s v="10_50-55"/>
    <s v="5_50-60"/>
    <x v="3"/>
    <x v="4"/>
    <s v="Q1`22"/>
    <n v="150381"/>
    <n v="1974"/>
  </r>
  <r>
    <n v="163"/>
    <x v="2"/>
    <s v="Zenbook 14X UM5401Q (QA)"/>
    <x v="0"/>
    <x v="0"/>
    <x v="1"/>
    <x v="8"/>
    <s v="Int"/>
    <x v="0"/>
    <s v="2880x1800"/>
    <x v="0"/>
    <x v="1"/>
    <n v="103450"/>
    <s v="20_100-105"/>
    <s v="10_100-110"/>
    <x v="5"/>
    <x v="4"/>
    <s v="Q1`22"/>
    <n v="16862350"/>
    <n v="221291"/>
  </r>
  <r>
    <n v="582"/>
    <x v="2"/>
    <s v="Zenbook 14X UX5400E (EA/EG)"/>
    <x v="0"/>
    <x v="0"/>
    <x v="0"/>
    <x v="6"/>
    <s v="Int/MX450"/>
    <x v="0"/>
    <s v="2880x1800"/>
    <x v="1"/>
    <x v="1"/>
    <n v="122100"/>
    <s v="24_120-125"/>
    <s v="12_120-130"/>
    <x v="5"/>
    <x v="4"/>
    <s v="Q1`22"/>
    <n v="71062200"/>
    <n v="932575"/>
  </r>
  <r>
    <n v="530"/>
    <x v="2"/>
    <s v="Zenbook 14X UX5401E"/>
    <x v="0"/>
    <x v="0"/>
    <x v="0"/>
    <x v="6"/>
    <s v="Int"/>
    <x v="0"/>
    <s v="2880x1800"/>
    <x v="0"/>
    <x v="1"/>
    <n v="115290"/>
    <s v="23_115-120"/>
    <s v="11_110-120"/>
    <x v="5"/>
    <x v="4"/>
    <s v="Q1`22"/>
    <n v="61103700"/>
    <n v="801886"/>
  </r>
  <r>
    <n v="202"/>
    <x v="2"/>
    <s v="Zenbook Duo UX482E"/>
    <x v="0"/>
    <x v="0"/>
    <x v="0"/>
    <x v="6"/>
    <s v="Int/MX450"/>
    <x v="0"/>
    <s v="1920x1080+ScreenPad"/>
    <x v="1"/>
    <x v="1"/>
    <n v="135334"/>
    <s v="27_135-140"/>
    <s v="13_130-140"/>
    <x v="5"/>
    <x v="4"/>
    <s v="Q1`22"/>
    <n v="27337468"/>
    <n v="358759"/>
  </r>
  <r>
    <n v="29"/>
    <x v="2"/>
    <s v="Zenbook Flip S UX371E"/>
    <x v="0"/>
    <x v="0"/>
    <x v="0"/>
    <x v="6"/>
    <s v="Int"/>
    <x v="4"/>
    <s v="3840х2160"/>
    <x v="1"/>
    <x v="1"/>
    <n v="119014"/>
    <s v="23_115-120"/>
    <s v="11_110-120"/>
    <x v="5"/>
    <x v="4"/>
    <s v="Q1`22"/>
    <n v="3451406"/>
    <n v="45294"/>
  </r>
  <r>
    <n v="169"/>
    <x v="2"/>
    <s v="Zenbook Flip UP5401E"/>
    <x v="0"/>
    <x v="0"/>
    <x v="0"/>
    <x v="6"/>
    <s v="Int"/>
    <x v="0"/>
    <s v="2880x1800"/>
    <x v="1"/>
    <x v="1"/>
    <n v="105990"/>
    <s v="21_105-110"/>
    <s v="10_100-110"/>
    <x v="5"/>
    <x v="4"/>
    <s v="Q1`22"/>
    <n v="17912310"/>
    <n v="235070"/>
  </r>
  <r>
    <n v="150"/>
    <x v="2"/>
    <s v="Zenbook Flip UX363E"/>
    <x v="0"/>
    <x v="0"/>
    <x v="0"/>
    <x v="6"/>
    <s v="Int"/>
    <x v="4"/>
    <s v="1920x1080"/>
    <x v="1"/>
    <x v="1"/>
    <n v="102257"/>
    <s v="20_100-105"/>
    <s v="10_100-110"/>
    <x v="5"/>
    <x v="4"/>
    <s v="Q1`22"/>
    <n v="15338550"/>
    <n v="201293"/>
  </r>
  <r>
    <n v="10"/>
    <x v="2"/>
    <s v="Zenbook Flip UX564E "/>
    <x v="3"/>
    <x v="0"/>
    <x v="0"/>
    <x v="6"/>
    <s v="GTX1650 Ti"/>
    <x v="1"/>
    <s v="1920x1080/3840x2160"/>
    <x v="1"/>
    <x v="1"/>
    <n v="124943"/>
    <s v="24_120-125"/>
    <s v="12_120-130"/>
    <x v="5"/>
    <x v="4"/>
    <s v="Q1`22"/>
    <n v="1249430"/>
    <n v="16397"/>
  </r>
  <r>
    <n v="46"/>
    <x v="2"/>
    <s v="ZenBook Pro Duo UX582H (HS)"/>
    <x v="3"/>
    <x v="0"/>
    <x v="0"/>
    <x v="11"/>
    <s v="RTX3080"/>
    <x v="1"/>
    <s v="3840x2160+ScreenPad"/>
    <x v="1"/>
    <x v="1"/>
    <n v="319990"/>
    <s v="63_315-320"/>
    <s v="31_310-320"/>
    <x v="5"/>
    <x v="4"/>
    <s v="Q1`22"/>
    <n v="14719540"/>
    <n v="193170"/>
  </r>
  <r>
    <n v="32"/>
    <x v="2"/>
    <s v="ZenBook Pro Duo UX582L"/>
    <x v="3"/>
    <x v="0"/>
    <x v="0"/>
    <x v="10"/>
    <s v="RTX3070"/>
    <x v="1"/>
    <s v="3840x2160+ScreenPad"/>
    <x v="1"/>
    <x v="1"/>
    <n v="257355"/>
    <s v="51_255-260"/>
    <s v="25_250-260"/>
    <x v="5"/>
    <x v="4"/>
    <s v="Q1`22"/>
    <n v="8235360"/>
    <n v="108076"/>
  </r>
  <r>
    <n v="130"/>
    <x v="2"/>
    <s v="Zenbook Pro UM535Q (UM535QA)"/>
    <x v="1"/>
    <x v="0"/>
    <x v="1"/>
    <x v="8"/>
    <s v="Int"/>
    <x v="1"/>
    <s v="1920x1080"/>
    <x v="0"/>
    <x v="1"/>
    <n v="128845"/>
    <s v="25_125-130"/>
    <s v="12_120-130"/>
    <x v="5"/>
    <x v="4"/>
    <s v="Q1`22"/>
    <n v="16749850"/>
    <n v="219814"/>
  </r>
  <r>
    <n v="530"/>
    <x v="2"/>
    <s v="Zenbook UX325E"/>
    <x v="0"/>
    <x v="0"/>
    <x v="0"/>
    <x v="6"/>
    <s v="Int"/>
    <x v="4"/>
    <s v="1920x1080"/>
    <x v="0"/>
    <x v="1"/>
    <n v="79531"/>
    <s v="15_75-80"/>
    <s v="7_70-80"/>
    <x v="6"/>
    <x v="4"/>
    <s v="Q1`22"/>
    <n v="42151430"/>
    <n v="553168"/>
  </r>
  <r>
    <n v="26"/>
    <x v="2"/>
    <s v="Zenbook UX393E"/>
    <x v="0"/>
    <x v="0"/>
    <x v="0"/>
    <x v="6"/>
    <s v="Int"/>
    <x v="0"/>
    <s v="1920x1080"/>
    <x v="1"/>
    <x v="1"/>
    <n v="115046"/>
    <s v="23_115-120"/>
    <s v="11_110-120"/>
    <x v="5"/>
    <x v="4"/>
    <s v="Q1`22"/>
    <n v="2991196"/>
    <n v="39255"/>
  </r>
  <r>
    <n v="338"/>
    <x v="2"/>
    <s v="Zenbook UX425E"/>
    <x v="0"/>
    <x v="0"/>
    <x v="0"/>
    <x v="6"/>
    <s v="Int"/>
    <x v="0"/>
    <s v="1920x1080"/>
    <x v="0"/>
    <x v="1"/>
    <n v="83305"/>
    <s v="16_80-85"/>
    <s v="8_80-90"/>
    <x v="5"/>
    <x v="4"/>
    <s v="Q1`22"/>
    <n v="28157090"/>
    <n v="369516"/>
  </r>
  <r>
    <n v="143"/>
    <x v="2"/>
    <s v="Zenbook UX435E"/>
    <x v="0"/>
    <x v="0"/>
    <x v="0"/>
    <x v="6"/>
    <s v="Int/MX450"/>
    <x v="0"/>
    <s v="1920x1080"/>
    <x v="0"/>
    <x v="1"/>
    <n v="104047"/>
    <s v="20_100-105"/>
    <s v="10_100-110"/>
    <x v="5"/>
    <x v="4"/>
    <s v="Q1`22"/>
    <n v="14878721"/>
    <n v="195259"/>
  </r>
  <r>
    <n v="364"/>
    <x v="2"/>
    <s v="Zenbook UX535L"/>
    <x v="3"/>
    <x v="0"/>
    <x v="0"/>
    <x v="10"/>
    <s v="GTX1650 Ti"/>
    <x v="1"/>
    <s v="1920x1080"/>
    <x v="0"/>
    <x v="1"/>
    <n v="129662"/>
    <s v="25_125-130"/>
    <s v="12_120-130"/>
    <x v="5"/>
    <x v="4"/>
    <s v="Q1`22"/>
    <n v="47196968"/>
    <n v="619383"/>
  </r>
  <r>
    <n v="36"/>
    <x v="2"/>
    <s v="Zephyrus Duo GX551Q"/>
    <x v="3"/>
    <x v="0"/>
    <x v="1"/>
    <x v="8"/>
    <s v="RTX3080"/>
    <x v="1"/>
    <s v="1920x1080+ScreenPad"/>
    <x v="1"/>
    <x v="1"/>
    <n v="287957"/>
    <s v="57_285-290"/>
    <s v="28_280-290"/>
    <x v="5"/>
    <x v="4"/>
    <s v="Q1`22"/>
    <n v="10366452"/>
    <n v="136043"/>
  </r>
  <r>
    <n v="65"/>
    <x v="2"/>
    <s v="Zephyrus GA401Q"/>
    <x v="0"/>
    <x v="0"/>
    <x v="1"/>
    <x v="8"/>
    <s v="RTX3060"/>
    <x v="0"/>
    <s v="1920x1080/2560x1440"/>
    <x v="0"/>
    <x v="1"/>
    <n v="140043"/>
    <s v="28_140-145"/>
    <s v="14_140-150"/>
    <x v="5"/>
    <x v="4"/>
    <s v="Q1`22"/>
    <n v="9102795"/>
    <n v="119459"/>
  </r>
  <r>
    <n v="3"/>
    <x v="3"/>
    <s v="Alienware m15 R4"/>
    <x v="3"/>
    <x v="0"/>
    <x v="0"/>
    <x v="10"/>
    <s v="RTX2070/RTX2080"/>
    <x v="1"/>
    <s v="1920x1080/3840x2160"/>
    <x v="0"/>
    <x v="1"/>
    <n v="295300"/>
    <s v="59_295-300"/>
    <s v="29_290-300"/>
    <x v="5"/>
    <x v="4"/>
    <s v="Q1`22"/>
    <n v="885900"/>
    <n v="11626"/>
  </r>
  <r>
    <n v="14"/>
    <x v="3"/>
    <s v="Alienware m15 R5"/>
    <x v="3"/>
    <x v="0"/>
    <x v="1"/>
    <x v="8"/>
    <s v="RTX 3050 Ti/RTX3060/RTX3070"/>
    <x v="1"/>
    <s v="1920x1080/2560x1440"/>
    <x v="0"/>
    <x v="1"/>
    <n v="178132"/>
    <s v="35_175-180"/>
    <s v="17_170-180"/>
    <x v="5"/>
    <x v="4"/>
    <s v="Q1`22"/>
    <n v="2493848"/>
    <n v="32728"/>
  </r>
  <r>
    <n v="21"/>
    <x v="3"/>
    <s v="Alienware m15 R6"/>
    <x v="3"/>
    <x v="0"/>
    <x v="0"/>
    <x v="11"/>
    <s v="RTX3070/RTX3080"/>
    <x v="1"/>
    <s v="1920x1080/2560x1440"/>
    <x v="0"/>
    <x v="1"/>
    <n v="221579"/>
    <s v="44_220-225"/>
    <s v="22_220-230"/>
    <x v="5"/>
    <x v="4"/>
    <s v="Q1`22"/>
    <n v="4653159"/>
    <n v="61065"/>
  </r>
  <r>
    <n v="15"/>
    <x v="3"/>
    <s v="Alienware x15 R1"/>
    <x v="3"/>
    <x v="0"/>
    <x v="0"/>
    <x v="11"/>
    <s v="RTX3060/RTX3070/RTX3080"/>
    <x v="1"/>
    <s v="1920x1080/2560x1440"/>
    <x v="0"/>
    <x v="1"/>
    <n v="275532"/>
    <s v="55_275-280"/>
    <s v="27_270-280"/>
    <x v="5"/>
    <x v="4"/>
    <s v="Q1`22"/>
    <n v="4132980"/>
    <n v="54239"/>
  </r>
  <r>
    <n v="32"/>
    <x v="3"/>
    <s v="Alienware x17 R1"/>
    <x v="3"/>
    <x v="0"/>
    <x v="0"/>
    <x v="11"/>
    <s v="RTX3060/RTX3070/RTX3080"/>
    <x v="2"/>
    <s v="1920x1080/2560x1440/3840x2160"/>
    <x v="0"/>
    <x v="1"/>
    <n v="271948"/>
    <s v="54_270-275"/>
    <s v="27_270-280"/>
    <x v="5"/>
    <x v="4"/>
    <s v="Q1`22"/>
    <n v="8702336"/>
    <n v="114204"/>
  </r>
  <r>
    <n v="3784"/>
    <x v="3"/>
    <s v="G15 5510"/>
    <x v="3"/>
    <x v="0"/>
    <x v="0"/>
    <x v="10"/>
    <s v="GTX1650/RTX3050 Ti/RTX3060"/>
    <x v="1"/>
    <s v="1920x1080"/>
    <x v="0"/>
    <x v="1"/>
    <n v="96042"/>
    <s v="19_95-100"/>
    <s v="9_90-100"/>
    <x v="5"/>
    <x v="4"/>
    <s v="Q1`22"/>
    <n v="363422928"/>
    <n v="4769330"/>
  </r>
  <r>
    <n v="902"/>
    <x v="3"/>
    <s v="G15 5511"/>
    <x v="3"/>
    <x v="0"/>
    <x v="0"/>
    <x v="11"/>
    <s v="RTX3050/RTX3050 Ti/RTX3060"/>
    <x v="1"/>
    <s v="1920x1080"/>
    <x v="0"/>
    <x v="1"/>
    <n v="103948"/>
    <s v="20_100-105"/>
    <s v="10_100-110"/>
    <x v="5"/>
    <x v="4"/>
    <s v="Q1`22"/>
    <n v="93761096"/>
    <n v="1230461"/>
  </r>
  <r>
    <n v="14"/>
    <x v="3"/>
    <s v="G15 5511SE"/>
    <x v="3"/>
    <x v="0"/>
    <x v="0"/>
    <x v="11"/>
    <s v="RTX3060"/>
    <x v="1"/>
    <s v="1920x1080"/>
    <x v="0"/>
    <x v="1"/>
    <n v="165430"/>
    <s v="33_165-170"/>
    <s v="16_160-170"/>
    <x v="5"/>
    <x v="4"/>
    <s v="Q1`22"/>
    <n v="2316020"/>
    <n v="30394"/>
  </r>
  <r>
    <n v="329"/>
    <x v="3"/>
    <s v="G15 5515"/>
    <x v="3"/>
    <x v="0"/>
    <x v="1"/>
    <x v="8"/>
    <s v="RTX3050 Ti/RTX3060"/>
    <x v="1"/>
    <s v="1920x1080"/>
    <x v="0"/>
    <x v="1"/>
    <n v="110922"/>
    <s v="22_110-115"/>
    <s v="11_110-120"/>
    <x v="5"/>
    <x v="4"/>
    <s v="Q1`22"/>
    <n v="36493338"/>
    <n v="478915"/>
  </r>
  <r>
    <n v="1"/>
    <x v="3"/>
    <s v="Inspiron 3501"/>
    <x v="1"/>
    <x v="0"/>
    <x v="0"/>
    <x v="4"/>
    <s v="Int"/>
    <x v="1"/>
    <s v="1920x1080"/>
    <x v="0"/>
    <x v="1"/>
    <n v="51199"/>
    <s v="10_50-55"/>
    <s v="5_50-60"/>
    <x v="3"/>
    <x v="4"/>
    <s v="Q1`22"/>
    <n v="51199"/>
    <n v="672"/>
  </r>
  <r>
    <n v="2989"/>
    <x v="3"/>
    <s v="Inspiron 3511"/>
    <x v="1"/>
    <x v="0"/>
    <x v="0"/>
    <x v="6"/>
    <s v="Int"/>
    <x v="1"/>
    <s v="1366x768/1920x1080"/>
    <x v="0"/>
    <x v="1"/>
    <n v="59260"/>
    <s v="11_55-60"/>
    <s v="5_50-60"/>
    <x v="3"/>
    <x v="4"/>
    <s v="Q1`22"/>
    <n v="177128140"/>
    <n v="2324516"/>
  </r>
  <r>
    <n v="145"/>
    <x v="3"/>
    <s v="Inspiron 5410 2-in-1"/>
    <x v="0"/>
    <x v="0"/>
    <x v="0"/>
    <x v="6"/>
    <s v="Int/MX350"/>
    <x v="0"/>
    <s v="1920x1080"/>
    <x v="1"/>
    <x v="1"/>
    <n v="78494"/>
    <s v="15_75-80"/>
    <s v="7_70-80"/>
    <x v="6"/>
    <x v="4"/>
    <s v="Q1`22"/>
    <n v="11381630"/>
    <n v="149365"/>
  </r>
  <r>
    <n v="837"/>
    <x v="3"/>
    <s v="Inspiron 5415"/>
    <x v="0"/>
    <x v="0"/>
    <x v="1"/>
    <x v="15"/>
    <s v="Int"/>
    <x v="0"/>
    <s v="1920x1080"/>
    <x v="0"/>
    <x v="1"/>
    <n v="66778"/>
    <s v="13_65-70"/>
    <s v="6_60-70"/>
    <x v="4"/>
    <x v="4"/>
    <s v="Q1`22"/>
    <n v="55893186"/>
    <n v="733506"/>
  </r>
  <r>
    <n v="159"/>
    <x v="3"/>
    <s v="Inspiron 5502"/>
    <x v="1"/>
    <x v="0"/>
    <x v="0"/>
    <x v="6"/>
    <s v="Int"/>
    <x v="1"/>
    <s v="1920x1080"/>
    <x v="0"/>
    <x v="1"/>
    <n v="73344"/>
    <s v="14_70-75"/>
    <s v="7_70-80"/>
    <x v="6"/>
    <x v="4"/>
    <s v="Q1`22"/>
    <n v="11661696"/>
    <n v="153041"/>
  </r>
  <r>
    <n v="61"/>
    <x v="3"/>
    <s v="Inspiron 5505"/>
    <x v="1"/>
    <x v="0"/>
    <x v="1"/>
    <x v="5"/>
    <s v="Int"/>
    <x v="1"/>
    <s v="1920x1080"/>
    <x v="0"/>
    <x v="1"/>
    <n v="67741"/>
    <s v="13_65-70"/>
    <s v="6_60-70"/>
    <x v="4"/>
    <x v="4"/>
    <s v="Q1`22"/>
    <n v="4132201"/>
    <n v="54228"/>
  </r>
  <r>
    <n v="213"/>
    <x v="3"/>
    <s v="Inspiron 5510"/>
    <x v="2"/>
    <x v="0"/>
    <x v="0"/>
    <x v="11"/>
    <s v="Int/MX450"/>
    <x v="1"/>
    <s v="1920x1080"/>
    <x v="0"/>
    <x v="1"/>
    <n v="74737"/>
    <s v="14_70-75"/>
    <s v="7_70-80"/>
    <x v="6"/>
    <x v="4"/>
    <s v="Q1`22"/>
    <n v="15918981"/>
    <n v="208911"/>
  </r>
  <r>
    <n v="477"/>
    <x v="3"/>
    <s v="Inspiron 5515"/>
    <x v="1"/>
    <x v="0"/>
    <x v="1"/>
    <x v="15"/>
    <s v="Int"/>
    <x v="1"/>
    <s v="1920x1080"/>
    <x v="0"/>
    <x v="1"/>
    <n v="61535"/>
    <s v="12_60-65"/>
    <s v="6_60-70"/>
    <x v="4"/>
    <x v="4"/>
    <s v="Q1`22"/>
    <n v="29352195"/>
    <n v="385199"/>
  </r>
  <r>
    <n v="12"/>
    <x v="3"/>
    <s v="Inspiron 7400"/>
    <x v="0"/>
    <x v="0"/>
    <x v="0"/>
    <x v="6"/>
    <s v="Int/MX350"/>
    <x v="0"/>
    <s v="2560x1600"/>
    <x v="0"/>
    <x v="1"/>
    <n v="97370"/>
    <s v="19_95-100"/>
    <s v="9_90-100"/>
    <x v="5"/>
    <x v="4"/>
    <s v="Q1`22"/>
    <n v="1168440"/>
    <n v="15334"/>
  </r>
  <r>
    <n v="269"/>
    <x v="3"/>
    <s v="Inspiron 7510"/>
    <x v="3"/>
    <x v="0"/>
    <x v="0"/>
    <x v="11"/>
    <s v="RTX3050 Ti"/>
    <x v="1"/>
    <s v="1920x1080"/>
    <x v="0"/>
    <x v="1"/>
    <n v="106537"/>
    <s v="21_105-110"/>
    <s v="10_100-110"/>
    <x v="5"/>
    <x v="4"/>
    <s v="Q1`22"/>
    <n v="28658453"/>
    <n v="376095"/>
  </r>
  <r>
    <n v="7"/>
    <x v="3"/>
    <s v="Inspiron G3 15-3500"/>
    <x v="3"/>
    <x v="0"/>
    <x v="0"/>
    <x v="10"/>
    <s v="GTX1650 Ti/GTX1660 Ti/RTX2060"/>
    <x v="1"/>
    <s v="1920x1080"/>
    <x v="0"/>
    <x v="1"/>
    <n v="96283"/>
    <s v="19_95-100"/>
    <s v="9_90-100"/>
    <x v="5"/>
    <x v="4"/>
    <s v="Q1`22"/>
    <n v="673981"/>
    <n v="8845"/>
  </r>
  <r>
    <n v="12"/>
    <x v="3"/>
    <s v="Inspiron G5 15-5000"/>
    <x v="3"/>
    <x v="0"/>
    <x v="0"/>
    <x v="10"/>
    <s v="RTX2060"/>
    <x v="1"/>
    <s v="1920x1080"/>
    <x v="0"/>
    <x v="1"/>
    <n v="103687"/>
    <s v="20_100-105"/>
    <s v="10_100-110"/>
    <x v="5"/>
    <x v="4"/>
    <s v="Q1`22"/>
    <n v="1244244"/>
    <n v="16329"/>
  </r>
  <r>
    <n v="7"/>
    <x v="3"/>
    <s v="Inspiron G5 15-5500"/>
    <x v="3"/>
    <x v="0"/>
    <x v="0"/>
    <x v="10"/>
    <s v="GTX1650/GTX1660 Ti/RTX2060/RTX2070"/>
    <x v="1"/>
    <s v="1920x1080"/>
    <x v="0"/>
    <x v="1"/>
    <n v="105012"/>
    <s v="21_105-110"/>
    <s v="10_100-110"/>
    <x v="5"/>
    <x v="4"/>
    <s v="Q1`22"/>
    <n v="735084"/>
    <n v="9647"/>
  </r>
  <r>
    <n v="12"/>
    <x v="3"/>
    <s v="Latitude 3120 2-in-1"/>
    <x v="4"/>
    <x v="1"/>
    <x v="0"/>
    <x v="1"/>
    <s v="Int"/>
    <x v="3"/>
    <s v="1366x768"/>
    <x v="1"/>
    <x v="0"/>
    <n v="53450"/>
    <s v="10_50-55"/>
    <s v="5_50-60"/>
    <x v="3"/>
    <x v="4"/>
    <s v="Q1`22"/>
    <n v="641400"/>
    <n v="8417"/>
  </r>
  <r>
    <n v="21"/>
    <x v="3"/>
    <s v="Latitude 3320"/>
    <x v="0"/>
    <x v="1"/>
    <x v="0"/>
    <x v="6"/>
    <s v="Int"/>
    <x v="4"/>
    <s v="1920x1080"/>
    <x v="0"/>
    <x v="1"/>
    <n v="67237"/>
    <s v="13_65-70"/>
    <s v="6_60-70"/>
    <x v="4"/>
    <x v="4"/>
    <s v="Q1`22"/>
    <n v="1411977"/>
    <n v="18530"/>
  </r>
  <r>
    <n v="3"/>
    <x v="3"/>
    <s v="Latitude 3410"/>
    <x v="0"/>
    <x v="1"/>
    <x v="0"/>
    <x v="14"/>
    <s v="Int"/>
    <x v="0"/>
    <s v="1920x1080"/>
    <x v="0"/>
    <x v="1"/>
    <n v="65268"/>
    <s v="13_65-70"/>
    <s v="6_60-70"/>
    <x v="4"/>
    <x v="4"/>
    <s v="Q1`22"/>
    <n v="195804"/>
    <n v="2570"/>
  </r>
  <r>
    <n v="3194"/>
    <x v="3"/>
    <s v="Latitude 3420"/>
    <x v="0"/>
    <x v="1"/>
    <x v="0"/>
    <x v="6"/>
    <s v="Int"/>
    <x v="0"/>
    <s v="1920x1080"/>
    <x v="0"/>
    <x v="1"/>
    <n v="65105"/>
    <s v="13_65-70"/>
    <s v="6_60-70"/>
    <x v="4"/>
    <x v="4"/>
    <s v="Q1`22"/>
    <n v="207945370"/>
    <n v="2728942"/>
  </r>
  <r>
    <n v="7"/>
    <x v="3"/>
    <s v="Latitude 3510"/>
    <x v="2"/>
    <x v="1"/>
    <x v="0"/>
    <x v="14"/>
    <s v="Int/RX640"/>
    <x v="1"/>
    <s v="1920x1080"/>
    <x v="0"/>
    <x v="1"/>
    <n v="56840"/>
    <s v="11_55-60"/>
    <s v="5_50-60"/>
    <x v="3"/>
    <x v="4"/>
    <s v="Q1`22"/>
    <n v="397880"/>
    <n v="5222"/>
  </r>
  <r>
    <n v="183"/>
    <x v="3"/>
    <s v="Latitude 3520"/>
    <x v="2"/>
    <x v="1"/>
    <x v="0"/>
    <x v="6"/>
    <s v="MX450"/>
    <x v="1"/>
    <s v="1920x1080"/>
    <x v="0"/>
    <x v="1"/>
    <n v="71484"/>
    <s v="14_70-75"/>
    <s v="7_70-80"/>
    <x v="6"/>
    <x v="4"/>
    <s v="Q1`22"/>
    <n v="13081572"/>
    <n v="171674"/>
  </r>
  <r>
    <n v="10"/>
    <x v="3"/>
    <s v="Latitude 5310"/>
    <x v="0"/>
    <x v="1"/>
    <x v="0"/>
    <x v="14"/>
    <s v="Int"/>
    <x v="4"/>
    <s v="1920x1080"/>
    <x v="0"/>
    <x v="1"/>
    <n v="67668"/>
    <s v="13_65-70"/>
    <s v="6_60-70"/>
    <x v="4"/>
    <x v="4"/>
    <s v="Q1`22"/>
    <n v="676680"/>
    <n v="8880"/>
  </r>
  <r>
    <n v="2"/>
    <x v="3"/>
    <s v="Latitude 5310 2-in-1"/>
    <x v="0"/>
    <x v="1"/>
    <x v="0"/>
    <x v="14"/>
    <s v="Int"/>
    <x v="4"/>
    <s v="1920x1080"/>
    <x v="1"/>
    <x v="1"/>
    <n v="89135"/>
    <s v="17_85-90"/>
    <s v="8_80-90"/>
    <x v="5"/>
    <x v="4"/>
    <s v="Q1`22"/>
    <n v="178270"/>
    <n v="2340"/>
  </r>
  <r>
    <n v="193"/>
    <x v="3"/>
    <s v="Latitude 5320"/>
    <x v="0"/>
    <x v="1"/>
    <x v="0"/>
    <x v="6"/>
    <s v="Int"/>
    <x v="4"/>
    <s v="1920x1080"/>
    <x v="0"/>
    <x v="1"/>
    <n v="74450"/>
    <s v="14_70-75"/>
    <s v="7_70-80"/>
    <x v="6"/>
    <x v="4"/>
    <s v="Q1`22"/>
    <n v="14368850"/>
    <n v="188568"/>
  </r>
  <r>
    <n v="34"/>
    <x v="3"/>
    <s v="Latitude 5411"/>
    <x v="0"/>
    <x v="1"/>
    <x v="0"/>
    <x v="10"/>
    <s v="Int/MX250"/>
    <x v="0"/>
    <s v="1920x1080"/>
    <x v="0"/>
    <x v="1"/>
    <n v="91990"/>
    <s v="18_90-95"/>
    <s v="9_90-100"/>
    <x v="5"/>
    <x v="4"/>
    <s v="Q1`22"/>
    <n v="3127660"/>
    <n v="41045"/>
  </r>
  <r>
    <n v="646"/>
    <x v="3"/>
    <s v="Latitude 5420"/>
    <x v="0"/>
    <x v="1"/>
    <x v="0"/>
    <x v="6"/>
    <s v="Int"/>
    <x v="0"/>
    <s v="1920x1080"/>
    <x v="0"/>
    <x v="1"/>
    <n v="90191"/>
    <s v="18_90-95"/>
    <s v="9_90-100"/>
    <x v="5"/>
    <x v="4"/>
    <s v="Q1`22"/>
    <n v="58263386"/>
    <n v="764611"/>
  </r>
  <r>
    <n v="2"/>
    <x v="3"/>
    <s v="Latitude 5420 Rugged"/>
    <x v="0"/>
    <x v="1"/>
    <x v="0"/>
    <x v="18"/>
    <s v="Int"/>
    <x v="0"/>
    <s v="1920x1080"/>
    <x v="0"/>
    <x v="1"/>
    <n v="145000"/>
    <s v="29_145-150"/>
    <s v="14_140-150"/>
    <x v="5"/>
    <x v="4"/>
    <s v="Q1`22"/>
    <n v="290000"/>
    <n v="3806"/>
  </r>
  <r>
    <n v="121"/>
    <x v="3"/>
    <s v="Latitude 5421"/>
    <x v="0"/>
    <x v="1"/>
    <x v="0"/>
    <x v="11"/>
    <s v="Int/MX450"/>
    <x v="0"/>
    <s v="1920x1080"/>
    <x v="0"/>
    <x v="1"/>
    <n v="106686"/>
    <s v="21_105-110"/>
    <s v="10_100-110"/>
    <x v="5"/>
    <x v="4"/>
    <s v="Q1`22"/>
    <n v="12909006"/>
    <n v="169410"/>
  </r>
  <r>
    <n v="30"/>
    <x v="3"/>
    <s v="Latitude 5421 Touch"/>
    <x v="0"/>
    <x v="1"/>
    <x v="0"/>
    <x v="11"/>
    <s v="MX450"/>
    <x v="0"/>
    <s v="1920x1080"/>
    <x v="1"/>
    <x v="1"/>
    <n v="19720"/>
    <s v="3_15-20"/>
    <s v="1_10-20"/>
    <x v="7"/>
    <x v="4"/>
    <s v="Q1`22"/>
    <n v="591600"/>
    <n v="7764"/>
  </r>
  <r>
    <n v="164"/>
    <x v="3"/>
    <s v="Latitude 5510"/>
    <x v="1"/>
    <x v="1"/>
    <x v="0"/>
    <x v="14"/>
    <s v="Int"/>
    <x v="1"/>
    <s v="1920x1080"/>
    <x v="0"/>
    <x v="1"/>
    <n v="77169"/>
    <s v="15_75-80"/>
    <s v="7_70-80"/>
    <x v="6"/>
    <x v="4"/>
    <s v="Q1`22"/>
    <n v="12655716"/>
    <n v="166086"/>
  </r>
  <r>
    <n v="543"/>
    <x v="3"/>
    <s v="Latitude 5520"/>
    <x v="2"/>
    <x v="1"/>
    <x v="0"/>
    <x v="6"/>
    <s v="MX450"/>
    <x v="1"/>
    <s v="1920x1080"/>
    <x v="0"/>
    <x v="1"/>
    <n v="98090"/>
    <s v="19_95-100"/>
    <s v="9_90-100"/>
    <x v="5"/>
    <x v="4"/>
    <s v="Q1`22"/>
    <n v="53262870"/>
    <n v="698988"/>
  </r>
  <r>
    <n v="549"/>
    <x v="3"/>
    <s v="Latitude 5521"/>
    <x v="2"/>
    <x v="1"/>
    <x v="0"/>
    <x v="11"/>
    <s v="Int/MX450"/>
    <x v="1"/>
    <s v="1920x1080"/>
    <x v="0"/>
    <x v="1"/>
    <n v="101941"/>
    <s v="20_100-105"/>
    <s v="10_100-110"/>
    <x v="5"/>
    <x v="4"/>
    <s v="Q1`22"/>
    <n v="55965609"/>
    <n v="734457"/>
  </r>
  <r>
    <n v="93"/>
    <x v="3"/>
    <s v="Latitude 7320"/>
    <x v="0"/>
    <x v="1"/>
    <x v="0"/>
    <x v="6"/>
    <s v="Int"/>
    <x v="4"/>
    <s v="1920x1080"/>
    <x v="0"/>
    <x v="1"/>
    <n v="117368"/>
    <s v="23_115-120"/>
    <s v="11_110-120"/>
    <x v="5"/>
    <x v="4"/>
    <s v="Q1`22"/>
    <n v="10915224"/>
    <n v="143244"/>
  </r>
  <r>
    <n v="18"/>
    <x v="3"/>
    <s v="Latitude 7320 2-in-1"/>
    <x v="0"/>
    <x v="1"/>
    <x v="0"/>
    <x v="6"/>
    <s v="Int"/>
    <x v="4"/>
    <s v="1920x1080"/>
    <x v="1"/>
    <x v="1"/>
    <n v="121450"/>
    <s v="24_120-125"/>
    <s v="12_120-130"/>
    <x v="5"/>
    <x v="4"/>
    <s v="Q1`22"/>
    <n v="2186100"/>
    <n v="28689"/>
  </r>
  <r>
    <n v="5"/>
    <x v="3"/>
    <s v="Latitude 7320 Touch"/>
    <x v="0"/>
    <x v="1"/>
    <x v="0"/>
    <x v="6"/>
    <s v="Int"/>
    <x v="4"/>
    <s v="1920x1080"/>
    <x v="1"/>
    <x v="1"/>
    <n v="115670"/>
    <s v="23_115-120"/>
    <s v="11_110-120"/>
    <x v="5"/>
    <x v="4"/>
    <s v="Q1`22"/>
    <n v="578350"/>
    <n v="7590"/>
  </r>
  <r>
    <n v="2"/>
    <x v="3"/>
    <s v="Latitude 7400"/>
    <x v="0"/>
    <x v="1"/>
    <x v="0"/>
    <x v="13"/>
    <s v="Int"/>
    <x v="0"/>
    <s v="1920x1080"/>
    <x v="0"/>
    <x v="1"/>
    <n v="72725"/>
    <s v="14_70-75"/>
    <s v="7_70-80"/>
    <x v="6"/>
    <x v="4"/>
    <s v="Q1`22"/>
    <n v="145450"/>
    <n v="1909"/>
  </r>
  <r>
    <n v="205"/>
    <x v="3"/>
    <s v="Latitude 7420"/>
    <x v="0"/>
    <x v="1"/>
    <x v="0"/>
    <x v="6"/>
    <s v="Int"/>
    <x v="0"/>
    <s v="1920x1080"/>
    <x v="0"/>
    <x v="1"/>
    <n v="96204"/>
    <s v="19_95-100"/>
    <s v="9_90-100"/>
    <x v="5"/>
    <x v="4"/>
    <s v="Q1`22"/>
    <n v="19721820"/>
    <n v="258817"/>
  </r>
  <r>
    <n v="5"/>
    <x v="3"/>
    <s v="Latitude 7420 2-in-1"/>
    <x v="0"/>
    <x v="1"/>
    <x v="0"/>
    <x v="6"/>
    <s v="Int"/>
    <x v="0"/>
    <s v="1920x1080"/>
    <x v="1"/>
    <x v="1"/>
    <n v="117519"/>
    <s v="23_115-120"/>
    <s v="11_110-120"/>
    <x v="5"/>
    <x v="4"/>
    <s v="Q1`22"/>
    <n v="587595"/>
    <n v="7711"/>
  </r>
  <r>
    <n v="106"/>
    <x v="3"/>
    <s v="Latitude 7520"/>
    <x v="1"/>
    <x v="1"/>
    <x v="0"/>
    <x v="6"/>
    <s v="Int"/>
    <x v="1"/>
    <s v="1920x1080/3840x2160"/>
    <x v="0"/>
    <x v="1"/>
    <n v="114275"/>
    <s v="22_110-115"/>
    <s v="11_110-120"/>
    <x v="5"/>
    <x v="4"/>
    <s v="Q1`22"/>
    <n v="12113150"/>
    <n v="158965"/>
  </r>
  <r>
    <n v="7"/>
    <x v="3"/>
    <s v="Latitude 9420"/>
    <x v="0"/>
    <x v="1"/>
    <x v="0"/>
    <x v="6"/>
    <s v="Int"/>
    <x v="0"/>
    <s v="1920x1200"/>
    <x v="0"/>
    <x v="1"/>
    <n v="175000"/>
    <s v="35_175-180"/>
    <s v="17_170-180"/>
    <x v="5"/>
    <x v="4"/>
    <s v="Q1`22"/>
    <n v="1225000"/>
    <n v="16076"/>
  </r>
  <r>
    <n v="10"/>
    <x v="3"/>
    <s v="Latitude 9510"/>
    <x v="1"/>
    <x v="1"/>
    <x v="0"/>
    <x v="14"/>
    <s v="Int"/>
    <x v="1"/>
    <s v="1920x1080"/>
    <x v="0"/>
    <x v="1"/>
    <n v="230680"/>
    <s v="46_230-235"/>
    <s v="23_230-240"/>
    <x v="5"/>
    <x v="4"/>
    <s v="Q1`22"/>
    <n v="2306800"/>
    <n v="30273"/>
  </r>
  <r>
    <n v="14"/>
    <x v="3"/>
    <s v="Latitude 9510 2-in-1"/>
    <x v="1"/>
    <x v="1"/>
    <x v="0"/>
    <x v="14"/>
    <s v="Int"/>
    <x v="1"/>
    <s v="1920x1080"/>
    <x v="1"/>
    <x v="1"/>
    <n v="190827"/>
    <s v="38_190-195"/>
    <s v="19_190-200"/>
    <x v="5"/>
    <x v="4"/>
    <s v="Q1`22"/>
    <n v="2671578"/>
    <n v="35060"/>
  </r>
  <r>
    <n v="5"/>
    <x v="3"/>
    <s v="Latitude 9520"/>
    <x v="1"/>
    <x v="1"/>
    <x v="0"/>
    <x v="6"/>
    <s v="Int"/>
    <x v="1"/>
    <s v="1920x1080/"/>
    <x v="0"/>
    <x v="1"/>
    <n v="176603"/>
    <s v="35_175-180"/>
    <s v="17_170-180"/>
    <x v="5"/>
    <x v="4"/>
    <s v="Q1`22"/>
    <n v="883015"/>
    <n v="11588"/>
  </r>
  <r>
    <n v="27"/>
    <x v="3"/>
    <s v="Precision 3561"/>
    <x v="5"/>
    <x v="1"/>
    <x v="0"/>
    <x v="11"/>
    <s v="Quadro T600/T1200"/>
    <x v="1"/>
    <s v="1920x1080"/>
    <x v="0"/>
    <x v="1"/>
    <n v="176800"/>
    <s v="35_175-180"/>
    <s v="17_170-180"/>
    <x v="5"/>
    <x v="4"/>
    <s v="Q1`22"/>
    <n v="4773600"/>
    <n v="62646"/>
  </r>
  <r>
    <n v="55"/>
    <x v="3"/>
    <s v="Precision 5560"/>
    <x v="5"/>
    <x v="1"/>
    <x v="0"/>
    <x v="11"/>
    <s v="Quadro T1200/RTX A2000"/>
    <x v="1"/>
    <s v="1920x1200/3840x2400"/>
    <x v="0"/>
    <x v="1"/>
    <n v="260000"/>
    <s v="52_260-265"/>
    <s v="26_260-270"/>
    <x v="5"/>
    <x v="4"/>
    <s v="Q1`22"/>
    <n v="14300000"/>
    <n v="187664"/>
  </r>
  <r>
    <n v="3"/>
    <x v="3"/>
    <s v="Precision 5560 Touch"/>
    <x v="5"/>
    <x v="1"/>
    <x v="0"/>
    <x v="11"/>
    <s v="Quadro T1200/RTX A2000"/>
    <x v="1"/>
    <s v="1920x1200/3840x2400"/>
    <x v="1"/>
    <x v="1"/>
    <n v="296000"/>
    <s v="59_295-300"/>
    <s v="29_290-300"/>
    <x v="5"/>
    <x v="4"/>
    <s v="Q1`22"/>
    <n v="888000"/>
    <n v="11654"/>
  </r>
  <r>
    <n v="3"/>
    <x v="3"/>
    <s v="Precision 5760"/>
    <x v="5"/>
    <x v="1"/>
    <x v="0"/>
    <x v="11"/>
    <s v="Quadro T1200/RTX A2000/RTX A3000/RTX A4000/RTX A5000"/>
    <x v="1"/>
    <s v="1920x1080/3840x2160"/>
    <x v="0"/>
    <x v="1"/>
    <n v="312250"/>
    <s v="62_310-315"/>
    <s v="31_310-320"/>
    <x v="5"/>
    <x v="4"/>
    <s v="Q1`22"/>
    <n v="936750"/>
    <n v="12293"/>
  </r>
  <r>
    <n v="5"/>
    <x v="3"/>
    <s v="Precision 7550"/>
    <x v="5"/>
    <x v="1"/>
    <x v="0"/>
    <x v="10"/>
    <s v="Quadro RTX4000/RTX5000"/>
    <x v="1"/>
    <s v="1920x1080/3840x2160"/>
    <x v="0"/>
    <x v="1"/>
    <n v="165330"/>
    <s v="33_165-170"/>
    <s v="16_160-170"/>
    <x v="5"/>
    <x v="4"/>
    <s v="Q1`22"/>
    <n v="826650"/>
    <n v="10848"/>
  </r>
  <r>
    <n v="9"/>
    <x v="3"/>
    <s v="Precision 7560"/>
    <x v="5"/>
    <x v="1"/>
    <x v="0"/>
    <x v="11"/>
    <s v="Quadro T1200/RTX A2000/RTX A3000/RTX A4000/RTX A5000"/>
    <x v="1"/>
    <s v="1920x1080/3840x2160"/>
    <x v="0"/>
    <x v="1"/>
    <n v="250795"/>
    <s v="50_250-255"/>
    <s v="25_250-260"/>
    <x v="5"/>
    <x v="4"/>
    <s v="Q1`22"/>
    <n v="2257155"/>
    <n v="29621"/>
  </r>
  <r>
    <n v="5"/>
    <x v="3"/>
    <s v="Precision 7760"/>
    <x v="5"/>
    <x v="1"/>
    <x v="0"/>
    <x v="11"/>
    <s v="Quadro RTX A4000"/>
    <x v="2"/>
    <s v="3840x2160"/>
    <x v="0"/>
    <x v="1"/>
    <n v="311240"/>
    <s v="62_310-315"/>
    <s v="31_310-320"/>
    <x v="5"/>
    <x v="4"/>
    <s v="Q1`22"/>
    <n v="1556200"/>
    <n v="20423"/>
  </r>
  <r>
    <n v="580"/>
    <x v="3"/>
    <s v="Vostro 3400"/>
    <x v="0"/>
    <x v="1"/>
    <x v="0"/>
    <x v="6"/>
    <s v="Int"/>
    <x v="0"/>
    <s v="1920x1080"/>
    <x v="0"/>
    <x v="1"/>
    <n v="55956"/>
    <s v="11_55-60"/>
    <s v="5_50-60"/>
    <x v="3"/>
    <x v="4"/>
    <s v="Q1`22"/>
    <n v="32454480"/>
    <n v="425912"/>
  </r>
  <r>
    <n v="233"/>
    <x v="3"/>
    <s v="Vostro 3500"/>
    <x v="2"/>
    <x v="1"/>
    <x v="0"/>
    <x v="6"/>
    <s v="Int/MX330"/>
    <x v="1"/>
    <s v="1920x1080"/>
    <x v="0"/>
    <x v="1"/>
    <n v="54808"/>
    <s v="10_50-55"/>
    <s v="5_50-60"/>
    <x v="3"/>
    <x v="4"/>
    <s v="Q1`22"/>
    <n v="12770264"/>
    <n v="167589"/>
  </r>
  <r>
    <n v="994"/>
    <x v="3"/>
    <s v="Vostro 3510"/>
    <x v="2"/>
    <x v="1"/>
    <x v="0"/>
    <x v="6"/>
    <s v="Int/MX350"/>
    <x v="1"/>
    <s v="1920x1080"/>
    <x v="0"/>
    <x v="1"/>
    <n v="63693"/>
    <s v="12_60-65"/>
    <s v="6_60-70"/>
    <x v="4"/>
    <x v="4"/>
    <s v="Q1`22"/>
    <n v="63310842"/>
    <n v="830851"/>
  </r>
  <r>
    <n v="943"/>
    <x v="3"/>
    <s v="Vostro 3515"/>
    <x v="2"/>
    <x v="1"/>
    <x v="1"/>
    <x v="3"/>
    <s v="Int"/>
    <x v="1"/>
    <s v="1920x1080"/>
    <x v="0"/>
    <x v="1"/>
    <n v="51669"/>
    <s v="10_50-55"/>
    <s v="5_50-60"/>
    <x v="3"/>
    <x v="4"/>
    <s v="Q1`22"/>
    <n v="48723867"/>
    <n v="639421"/>
  </r>
  <r>
    <n v="102"/>
    <x v="3"/>
    <s v="Vostro 5301"/>
    <x v="0"/>
    <x v="1"/>
    <x v="0"/>
    <x v="6"/>
    <s v="Int"/>
    <x v="4"/>
    <s v="1920x1080"/>
    <x v="0"/>
    <x v="1"/>
    <n v="75014"/>
    <s v="15_75-80"/>
    <s v="7_70-80"/>
    <x v="6"/>
    <x v="4"/>
    <s v="Q1`22"/>
    <n v="7651428"/>
    <n v="100412"/>
  </r>
  <r>
    <n v="10"/>
    <x v="3"/>
    <s v="Vostro 5310"/>
    <x v="0"/>
    <x v="1"/>
    <x v="0"/>
    <x v="11"/>
    <s v="Int/MX450"/>
    <x v="4"/>
    <s v="1920x1200"/>
    <x v="0"/>
    <x v="1"/>
    <n v="81292"/>
    <s v="16_80-85"/>
    <s v="8_80-90"/>
    <x v="5"/>
    <x v="4"/>
    <s v="Q1`22"/>
    <n v="812920"/>
    <n v="10668"/>
  </r>
  <r>
    <n v="319"/>
    <x v="3"/>
    <s v="Vostro 5402"/>
    <x v="0"/>
    <x v="1"/>
    <x v="0"/>
    <x v="6"/>
    <s v="Int/MX330"/>
    <x v="0"/>
    <s v="1920x1080"/>
    <x v="0"/>
    <x v="1"/>
    <n v="73179"/>
    <s v="14_70-75"/>
    <s v="7_70-80"/>
    <x v="6"/>
    <x v="4"/>
    <s v="Q1`22"/>
    <n v="23344101"/>
    <n v="306353"/>
  </r>
  <r>
    <n v="930"/>
    <x v="3"/>
    <s v="Vostro 5410"/>
    <x v="0"/>
    <x v="1"/>
    <x v="0"/>
    <x v="11"/>
    <s v="Int/MX450"/>
    <x v="0"/>
    <s v="1920x1080"/>
    <x v="0"/>
    <x v="1"/>
    <n v="70714"/>
    <s v="14_70-75"/>
    <s v="7_70-80"/>
    <x v="6"/>
    <x v="4"/>
    <s v="Q1`22"/>
    <n v="65764020"/>
    <n v="863045"/>
  </r>
  <r>
    <n v="10"/>
    <x v="3"/>
    <s v="Vostro 5415"/>
    <x v="0"/>
    <x v="1"/>
    <x v="1"/>
    <x v="15"/>
    <s v="Int"/>
    <x v="0"/>
    <s v="1920x1080"/>
    <x v="0"/>
    <x v="1"/>
    <n v="62807"/>
    <s v="12_60-65"/>
    <s v="6_60-70"/>
    <x v="4"/>
    <x v="4"/>
    <s v="Q1`22"/>
    <n v="628070"/>
    <n v="8242"/>
  </r>
  <r>
    <n v="18"/>
    <x v="3"/>
    <s v="Vostro 5502"/>
    <x v="2"/>
    <x v="1"/>
    <x v="0"/>
    <x v="6"/>
    <s v="Int/MX350"/>
    <x v="1"/>
    <s v="1920x1080"/>
    <x v="0"/>
    <x v="1"/>
    <n v="59361"/>
    <s v="11_55-60"/>
    <s v="5_50-60"/>
    <x v="3"/>
    <x v="4"/>
    <s v="Q1`22"/>
    <n v="1068498"/>
    <n v="14022"/>
  </r>
  <r>
    <n v="447"/>
    <x v="3"/>
    <s v="Vostro 5510"/>
    <x v="2"/>
    <x v="1"/>
    <x v="0"/>
    <x v="11"/>
    <s v="Int/MX450"/>
    <x v="1"/>
    <s v="1920x1080"/>
    <x v="0"/>
    <x v="1"/>
    <n v="74138"/>
    <s v="14_70-75"/>
    <s v="7_70-80"/>
    <x v="6"/>
    <x v="4"/>
    <s v="Q1`22"/>
    <n v="33139686"/>
    <n v="434904"/>
  </r>
  <r>
    <n v="66"/>
    <x v="3"/>
    <s v="Vostro 5515"/>
    <x v="1"/>
    <x v="1"/>
    <x v="1"/>
    <x v="15"/>
    <s v="Int"/>
    <x v="1"/>
    <s v="1920x1080"/>
    <x v="0"/>
    <x v="1"/>
    <n v="66047"/>
    <s v="13_65-70"/>
    <s v="6_60-70"/>
    <x v="4"/>
    <x v="4"/>
    <s v="Q1`22"/>
    <n v="4359102"/>
    <n v="57206"/>
  </r>
  <r>
    <n v="4"/>
    <x v="3"/>
    <s v="XPS 13 9305"/>
    <x v="0"/>
    <x v="0"/>
    <x v="0"/>
    <x v="6"/>
    <s v="Int"/>
    <x v="4"/>
    <s v="1920x1080/1920x1200/3840x2160/3840x2400"/>
    <x v="0"/>
    <x v="1"/>
    <n v="127536"/>
    <s v="25_125-130"/>
    <s v="12_120-130"/>
    <x v="5"/>
    <x v="4"/>
    <s v="Q1`22"/>
    <n v="510144"/>
    <n v="6695"/>
  </r>
  <r>
    <n v="19"/>
    <x v="3"/>
    <s v="XPS 13 9310"/>
    <x v="0"/>
    <x v="0"/>
    <x v="0"/>
    <x v="6"/>
    <s v="Int"/>
    <x v="4"/>
    <s v="1920x1080/1920x1200/3840x2400"/>
    <x v="0"/>
    <x v="1"/>
    <n v="158734"/>
    <s v="31_155-160"/>
    <s v="15_150-160"/>
    <x v="5"/>
    <x v="4"/>
    <s v="Q1`22"/>
    <n v="3015946"/>
    <n v="39579"/>
  </r>
  <r>
    <n v="77"/>
    <x v="3"/>
    <s v="XPS 13 9310 2-in-1"/>
    <x v="0"/>
    <x v="0"/>
    <x v="0"/>
    <x v="6"/>
    <s v="Int"/>
    <x v="4"/>
    <s v="1920x1200/3840x2400"/>
    <x v="1"/>
    <x v="1"/>
    <n v="184325"/>
    <s v="36_180-185"/>
    <s v="18_180-190"/>
    <x v="5"/>
    <x v="4"/>
    <s v="Q1`22"/>
    <n v="14193025"/>
    <n v="186260"/>
  </r>
  <r>
    <n v="4"/>
    <x v="3"/>
    <s v="XPS 15 9500"/>
    <x v="3"/>
    <x v="0"/>
    <x v="0"/>
    <x v="10"/>
    <s v="GTX1650 Ti"/>
    <x v="1"/>
    <s v="1920x1080/3840x2400"/>
    <x v="1"/>
    <x v="1"/>
    <n v="183251"/>
    <s v="36_180-185"/>
    <s v="18_180-190"/>
    <x v="5"/>
    <x v="4"/>
    <s v="Q1`22"/>
    <n v="733004"/>
    <n v="9619"/>
  </r>
  <r>
    <n v="10"/>
    <x v="3"/>
    <s v="XPS 15 9510"/>
    <x v="3"/>
    <x v="0"/>
    <x v="0"/>
    <x v="11"/>
    <s v="RTX3050, RTX3050 Ti"/>
    <x v="1"/>
    <s v="1920x1200/3456x2160/3840x2400"/>
    <x v="1"/>
    <x v="1"/>
    <n v="209660"/>
    <s v="41_205-210"/>
    <s v="20_200-210"/>
    <x v="5"/>
    <x v="4"/>
    <s v="Q1`22"/>
    <n v="2096600"/>
    <n v="27514"/>
  </r>
  <r>
    <n v="1"/>
    <x v="3"/>
    <s v="XPS 17 9700"/>
    <x v="3"/>
    <x v="0"/>
    <x v="0"/>
    <x v="10"/>
    <s v="GTX1650 Ti/RTX2060"/>
    <x v="1"/>
    <s v="1920x1200/3840x2400"/>
    <x v="1"/>
    <x v="1"/>
    <n v="230886"/>
    <s v="46_230-235"/>
    <s v="23_230-240"/>
    <x v="5"/>
    <x v="4"/>
    <s v="Q1`22"/>
    <n v="230886"/>
    <n v="3030"/>
  </r>
  <r>
    <n v="19"/>
    <x v="3"/>
    <s v="XPS 17 9710"/>
    <x v="3"/>
    <x v="0"/>
    <x v="0"/>
    <x v="11"/>
    <s v="RTX3050/RTX3060"/>
    <x v="2"/>
    <s v="1920x1200/3840x2400"/>
    <x v="0"/>
    <x v="1"/>
    <n v="239998"/>
    <s v="47_235-240"/>
    <s v="23_230-240"/>
    <x v="5"/>
    <x v="4"/>
    <s v="Q1`22"/>
    <n v="4559962"/>
    <n v="59842"/>
  </r>
  <r>
    <n v="56"/>
    <x v="8"/>
    <s v="MagicBook 14 2021 (53011T)"/>
    <x v="0"/>
    <x v="0"/>
    <x v="0"/>
    <x v="6"/>
    <s v="Int"/>
    <x v="0"/>
    <s v="1920x1080"/>
    <x v="0"/>
    <x v="1"/>
    <n v="72368"/>
    <s v="14_70-75"/>
    <s v="7_70-80"/>
    <x v="6"/>
    <x v="4"/>
    <s v="Q1`22"/>
    <n v="4052608"/>
    <n v="53184"/>
  </r>
  <r>
    <n v="103"/>
    <x v="8"/>
    <s v="MagicBook 14 2021 (AMD)"/>
    <x v="0"/>
    <x v="0"/>
    <x v="1"/>
    <x v="15"/>
    <s v="Int"/>
    <x v="0"/>
    <s v="1920x1080"/>
    <x v="0"/>
    <x v="1"/>
    <n v="57994"/>
    <s v="11_55-60"/>
    <s v="5_50-60"/>
    <x v="3"/>
    <x v="4"/>
    <s v="Q1`22"/>
    <n v="5973382"/>
    <n v="78391"/>
  </r>
  <r>
    <n v="1362"/>
    <x v="8"/>
    <s v="MagicBook 15 2021 (AMD)"/>
    <x v="1"/>
    <x v="0"/>
    <x v="1"/>
    <x v="15"/>
    <s v="Int"/>
    <x v="1"/>
    <s v="1920x1080"/>
    <x v="0"/>
    <x v="1"/>
    <n v="63296"/>
    <s v="12_60-65"/>
    <s v="6_60-70"/>
    <x v="4"/>
    <x v="4"/>
    <s v="Q1`22"/>
    <n v="86209152"/>
    <n v="1131354"/>
  </r>
  <r>
    <n v="965"/>
    <x v="8"/>
    <s v="MagicBook 16 HYM"/>
    <x v="1"/>
    <x v="0"/>
    <x v="1"/>
    <x v="8"/>
    <s v="Int"/>
    <x v="5"/>
    <s v="1920x1080"/>
    <x v="0"/>
    <x v="1"/>
    <n v="75355"/>
    <s v="15_75-80"/>
    <s v="7_70-80"/>
    <x v="6"/>
    <x v="4"/>
    <s v="Q1`22"/>
    <n v="72717575"/>
    <n v="954299"/>
  </r>
  <r>
    <n v="101"/>
    <x v="8"/>
    <s v="MagicBook PRO II"/>
    <x v="1"/>
    <x v="0"/>
    <x v="1"/>
    <x v="7"/>
    <s v="Int"/>
    <x v="5"/>
    <s v="1920x1080"/>
    <x v="0"/>
    <x v="1"/>
    <n v="71079"/>
    <s v="14_70-75"/>
    <s v="7_70-80"/>
    <x v="6"/>
    <x v="4"/>
    <s v="Q1`22"/>
    <n v="7178979"/>
    <n v="94212"/>
  </r>
  <r>
    <n v="920"/>
    <x v="8"/>
    <s v="MagicBook X 14 (NBR)"/>
    <x v="0"/>
    <x v="0"/>
    <x v="0"/>
    <x v="14"/>
    <s v="Int"/>
    <x v="0"/>
    <s v="1920x1080"/>
    <x v="0"/>
    <x v="1"/>
    <n v="45693"/>
    <s v="9_45-50"/>
    <s v="4_40-50"/>
    <x v="1"/>
    <x v="4"/>
    <s v="Q1`22"/>
    <n v="42037560"/>
    <n v="551674"/>
  </r>
  <r>
    <n v="1333"/>
    <x v="8"/>
    <s v="MagicBook X 15 (BBR)"/>
    <x v="1"/>
    <x v="0"/>
    <x v="0"/>
    <x v="14"/>
    <s v="Int"/>
    <x v="1"/>
    <s v="1920x1080"/>
    <x v="0"/>
    <x v="1"/>
    <n v="51020"/>
    <s v="10_50-55"/>
    <s v="5_50-60"/>
    <x v="3"/>
    <x v="4"/>
    <s v="Q1`22"/>
    <n v="68009660"/>
    <n v="892515"/>
  </r>
  <r>
    <n v="6"/>
    <x v="4"/>
    <s v="340S G7"/>
    <x v="0"/>
    <x v="1"/>
    <x v="0"/>
    <x v="4"/>
    <s v="Int"/>
    <x v="0"/>
    <s v="1920x1080"/>
    <x v="0"/>
    <x v="1"/>
    <n v="51186"/>
    <s v="10_50-55"/>
    <s v="5_50-60"/>
    <x v="3"/>
    <x v="4"/>
    <s v="Q1`22"/>
    <n v="307116"/>
    <n v="4030"/>
  </r>
  <r>
    <n v="300"/>
    <x v="4"/>
    <s v="Elite Dragonfly G2"/>
    <x v="0"/>
    <x v="1"/>
    <x v="0"/>
    <x v="6"/>
    <s v="Int"/>
    <x v="4"/>
    <s v="1920x1080/3840x2160"/>
    <x v="1"/>
    <x v="1"/>
    <n v="159946"/>
    <s v="31_155-160"/>
    <s v="15_150-160"/>
    <x v="5"/>
    <x v="4"/>
    <s v="Q1`22"/>
    <n v="47983800"/>
    <n v="629709"/>
  </r>
  <r>
    <n v="169"/>
    <x v="4"/>
    <s v="EliteBook 830 G8"/>
    <x v="0"/>
    <x v="1"/>
    <x v="0"/>
    <x v="6"/>
    <s v="Int"/>
    <x v="4"/>
    <s v="1920x1080"/>
    <x v="0"/>
    <x v="1"/>
    <n v="99000"/>
    <s v="19_95-100"/>
    <s v="9_90-100"/>
    <x v="5"/>
    <x v="4"/>
    <s v="Q1`22"/>
    <n v="16731000"/>
    <n v="219567"/>
  </r>
  <r>
    <n v="56"/>
    <x v="4"/>
    <s v="EliteBook 835 G8"/>
    <x v="0"/>
    <x v="1"/>
    <x v="1"/>
    <x v="17"/>
    <s v="Int"/>
    <x v="4"/>
    <s v="1920x1080"/>
    <x v="0"/>
    <x v="1"/>
    <n v="106605"/>
    <s v="21_105-110"/>
    <s v="10_100-110"/>
    <x v="5"/>
    <x v="4"/>
    <s v="Q1`22"/>
    <n v="5969880"/>
    <n v="78345"/>
  </r>
  <r>
    <n v="54"/>
    <x v="4"/>
    <s v="EliteBook 840 G7"/>
    <x v="0"/>
    <x v="1"/>
    <x v="0"/>
    <x v="14"/>
    <s v="Int"/>
    <x v="0"/>
    <s v="1920x1080"/>
    <x v="0"/>
    <x v="1"/>
    <n v="97752"/>
    <s v="19_95-100"/>
    <s v="9_90-100"/>
    <x v="5"/>
    <x v="4"/>
    <s v="Q1`22"/>
    <n v="5278608"/>
    <n v="69273"/>
  </r>
  <r>
    <n v="29"/>
    <x v="4"/>
    <s v="EliteBook 840 G8"/>
    <x v="0"/>
    <x v="1"/>
    <x v="0"/>
    <x v="6"/>
    <s v="Int"/>
    <x v="0"/>
    <s v="1920x1080"/>
    <x v="0"/>
    <x v="1"/>
    <n v="135840"/>
    <s v="27_135-140"/>
    <s v="13_130-140"/>
    <x v="5"/>
    <x v="4"/>
    <s v="Q1`22"/>
    <n v="3939360"/>
    <n v="51698"/>
  </r>
  <r>
    <n v="254"/>
    <x v="4"/>
    <s v="EliteBook 845 G8"/>
    <x v="0"/>
    <x v="1"/>
    <x v="1"/>
    <x v="17"/>
    <s v="Int"/>
    <x v="0"/>
    <s v="1920x1080"/>
    <x v="0"/>
    <x v="1"/>
    <n v="106366"/>
    <s v="21_105-110"/>
    <s v="10_100-110"/>
    <x v="5"/>
    <x v="4"/>
    <s v="Q1`22"/>
    <n v="27016964"/>
    <n v="354553"/>
  </r>
  <r>
    <n v="3"/>
    <x v="4"/>
    <s v="EliteBook 850 G7"/>
    <x v="2"/>
    <x v="1"/>
    <x v="0"/>
    <x v="14"/>
    <s v="Int/MX230"/>
    <x v="1"/>
    <s v="1920x1080"/>
    <x v="0"/>
    <x v="1"/>
    <n v="122000"/>
    <s v="24_120-125"/>
    <s v="12_120-130"/>
    <x v="5"/>
    <x v="4"/>
    <s v="Q1`22"/>
    <n v="366000"/>
    <n v="4803"/>
  </r>
  <r>
    <n v="92"/>
    <x v="4"/>
    <s v="EliteBook 850 G8"/>
    <x v="1"/>
    <x v="1"/>
    <x v="0"/>
    <x v="6"/>
    <s v="Int"/>
    <x v="1"/>
    <s v="1920x1080"/>
    <x v="0"/>
    <x v="1"/>
    <n v="116050"/>
    <s v="23_115-120"/>
    <s v="11_110-120"/>
    <x v="5"/>
    <x v="4"/>
    <s v="Q1`22"/>
    <n v="10676600"/>
    <n v="140113"/>
  </r>
  <r>
    <n v="3"/>
    <x v="4"/>
    <s v="EliteBook 855 G7"/>
    <x v="1"/>
    <x v="1"/>
    <x v="1"/>
    <x v="5"/>
    <s v="Int"/>
    <x v="1"/>
    <s v="1920x1080"/>
    <x v="0"/>
    <x v="1"/>
    <n v="88954"/>
    <s v="17_85-90"/>
    <s v="8_80-90"/>
    <x v="5"/>
    <x v="4"/>
    <s v="Q1`22"/>
    <n v="266862"/>
    <n v="3502"/>
  </r>
  <r>
    <n v="74"/>
    <x v="4"/>
    <s v="EliteBook 855 G8"/>
    <x v="1"/>
    <x v="1"/>
    <x v="1"/>
    <x v="17"/>
    <s v="Int"/>
    <x v="1"/>
    <s v="1920x1080"/>
    <x v="0"/>
    <x v="1"/>
    <n v="108308"/>
    <s v="21_105-110"/>
    <s v="10_100-110"/>
    <x v="5"/>
    <x v="4"/>
    <s v="Q1`22"/>
    <n v="8014792"/>
    <n v="105181"/>
  </r>
  <r>
    <n v="229"/>
    <x v="4"/>
    <s v="EliteBook x360 1030 G8"/>
    <x v="0"/>
    <x v="1"/>
    <x v="0"/>
    <x v="6"/>
    <s v="Int"/>
    <x v="4"/>
    <s v="1920x1080/3840x2160"/>
    <x v="1"/>
    <x v="1"/>
    <n v="143552"/>
    <s v="28_140-145"/>
    <s v="14_140-150"/>
    <x v="5"/>
    <x v="4"/>
    <s v="Q1`22"/>
    <n v="32873408"/>
    <n v="431410"/>
  </r>
  <r>
    <n v="25"/>
    <x v="4"/>
    <s v="Elitebook x360 1040 G7"/>
    <x v="0"/>
    <x v="1"/>
    <x v="0"/>
    <x v="14"/>
    <s v="Int"/>
    <x v="0"/>
    <s v="1920x1080/3840x2160"/>
    <x v="1"/>
    <x v="1"/>
    <n v="151542"/>
    <s v="30_150-155"/>
    <s v="15_150-160"/>
    <x v="5"/>
    <x v="4"/>
    <s v="Q1`22"/>
    <n v="3788550"/>
    <n v="49719"/>
  </r>
  <r>
    <n v="45"/>
    <x v="4"/>
    <s v="Elitebook x360 1040 G8"/>
    <x v="0"/>
    <x v="1"/>
    <x v="0"/>
    <x v="6"/>
    <s v="Int"/>
    <x v="0"/>
    <s v="1920x1080/3840x2160"/>
    <x v="1"/>
    <x v="1"/>
    <n v="161556"/>
    <s v="32_160-165"/>
    <s v="16_160-170"/>
    <x v="5"/>
    <x v="4"/>
    <s v="Q1`22"/>
    <n v="7270020"/>
    <n v="95407"/>
  </r>
  <r>
    <n v="6"/>
    <x v="4"/>
    <s v="EliteBook x360 830 G8"/>
    <x v="0"/>
    <x v="1"/>
    <x v="0"/>
    <x v="6"/>
    <s v="Int"/>
    <x v="4"/>
    <s v="1920x1080"/>
    <x v="1"/>
    <x v="1"/>
    <n v="130730"/>
    <s v="26_130-135"/>
    <s v="13_130-140"/>
    <x v="5"/>
    <x v="4"/>
    <s v="Q1`22"/>
    <n v="784380"/>
    <n v="10294"/>
  </r>
  <r>
    <n v="84"/>
    <x v="4"/>
    <s v="Envy 13-ba1000"/>
    <x v="0"/>
    <x v="0"/>
    <x v="0"/>
    <x v="6"/>
    <s v="Int/MX450"/>
    <x v="4"/>
    <s v="1920x1080"/>
    <x v="0"/>
    <x v="1"/>
    <n v="82362"/>
    <s v="16_80-85"/>
    <s v="8_80-90"/>
    <x v="5"/>
    <x v="4"/>
    <s v="Q1`22"/>
    <n v="6918408"/>
    <n v="90793"/>
  </r>
  <r>
    <n v="34"/>
    <x v="4"/>
    <s v="Envy 15-ep0000"/>
    <x v="3"/>
    <x v="0"/>
    <x v="0"/>
    <x v="10"/>
    <s v="GTX1660"/>
    <x v="1"/>
    <s v="3840x2160"/>
    <x v="1"/>
    <x v="1"/>
    <n v="129140"/>
    <s v="25_125-130"/>
    <s v="12_120-130"/>
    <x v="5"/>
    <x v="4"/>
    <s v="Q1`22"/>
    <n v="4390760"/>
    <n v="57622"/>
  </r>
  <r>
    <n v="32"/>
    <x v="4"/>
    <s v="Envy 15-ep1000"/>
    <x v="1"/>
    <x v="0"/>
    <x v="0"/>
    <x v="11"/>
    <s v="RTX3050 Ti/RTX3060"/>
    <x v="1"/>
    <s v="1920x1080/3840x2160"/>
    <x v="0"/>
    <x v="1"/>
    <n v="176457"/>
    <s v="35_175-180"/>
    <s v="17_170-180"/>
    <x v="5"/>
    <x v="4"/>
    <s v="Q1`22"/>
    <n v="5646624"/>
    <n v="74103"/>
  </r>
  <r>
    <n v="37"/>
    <x v="4"/>
    <s v="Envy 17-ch0000"/>
    <x v="2"/>
    <x v="0"/>
    <x v="0"/>
    <x v="6"/>
    <s v="MX450"/>
    <x v="2"/>
    <s v="1920x1080"/>
    <x v="0"/>
    <x v="1"/>
    <n v="114999"/>
    <s v="22_110-115"/>
    <s v="11_110-120"/>
    <x v="5"/>
    <x v="4"/>
    <s v="Q1`22"/>
    <n v="4254963"/>
    <n v="55839"/>
  </r>
  <r>
    <n v="5"/>
    <x v="4"/>
    <s v="Envy x360 13-ay0000"/>
    <x v="0"/>
    <x v="0"/>
    <x v="1"/>
    <x v="5"/>
    <s v="Int"/>
    <x v="4"/>
    <s v="1920x1080"/>
    <x v="1"/>
    <x v="1"/>
    <n v="81678"/>
    <s v="16_80-85"/>
    <s v="8_80-90"/>
    <x v="5"/>
    <x v="4"/>
    <s v="Q1`22"/>
    <n v="408390"/>
    <n v="5359"/>
  </r>
  <r>
    <n v="13"/>
    <x v="4"/>
    <s v="Envy x360 13-bd0000"/>
    <x v="0"/>
    <x v="0"/>
    <x v="0"/>
    <x v="6"/>
    <s v="Int"/>
    <x v="4"/>
    <s v="1920x1080"/>
    <x v="1"/>
    <x v="1"/>
    <n v="89845"/>
    <s v="17_85-90"/>
    <s v="8_80-90"/>
    <x v="5"/>
    <x v="4"/>
    <s v="Q1`22"/>
    <n v="1167985"/>
    <n v="15328"/>
  </r>
  <r>
    <n v="11"/>
    <x v="4"/>
    <s v="Envy x360 Convert 15-es0000"/>
    <x v="1"/>
    <x v="0"/>
    <x v="0"/>
    <x v="6"/>
    <s v="Int/MX450"/>
    <x v="1"/>
    <s v="1920x1080"/>
    <x v="1"/>
    <x v="1"/>
    <n v="82495"/>
    <s v="16_80-85"/>
    <s v="8_80-90"/>
    <x v="5"/>
    <x v="4"/>
    <s v="Q1`22"/>
    <n v="907445"/>
    <n v="11909"/>
  </r>
  <r>
    <n v="3"/>
    <x v="4"/>
    <s v="Envy x360 Convert 15-eu0000"/>
    <x v="1"/>
    <x v="0"/>
    <x v="1"/>
    <x v="15"/>
    <s v="Int"/>
    <x v="1"/>
    <s v="1920x1080"/>
    <x v="1"/>
    <x v="1"/>
    <n v="82276"/>
    <s v="16_80-85"/>
    <s v="8_80-90"/>
    <x v="5"/>
    <x v="4"/>
    <s v="Q1`22"/>
    <n v="246828"/>
    <n v="3239"/>
  </r>
  <r>
    <n v="6"/>
    <x v="4"/>
    <s v="Essential 240 G8"/>
    <x v="0"/>
    <x v="1"/>
    <x v="0"/>
    <x v="0"/>
    <s v="Int"/>
    <x v="0"/>
    <s v="1366x768"/>
    <x v="0"/>
    <x v="0"/>
    <n v="32697"/>
    <s v="6_30-35"/>
    <s v="3_30-40"/>
    <x v="2"/>
    <x v="4"/>
    <s v="Q1`22"/>
    <n v="196182"/>
    <n v="2575"/>
  </r>
  <r>
    <n v="276"/>
    <x v="4"/>
    <s v="Essential 240 G8 Core"/>
    <x v="0"/>
    <x v="1"/>
    <x v="0"/>
    <x v="4"/>
    <s v="Int"/>
    <x v="0"/>
    <s v="1366x768/1920x1080"/>
    <x v="0"/>
    <x v="1"/>
    <n v="56668"/>
    <s v="11_55-60"/>
    <s v="5_50-60"/>
    <x v="3"/>
    <x v="4"/>
    <s v="Q1`22"/>
    <n v="15640368"/>
    <n v="205254"/>
  </r>
  <r>
    <n v="169"/>
    <x v="4"/>
    <s v="Essential 240 G8 Core TL"/>
    <x v="0"/>
    <x v="1"/>
    <x v="0"/>
    <x v="6"/>
    <s v="Int"/>
    <x v="0"/>
    <s v="1366x768/1920x1080"/>
    <x v="0"/>
    <x v="1"/>
    <n v="53127"/>
    <s v="10_50-55"/>
    <s v="5_50-60"/>
    <x v="3"/>
    <x v="4"/>
    <s v="Q1`22"/>
    <n v="8978463"/>
    <n v="117828"/>
  </r>
  <r>
    <n v="2240"/>
    <x v="4"/>
    <s v="Essential 245 G8"/>
    <x v="0"/>
    <x v="1"/>
    <x v="1"/>
    <x v="3"/>
    <s v="Int"/>
    <x v="0"/>
    <s v="1920x1080"/>
    <x v="0"/>
    <x v="1"/>
    <n v="48301"/>
    <s v="9_45-50"/>
    <s v="4_40-50"/>
    <x v="1"/>
    <x v="4"/>
    <s v="Q1`22"/>
    <n v="108194240"/>
    <n v="1419872"/>
  </r>
  <r>
    <n v="151"/>
    <x v="4"/>
    <s v="Essential 245 G8 Lucienne"/>
    <x v="0"/>
    <x v="1"/>
    <x v="1"/>
    <x v="15"/>
    <s v="Int"/>
    <x v="0"/>
    <s v="1920x1080"/>
    <x v="0"/>
    <x v="1"/>
    <n v="57885"/>
    <s v="11_55-60"/>
    <s v="5_50-60"/>
    <x v="3"/>
    <x v="4"/>
    <s v="Q1`22"/>
    <n v="8740635"/>
    <n v="114706"/>
  </r>
  <r>
    <n v="139"/>
    <x v="4"/>
    <s v="Essential 250 G7 Core IL"/>
    <x v="1"/>
    <x v="1"/>
    <x v="0"/>
    <x v="4"/>
    <s v="Int"/>
    <x v="1"/>
    <s v="1920x1080"/>
    <x v="0"/>
    <x v="1"/>
    <n v="54131"/>
    <s v="10_50-55"/>
    <s v="5_50-60"/>
    <x v="3"/>
    <x v="4"/>
    <s v="Q1`22"/>
    <n v="7524209"/>
    <n v="98743"/>
  </r>
  <r>
    <n v="283"/>
    <x v="4"/>
    <s v="Essential 250 G8"/>
    <x v="1"/>
    <x v="1"/>
    <x v="0"/>
    <x v="0"/>
    <s v="Int"/>
    <x v="1"/>
    <s v="1366x768"/>
    <x v="0"/>
    <x v="0"/>
    <n v="36866"/>
    <s v="7_35-40"/>
    <s v="3_30-40"/>
    <x v="2"/>
    <x v="4"/>
    <s v="Q1`22"/>
    <n v="10433078"/>
    <n v="136917"/>
  </r>
  <r>
    <n v="1438"/>
    <x v="4"/>
    <s v="Essential 250 G8 Core"/>
    <x v="1"/>
    <x v="1"/>
    <x v="0"/>
    <x v="4"/>
    <s v="Int"/>
    <x v="1"/>
    <s v="1920x1080"/>
    <x v="0"/>
    <x v="1"/>
    <n v="53832"/>
    <s v="10_50-55"/>
    <s v="5_50-60"/>
    <x v="3"/>
    <x v="4"/>
    <s v="Q1`22"/>
    <n v="77410416"/>
    <n v="1015885"/>
  </r>
  <r>
    <n v="2472"/>
    <x v="4"/>
    <s v="Essential 250 G8 Core TL"/>
    <x v="1"/>
    <x v="1"/>
    <x v="0"/>
    <x v="6"/>
    <s v="Int"/>
    <x v="1"/>
    <s v="1920x1080"/>
    <x v="0"/>
    <x v="1"/>
    <n v="64943"/>
    <s v="12_60-65"/>
    <s v="6_60-70"/>
    <x v="4"/>
    <x v="4"/>
    <s v="Q1`22"/>
    <n v="160539096"/>
    <n v="2106812"/>
  </r>
  <r>
    <n v="152"/>
    <x v="4"/>
    <s v="Essential 255 G7"/>
    <x v="1"/>
    <x v="1"/>
    <x v="1"/>
    <x v="3"/>
    <s v="Int"/>
    <x v="1"/>
    <s v="1920x1080"/>
    <x v="0"/>
    <x v="1"/>
    <n v="42545"/>
    <s v="8_40-45"/>
    <s v="4_40-50"/>
    <x v="1"/>
    <x v="4"/>
    <s v="Q1`22"/>
    <n v="6466840"/>
    <n v="84867"/>
  </r>
  <r>
    <n v="1110"/>
    <x v="4"/>
    <s v="Essential 255 G8"/>
    <x v="1"/>
    <x v="1"/>
    <x v="1"/>
    <x v="3"/>
    <s v="Int"/>
    <x v="1"/>
    <s v="1920x1080"/>
    <x v="0"/>
    <x v="1"/>
    <n v="43500"/>
    <s v="8_40-45"/>
    <s v="4_40-50"/>
    <x v="1"/>
    <x v="4"/>
    <s v="Q1`22"/>
    <n v="48285000"/>
    <n v="633661"/>
  </r>
  <r>
    <n v="4634"/>
    <x v="4"/>
    <s v="Essential 255 G8 Lucienne"/>
    <x v="1"/>
    <x v="1"/>
    <x v="1"/>
    <x v="15"/>
    <s v="Int"/>
    <x v="1"/>
    <s v="1920x1080"/>
    <x v="0"/>
    <x v="1"/>
    <n v="58892"/>
    <s v="11_55-60"/>
    <s v="5_50-60"/>
    <x v="3"/>
    <x v="4"/>
    <s v="Q1`22"/>
    <n v="272905528"/>
    <n v="3581437"/>
  </r>
  <r>
    <n v="18"/>
    <x v="4"/>
    <s v="HP 14s-dq2000"/>
    <x v="0"/>
    <x v="0"/>
    <x v="0"/>
    <x v="6"/>
    <s v="Int"/>
    <x v="0"/>
    <s v="1920x1080"/>
    <x v="0"/>
    <x v="1"/>
    <n v="37495"/>
    <s v="7_35-40"/>
    <s v="3_30-40"/>
    <x v="2"/>
    <x v="4"/>
    <s v="Q1`22"/>
    <n v="674910"/>
    <n v="8857"/>
  </r>
  <r>
    <n v="200"/>
    <x v="4"/>
    <s v="HP 14s-dq3000"/>
    <x v="0"/>
    <x v="0"/>
    <x v="0"/>
    <x v="1"/>
    <s v="Int"/>
    <x v="0"/>
    <s v="1920x1080"/>
    <x v="0"/>
    <x v="0"/>
    <n v="29224"/>
    <s v="5_25-30"/>
    <s v="2_20-30"/>
    <x v="0"/>
    <x v="4"/>
    <s v="Q1`22"/>
    <n v="5844800"/>
    <n v="76703"/>
  </r>
  <r>
    <n v="18"/>
    <x v="4"/>
    <s v="HP 14s-fq0000"/>
    <x v="0"/>
    <x v="0"/>
    <x v="1"/>
    <x v="5"/>
    <s v="Int"/>
    <x v="0"/>
    <s v="1366x768/1920x1080"/>
    <x v="0"/>
    <x v="1"/>
    <n v="34154"/>
    <s v="6_30-35"/>
    <s v="3_30-40"/>
    <x v="2"/>
    <x v="4"/>
    <s v="Q1`22"/>
    <n v="614772"/>
    <n v="8068"/>
  </r>
  <r>
    <n v="211"/>
    <x v="4"/>
    <s v="HP 14s-fq1000"/>
    <x v="0"/>
    <x v="0"/>
    <x v="1"/>
    <x v="15"/>
    <s v="Int"/>
    <x v="0"/>
    <s v="1920x1080"/>
    <x v="0"/>
    <x v="1"/>
    <n v="49450"/>
    <s v="9_45-50"/>
    <s v="4_40-50"/>
    <x v="1"/>
    <x v="4"/>
    <s v="Q1`22"/>
    <n v="10433950"/>
    <n v="136928"/>
  </r>
  <r>
    <n v="108"/>
    <x v="4"/>
    <s v="HP 15-dw1000 Core"/>
    <x v="1"/>
    <x v="0"/>
    <x v="0"/>
    <x v="14"/>
    <s v="Int"/>
    <x v="1"/>
    <s v="1366x768/1920x1080"/>
    <x v="0"/>
    <x v="1"/>
    <n v="43788"/>
    <s v="8_40-45"/>
    <s v="4_40-50"/>
    <x v="1"/>
    <x v="4"/>
    <s v="Q1`22"/>
    <n v="4729104"/>
    <n v="62062"/>
  </r>
  <r>
    <n v="53"/>
    <x v="4"/>
    <s v="HP 15-dw3000 Core"/>
    <x v="2"/>
    <x v="0"/>
    <x v="0"/>
    <x v="6"/>
    <s v="MX350"/>
    <x v="1"/>
    <s v="1920x1080"/>
    <x v="0"/>
    <x v="1"/>
    <n v="60423"/>
    <s v="12_60-65"/>
    <s v="6_60-70"/>
    <x v="4"/>
    <x v="4"/>
    <s v="Q1`22"/>
    <n v="3202419"/>
    <n v="42026"/>
  </r>
  <r>
    <n v="1694"/>
    <x v="4"/>
    <s v="HP 15s-eq1000"/>
    <x v="1"/>
    <x v="0"/>
    <x v="1"/>
    <x v="3"/>
    <s v="Int"/>
    <x v="1"/>
    <s v="1920x1080"/>
    <x v="0"/>
    <x v="1"/>
    <n v="37217"/>
    <s v="7_35-40"/>
    <s v="3_30-40"/>
    <x v="2"/>
    <x v="4"/>
    <s v="Q1`22"/>
    <n v="63045598"/>
    <n v="827370"/>
  </r>
  <r>
    <n v="7455"/>
    <x v="4"/>
    <s v="HP 15s-eq2000"/>
    <x v="1"/>
    <x v="0"/>
    <x v="1"/>
    <x v="15"/>
    <s v="Int"/>
    <x v="1"/>
    <s v="1920x1080"/>
    <x v="0"/>
    <x v="1"/>
    <n v="53312"/>
    <s v="10_50-55"/>
    <s v="5_50-60"/>
    <x v="3"/>
    <x v="4"/>
    <s v="Q1`22"/>
    <n v="397440960"/>
    <n v="5215761"/>
  </r>
  <r>
    <n v="1594"/>
    <x v="4"/>
    <s v="HP 15s-fq0000"/>
    <x v="1"/>
    <x v="0"/>
    <x v="0"/>
    <x v="0"/>
    <s v="Int"/>
    <x v="1"/>
    <s v="1366x768/1920x1080"/>
    <x v="0"/>
    <x v="0"/>
    <n v="29956"/>
    <s v="5_25-30"/>
    <s v="2_20-30"/>
    <x v="0"/>
    <x v="4"/>
    <s v="Q1`22"/>
    <n v="47749864"/>
    <n v="626639"/>
  </r>
  <r>
    <n v="3"/>
    <x v="4"/>
    <s v="HP 15s-fq1000 Core"/>
    <x v="1"/>
    <x v="0"/>
    <x v="0"/>
    <x v="4"/>
    <s v="Int"/>
    <x v="1"/>
    <s v="1366x768/1920x1080"/>
    <x v="0"/>
    <x v="1"/>
    <n v="44750"/>
    <s v="8_40-45"/>
    <s v="4_40-50"/>
    <x v="1"/>
    <x v="4"/>
    <s v="Q1`22"/>
    <n v="134250"/>
    <n v="1762"/>
  </r>
  <r>
    <n v="2139"/>
    <x v="4"/>
    <s v="HP 15s-fq2000 Core"/>
    <x v="1"/>
    <x v="0"/>
    <x v="0"/>
    <x v="6"/>
    <s v="Int"/>
    <x v="1"/>
    <s v="1920x1080"/>
    <x v="0"/>
    <x v="1"/>
    <n v="46571"/>
    <s v="9_45-50"/>
    <s v="4_40-50"/>
    <x v="1"/>
    <x v="4"/>
    <s v="Q1`22"/>
    <n v="99615369"/>
    <n v="1307288"/>
  </r>
  <r>
    <n v="3"/>
    <x v="4"/>
    <s v="HP 15s-fq3000"/>
    <x v="1"/>
    <x v="0"/>
    <x v="0"/>
    <x v="1"/>
    <s v="Int"/>
    <x v="1"/>
    <s v="1920x1080"/>
    <x v="0"/>
    <x v="0"/>
    <n v="33570"/>
    <s v="6_30-35"/>
    <s v="3_30-40"/>
    <x v="2"/>
    <x v="4"/>
    <s v="Q1`22"/>
    <n v="100710"/>
    <n v="1322"/>
  </r>
  <r>
    <n v="5"/>
    <x v="4"/>
    <s v="HP 17-by2000 Core"/>
    <x v="2"/>
    <x v="0"/>
    <x v="0"/>
    <x v="14"/>
    <s v="Radeon 530"/>
    <x v="2"/>
    <s v="1600x900/1920x1080"/>
    <x v="0"/>
    <x v="1"/>
    <n v="37859"/>
    <s v="7_35-40"/>
    <s v="3_30-40"/>
    <x v="2"/>
    <x v="4"/>
    <s v="Q1`22"/>
    <n v="189295"/>
    <n v="2484"/>
  </r>
  <r>
    <n v="250"/>
    <x v="4"/>
    <s v="HP 17-cn0000"/>
    <x v="1"/>
    <x v="0"/>
    <x v="0"/>
    <x v="0"/>
    <s v="Int"/>
    <x v="2"/>
    <s v="1920x1080"/>
    <x v="0"/>
    <x v="0"/>
    <n v="36944"/>
    <s v="7_35-40"/>
    <s v="3_30-40"/>
    <x v="2"/>
    <x v="4"/>
    <s v="Q1`22"/>
    <n v="9236000"/>
    <n v="121207"/>
  </r>
  <r>
    <n v="605"/>
    <x v="4"/>
    <s v="HP 17-cn0000 Core"/>
    <x v="2"/>
    <x v="0"/>
    <x v="0"/>
    <x v="6"/>
    <s v="Int/MX350"/>
    <x v="2"/>
    <s v="1920x1080"/>
    <x v="0"/>
    <x v="1"/>
    <n v="50654"/>
    <s v="10_50-55"/>
    <s v="5_50-60"/>
    <x v="3"/>
    <x v="4"/>
    <s v="Q1`22"/>
    <n v="30645670"/>
    <n v="402174"/>
  </r>
  <r>
    <n v="448"/>
    <x v="4"/>
    <s v="HP 17-cp0000 Lucienne"/>
    <x v="1"/>
    <x v="0"/>
    <x v="1"/>
    <x v="15"/>
    <s v="Int"/>
    <x v="2"/>
    <s v="1920x1080"/>
    <x v="0"/>
    <x v="1"/>
    <n v="56528"/>
    <s v="11_55-60"/>
    <s v="5_50-60"/>
    <x v="3"/>
    <x v="4"/>
    <s v="Q1`22"/>
    <n v="25324544"/>
    <n v="332343"/>
  </r>
  <r>
    <n v="308"/>
    <x v="4"/>
    <s v="HP 17-cp0000 Picasso"/>
    <x v="1"/>
    <x v="0"/>
    <x v="1"/>
    <x v="3"/>
    <s v="Int"/>
    <x v="2"/>
    <s v="1920x1080"/>
    <x v="0"/>
    <x v="1"/>
    <n v="39544"/>
    <s v="7_35-40"/>
    <s v="3_30-40"/>
    <x v="2"/>
    <x v="4"/>
    <s v="Q1`22"/>
    <n v="12179552"/>
    <n v="159837"/>
  </r>
  <r>
    <n v="37"/>
    <x v="4"/>
    <s v="Omen 16-b0000"/>
    <x v="3"/>
    <x v="0"/>
    <x v="0"/>
    <x v="11"/>
    <s v="RTX3060"/>
    <x v="5"/>
    <s v="1920x1080"/>
    <x v="0"/>
    <x v="1"/>
    <n v="138874"/>
    <s v="27_135-140"/>
    <s v="13_130-140"/>
    <x v="5"/>
    <x v="4"/>
    <s v="Q1`22"/>
    <n v="5138338"/>
    <n v="67432"/>
  </r>
  <r>
    <n v="82"/>
    <x v="4"/>
    <s v="Omen 16-c0000"/>
    <x v="3"/>
    <x v="0"/>
    <x v="1"/>
    <x v="8"/>
    <s v="RTX3070/RX6600"/>
    <x v="5"/>
    <s v="1920x1080"/>
    <x v="0"/>
    <x v="1"/>
    <n v="121666"/>
    <s v="24_120-125"/>
    <s v="12_120-130"/>
    <x v="5"/>
    <x v="4"/>
    <s v="Q1`22"/>
    <n v="9976612"/>
    <n v="130927"/>
  </r>
  <r>
    <n v="911"/>
    <x v="4"/>
    <s v="Omen 17-ck0000"/>
    <x v="3"/>
    <x v="0"/>
    <x v="0"/>
    <x v="11"/>
    <s v="RTX3060/RTX3070"/>
    <x v="2"/>
    <s v="1920x1080/2560x1440"/>
    <x v="0"/>
    <x v="1"/>
    <n v="184298"/>
    <s v="36_180-185"/>
    <s v="18_180-190"/>
    <x v="5"/>
    <x v="4"/>
    <s v="Q1`22"/>
    <n v="167895478"/>
    <n v="2203353"/>
  </r>
  <r>
    <n v="5"/>
    <x v="4"/>
    <s v="Pavilion 13-bb0000"/>
    <x v="0"/>
    <x v="0"/>
    <x v="0"/>
    <x v="6"/>
    <s v="Int"/>
    <x v="4"/>
    <s v="1920x1080"/>
    <x v="0"/>
    <x v="1"/>
    <n v="52171"/>
    <s v="10_50-55"/>
    <s v="5_50-60"/>
    <x v="3"/>
    <x v="4"/>
    <s v="Q1`22"/>
    <n v="260855"/>
    <n v="3423"/>
  </r>
  <r>
    <n v="184"/>
    <x v="4"/>
    <s v="Pavilion 14-dv0000"/>
    <x v="0"/>
    <x v="0"/>
    <x v="0"/>
    <x v="6"/>
    <s v="Int"/>
    <x v="0"/>
    <s v="1920x1080"/>
    <x v="0"/>
    <x v="1"/>
    <n v="56304"/>
    <s v="11_55-60"/>
    <s v="5_50-60"/>
    <x v="3"/>
    <x v="4"/>
    <s v="Q1`22"/>
    <n v="10359936"/>
    <n v="135957"/>
  </r>
  <r>
    <n v="171"/>
    <x v="4"/>
    <s v="Pavilion 14-ec0000"/>
    <x v="0"/>
    <x v="0"/>
    <x v="1"/>
    <x v="15"/>
    <s v="Int"/>
    <x v="0"/>
    <s v="1920x1080"/>
    <x v="0"/>
    <x v="1"/>
    <n v="58530"/>
    <s v="11_55-60"/>
    <s v="5_50-60"/>
    <x v="3"/>
    <x v="4"/>
    <s v="Q1`22"/>
    <n v="10008630"/>
    <n v="131347"/>
  </r>
  <r>
    <n v="84"/>
    <x v="4"/>
    <s v="Pavilion 15-dk2000"/>
    <x v="3"/>
    <x v="0"/>
    <x v="0"/>
    <x v="11"/>
    <s v="GTX1650/RTX3050 Ti"/>
    <x v="1"/>
    <s v="1920x1080"/>
    <x v="0"/>
    <x v="1"/>
    <n v="78783"/>
    <s v="15_75-80"/>
    <s v="7_70-80"/>
    <x v="6"/>
    <x v="4"/>
    <s v="Q1`22"/>
    <n v="6617772"/>
    <n v="86847"/>
  </r>
  <r>
    <n v="29"/>
    <x v="4"/>
    <s v="Pavilion 15-ec2000"/>
    <x v="3"/>
    <x v="0"/>
    <x v="1"/>
    <x v="8"/>
    <s v="GTX1650"/>
    <x v="1"/>
    <s v="1920x1080"/>
    <x v="0"/>
    <x v="1"/>
    <n v="86647"/>
    <s v="17_85-90"/>
    <s v="8_80-90"/>
    <x v="5"/>
    <x v="4"/>
    <s v="Q1`22"/>
    <n v="2512763"/>
    <n v="32976"/>
  </r>
  <r>
    <n v="90"/>
    <x v="4"/>
    <s v="Pavilion 15-eg0000"/>
    <x v="2"/>
    <x v="0"/>
    <x v="0"/>
    <x v="6"/>
    <s v="MX450"/>
    <x v="1"/>
    <s v="1920x1080"/>
    <x v="0"/>
    <x v="1"/>
    <n v="64954"/>
    <s v="12_60-65"/>
    <s v="6_60-70"/>
    <x v="4"/>
    <x v="4"/>
    <s v="Q1`22"/>
    <n v="5845860"/>
    <n v="76717"/>
  </r>
  <r>
    <n v="26"/>
    <x v="4"/>
    <s v="Pavilion 15-eg1000"/>
    <x v="2"/>
    <x v="0"/>
    <x v="0"/>
    <x v="6"/>
    <s v="Int"/>
    <x v="1"/>
    <s v="1920x1080"/>
    <x v="0"/>
    <x v="1"/>
    <n v="63666"/>
    <s v="12_60-65"/>
    <s v="6_60-70"/>
    <x v="4"/>
    <x v="4"/>
    <s v="Q1`22"/>
    <n v="1655316"/>
    <n v="21723"/>
  </r>
  <r>
    <n v="684"/>
    <x v="4"/>
    <s v="Pavilion 15-eh1000"/>
    <x v="1"/>
    <x v="0"/>
    <x v="1"/>
    <x v="15"/>
    <s v="Int"/>
    <x v="1"/>
    <s v="1920x1080"/>
    <x v="0"/>
    <x v="1"/>
    <n v="64355"/>
    <s v="12_60-65"/>
    <s v="6_60-70"/>
    <x v="4"/>
    <x v="4"/>
    <s v="Q1`22"/>
    <n v="44018820"/>
    <n v="577675"/>
  </r>
  <r>
    <n v="150"/>
    <x v="4"/>
    <s v="Pavilion 16-a0000"/>
    <x v="3"/>
    <x v="0"/>
    <x v="0"/>
    <x v="10"/>
    <s v="GTX1650/GTX1660/RTX2060"/>
    <x v="5"/>
    <s v="1920x1080"/>
    <x v="0"/>
    <x v="1"/>
    <n v="87295"/>
    <s v="17_85-90"/>
    <s v="8_80-90"/>
    <x v="5"/>
    <x v="4"/>
    <s v="Q1`22"/>
    <n v="13094250"/>
    <n v="171841"/>
  </r>
  <r>
    <n v="1694"/>
    <x v="4"/>
    <s v="Pavilion 17-cd2000"/>
    <x v="3"/>
    <x v="0"/>
    <x v="0"/>
    <x v="11"/>
    <s v="GTX1650/RTX3050/RTX3050 Ti"/>
    <x v="2"/>
    <s v="1920x1080"/>
    <x v="0"/>
    <x v="1"/>
    <n v="86139"/>
    <s v="17_85-90"/>
    <s v="8_80-90"/>
    <x v="5"/>
    <x v="4"/>
    <s v="Q1`22"/>
    <n v="145919466"/>
    <n v="1914954"/>
  </r>
  <r>
    <n v="13"/>
    <x v="4"/>
    <s v="Pavilion Aero 13-be0000"/>
    <x v="0"/>
    <x v="0"/>
    <x v="1"/>
    <x v="17"/>
    <s v="Int"/>
    <x v="4"/>
    <s v="1920x1080"/>
    <x v="0"/>
    <x v="1"/>
    <n v="78139"/>
    <s v="15_75-80"/>
    <s v="7_70-80"/>
    <x v="6"/>
    <x v="4"/>
    <s v="Q1`22"/>
    <n v="1015807"/>
    <n v="13331"/>
  </r>
  <r>
    <n v="292"/>
    <x v="4"/>
    <s v="Pavilion x360 14-dy0000"/>
    <x v="0"/>
    <x v="0"/>
    <x v="0"/>
    <x v="6"/>
    <s v="Int"/>
    <x v="0"/>
    <s v="1920x1080"/>
    <x v="1"/>
    <x v="1"/>
    <n v="68697"/>
    <s v="13_65-70"/>
    <s v="6_60-70"/>
    <x v="4"/>
    <x v="4"/>
    <s v="Q1`22"/>
    <n v="20059524"/>
    <n v="263248"/>
  </r>
  <r>
    <n v="8"/>
    <x v="4"/>
    <s v="ProBook 430 G7"/>
    <x v="0"/>
    <x v="1"/>
    <x v="0"/>
    <x v="14"/>
    <s v="Int"/>
    <x v="4"/>
    <s v="1920x1080"/>
    <x v="0"/>
    <x v="1"/>
    <n v="57524"/>
    <s v="11_55-60"/>
    <s v="5_50-60"/>
    <x v="3"/>
    <x v="4"/>
    <s v="Q1`22"/>
    <n v="460192"/>
    <n v="6039"/>
  </r>
  <r>
    <n v="1285"/>
    <x v="4"/>
    <s v="ProBook 430 G8"/>
    <x v="0"/>
    <x v="1"/>
    <x v="0"/>
    <x v="6"/>
    <s v="Int"/>
    <x v="4"/>
    <s v="1920x1080"/>
    <x v="0"/>
    <x v="1"/>
    <n v="72386"/>
    <s v="14_70-75"/>
    <s v="7_70-80"/>
    <x v="6"/>
    <x v="4"/>
    <s v="Q1`22"/>
    <n v="93016010"/>
    <n v="1220683"/>
  </r>
  <r>
    <n v="1535"/>
    <x v="4"/>
    <s v="ProBook 440 G8"/>
    <x v="0"/>
    <x v="1"/>
    <x v="0"/>
    <x v="6"/>
    <s v="Int"/>
    <x v="0"/>
    <s v="1920x1080"/>
    <x v="0"/>
    <x v="1"/>
    <n v="76819"/>
    <s v="15_75-80"/>
    <s v="7_70-80"/>
    <x v="6"/>
    <x v="4"/>
    <s v="Q1`22"/>
    <n v="117917165"/>
    <n v="1547469"/>
  </r>
  <r>
    <n v="5"/>
    <x v="4"/>
    <s v="ProBook 445 G7"/>
    <x v="0"/>
    <x v="1"/>
    <x v="1"/>
    <x v="5"/>
    <s v="Int"/>
    <x v="0"/>
    <s v="1920x1080"/>
    <x v="0"/>
    <x v="1"/>
    <n v="60990"/>
    <s v="12_60-65"/>
    <s v="6_60-70"/>
    <x v="4"/>
    <x v="4"/>
    <s v="Q1`22"/>
    <n v="304950"/>
    <n v="4002"/>
  </r>
  <r>
    <n v="3463"/>
    <x v="4"/>
    <s v="ProBook 445 G8"/>
    <x v="0"/>
    <x v="1"/>
    <x v="1"/>
    <x v="17"/>
    <s v="Int"/>
    <x v="0"/>
    <s v="1920x1080"/>
    <x v="0"/>
    <x v="1"/>
    <n v="77479"/>
    <s v="15_75-80"/>
    <s v="7_70-80"/>
    <x v="6"/>
    <x v="4"/>
    <s v="Q1`22"/>
    <n v="268309777"/>
    <n v="3521126"/>
  </r>
  <r>
    <n v="2041"/>
    <x v="4"/>
    <s v="ProBook 450 G8"/>
    <x v="1"/>
    <x v="1"/>
    <x v="0"/>
    <x v="6"/>
    <s v="Int"/>
    <x v="1"/>
    <s v="1920x1080"/>
    <x v="0"/>
    <x v="1"/>
    <n v="75654"/>
    <s v="15_75-80"/>
    <s v="7_70-80"/>
    <x v="6"/>
    <x v="4"/>
    <s v="Q1`22"/>
    <n v="154409814"/>
    <n v="2026376"/>
  </r>
  <r>
    <n v="666"/>
    <x v="4"/>
    <s v="ProBook 455 G8"/>
    <x v="1"/>
    <x v="1"/>
    <x v="1"/>
    <x v="17"/>
    <s v="Int"/>
    <x v="1"/>
    <s v="1920x1080"/>
    <x v="0"/>
    <x v="1"/>
    <n v="73436"/>
    <s v="14_70-75"/>
    <s v="7_70-80"/>
    <x v="6"/>
    <x v="4"/>
    <s v="Q1`22"/>
    <n v="48908376"/>
    <n v="641842"/>
  </r>
  <r>
    <n v="573"/>
    <x v="4"/>
    <s v="ProBook 470 G8"/>
    <x v="1"/>
    <x v="1"/>
    <x v="0"/>
    <x v="6"/>
    <s v="Int"/>
    <x v="2"/>
    <s v="1920x1080"/>
    <x v="0"/>
    <x v="1"/>
    <n v="83321"/>
    <s v="16_80-85"/>
    <s v="8_80-90"/>
    <x v="5"/>
    <x v="4"/>
    <s v="Q1`22"/>
    <n v="47742933"/>
    <n v="626548"/>
  </r>
  <r>
    <n v="8"/>
    <x v="4"/>
    <s v="ProBook 630 G8"/>
    <x v="0"/>
    <x v="1"/>
    <x v="0"/>
    <x v="6"/>
    <s v="Int"/>
    <x v="4"/>
    <s v="1920x1080"/>
    <x v="0"/>
    <x v="1"/>
    <n v="103760"/>
    <s v="20_100-105"/>
    <s v="10_100-110"/>
    <x v="5"/>
    <x v="4"/>
    <s v="Q1`22"/>
    <n v="830080"/>
    <n v="10893"/>
  </r>
  <r>
    <n v="3"/>
    <x v="4"/>
    <s v="ProBook 635 G7"/>
    <x v="0"/>
    <x v="1"/>
    <x v="1"/>
    <x v="5"/>
    <s v="Int"/>
    <x v="4"/>
    <s v="1920x1080"/>
    <x v="0"/>
    <x v="1"/>
    <n v="68582"/>
    <s v="13_65-70"/>
    <s v="6_60-70"/>
    <x v="4"/>
    <x v="4"/>
    <s v="Q1`22"/>
    <n v="205746"/>
    <n v="2700"/>
  </r>
  <r>
    <n v="20"/>
    <x v="4"/>
    <s v="ProBook 635 G8"/>
    <x v="0"/>
    <x v="1"/>
    <x v="1"/>
    <x v="17"/>
    <s v="Int"/>
    <x v="4"/>
    <s v="1920x1080"/>
    <x v="0"/>
    <x v="1"/>
    <n v="91779"/>
    <s v="18_90-95"/>
    <s v="9_90-100"/>
    <x v="5"/>
    <x v="4"/>
    <s v="Q1`22"/>
    <n v="1835580"/>
    <n v="24089"/>
  </r>
  <r>
    <n v="88"/>
    <x v="4"/>
    <s v="ProBook 640 G8"/>
    <x v="0"/>
    <x v="1"/>
    <x v="0"/>
    <x v="6"/>
    <s v="Int"/>
    <x v="0"/>
    <s v="1920x1080"/>
    <x v="0"/>
    <x v="1"/>
    <n v="99430"/>
    <s v="19_95-100"/>
    <s v="9_90-100"/>
    <x v="5"/>
    <x v="4"/>
    <s v="Q1`22"/>
    <n v="8749840"/>
    <n v="114827"/>
  </r>
  <r>
    <n v="145"/>
    <x v="4"/>
    <s v="ProBook 650 G8"/>
    <x v="1"/>
    <x v="1"/>
    <x v="0"/>
    <x v="6"/>
    <s v="Int"/>
    <x v="1"/>
    <s v="1920x1080"/>
    <x v="0"/>
    <x v="1"/>
    <n v="98714"/>
    <s v="19_95-100"/>
    <s v="9_90-100"/>
    <x v="5"/>
    <x v="4"/>
    <s v="Q1`22"/>
    <n v="14313530"/>
    <n v="187842"/>
  </r>
  <r>
    <n v="8"/>
    <x v="4"/>
    <s v="ProBook x360 435 G8"/>
    <x v="0"/>
    <x v="1"/>
    <x v="1"/>
    <x v="17"/>
    <s v="Int"/>
    <x v="4"/>
    <s v="1920x1080"/>
    <x v="1"/>
    <x v="1"/>
    <n v="81775"/>
    <s v="16_80-85"/>
    <s v="8_80-90"/>
    <x v="5"/>
    <x v="4"/>
    <s v="Q1`22"/>
    <n v="654200"/>
    <n v="8585"/>
  </r>
  <r>
    <n v="18"/>
    <x v="4"/>
    <s v="Spectre x360 13-aw2000"/>
    <x v="0"/>
    <x v="0"/>
    <x v="0"/>
    <x v="6"/>
    <s v="Int"/>
    <x v="4"/>
    <s v="1920x1080"/>
    <x v="1"/>
    <x v="1"/>
    <n v="129210"/>
    <s v="25_125-130"/>
    <s v="12_120-130"/>
    <x v="5"/>
    <x v="4"/>
    <s v="Q1`22"/>
    <n v="2325780"/>
    <n v="30522"/>
  </r>
  <r>
    <n v="16"/>
    <x v="4"/>
    <s v="Spectre x360 14-ea0000"/>
    <x v="0"/>
    <x v="0"/>
    <x v="0"/>
    <x v="6"/>
    <s v="Int"/>
    <x v="4"/>
    <s v="1920x1080"/>
    <x v="1"/>
    <x v="1"/>
    <n v="139360"/>
    <s v="27_135-140"/>
    <s v="13_130-140"/>
    <x v="5"/>
    <x v="4"/>
    <s v="Q1`22"/>
    <n v="2229760"/>
    <n v="29262"/>
  </r>
  <r>
    <n v="1085"/>
    <x v="4"/>
    <s v="Victus 16-d0000"/>
    <x v="3"/>
    <x v="0"/>
    <x v="0"/>
    <x v="11"/>
    <s v="RTX3060"/>
    <x v="5"/>
    <s v="1920x1080"/>
    <x v="0"/>
    <x v="1"/>
    <n v="92237"/>
    <s v="18_90-95"/>
    <s v="9_90-100"/>
    <x v="5"/>
    <x v="4"/>
    <s v="Q1`22"/>
    <n v="100077145"/>
    <n v="1313348"/>
  </r>
  <r>
    <n v="769"/>
    <x v="4"/>
    <s v="Victus 16-e0000"/>
    <x v="3"/>
    <x v="0"/>
    <x v="1"/>
    <x v="8"/>
    <s v="RX5500M/RTX3050 Ti/RTX3060"/>
    <x v="5"/>
    <s v="1920x1080"/>
    <x v="0"/>
    <x v="1"/>
    <n v="100150"/>
    <s v="20_100-105"/>
    <s v="10_100-110"/>
    <x v="5"/>
    <x v="4"/>
    <s v="Q1`22"/>
    <n v="77015350"/>
    <n v="1010700"/>
  </r>
  <r>
    <n v="200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4"/>
    <s v="Q1`22"/>
    <n v="27654000"/>
    <n v="362913"/>
  </r>
  <r>
    <n v="45"/>
    <x v="4"/>
    <s v="ZBook 15 Studio G8"/>
    <x v="5"/>
    <x v="1"/>
    <x v="0"/>
    <x v="11"/>
    <s v="RTX3080/Quadro RTX A2000/A3000/A50000"/>
    <x v="1"/>
    <s v="1920x1080/3840x2160"/>
    <x v="0"/>
    <x v="1"/>
    <n v="272600"/>
    <s v="54_270-275"/>
    <s v="27_270-280"/>
    <x v="5"/>
    <x v="4"/>
    <s v="Q1`22"/>
    <n v="12267000"/>
    <n v="160984"/>
  </r>
  <r>
    <n v="9"/>
    <x v="4"/>
    <s v="ZBook Firefly 14 G8"/>
    <x v="5"/>
    <x v="1"/>
    <x v="0"/>
    <x v="4"/>
    <s v="Quadro T500"/>
    <x v="0"/>
    <s v="1920x1080"/>
    <x v="0"/>
    <x v="1"/>
    <n v="156874"/>
    <s v="31_155-160"/>
    <s v="15_150-160"/>
    <x v="5"/>
    <x v="4"/>
    <s v="Q1`22"/>
    <n v="1411866"/>
    <n v="18528"/>
  </r>
  <r>
    <n v="22"/>
    <x v="4"/>
    <s v="ZBook Firefly 15 G8"/>
    <x v="5"/>
    <x v="1"/>
    <x v="0"/>
    <x v="6"/>
    <s v="Quadro T500"/>
    <x v="1"/>
    <s v="1920x1080"/>
    <x v="0"/>
    <x v="1"/>
    <n v="178900"/>
    <s v="35_175-180"/>
    <s v="17_170-180"/>
    <x v="5"/>
    <x v="4"/>
    <s v="Q1`22"/>
    <n v="3935800"/>
    <n v="51651"/>
  </r>
  <r>
    <n v="15"/>
    <x v="4"/>
    <s v="ZBook Fury 15 G8"/>
    <x v="5"/>
    <x v="1"/>
    <x v="0"/>
    <x v="11"/>
    <s v="Quadro T1200/RTX A2000"/>
    <x v="1"/>
    <s v="1920x1080"/>
    <x v="0"/>
    <x v="1"/>
    <n v="183600"/>
    <s v="36_180-185"/>
    <s v="18_180-190"/>
    <x v="5"/>
    <x v="4"/>
    <s v="Q1`22"/>
    <n v="2754000"/>
    <n v="36142"/>
  </r>
  <r>
    <n v="2"/>
    <x v="4"/>
    <s v="ZBook Fury 17 G7"/>
    <x v="5"/>
    <x v="1"/>
    <x v="0"/>
    <x v="10"/>
    <s v="Quadro T2000/RTX3000/RTX5000"/>
    <x v="2"/>
    <s v="3840x2160"/>
    <x v="0"/>
    <x v="1"/>
    <n v="229340"/>
    <s v="45_225-230"/>
    <s v="22_220-230"/>
    <x v="5"/>
    <x v="4"/>
    <s v="Q1`22"/>
    <n v="458680"/>
    <n v="6019"/>
  </r>
  <r>
    <n v="13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4"/>
    <s v="Q1`22"/>
    <n v="3007420"/>
    <n v="39467"/>
  </r>
  <r>
    <n v="7"/>
    <x v="7"/>
    <s v="Matebook 14 2021 AMD (KLVL)"/>
    <x v="0"/>
    <x v="0"/>
    <x v="1"/>
    <x v="15"/>
    <s v="Int"/>
    <x v="0"/>
    <s v="2160x1440"/>
    <x v="0"/>
    <x v="1"/>
    <n v="78597"/>
    <s v="15_75-80"/>
    <s v="7_70-80"/>
    <x v="6"/>
    <x v="4"/>
    <s v="Q1`22"/>
    <n v="550179"/>
    <n v="7220"/>
  </r>
  <r>
    <n v="16"/>
    <x v="7"/>
    <s v="MateBook B3-420"/>
    <x v="0"/>
    <x v="0"/>
    <x v="0"/>
    <x v="14"/>
    <s v="MX350"/>
    <x v="0"/>
    <s v="2160x1440"/>
    <x v="0"/>
    <x v="1"/>
    <n v="99260"/>
    <s v="19_95-100"/>
    <s v="9_90-100"/>
    <x v="5"/>
    <x v="4"/>
    <s v="Q1`22"/>
    <n v="1588160"/>
    <n v="20842"/>
  </r>
  <r>
    <n v="83"/>
    <x v="7"/>
    <s v="MateBook B3-510"/>
    <x v="1"/>
    <x v="0"/>
    <x v="0"/>
    <x v="14"/>
    <s v="Int"/>
    <x v="1"/>
    <s v="1920x1080"/>
    <x v="0"/>
    <x v="1"/>
    <n v="71499"/>
    <s v="14_70-75"/>
    <s v="7_70-80"/>
    <x v="6"/>
    <x v="4"/>
    <s v="Q1`22"/>
    <n v="5934417"/>
    <n v="77879"/>
  </r>
  <r>
    <n v="197"/>
    <x v="7"/>
    <s v="Matebook D14 2021 Intel 53011U"/>
    <x v="0"/>
    <x v="0"/>
    <x v="0"/>
    <x v="14"/>
    <s v="Int"/>
    <x v="0"/>
    <s v="1920x1080"/>
    <x v="0"/>
    <x v="1"/>
    <n v="71872"/>
    <s v="14_70-75"/>
    <s v="7_70-80"/>
    <x v="6"/>
    <x v="4"/>
    <s v="Q1`22"/>
    <n v="14158784"/>
    <n v="185811"/>
  </r>
  <r>
    <n v="315"/>
    <x v="7"/>
    <s v="Matebook D15 2021 Intel 53012B"/>
    <x v="1"/>
    <x v="0"/>
    <x v="0"/>
    <x v="14"/>
    <s v="Int"/>
    <x v="1"/>
    <s v="1920x1080"/>
    <x v="0"/>
    <x v="1"/>
    <n v="54488"/>
    <s v="10_50-55"/>
    <s v="5_50-60"/>
    <x v="3"/>
    <x v="4"/>
    <s v="Q1`22"/>
    <n v="17163720"/>
    <n v="225246"/>
  </r>
  <r>
    <n v="362"/>
    <x v="7"/>
    <s v="Matebook D15 BoB Intel CL"/>
    <x v="1"/>
    <x v="0"/>
    <x v="0"/>
    <x v="14"/>
    <s v="Int"/>
    <x v="1"/>
    <s v="1920x1080"/>
    <x v="0"/>
    <x v="1"/>
    <n v="51708"/>
    <s v="10_50-55"/>
    <s v="5_50-60"/>
    <x v="3"/>
    <x v="4"/>
    <s v="Q1`22"/>
    <n v="18718296"/>
    <n v="245647"/>
  </r>
  <r>
    <n v="629"/>
    <x v="5"/>
    <s v="IdeaPad 1 11ADA05"/>
    <x v="4"/>
    <x v="0"/>
    <x v="1"/>
    <x v="22"/>
    <s v="Int"/>
    <x v="3"/>
    <s v="1366x1768"/>
    <x v="0"/>
    <x v="1"/>
    <n v="23335"/>
    <s v="4_20-25"/>
    <s v="2_20-30"/>
    <x v="0"/>
    <x v="4"/>
    <s v="Q1`22"/>
    <n v="14677715"/>
    <n v="192621"/>
  </r>
  <r>
    <n v="3076"/>
    <x v="5"/>
    <s v="IdeaPad 1 14ADA05"/>
    <x v="0"/>
    <x v="0"/>
    <x v="1"/>
    <x v="22"/>
    <s v="Int"/>
    <x v="0"/>
    <s v="1920x1080"/>
    <x v="0"/>
    <x v="0"/>
    <n v="27250"/>
    <s v="5_25-30"/>
    <s v="2_20-30"/>
    <x v="0"/>
    <x v="4"/>
    <s v="Q1`22"/>
    <n v="83821000"/>
    <n v="1100013"/>
  </r>
  <r>
    <n v="2117"/>
    <x v="5"/>
    <s v="IdeaPad 1 14IGL05"/>
    <x v="0"/>
    <x v="0"/>
    <x v="0"/>
    <x v="0"/>
    <s v="Int"/>
    <x v="0"/>
    <s v="1920x1080"/>
    <x v="0"/>
    <x v="0"/>
    <n v="28220"/>
    <s v="5_25-30"/>
    <s v="2_20-30"/>
    <x v="0"/>
    <x v="4"/>
    <s v="Q1`22"/>
    <n v="59741740"/>
    <n v="784012"/>
  </r>
  <r>
    <n v="9"/>
    <x v="5"/>
    <s v="IdeaPad 3 14ADA05"/>
    <x v="0"/>
    <x v="0"/>
    <x v="1"/>
    <x v="3"/>
    <s v="Int"/>
    <x v="0"/>
    <s v="1920x1080"/>
    <x v="0"/>
    <x v="1"/>
    <n v="36852"/>
    <s v="7_35-40"/>
    <s v="3_30-40"/>
    <x v="2"/>
    <x v="4"/>
    <s v="Q1`22"/>
    <n v="331668"/>
    <n v="4353"/>
  </r>
  <r>
    <n v="3"/>
    <x v="5"/>
    <s v="IdeaPad 3 14ALC6"/>
    <x v="0"/>
    <x v="0"/>
    <x v="1"/>
    <x v="15"/>
    <s v="Int"/>
    <x v="0"/>
    <s v="1920x1080"/>
    <x v="0"/>
    <x v="1"/>
    <n v="43895"/>
    <s v="8_40-45"/>
    <s v="4_40-50"/>
    <x v="1"/>
    <x v="4"/>
    <s v="Q1`22"/>
    <n v="131685"/>
    <n v="1728"/>
  </r>
  <r>
    <n v="198"/>
    <x v="5"/>
    <s v="IdeaPad 3 14ITL05"/>
    <x v="0"/>
    <x v="0"/>
    <x v="0"/>
    <x v="6"/>
    <s v="Int"/>
    <x v="0"/>
    <s v="1920x1080"/>
    <x v="0"/>
    <x v="1"/>
    <n v="35818"/>
    <s v="7_35-40"/>
    <s v="3_30-40"/>
    <x v="2"/>
    <x v="4"/>
    <s v="Q1`22"/>
    <n v="7091964"/>
    <n v="93070"/>
  </r>
  <r>
    <n v="714"/>
    <x v="5"/>
    <s v="IdeaPad 3 14ITL6"/>
    <x v="0"/>
    <x v="0"/>
    <x v="0"/>
    <x v="6"/>
    <s v="Int"/>
    <x v="0"/>
    <s v="1920x1080"/>
    <x v="0"/>
    <x v="1"/>
    <n v="49422"/>
    <s v="9_45-50"/>
    <s v="4_40-50"/>
    <x v="1"/>
    <x v="4"/>
    <s v="Q1`22"/>
    <n v="35287308"/>
    <n v="463088"/>
  </r>
  <r>
    <n v="3031"/>
    <x v="5"/>
    <s v="IdeaPad 3 15ADA05"/>
    <x v="1"/>
    <x v="0"/>
    <x v="1"/>
    <x v="3"/>
    <s v="Int"/>
    <x v="1"/>
    <s v="1920x1080"/>
    <x v="0"/>
    <x v="1"/>
    <n v="29131"/>
    <s v="5_25-30"/>
    <s v="2_20-30"/>
    <x v="0"/>
    <x v="4"/>
    <s v="Q1`22"/>
    <n v="88296061"/>
    <n v="1158741"/>
  </r>
  <r>
    <n v="878"/>
    <x v="5"/>
    <s v="IdeaPad 3 15ALC6"/>
    <x v="1"/>
    <x v="0"/>
    <x v="1"/>
    <x v="15"/>
    <s v="Int"/>
    <x v="1"/>
    <s v="1920x1080"/>
    <x v="0"/>
    <x v="1"/>
    <n v="51290"/>
    <s v="10_50-55"/>
    <s v="5_50-60"/>
    <x v="3"/>
    <x v="4"/>
    <s v="Q1`22"/>
    <n v="45032620"/>
    <n v="590979"/>
  </r>
  <r>
    <n v="2308"/>
    <x v="5"/>
    <s v="IdeaPad 3 15ARE05"/>
    <x v="1"/>
    <x v="0"/>
    <x v="1"/>
    <x v="5"/>
    <s v="Int"/>
    <x v="1"/>
    <s v="1920x1080"/>
    <x v="0"/>
    <x v="1"/>
    <n v="47873"/>
    <s v="9_45-50"/>
    <s v="4_40-50"/>
    <x v="1"/>
    <x v="4"/>
    <s v="Q1`22"/>
    <n v="110490884"/>
    <n v="1450012"/>
  </r>
  <r>
    <n v="22"/>
    <x v="5"/>
    <s v="IdeaPad 3 15ITL05"/>
    <x v="1"/>
    <x v="0"/>
    <x v="0"/>
    <x v="6"/>
    <s v="Int"/>
    <x v="1"/>
    <s v="1920x1080"/>
    <x v="0"/>
    <x v="1"/>
    <n v="48390"/>
    <s v="9_45-50"/>
    <s v="4_40-50"/>
    <x v="1"/>
    <x v="4"/>
    <s v="Q1`22"/>
    <n v="1064580"/>
    <n v="13971"/>
  </r>
  <r>
    <n v="293"/>
    <x v="5"/>
    <s v="IdeaPad 3 17ADA05"/>
    <x v="1"/>
    <x v="0"/>
    <x v="1"/>
    <x v="3"/>
    <s v="Int"/>
    <x v="2"/>
    <s v="1600x900"/>
    <x v="0"/>
    <x v="1"/>
    <n v="36644"/>
    <s v="7_35-40"/>
    <s v="3_30-40"/>
    <x v="2"/>
    <x v="4"/>
    <s v="Q1`22"/>
    <n v="10736692"/>
    <n v="140901"/>
  </r>
  <r>
    <n v="12"/>
    <x v="5"/>
    <s v="IdeaPad 3 17ALC6"/>
    <x v="1"/>
    <x v="0"/>
    <x v="1"/>
    <x v="15"/>
    <s v="Int"/>
    <x v="2"/>
    <s v="1920x1080"/>
    <x v="0"/>
    <x v="1"/>
    <n v="69299"/>
    <s v="13_65-70"/>
    <s v="6_60-70"/>
    <x v="4"/>
    <x v="4"/>
    <s v="Q1`22"/>
    <n v="831588"/>
    <n v="10913"/>
  </r>
  <r>
    <n v="427"/>
    <x v="5"/>
    <s v="IdeaPad 3 17ITL6"/>
    <x v="1"/>
    <x v="0"/>
    <x v="0"/>
    <x v="6"/>
    <s v="Int"/>
    <x v="2"/>
    <s v="1600x900"/>
    <x v="0"/>
    <x v="1"/>
    <n v="39280"/>
    <s v="7_35-40"/>
    <s v="3_30-40"/>
    <x v="2"/>
    <x v="4"/>
    <s v="Q1`22"/>
    <n v="16772560"/>
    <n v="220112"/>
  </r>
  <r>
    <n v="139"/>
    <x v="5"/>
    <s v="IdeaPad 5 14ALC05"/>
    <x v="0"/>
    <x v="0"/>
    <x v="1"/>
    <x v="15"/>
    <s v="Int"/>
    <x v="0"/>
    <s v="1920x1080"/>
    <x v="0"/>
    <x v="1"/>
    <n v="55736"/>
    <s v="11_55-60"/>
    <s v="5_50-60"/>
    <x v="3"/>
    <x v="4"/>
    <s v="Q1`22"/>
    <n v="7747304"/>
    <n v="101671"/>
  </r>
  <r>
    <n v="230"/>
    <x v="5"/>
    <s v="IdeaPad 5 15ALC05"/>
    <x v="1"/>
    <x v="0"/>
    <x v="1"/>
    <x v="15"/>
    <s v="Int"/>
    <x v="1"/>
    <s v="1920x1080"/>
    <x v="0"/>
    <x v="1"/>
    <n v="69999"/>
    <s v="13_65-70"/>
    <s v="6_60-70"/>
    <x v="4"/>
    <x v="4"/>
    <s v="Q1`22"/>
    <n v="16099770"/>
    <n v="211283"/>
  </r>
  <r>
    <n v="1235"/>
    <x v="5"/>
    <s v="IdeaPad 5 Pro 14ACN6"/>
    <x v="0"/>
    <x v="0"/>
    <x v="1"/>
    <x v="17"/>
    <s v="Int/MX450"/>
    <x v="0"/>
    <s v="2240x1400/2880x1800"/>
    <x v="0"/>
    <x v="1"/>
    <n v="76706"/>
    <s v="15_75-80"/>
    <s v="7_70-80"/>
    <x v="6"/>
    <x v="4"/>
    <s v="Q1`22"/>
    <n v="94731910"/>
    <n v="1243201"/>
  </r>
  <r>
    <n v="300"/>
    <x v="5"/>
    <s v="IdeaPad 5 Pro 14ITL6"/>
    <x v="0"/>
    <x v="0"/>
    <x v="0"/>
    <x v="6"/>
    <s v="Int/MX450"/>
    <x v="0"/>
    <s v="2240x1400/2880x1800"/>
    <x v="0"/>
    <x v="1"/>
    <n v="78919"/>
    <s v="15_75-80"/>
    <s v="7_70-80"/>
    <x v="6"/>
    <x v="4"/>
    <s v="Q1`22"/>
    <n v="23675700"/>
    <n v="310705"/>
  </r>
  <r>
    <n v="1127"/>
    <x v="5"/>
    <s v="IdeaPad 5 Pro 16ACH6"/>
    <x v="2"/>
    <x v="0"/>
    <x v="0"/>
    <x v="11"/>
    <s v="Int/RTX3050"/>
    <x v="5"/>
    <s v="1920x1200/2560x1600"/>
    <x v="0"/>
    <x v="1"/>
    <n v="93913"/>
    <s v="18_90-95"/>
    <s v="9_90-100"/>
    <x v="5"/>
    <x v="4"/>
    <s v="Q1`22"/>
    <n v="105839951"/>
    <n v="1388976"/>
  </r>
  <r>
    <n v="677"/>
    <x v="5"/>
    <s v="IdeaPad 5 Pro 16IHU6"/>
    <x v="2"/>
    <x v="0"/>
    <x v="0"/>
    <x v="11"/>
    <s v="MX450"/>
    <x v="5"/>
    <s v="1920x1200/2560x1600"/>
    <x v="0"/>
    <x v="1"/>
    <n v="100022"/>
    <s v="20_100-105"/>
    <s v="10_100-110"/>
    <x v="5"/>
    <x v="4"/>
    <s v="Q1`22"/>
    <n v="67714894"/>
    <n v="888647"/>
  </r>
  <r>
    <n v="73"/>
    <x v="5"/>
    <s v="IdeaPad Creator 5i 15IMH05"/>
    <x v="3"/>
    <x v="0"/>
    <x v="0"/>
    <x v="10"/>
    <s v="GTX1650"/>
    <x v="1"/>
    <s v="1920x1080"/>
    <x v="0"/>
    <x v="1"/>
    <n v="103995"/>
    <s v="20_100-105"/>
    <s v="10_100-110"/>
    <x v="5"/>
    <x v="4"/>
    <s v="Q1`22"/>
    <n v="7591635"/>
    <n v="99628"/>
  </r>
  <r>
    <n v="5"/>
    <x v="5"/>
    <s v="IdeaPad Flex 3 11ADA05"/>
    <x v="4"/>
    <x v="0"/>
    <x v="1"/>
    <x v="22"/>
    <s v="Int"/>
    <x v="3"/>
    <s v="1366x768"/>
    <x v="1"/>
    <x v="1"/>
    <n v="25999"/>
    <s v="5_25-30"/>
    <s v="2_20-30"/>
    <x v="0"/>
    <x v="4"/>
    <s v="Q1`22"/>
    <n v="129995"/>
    <n v="1706"/>
  </r>
  <r>
    <n v="403"/>
    <x v="5"/>
    <s v="IdeaPad Gaming 3 15ACH6"/>
    <x v="3"/>
    <x v="0"/>
    <x v="1"/>
    <x v="8"/>
    <s v="GTX1650, RTX3050, RTX3050 Ti, RTX3060"/>
    <x v="1"/>
    <s v="1920x1080"/>
    <x v="0"/>
    <x v="1"/>
    <n v="81740"/>
    <s v="16_80-85"/>
    <s v="8_80-90"/>
    <x v="5"/>
    <x v="4"/>
    <s v="Q1`22"/>
    <n v="32941220"/>
    <n v="432299"/>
  </r>
  <r>
    <n v="117"/>
    <x v="5"/>
    <s v="IdeaPad Gaming 3 15ARH05"/>
    <x v="3"/>
    <x v="0"/>
    <x v="1"/>
    <x v="7"/>
    <s v="GTX1650, GTX1650 Ti"/>
    <x v="1"/>
    <s v="1920x1080"/>
    <x v="0"/>
    <x v="1"/>
    <n v="68900"/>
    <s v="13_65-70"/>
    <s v="6_60-70"/>
    <x v="4"/>
    <x v="4"/>
    <s v="Q1`22"/>
    <n v="8061300"/>
    <n v="105791"/>
  </r>
  <r>
    <n v="264"/>
    <x v="5"/>
    <s v="IdeaPad Gaming 3 15IHU6"/>
    <x v="3"/>
    <x v="0"/>
    <x v="0"/>
    <x v="11"/>
    <s v="RTX3050"/>
    <x v="1"/>
    <s v="1920x1080"/>
    <x v="0"/>
    <x v="1"/>
    <n v="82590"/>
    <s v="16_80-85"/>
    <s v="8_80-90"/>
    <x v="5"/>
    <x v="4"/>
    <s v="Q1`22"/>
    <n v="21803760"/>
    <n v="286139"/>
  </r>
  <r>
    <n v="132"/>
    <x v="5"/>
    <s v="IdeaPad Gaming 3 15IMH05"/>
    <x v="3"/>
    <x v="0"/>
    <x v="0"/>
    <x v="10"/>
    <s v="GTX1650, GTX1650 Ti"/>
    <x v="1"/>
    <s v="1920x1080"/>
    <x v="0"/>
    <x v="1"/>
    <n v="74397"/>
    <s v="14_70-75"/>
    <s v="7_70-80"/>
    <x v="6"/>
    <x v="4"/>
    <s v="Q1`22"/>
    <n v="9820404"/>
    <n v="128877"/>
  </r>
  <r>
    <n v="3546"/>
    <x v="5"/>
    <s v="IdeaPad L3 15ITL6"/>
    <x v="1"/>
    <x v="0"/>
    <x v="0"/>
    <x v="6"/>
    <s v="Int"/>
    <x v="1"/>
    <s v="1920x1080"/>
    <x v="0"/>
    <x v="1"/>
    <n v="37178"/>
    <s v="7_35-40"/>
    <s v="3_30-40"/>
    <x v="2"/>
    <x v="4"/>
    <s v="Q1`22"/>
    <n v="131833188"/>
    <n v="1730094"/>
  </r>
  <r>
    <n v="263"/>
    <x v="5"/>
    <s v="IdeaPad L340-15API"/>
    <x v="1"/>
    <x v="0"/>
    <x v="1"/>
    <x v="3"/>
    <s v="Int"/>
    <x v="1"/>
    <s v="1920x1080"/>
    <x v="0"/>
    <x v="1"/>
    <n v="30954"/>
    <s v="6_30-35"/>
    <s v="3_30-40"/>
    <x v="2"/>
    <x v="4"/>
    <s v="Q1`22"/>
    <n v="8140902"/>
    <n v="106836"/>
  </r>
  <r>
    <n v="7"/>
    <x v="5"/>
    <s v="IdeaPad L340-17IRH"/>
    <x v="3"/>
    <x v="0"/>
    <x v="0"/>
    <x v="9"/>
    <s v="GTX1050/GTX1650"/>
    <x v="2"/>
    <s v="1920x1080"/>
    <x v="0"/>
    <x v="1"/>
    <n v="71499"/>
    <s v="14_70-75"/>
    <s v="7_70-80"/>
    <x v="6"/>
    <x v="4"/>
    <s v="Q1`22"/>
    <n v="500493"/>
    <n v="6568"/>
  </r>
  <r>
    <n v="17"/>
    <x v="5"/>
    <s v="IdeaPad S145-15API"/>
    <x v="1"/>
    <x v="0"/>
    <x v="1"/>
    <x v="3"/>
    <s v="Int"/>
    <x v="1"/>
    <s v="1920x1080"/>
    <x v="0"/>
    <x v="1"/>
    <n v="33005"/>
    <s v="6_30-35"/>
    <s v="3_30-40"/>
    <x v="2"/>
    <x v="4"/>
    <s v="Q1`22"/>
    <n v="561085"/>
    <n v="7363"/>
  </r>
  <r>
    <n v="354"/>
    <x v="5"/>
    <s v="Legion 5 15ACH6"/>
    <x v="3"/>
    <x v="0"/>
    <x v="1"/>
    <x v="8"/>
    <s v="RTX3050/RTX3050 Ti"/>
    <x v="1"/>
    <s v="1920x1080"/>
    <x v="0"/>
    <x v="1"/>
    <n v="122260"/>
    <s v="24_120-125"/>
    <s v="12_120-130"/>
    <x v="5"/>
    <x v="4"/>
    <s v="Q1`22"/>
    <n v="43280040"/>
    <n v="567980"/>
  </r>
  <r>
    <n v="2768"/>
    <x v="5"/>
    <s v="Legion 5 15ACH6A"/>
    <x v="3"/>
    <x v="0"/>
    <x v="1"/>
    <x v="8"/>
    <s v="RX6600"/>
    <x v="1"/>
    <s v="1920x1080"/>
    <x v="0"/>
    <x v="1"/>
    <n v="128011"/>
    <s v="25_125-130"/>
    <s v="12_120-130"/>
    <x v="5"/>
    <x v="4"/>
    <s v="Q1`22"/>
    <n v="354334448"/>
    <n v="4650058"/>
  </r>
  <r>
    <n v="378"/>
    <x v="5"/>
    <s v="Legion 5 15ACH6H"/>
    <x v="3"/>
    <x v="0"/>
    <x v="1"/>
    <x v="8"/>
    <s v="RTX3060/RTX3070"/>
    <x v="1"/>
    <s v="1920x1080/2560x1600"/>
    <x v="0"/>
    <x v="1"/>
    <n v="134379"/>
    <s v="26_130-135"/>
    <s v="13_130-140"/>
    <x v="5"/>
    <x v="4"/>
    <s v="Q1`22"/>
    <n v="50795262"/>
    <n v="666604"/>
  </r>
  <r>
    <n v="122"/>
    <x v="5"/>
    <s v="Legion 5 15IMH05H"/>
    <x v="3"/>
    <x v="0"/>
    <x v="0"/>
    <x v="10"/>
    <s v="RTX2060/RTX3050 Ti"/>
    <x v="1"/>
    <s v="1920x1080"/>
    <x v="0"/>
    <x v="1"/>
    <n v="104999"/>
    <s v="20_100-105"/>
    <s v="10_100-110"/>
    <x v="5"/>
    <x v="4"/>
    <s v="Q1`22"/>
    <n v="12809878"/>
    <n v="168109"/>
  </r>
  <r>
    <n v="98"/>
    <x v="5"/>
    <s v="Legion 5 15ITH6"/>
    <x v="3"/>
    <x v="0"/>
    <x v="0"/>
    <x v="11"/>
    <s v="RTX3050, RTX3050 Ti"/>
    <x v="1"/>
    <s v="1920x1080"/>
    <x v="0"/>
    <x v="1"/>
    <n v="111400"/>
    <s v="22_110-115"/>
    <s v="11_110-120"/>
    <x v="5"/>
    <x v="4"/>
    <s v="Q1`22"/>
    <n v="10917200"/>
    <n v="143270"/>
  </r>
  <r>
    <n v="270"/>
    <x v="5"/>
    <s v="Legion 5 15ITH6H"/>
    <x v="3"/>
    <x v="0"/>
    <x v="0"/>
    <x v="11"/>
    <s v="RTX3060"/>
    <x v="1"/>
    <s v="1920x1080"/>
    <x v="0"/>
    <x v="1"/>
    <n v="133357"/>
    <s v="26_130-135"/>
    <s v="13_130-140"/>
    <x v="5"/>
    <x v="4"/>
    <s v="Q1`22"/>
    <n v="36006390"/>
    <n v="472525"/>
  </r>
  <r>
    <n v="213"/>
    <x v="5"/>
    <s v="Legion 5 17ACH6"/>
    <x v="3"/>
    <x v="0"/>
    <x v="1"/>
    <x v="8"/>
    <s v="RTX3050, RTX3050 Ti"/>
    <x v="2"/>
    <s v="1920x1080"/>
    <x v="0"/>
    <x v="1"/>
    <n v="101111"/>
    <s v="20_100-105"/>
    <s v="10_100-110"/>
    <x v="5"/>
    <x v="4"/>
    <s v="Q1`22"/>
    <n v="21536643"/>
    <n v="282633"/>
  </r>
  <r>
    <n v="22"/>
    <x v="5"/>
    <s v="Legion 5 17ACH6H"/>
    <x v="3"/>
    <x v="0"/>
    <x v="1"/>
    <x v="8"/>
    <s v="RTX3060/RTX3070"/>
    <x v="2"/>
    <s v="1920x1080"/>
    <x v="0"/>
    <x v="1"/>
    <n v="135952"/>
    <s v="27_135-140"/>
    <s v="13_130-140"/>
    <x v="5"/>
    <x v="4"/>
    <s v="Q1`22"/>
    <n v="2990944"/>
    <n v="39251"/>
  </r>
  <r>
    <n v="49"/>
    <x v="5"/>
    <s v="Legion 5 17ITH6"/>
    <x v="3"/>
    <x v="0"/>
    <x v="0"/>
    <x v="11"/>
    <s v="RTX3050, RTX3050 Ti"/>
    <x v="2"/>
    <s v="1920x1080"/>
    <x v="0"/>
    <x v="1"/>
    <n v="106899"/>
    <s v="21_105-110"/>
    <s v="10_100-110"/>
    <x v="5"/>
    <x v="4"/>
    <s v="Q1`22"/>
    <n v="5238051"/>
    <n v="68741"/>
  </r>
  <r>
    <n v="333"/>
    <x v="5"/>
    <s v="Legion 5 17ITH6H"/>
    <x v="3"/>
    <x v="0"/>
    <x v="0"/>
    <x v="11"/>
    <s v="RTX3060"/>
    <x v="2"/>
    <s v="1920x1080"/>
    <x v="0"/>
    <x v="1"/>
    <n v="135996"/>
    <s v="27_135-140"/>
    <s v="13_130-140"/>
    <x v="5"/>
    <x v="4"/>
    <s v="Q1`22"/>
    <n v="45286668"/>
    <n v="594313"/>
  </r>
  <r>
    <n v="178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4"/>
    <s v="Q1`22"/>
    <n v="16383120"/>
    <n v="215002"/>
  </r>
  <r>
    <n v="49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4"/>
    <s v="Q1`22"/>
    <n v="3518200"/>
    <n v="46171"/>
  </r>
  <r>
    <n v="310"/>
    <x v="5"/>
    <s v="Legion 5 Pro 16ACH6"/>
    <x v="3"/>
    <x v="0"/>
    <x v="1"/>
    <x v="8"/>
    <s v="RTX3050, RTX3050 Ti"/>
    <x v="5"/>
    <s v="1920x1080/2560x1600"/>
    <x v="0"/>
    <x v="1"/>
    <n v="113161"/>
    <s v="22_110-115"/>
    <s v="11_110-120"/>
    <x v="5"/>
    <x v="4"/>
    <s v="Q1`22"/>
    <n v="35079910"/>
    <n v="460366"/>
  </r>
  <r>
    <n v="1200"/>
    <x v="5"/>
    <s v="Legion 5 Pro 16ACH6H"/>
    <x v="3"/>
    <x v="0"/>
    <x v="1"/>
    <x v="8"/>
    <s v="RTX3060/RTX3070"/>
    <x v="5"/>
    <s v="3840x2160/2560x1600"/>
    <x v="0"/>
    <x v="1"/>
    <n v="149960"/>
    <s v="29_145-150"/>
    <s v="14_140-150"/>
    <x v="5"/>
    <x v="4"/>
    <s v="Q1`22"/>
    <n v="179952000"/>
    <n v="2361575"/>
  </r>
  <r>
    <n v="146"/>
    <x v="5"/>
    <s v="Legion 5 Pro 16ITH6H"/>
    <x v="3"/>
    <x v="0"/>
    <x v="0"/>
    <x v="11"/>
    <s v="RTX3060/RTX3070"/>
    <x v="5"/>
    <s v="3840x2160/2560x1600"/>
    <x v="0"/>
    <x v="1"/>
    <n v="162495"/>
    <s v="32_160-165"/>
    <s v="16_160-170"/>
    <x v="5"/>
    <x v="4"/>
    <s v="Q1`22"/>
    <n v="23724270"/>
    <n v="311342"/>
  </r>
  <r>
    <n v="117"/>
    <x v="5"/>
    <s v="Legion 5i 15IMH6"/>
    <x v="3"/>
    <x v="0"/>
    <x v="0"/>
    <x v="10"/>
    <s v="RTX3050/RTX3050 Ti"/>
    <x v="1"/>
    <s v="1920x1080"/>
    <x v="0"/>
    <x v="1"/>
    <n v="97496"/>
    <s v="19_95-100"/>
    <s v="9_90-100"/>
    <x v="5"/>
    <x v="4"/>
    <s v="Q1`22"/>
    <n v="11407032"/>
    <n v="149699"/>
  </r>
  <r>
    <n v="736"/>
    <x v="5"/>
    <s v="Legion 7 16ACH6H"/>
    <x v="3"/>
    <x v="0"/>
    <x v="1"/>
    <x v="8"/>
    <s v="RTX3060, RTX3070, RTX3080"/>
    <x v="5"/>
    <s v="2560x1600"/>
    <x v="0"/>
    <x v="1"/>
    <n v="202694"/>
    <s v="40_200-205"/>
    <s v="20_200-210"/>
    <x v="5"/>
    <x v="4"/>
    <s v="Q1`22"/>
    <n v="149182784"/>
    <n v="1957779"/>
  </r>
  <r>
    <n v="155"/>
    <x v="5"/>
    <s v="Legion 7 16ITHg6"/>
    <x v="3"/>
    <x v="0"/>
    <x v="0"/>
    <x v="11"/>
    <s v="RTX3060/RTX3070"/>
    <x v="5"/>
    <s v="2560x1600"/>
    <x v="0"/>
    <x v="1"/>
    <n v="261428"/>
    <s v="52_260-265"/>
    <s v="26_260-270"/>
    <x v="5"/>
    <x v="4"/>
    <s v="Q1`22"/>
    <n v="40521340"/>
    <n v="531776"/>
  </r>
  <r>
    <n v="129"/>
    <x v="5"/>
    <s v="Legion Slim 7 15ACH6"/>
    <x v="3"/>
    <x v="0"/>
    <x v="1"/>
    <x v="8"/>
    <s v="RTX3050 Ti/RTX3060"/>
    <x v="1"/>
    <s v="3840x2160"/>
    <x v="0"/>
    <x v="1"/>
    <n v="144413"/>
    <s v="28_140-145"/>
    <s v="14_140-150"/>
    <x v="5"/>
    <x v="4"/>
    <s v="Q1`22"/>
    <n v="18629277"/>
    <n v="244479"/>
  </r>
  <r>
    <n v="263"/>
    <x v="5"/>
    <s v="Thinkbook 13s-ACN G3"/>
    <x v="0"/>
    <x v="1"/>
    <x v="1"/>
    <x v="17"/>
    <s v="Int"/>
    <x v="4"/>
    <s v="1920x1200/2560x1600"/>
    <x v="0"/>
    <x v="1"/>
    <n v="76695"/>
    <s v="15_75-80"/>
    <s v="7_70-80"/>
    <x v="6"/>
    <x v="4"/>
    <s v="Q1`22"/>
    <n v="20170785"/>
    <n v="264708"/>
  </r>
  <r>
    <n v="372"/>
    <x v="5"/>
    <s v="Thinkbook 13s-ITL G2"/>
    <x v="0"/>
    <x v="1"/>
    <x v="0"/>
    <x v="6"/>
    <s v="Int"/>
    <x v="4"/>
    <s v="1920x1200/2560x1600"/>
    <x v="0"/>
    <x v="1"/>
    <n v="88303"/>
    <s v="17_85-90"/>
    <s v="8_80-90"/>
    <x v="5"/>
    <x v="4"/>
    <s v="Q1`22"/>
    <n v="32848716"/>
    <n v="431086"/>
  </r>
  <r>
    <n v="5"/>
    <x v="5"/>
    <s v="Thinkbook 13x"/>
    <x v="0"/>
    <x v="1"/>
    <x v="0"/>
    <x v="6"/>
    <s v="Int"/>
    <x v="4"/>
    <s v="2560x1600"/>
    <x v="0"/>
    <x v="1"/>
    <n v="128837"/>
    <s v="25_125-130"/>
    <s v="12_120-130"/>
    <x v="5"/>
    <x v="4"/>
    <s v="Q1`22"/>
    <n v="644185"/>
    <n v="8454"/>
  </r>
  <r>
    <n v="124"/>
    <x v="5"/>
    <s v="Thinkbook 14-ACL G3"/>
    <x v="0"/>
    <x v="1"/>
    <x v="1"/>
    <x v="15"/>
    <s v="Int"/>
    <x v="0"/>
    <s v="1920x1080"/>
    <x v="0"/>
    <x v="1"/>
    <n v="56780"/>
    <s v="11_55-60"/>
    <s v="5_50-60"/>
    <x v="3"/>
    <x v="4"/>
    <s v="Q1`22"/>
    <n v="7040720"/>
    <n v="92398"/>
  </r>
  <r>
    <n v="34"/>
    <x v="5"/>
    <s v="Thinkbook 14-ARE G2"/>
    <x v="0"/>
    <x v="1"/>
    <x v="1"/>
    <x v="5"/>
    <s v="Int"/>
    <x v="0"/>
    <s v="1920x1080"/>
    <x v="0"/>
    <x v="1"/>
    <n v="52900"/>
    <s v="10_50-55"/>
    <s v="5_50-60"/>
    <x v="3"/>
    <x v="4"/>
    <s v="Q1`22"/>
    <n v="1798600"/>
    <n v="23604"/>
  </r>
  <r>
    <n v="332"/>
    <x v="5"/>
    <s v="Thinkbook 14-ITL G2"/>
    <x v="0"/>
    <x v="1"/>
    <x v="0"/>
    <x v="6"/>
    <s v="Int"/>
    <x v="0"/>
    <s v="1920x1080"/>
    <x v="0"/>
    <x v="1"/>
    <n v="68717"/>
    <s v="13_65-70"/>
    <s v="6_60-70"/>
    <x v="4"/>
    <x v="4"/>
    <s v="Q1`22"/>
    <n v="22814044"/>
    <n v="299397"/>
  </r>
  <r>
    <n v="151"/>
    <x v="5"/>
    <s v="Thinkbook 14s Yoga ITL"/>
    <x v="0"/>
    <x v="1"/>
    <x v="0"/>
    <x v="6"/>
    <s v="Int"/>
    <x v="0"/>
    <s v="1920x1080"/>
    <x v="1"/>
    <x v="1"/>
    <n v="89290"/>
    <s v="17_85-90"/>
    <s v="8_80-90"/>
    <x v="5"/>
    <x v="4"/>
    <s v="Q1`22"/>
    <n v="13482790"/>
    <n v="176940"/>
  </r>
  <r>
    <n v="2412"/>
    <x v="5"/>
    <s v="Thinkbook 15-ACL G3"/>
    <x v="1"/>
    <x v="1"/>
    <x v="1"/>
    <x v="15"/>
    <s v="Int"/>
    <x v="1"/>
    <s v="1920x1080"/>
    <x v="0"/>
    <x v="1"/>
    <n v="66463"/>
    <s v="13_65-70"/>
    <s v="6_60-70"/>
    <x v="4"/>
    <x v="4"/>
    <s v="Q1`22"/>
    <n v="160308756"/>
    <n v="2103789"/>
  </r>
  <r>
    <n v="142"/>
    <x v="5"/>
    <s v="Thinkbook 15-ARE G2"/>
    <x v="1"/>
    <x v="1"/>
    <x v="1"/>
    <x v="5"/>
    <s v="Int"/>
    <x v="1"/>
    <s v="1920x1080"/>
    <x v="0"/>
    <x v="1"/>
    <n v="57367"/>
    <s v="11_55-60"/>
    <s v="5_50-60"/>
    <x v="3"/>
    <x v="4"/>
    <s v="Q1`22"/>
    <n v="8146114"/>
    <n v="106904"/>
  </r>
  <r>
    <n v="10"/>
    <x v="5"/>
    <s v="Thinkbook 15-IIL"/>
    <x v="1"/>
    <x v="1"/>
    <x v="0"/>
    <x v="4"/>
    <s v="Int"/>
    <x v="1"/>
    <s v="1920x1080"/>
    <x v="0"/>
    <x v="1"/>
    <n v="54082"/>
    <s v="10_50-55"/>
    <s v="5_50-60"/>
    <x v="3"/>
    <x v="4"/>
    <s v="Q1`22"/>
    <n v="540820"/>
    <n v="7097"/>
  </r>
  <r>
    <n v="2180"/>
    <x v="5"/>
    <s v="Thinkbook 15-ITL G2"/>
    <x v="1"/>
    <x v="1"/>
    <x v="0"/>
    <x v="6"/>
    <s v="Int"/>
    <x v="1"/>
    <s v="1920x1080"/>
    <x v="0"/>
    <x v="1"/>
    <n v="69028"/>
    <s v="13_65-70"/>
    <s v="6_60-70"/>
    <x v="4"/>
    <x v="4"/>
    <s v="Q1`22"/>
    <n v="150481040"/>
    <n v="1974817"/>
  </r>
  <r>
    <n v="186"/>
    <x v="5"/>
    <s v="Thinkbook 15P-IMH"/>
    <x v="3"/>
    <x v="1"/>
    <x v="0"/>
    <x v="10"/>
    <s v="GTX1650"/>
    <x v="1"/>
    <s v="1920x1080"/>
    <x v="0"/>
    <x v="1"/>
    <n v="116910"/>
    <s v="23_115-120"/>
    <s v="11_110-120"/>
    <x v="5"/>
    <x v="4"/>
    <s v="Q1`22"/>
    <n v="21745260"/>
    <n v="285371"/>
  </r>
  <r>
    <n v="147"/>
    <x v="5"/>
    <s v="Thinkbook 16p-ACH G2"/>
    <x v="3"/>
    <x v="1"/>
    <x v="1"/>
    <x v="8"/>
    <s v="RTX3060"/>
    <x v="5"/>
    <s v="2560х1600"/>
    <x v="0"/>
    <x v="1"/>
    <n v="140423"/>
    <s v="28_140-145"/>
    <s v="14_140-150"/>
    <x v="5"/>
    <x v="4"/>
    <s v="Q1`22"/>
    <n v="20642181"/>
    <n v="270895"/>
  </r>
  <r>
    <n v="6"/>
    <x v="5"/>
    <s v="Thinkbook Plus 13 G2 ITG"/>
    <x v="0"/>
    <x v="1"/>
    <x v="0"/>
    <x v="6"/>
    <s v="Int"/>
    <x v="4"/>
    <s v="2560x1600"/>
    <x v="1"/>
    <x v="1"/>
    <n v="150790"/>
    <s v="30_150-155"/>
    <s v="15_150-160"/>
    <x v="5"/>
    <x v="4"/>
    <s v="Q1`22"/>
    <n v="904740"/>
    <n v="11873"/>
  </r>
  <r>
    <n v="23"/>
    <x v="5"/>
    <s v="ThinkPad E14 Gen2-ARE"/>
    <x v="0"/>
    <x v="1"/>
    <x v="1"/>
    <x v="5"/>
    <s v="Int"/>
    <x v="0"/>
    <s v="1920x1080"/>
    <x v="0"/>
    <x v="1"/>
    <n v="77404"/>
    <s v="15_75-80"/>
    <s v="7_70-80"/>
    <x v="6"/>
    <x v="4"/>
    <s v="Q1`22"/>
    <n v="1780292"/>
    <n v="23363"/>
  </r>
  <r>
    <n v="2034"/>
    <x v="5"/>
    <s v="ThinkPad E14 Gen2-ITU"/>
    <x v="0"/>
    <x v="1"/>
    <x v="0"/>
    <x v="6"/>
    <s v="Int"/>
    <x v="0"/>
    <s v="1920x1080"/>
    <x v="0"/>
    <x v="1"/>
    <n v="76250"/>
    <s v="15_75-80"/>
    <s v="7_70-80"/>
    <x v="6"/>
    <x v="4"/>
    <s v="Q1`22"/>
    <n v="155092500"/>
    <n v="2035335"/>
  </r>
  <r>
    <n v="128"/>
    <x v="5"/>
    <s v="ThinkPad E14 Gen3 AMD"/>
    <x v="0"/>
    <x v="1"/>
    <x v="1"/>
    <x v="15"/>
    <s v="Int"/>
    <x v="0"/>
    <s v="1920x1080"/>
    <x v="0"/>
    <x v="1"/>
    <n v="69660"/>
    <s v="13_65-70"/>
    <s v="6_60-70"/>
    <x v="4"/>
    <x v="4"/>
    <s v="Q1`22"/>
    <n v="8916480"/>
    <n v="117014"/>
  </r>
  <r>
    <n v="91"/>
    <x v="5"/>
    <s v="ThinkPad E14-IML"/>
    <x v="0"/>
    <x v="1"/>
    <x v="0"/>
    <x v="14"/>
    <s v="Int/RX640"/>
    <x v="0"/>
    <s v="1920x1080"/>
    <x v="0"/>
    <x v="1"/>
    <n v="84858"/>
    <s v="16_80-85"/>
    <s v="8_80-90"/>
    <x v="5"/>
    <x v="4"/>
    <s v="Q1`22"/>
    <n v="7722078"/>
    <n v="101340"/>
  </r>
  <r>
    <n v="6"/>
    <x v="5"/>
    <s v="ThinkPad E15 Gen2-ARE"/>
    <x v="1"/>
    <x v="1"/>
    <x v="1"/>
    <x v="5"/>
    <s v="Int"/>
    <x v="1"/>
    <s v="1920x1080"/>
    <x v="0"/>
    <x v="1"/>
    <n v="95100"/>
    <s v="19_95-100"/>
    <s v="9_90-100"/>
    <x v="5"/>
    <x v="4"/>
    <s v="Q1`22"/>
    <n v="570600"/>
    <n v="7488"/>
  </r>
  <r>
    <n v="264"/>
    <x v="5"/>
    <s v="ThinkPad E15 Gen2-ITU"/>
    <x v="1"/>
    <x v="1"/>
    <x v="0"/>
    <x v="6"/>
    <s v="Int"/>
    <x v="1"/>
    <s v="1920x1080"/>
    <x v="0"/>
    <x v="1"/>
    <n v="84937"/>
    <s v="16_80-85"/>
    <s v="8_80-90"/>
    <x v="5"/>
    <x v="4"/>
    <s v="Q1`22"/>
    <n v="22423368"/>
    <n v="294270"/>
  </r>
  <r>
    <n v="176"/>
    <x v="5"/>
    <s v="ThinkPad E15 Gen3 AMD"/>
    <x v="1"/>
    <x v="1"/>
    <x v="1"/>
    <x v="15"/>
    <s v="Int"/>
    <x v="1"/>
    <s v="1920x1080"/>
    <x v="0"/>
    <x v="1"/>
    <n v="74593"/>
    <s v="14_70-75"/>
    <s v="7_70-80"/>
    <x v="6"/>
    <x v="4"/>
    <s v="Q1`22"/>
    <n v="13128368"/>
    <n v="172288"/>
  </r>
  <r>
    <n v="18"/>
    <x v="5"/>
    <s v="ThinkPad E15-IML"/>
    <x v="1"/>
    <x v="1"/>
    <x v="0"/>
    <x v="14"/>
    <s v="Int"/>
    <x v="1"/>
    <s v="1920x1080"/>
    <x v="0"/>
    <x v="1"/>
    <n v="120900"/>
    <s v="24_120-125"/>
    <s v="12_120-130"/>
    <x v="5"/>
    <x v="4"/>
    <s v="Q1`22"/>
    <n v="2176200"/>
    <n v="28559"/>
  </r>
  <r>
    <n v="20"/>
    <x v="5"/>
    <s v="ThinkPad L13"/>
    <x v="0"/>
    <x v="1"/>
    <x v="0"/>
    <x v="14"/>
    <s v="Int"/>
    <x v="4"/>
    <s v="1920x1080"/>
    <x v="0"/>
    <x v="1"/>
    <n v="79570"/>
    <s v="15_75-80"/>
    <s v="7_70-80"/>
    <x v="6"/>
    <x v="4"/>
    <s v="Q1`22"/>
    <n v="1591400"/>
    <n v="20885"/>
  </r>
  <r>
    <n v="39"/>
    <x v="5"/>
    <s v="ThinkPad L13 AMD Gen2"/>
    <x v="0"/>
    <x v="1"/>
    <x v="1"/>
    <x v="17"/>
    <s v="Int"/>
    <x v="4"/>
    <s v="1920x1080"/>
    <x v="0"/>
    <x v="1"/>
    <n v="68300"/>
    <s v="13_65-70"/>
    <s v="6_60-70"/>
    <x v="4"/>
    <x v="4"/>
    <s v="Q1`22"/>
    <n v="2663700"/>
    <n v="34957"/>
  </r>
  <r>
    <n v="2710"/>
    <x v="5"/>
    <s v="ThinkPad L13 Gen2"/>
    <x v="0"/>
    <x v="1"/>
    <x v="0"/>
    <x v="6"/>
    <s v="Int"/>
    <x v="4"/>
    <s v="1920x1080"/>
    <x v="0"/>
    <x v="1"/>
    <n v="79040"/>
    <s v="15_75-80"/>
    <s v="7_70-80"/>
    <x v="6"/>
    <x v="4"/>
    <s v="Q1`22"/>
    <n v="214198400"/>
    <n v="2811003"/>
  </r>
  <r>
    <n v="17"/>
    <x v="5"/>
    <s v="ThinkPad L13 Yoga"/>
    <x v="0"/>
    <x v="1"/>
    <x v="0"/>
    <x v="14"/>
    <s v="Int"/>
    <x v="4"/>
    <s v="1920x1080"/>
    <x v="1"/>
    <x v="1"/>
    <n v="83290"/>
    <s v="16_80-85"/>
    <s v="8_80-90"/>
    <x v="5"/>
    <x v="4"/>
    <s v="Q1`22"/>
    <n v="1415930"/>
    <n v="18582"/>
  </r>
  <r>
    <n v="18"/>
    <x v="5"/>
    <s v="ThinkPad L13 Yoga Gen2"/>
    <x v="0"/>
    <x v="1"/>
    <x v="0"/>
    <x v="6"/>
    <s v="Int"/>
    <x v="4"/>
    <s v="1920x1080"/>
    <x v="1"/>
    <x v="1"/>
    <n v="99490"/>
    <s v="19_95-100"/>
    <s v="9_90-100"/>
    <x v="5"/>
    <x v="4"/>
    <s v="Q1`22"/>
    <n v="1790820"/>
    <n v="23502"/>
  </r>
  <r>
    <n v="98"/>
    <x v="5"/>
    <s v="ThinkPad L14 AMD Gen1"/>
    <x v="0"/>
    <x v="1"/>
    <x v="1"/>
    <x v="5"/>
    <s v="Int"/>
    <x v="0"/>
    <s v="1920x1080"/>
    <x v="1"/>
    <x v="1"/>
    <n v="98036"/>
    <s v="19_95-100"/>
    <s v="9_90-100"/>
    <x v="5"/>
    <x v="4"/>
    <s v="Q1`22"/>
    <n v="9607528"/>
    <n v="126083"/>
  </r>
  <r>
    <n v="47"/>
    <x v="5"/>
    <s v="ThinkPad L14 AMD Gen2"/>
    <x v="0"/>
    <x v="1"/>
    <x v="1"/>
    <x v="15"/>
    <s v="Int"/>
    <x v="0"/>
    <s v="1920x1080"/>
    <x v="1"/>
    <x v="1"/>
    <n v="101809"/>
    <s v="20_100-105"/>
    <s v="10_100-110"/>
    <x v="5"/>
    <x v="4"/>
    <s v="Q1`22"/>
    <n v="4785023"/>
    <n v="62796"/>
  </r>
  <r>
    <n v="7"/>
    <x v="5"/>
    <s v="ThinkPad L14 Gen2"/>
    <x v="0"/>
    <x v="1"/>
    <x v="0"/>
    <x v="6"/>
    <s v="Int"/>
    <x v="0"/>
    <s v="1920x1080"/>
    <x v="0"/>
    <x v="1"/>
    <n v="109990"/>
    <s v="21_105-110"/>
    <s v="10_100-110"/>
    <x v="5"/>
    <x v="4"/>
    <s v="Q1`22"/>
    <n v="769930"/>
    <n v="10104"/>
  </r>
  <r>
    <n v="66"/>
    <x v="5"/>
    <s v="ThinkPad L15 AMD Gen1"/>
    <x v="1"/>
    <x v="1"/>
    <x v="1"/>
    <x v="5"/>
    <s v="Int"/>
    <x v="1"/>
    <s v="1920x1080"/>
    <x v="0"/>
    <x v="1"/>
    <n v="87723"/>
    <s v="17_85-90"/>
    <s v="8_80-90"/>
    <x v="5"/>
    <x v="4"/>
    <s v="Q1`22"/>
    <n v="5789718"/>
    <n v="75981"/>
  </r>
  <r>
    <n v="20"/>
    <x v="5"/>
    <s v="ThinkPad L15 Gen1"/>
    <x v="1"/>
    <x v="1"/>
    <x v="0"/>
    <x v="14"/>
    <s v="Int"/>
    <x v="1"/>
    <s v="1920x1080"/>
    <x v="0"/>
    <x v="1"/>
    <n v="129380"/>
    <s v="25_125-130"/>
    <s v="12_120-130"/>
    <x v="5"/>
    <x v="4"/>
    <s v="Q1`22"/>
    <n v="2587600"/>
    <n v="33958"/>
  </r>
  <r>
    <n v="67"/>
    <x v="5"/>
    <s v="ThinkPad L15 Gen2"/>
    <x v="1"/>
    <x v="1"/>
    <x v="0"/>
    <x v="6"/>
    <s v="Int"/>
    <x v="1"/>
    <s v="1920x1080"/>
    <x v="0"/>
    <x v="1"/>
    <n v="105720"/>
    <s v="21_105-110"/>
    <s v="10_100-110"/>
    <x v="5"/>
    <x v="4"/>
    <s v="Q1`22"/>
    <n v="7083240"/>
    <n v="92956"/>
  </r>
  <r>
    <n v="4"/>
    <x v="5"/>
    <s v="ThinkPad P1 Gen3"/>
    <x v="5"/>
    <x v="1"/>
    <x v="0"/>
    <x v="10"/>
    <s v="Int/Quadro T1000/P2000"/>
    <x v="1"/>
    <s v="1920x1080/3840x2160"/>
    <x v="0"/>
    <x v="1"/>
    <n v="272300"/>
    <s v="54_270-275"/>
    <s v="27_270-280"/>
    <x v="5"/>
    <x v="4"/>
    <s v="Q1`22"/>
    <n v="1089200"/>
    <n v="14294"/>
  </r>
  <r>
    <n v="26"/>
    <x v="5"/>
    <s v="ThinkPad P1 Gen4"/>
    <x v="5"/>
    <x v="1"/>
    <x v="0"/>
    <x v="11"/>
    <s v="Quadro T1200/RTX A2000/A3000"/>
    <x v="1"/>
    <s v="2560x1600/3840x2400"/>
    <x v="0"/>
    <x v="1"/>
    <n v="388140"/>
    <s v="77_385-390"/>
    <s v="38_380-390"/>
    <x v="5"/>
    <x v="4"/>
    <s v="Q1`22"/>
    <n v="10091640"/>
    <n v="132436"/>
  </r>
  <r>
    <n v="10"/>
    <x v="5"/>
    <s v="ThinkPad P14s AMD Gen1"/>
    <x v="5"/>
    <x v="1"/>
    <x v="1"/>
    <x v="5"/>
    <s v="Int"/>
    <x v="0"/>
    <s v="1920x1080/3840x2160"/>
    <x v="0"/>
    <x v="1"/>
    <n v="127647"/>
    <s v="25_125-130"/>
    <s v="12_120-130"/>
    <x v="5"/>
    <x v="4"/>
    <s v="Q1`22"/>
    <n v="1276470"/>
    <n v="16752"/>
  </r>
  <r>
    <n v="26"/>
    <x v="5"/>
    <s v="ThinkPad P14s AMD Gen2"/>
    <x v="5"/>
    <x v="1"/>
    <x v="1"/>
    <x v="17"/>
    <s v="Int"/>
    <x v="0"/>
    <s v="1920x1080/3840x2160"/>
    <x v="0"/>
    <x v="1"/>
    <n v="141500"/>
    <s v="28_140-145"/>
    <s v="14_140-150"/>
    <x v="5"/>
    <x v="4"/>
    <s v="Q1`22"/>
    <n v="3679000"/>
    <n v="48281"/>
  </r>
  <r>
    <n v="52"/>
    <x v="5"/>
    <s v="ThinkPad P14s Gen1"/>
    <x v="5"/>
    <x v="1"/>
    <x v="0"/>
    <x v="14"/>
    <s v="Quadro P520"/>
    <x v="0"/>
    <s v="1920x1080/3840x2160"/>
    <x v="0"/>
    <x v="1"/>
    <n v="113870"/>
    <s v="22_110-115"/>
    <s v="11_110-120"/>
    <x v="5"/>
    <x v="4"/>
    <s v="Q1`22"/>
    <n v="5921240"/>
    <n v="77707"/>
  </r>
  <r>
    <n v="53"/>
    <x v="5"/>
    <s v="ThinkPad P14s Gen2"/>
    <x v="5"/>
    <x v="1"/>
    <x v="0"/>
    <x v="6"/>
    <s v="Int/Quadro T500"/>
    <x v="0"/>
    <s v="1920x1080/3840x2160"/>
    <x v="0"/>
    <x v="1"/>
    <n v="122690"/>
    <s v="24_120-125"/>
    <s v="12_120-130"/>
    <x v="5"/>
    <x v="4"/>
    <s v="Q1`22"/>
    <n v="6502570"/>
    <n v="85336"/>
  </r>
  <r>
    <n v="1"/>
    <x v="5"/>
    <s v="ThinkPad P15 Gen1"/>
    <x v="5"/>
    <x v="1"/>
    <x v="0"/>
    <x v="10"/>
    <s v="RTX3000/RTX4000"/>
    <x v="1"/>
    <s v="1920x1080/3840x2160"/>
    <x v="0"/>
    <x v="1"/>
    <n v="224590"/>
    <s v="44_220-225"/>
    <s v="22_220-230"/>
    <x v="5"/>
    <x v="4"/>
    <s v="Q1`22"/>
    <n v="224590"/>
    <n v="2947"/>
  </r>
  <r>
    <n v="96"/>
    <x v="5"/>
    <s v="ThinkPad P15 Gen2"/>
    <x v="5"/>
    <x v="1"/>
    <x v="0"/>
    <x v="11"/>
    <s v="Quadro RTX A2000/A3000"/>
    <x v="1"/>
    <s v="1920x1080/3840x2160"/>
    <x v="0"/>
    <x v="1"/>
    <n v="236500"/>
    <s v="47_235-240"/>
    <s v="23_230-240"/>
    <x v="5"/>
    <x v="4"/>
    <s v="Q1`22"/>
    <n v="22704000"/>
    <n v="297953"/>
  </r>
  <r>
    <n v="98"/>
    <x v="5"/>
    <s v="ThinkPad P15s Gen2"/>
    <x v="5"/>
    <x v="1"/>
    <x v="0"/>
    <x v="6"/>
    <s v="Qoadro T500"/>
    <x v="1"/>
    <s v="1920x1080"/>
    <x v="0"/>
    <x v="1"/>
    <n v="155600"/>
    <s v="31_155-160"/>
    <s v="15_150-160"/>
    <x v="5"/>
    <x v="4"/>
    <s v="Q1`22"/>
    <n v="15248800"/>
    <n v="200115"/>
  </r>
  <r>
    <n v="34"/>
    <x v="5"/>
    <s v="ThinkPad P15v Gen1"/>
    <x v="5"/>
    <x v="1"/>
    <x v="0"/>
    <x v="10"/>
    <s v="Int/Quadro P620"/>
    <x v="1"/>
    <s v="1920x1080"/>
    <x v="0"/>
    <x v="1"/>
    <n v="130200"/>
    <s v="26_130-135"/>
    <s v="13_130-140"/>
    <x v="5"/>
    <x v="4"/>
    <s v="Q1`22"/>
    <n v="4426800"/>
    <n v="58094"/>
  </r>
  <r>
    <n v="6"/>
    <x v="5"/>
    <s v="ThinkPad P15v Gen2"/>
    <x v="5"/>
    <x v="1"/>
    <x v="0"/>
    <x v="11"/>
    <s v="Quadro RTX A2000/A3000"/>
    <x v="1"/>
    <s v="1920x1080"/>
    <x v="0"/>
    <x v="1"/>
    <n v="175600"/>
    <s v="35_175-180"/>
    <s v="17_170-180"/>
    <x v="5"/>
    <x v="4"/>
    <s v="Q1`22"/>
    <n v="1053600"/>
    <n v="13827"/>
  </r>
  <r>
    <n v="5"/>
    <x v="5"/>
    <s v="ThinkPad P17 Gen1"/>
    <x v="5"/>
    <x v="1"/>
    <x v="0"/>
    <x v="10"/>
    <s v="Quadro T2000/RTX5000"/>
    <x v="2"/>
    <s v="1920x1080/3840x2160"/>
    <x v="0"/>
    <x v="1"/>
    <n v="237790"/>
    <s v="47_235-240"/>
    <s v="23_230-240"/>
    <x v="5"/>
    <x v="4"/>
    <s v="Q1`22"/>
    <n v="1188950"/>
    <n v="15603"/>
  </r>
  <r>
    <n v="10"/>
    <x v="5"/>
    <s v="ThinkPad P17 Gen2"/>
    <x v="5"/>
    <x v="1"/>
    <x v="0"/>
    <x v="11"/>
    <s v="Quadro RTX A2000/A3000/A4000"/>
    <x v="2"/>
    <s v="1920x1080/3840x2160"/>
    <x v="0"/>
    <x v="1"/>
    <n v="556800"/>
    <s v="111_555-560"/>
    <s v="55_550-560"/>
    <x v="5"/>
    <x v="4"/>
    <s v="Q1`22"/>
    <n v="5568000"/>
    <n v="73071"/>
  </r>
  <r>
    <n v="325"/>
    <x v="5"/>
    <s v="ThinkPad T14 AMD Gen1"/>
    <x v="0"/>
    <x v="1"/>
    <x v="1"/>
    <x v="5"/>
    <s v="Int"/>
    <x v="0"/>
    <s v="1920x1080"/>
    <x v="0"/>
    <x v="1"/>
    <n v="99520"/>
    <s v="19_95-100"/>
    <s v="9_90-100"/>
    <x v="5"/>
    <x v="4"/>
    <s v="Q1`22"/>
    <n v="32344000"/>
    <n v="424462"/>
  </r>
  <r>
    <n v="91"/>
    <x v="5"/>
    <s v="ThinkPad T14 Gen1"/>
    <x v="0"/>
    <x v="1"/>
    <x v="0"/>
    <x v="14"/>
    <s v="Int"/>
    <x v="0"/>
    <s v="1920x1080/3840x2160"/>
    <x v="0"/>
    <x v="1"/>
    <n v="123770"/>
    <s v="24_120-125"/>
    <s v="12_120-130"/>
    <x v="5"/>
    <x v="4"/>
    <s v="Q1`22"/>
    <n v="11263070"/>
    <n v="147809"/>
  </r>
  <r>
    <n v="954"/>
    <x v="5"/>
    <s v="ThinkPad T14 Gen2"/>
    <x v="0"/>
    <x v="1"/>
    <x v="0"/>
    <x v="6"/>
    <s v="Int"/>
    <x v="0"/>
    <s v="1920x1080/3840x2160"/>
    <x v="0"/>
    <x v="1"/>
    <n v="122900"/>
    <s v="24_120-125"/>
    <s v="12_120-130"/>
    <x v="5"/>
    <x v="4"/>
    <s v="Q1`22"/>
    <n v="117246600"/>
    <n v="1538669"/>
  </r>
  <r>
    <n v="29"/>
    <x v="5"/>
    <s v="ThinkPad T14s Gen1"/>
    <x v="0"/>
    <x v="1"/>
    <x v="0"/>
    <x v="14"/>
    <s v="Int"/>
    <x v="0"/>
    <s v="1920x1080"/>
    <x v="0"/>
    <x v="1"/>
    <n v="133125"/>
    <s v="26_130-135"/>
    <s v="13_130-140"/>
    <x v="5"/>
    <x v="4"/>
    <s v="Q1`22"/>
    <n v="3860625"/>
    <n v="50664"/>
  </r>
  <r>
    <n v="159"/>
    <x v="5"/>
    <s v="ThinkPad T14s Gen2"/>
    <x v="0"/>
    <x v="1"/>
    <x v="0"/>
    <x v="6"/>
    <s v="Int"/>
    <x v="0"/>
    <s v="1920x1080"/>
    <x v="0"/>
    <x v="1"/>
    <n v="133400"/>
    <s v="26_130-135"/>
    <s v="13_130-140"/>
    <x v="5"/>
    <x v="4"/>
    <s v="Q1`22"/>
    <n v="21210600"/>
    <n v="278354"/>
  </r>
  <r>
    <n v="214"/>
    <x v="5"/>
    <s v="ThinkPad T15 Gen1"/>
    <x v="2"/>
    <x v="1"/>
    <x v="0"/>
    <x v="14"/>
    <s v="Int/MX330"/>
    <x v="1"/>
    <s v="1920x1080"/>
    <x v="0"/>
    <x v="1"/>
    <n v="110511"/>
    <s v="22_110-115"/>
    <s v="11_110-120"/>
    <x v="5"/>
    <x v="4"/>
    <s v="Q1`22"/>
    <n v="23649354"/>
    <n v="310359"/>
  </r>
  <r>
    <n v="60"/>
    <x v="5"/>
    <s v="ThinkPad T15 Gen2"/>
    <x v="2"/>
    <x v="1"/>
    <x v="0"/>
    <x v="6"/>
    <s v="Int/MX450"/>
    <x v="1"/>
    <s v="1920x1080"/>
    <x v="0"/>
    <x v="1"/>
    <n v="121340"/>
    <s v="24_120-125"/>
    <s v="12_120-130"/>
    <x v="5"/>
    <x v="4"/>
    <s v="Q1`22"/>
    <n v="7280400"/>
    <n v="95543"/>
  </r>
  <r>
    <n v="15"/>
    <x v="5"/>
    <s v="ThinkPad T15g Gen1"/>
    <x v="3"/>
    <x v="1"/>
    <x v="0"/>
    <x v="10"/>
    <s v="RTX2070"/>
    <x v="1"/>
    <s v="1920x1080/3840x2160"/>
    <x v="0"/>
    <x v="1"/>
    <n v="212695"/>
    <s v="42_210-215"/>
    <s v="21_210-220"/>
    <x v="5"/>
    <x v="4"/>
    <s v="Q1`22"/>
    <n v="3190425"/>
    <n v="41869"/>
  </r>
  <r>
    <n v="6"/>
    <x v="5"/>
    <s v="ThinkPad T15g Gen2"/>
    <x v="3"/>
    <x v="1"/>
    <x v="0"/>
    <x v="11"/>
    <s v="RTX3070"/>
    <x v="1"/>
    <s v="1920x1080/3840x2160"/>
    <x v="0"/>
    <x v="1"/>
    <n v="224600"/>
    <s v="44_220-225"/>
    <s v="22_220-230"/>
    <x v="5"/>
    <x v="4"/>
    <s v="Q1`22"/>
    <n v="1347600"/>
    <n v="17685"/>
  </r>
  <r>
    <n v="128"/>
    <x v="5"/>
    <s v="ThinkPad T15p Gen1"/>
    <x v="2"/>
    <x v="1"/>
    <x v="0"/>
    <x v="10"/>
    <s v="Int/GTX1050"/>
    <x v="1"/>
    <s v="1920x1080/3840x2160"/>
    <x v="0"/>
    <x v="1"/>
    <n v="110120"/>
    <s v="22_110-115"/>
    <s v="11_110-120"/>
    <x v="5"/>
    <x v="4"/>
    <s v="Q1`22"/>
    <n v="14095360"/>
    <n v="184978"/>
  </r>
  <r>
    <n v="9"/>
    <x v="5"/>
    <s v="ThinkPad T15p Gen2"/>
    <x v="2"/>
    <x v="1"/>
    <x v="0"/>
    <x v="11"/>
    <s v="GTX1650"/>
    <x v="1"/>
    <s v="1920x1080/3840x2160"/>
    <x v="0"/>
    <x v="1"/>
    <n v="136540"/>
    <s v="27_135-140"/>
    <s v="13_130-140"/>
    <x v="5"/>
    <x v="4"/>
    <s v="Q1`22"/>
    <n v="1228860"/>
    <n v="16127"/>
  </r>
  <r>
    <n v="711"/>
    <x v="5"/>
    <s v="ThinkPad X1 Carbon Gen9"/>
    <x v="0"/>
    <x v="1"/>
    <x v="0"/>
    <x v="6"/>
    <s v="Int"/>
    <x v="0"/>
    <s v="1920×1200/3840x2400"/>
    <x v="0"/>
    <x v="1"/>
    <n v="156015"/>
    <s v="31_155-160"/>
    <s v="15_150-160"/>
    <x v="5"/>
    <x v="4"/>
    <s v="Q1`22"/>
    <n v="110926665"/>
    <n v="1455731"/>
  </r>
  <r>
    <n v="26"/>
    <x v="5"/>
    <s v="ThinkPad X1 Extreme G4"/>
    <x v="3"/>
    <x v="1"/>
    <x v="0"/>
    <x v="11"/>
    <s v="RTX3050 Ti/RTX3060/RTX3070"/>
    <x v="5"/>
    <s v="3840x2400"/>
    <x v="0"/>
    <x v="1"/>
    <n v="347861"/>
    <s v="69_345-350"/>
    <s v="34_340-350"/>
    <x v="5"/>
    <x v="4"/>
    <s v="Q1`22"/>
    <n v="9044386"/>
    <n v="118693"/>
  </r>
  <r>
    <n v="31"/>
    <x v="5"/>
    <s v="ThinkPad X1 Extreme Gen3"/>
    <x v="3"/>
    <x v="1"/>
    <x v="0"/>
    <x v="10"/>
    <s v="GTX1650"/>
    <x v="1"/>
    <s v="1920x1080/3840x2160"/>
    <x v="0"/>
    <x v="1"/>
    <n v="313935"/>
    <s v="62_310-315"/>
    <s v="31_310-320"/>
    <x v="5"/>
    <x v="4"/>
    <s v="Q1`22"/>
    <n v="9731985"/>
    <n v="127716"/>
  </r>
  <r>
    <n v="7"/>
    <x v="5"/>
    <s v="ThinkPad X1 Fold Gen1"/>
    <x v="0"/>
    <x v="1"/>
    <x v="0"/>
    <x v="24"/>
    <s v="Int"/>
    <x v="4"/>
    <s v="2048x1536 Flex"/>
    <x v="1"/>
    <x v="2"/>
    <n v="244999"/>
    <s v="48_240-245"/>
    <s v="24_240-250"/>
    <x v="5"/>
    <x v="4"/>
    <s v="Q1`22"/>
    <n v="1714993"/>
    <n v="22506"/>
  </r>
  <r>
    <n v="68"/>
    <x v="5"/>
    <s v="ThinkPad X1 Nano Gen1"/>
    <x v="0"/>
    <x v="1"/>
    <x v="0"/>
    <x v="6"/>
    <s v="Int"/>
    <x v="4"/>
    <s v="2160x1350"/>
    <x v="1"/>
    <x v="1"/>
    <n v="171651"/>
    <s v="34_170-175"/>
    <s v="17_170-180"/>
    <x v="5"/>
    <x v="4"/>
    <s v="Q1`22"/>
    <n v="11672268"/>
    <n v="153179"/>
  </r>
  <r>
    <n v="4"/>
    <x v="5"/>
    <s v="ThinkPad X1 Titanium Yoga Gen1"/>
    <x v="0"/>
    <x v="1"/>
    <x v="0"/>
    <x v="6"/>
    <s v="Int"/>
    <x v="4"/>
    <s v="2256x1504"/>
    <x v="1"/>
    <x v="1"/>
    <n v="237395"/>
    <s v="47_235-240"/>
    <s v="23_230-240"/>
    <x v="5"/>
    <x v="4"/>
    <s v="Q1`22"/>
    <n v="949580"/>
    <n v="12462"/>
  </r>
  <r>
    <n v="5"/>
    <x v="5"/>
    <s v="ThinkPad X1 Yoga 14 Gen5"/>
    <x v="0"/>
    <x v="1"/>
    <x v="0"/>
    <x v="14"/>
    <s v="Int"/>
    <x v="0"/>
    <s v="1920x1080/2560x1440/3840x2160"/>
    <x v="1"/>
    <x v="1"/>
    <n v="161899"/>
    <s v="32_160-165"/>
    <s v="16_160-170"/>
    <x v="5"/>
    <x v="4"/>
    <s v="Q1`22"/>
    <n v="809495"/>
    <n v="10623"/>
  </r>
  <r>
    <n v="141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4"/>
    <s v="Q1`22"/>
    <n v="21995859"/>
    <n v="288660"/>
  </r>
  <r>
    <n v="20"/>
    <x v="5"/>
    <s v="ThinkPad X13 AMD G1"/>
    <x v="0"/>
    <x v="1"/>
    <x v="1"/>
    <x v="5"/>
    <s v="Int"/>
    <x v="4"/>
    <s v="1920x1080"/>
    <x v="0"/>
    <x v="1"/>
    <n v="93956"/>
    <s v="18_90-95"/>
    <s v="9_90-100"/>
    <x v="5"/>
    <x v="4"/>
    <s v="Q1`22"/>
    <n v="1879120"/>
    <n v="24660"/>
  </r>
  <r>
    <n v="6"/>
    <x v="5"/>
    <s v="ThinkPad X13 AMD G2"/>
    <x v="0"/>
    <x v="1"/>
    <x v="1"/>
    <x v="17"/>
    <s v="Int"/>
    <x v="4"/>
    <s v="1920x1200"/>
    <x v="0"/>
    <x v="1"/>
    <n v="117540"/>
    <s v="23_115-120"/>
    <s v="11_110-120"/>
    <x v="5"/>
    <x v="4"/>
    <s v="Q1`22"/>
    <n v="705240"/>
    <n v="9255"/>
  </r>
  <r>
    <n v="134"/>
    <x v="5"/>
    <s v="ThinkPad X13 G1"/>
    <x v="0"/>
    <x v="1"/>
    <x v="0"/>
    <x v="14"/>
    <s v="Int"/>
    <x v="4"/>
    <s v="1920x1080"/>
    <x v="0"/>
    <x v="1"/>
    <n v="128265"/>
    <s v="25_125-130"/>
    <s v="12_120-130"/>
    <x v="5"/>
    <x v="4"/>
    <s v="Q1`22"/>
    <n v="17187510"/>
    <n v="225558"/>
  </r>
  <r>
    <n v="10"/>
    <x v="5"/>
    <s v="ThinkPad X13 G2"/>
    <x v="0"/>
    <x v="1"/>
    <x v="0"/>
    <x v="6"/>
    <s v="Int"/>
    <x v="4"/>
    <s v="1920x1200/2560x1600"/>
    <x v="0"/>
    <x v="1"/>
    <n v="110450"/>
    <s v="22_110-115"/>
    <s v="11_110-120"/>
    <x v="5"/>
    <x v="4"/>
    <s v="Q1`22"/>
    <n v="1104500"/>
    <n v="14495"/>
  </r>
  <r>
    <n v="45"/>
    <x v="5"/>
    <s v="ThinkPad X13 G2 (Touch)"/>
    <x v="0"/>
    <x v="1"/>
    <x v="0"/>
    <x v="6"/>
    <s v="Int"/>
    <x v="4"/>
    <s v="1920x1200"/>
    <x v="1"/>
    <x v="1"/>
    <n v="115430"/>
    <s v="23_115-120"/>
    <s v="11_110-120"/>
    <x v="5"/>
    <x v="4"/>
    <s v="Q1`22"/>
    <n v="5194350"/>
    <n v="68167"/>
  </r>
  <r>
    <n v="2"/>
    <x v="5"/>
    <s v="ThinkPad X13 Yoga G1"/>
    <x v="0"/>
    <x v="1"/>
    <x v="0"/>
    <x v="14"/>
    <s v="Int"/>
    <x v="4"/>
    <s v="1920x1080"/>
    <x v="1"/>
    <x v="1"/>
    <n v="138390"/>
    <s v="27_135-140"/>
    <s v="13_130-140"/>
    <x v="5"/>
    <x v="4"/>
    <s v="Q1`22"/>
    <n v="276780"/>
    <n v="3632"/>
  </r>
  <r>
    <n v="16"/>
    <x v="5"/>
    <s v="ThinkPad X13 Yoga G2"/>
    <x v="0"/>
    <x v="1"/>
    <x v="0"/>
    <x v="6"/>
    <s v="Int"/>
    <x v="4"/>
    <s v="1920x1200"/>
    <x v="0"/>
    <x v="1"/>
    <n v="140840"/>
    <s v="28_140-145"/>
    <s v="14_140-150"/>
    <x v="5"/>
    <x v="4"/>
    <s v="Q1`22"/>
    <n v="2253440"/>
    <n v="29573"/>
  </r>
  <r>
    <n v="44"/>
    <x v="5"/>
    <s v="V14 Gen2 ALC"/>
    <x v="0"/>
    <x v="1"/>
    <x v="1"/>
    <x v="15"/>
    <s v="Int"/>
    <x v="0"/>
    <s v="1920x1080"/>
    <x v="0"/>
    <x v="1"/>
    <n v="52263"/>
    <s v="10_50-55"/>
    <s v="5_50-60"/>
    <x v="3"/>
    <x v="4"/>
    <s v="Q1`22"/>
    <n v="2299572"/>
    <n v="30178"/>
  </r>
  <r>
    <n v="6"/>
    <x v="5"/>
    <s v="V14 Gen2 ITL"/>
    <x v="0"/>
    <x v="1"/>
    <x v="0"/>
    <x v="6"/>
    <s v="Int"/>
    <x v="0"/>
    <s v="1920x1080"/>
    <x v="0"/>
    <x v="1"/>
    <n v="44910"/>
    <s v="8_40-45"/>
    <s v="4_40-50"/>
    <x v="1"/>
    <x v="4"/>
    <s v="Q1`22"/>
    <n v="269460"/>
    <n v="3536"/>
  </r>
  <r>
    <n v="15"/>
    <x v="5"/>
    <s v="V145-15AST"/>
    <x v="1"/>
    <x v="1"/>
    <x v="1"/>
    <x v="2"/>
    <s v="Int"/>
    <x v="1"/>
    <s v="1920x1080"/>
    <x v="0"/>
    <x v="1"/>
    <n v="26295"/>
    <s v="5_25-30"/>
    <s v="2_20-30"/>
    <x v="0"/>
    <x v="4"/>
    <s v="Q1`22"/>
    <n v="394425"/>
    <n v="5176"/>
  </r>
  <r>
    <n v="12"/>
    <x v="5"/>
    <s v="V14-ADA"/>
    <x v="0"/>
    <x v="1"/>
    <x v="1"/>
    <x v="3"/>
    <s v="Int"/>
    <x v="0"/>
    <s v="1920x1080"/>
    <x v="0"/>
    <x v="1"/>
    <n v="34819"/>
    <s v="6_30-35"/>
    <s v="3_30-40"/>
    <x v="2"/>
    <x v="4"/>
    <s v="Q1`22"/>
    <n v="417828"/>
    <n v="5483"/>
  </r>
  <r>
    <n v="76"/>
    <x v="5"/>
    <s v="V14-IIL"/>
    <x v="0"/>
    <x v="1"/>
    <x v="0"/>
    <x v="4"/>
    <s v="Int"/>
    <x v="0"/>
    <s v="1920x1080"/>
    <x v="0"/>
    <x v="1"/>
    <n v="41190"/>
    <s v="8_40-45"/>
    <s v="4_40-50"/>
    <x v="1"/>
    <x v="4"/>
    <s v="Q1`22"/>
    <n v="3130440"/>
    <n v="41082"/>
  </r>
  <r>
    <n v="406"/>
    <x v="5"/>
    <s v="V15 Gen2 ITL"/>
    <x v="1"/>
    <x v="1"/>
    <x v="0"/>
    <x v="6"/>
    <s v="Int"/>
    <x v="1"/>
    <s v="1920x1080"/>
    <x v="0"/>
    <x v="1"/>
    <n v="52173"/>
    <s v="10_50-55"/>
    <s v="5_50-60"/>
    <x v="3"/>
    <x v="4"/>
    <s v="Q1`22"/>
    <n v="21182238"/>
    <n v="277982"/>
  </r>
  <r>
    <n v="682"/>
    <x v="5"/>
    <s v="V15-ADA"/>
    <x v="1"/>
    <x v="1"/>
    <x v="1"/>
    <x v="3"/>
    <s v="Int"/>
    <x v="1"/>
    <s v="1920x1080"/>
    <x v="0"/>
    <x v="1"/>
    <n v="31294"/>
    <s v="6_30-35"/>
    <s v="3_30-40"/>
    <x v="2"/>
    <x v="4"/>
    <s v="Q1`22"/>
    <n v="21342508"/>
    <n v="280085"/>
  </r>
  <r>
    <n v="837"/>
    <x v="5"/>
    <s v="V15-ALC G2"/>
    <x v="1"/>
    <x v="1"/>
    <x v="1"/>
    <x v="15"/>
    <s v="Int"/>
    <x v="1"/>
    <s v="1920x1080"/>
    <x v="0"/>
    <x v="1"/>
    <n v="44890"/>
    <s v="8_40-45"/>
    <s v="4_40-50"/>
    <x v="1"/>
    <x v="4"/>
    <s v="Q1`22"/>
    <n v="37572930"/>
    <n v="493083"/>
  </r>
  <r>
    <n v="639"/>
    <x v="5"/>
    <s v="V15-IIL"/>
    <x v="1"/>
    <x v="1"/>
    <x v="0"/>
    <x v="4"/>
    <s v="Int"/>
    <x v="1"/>
    <s v="1920x1080"/>
    <x v="0"/>
    <x v="1"/>
    <n v="47239"/>
    <s v="9_45-50"/>
    <s v="4_40-50"/>
    <x v="1"/>
    <x v="4"/>
    <s v="Q1`22"/>
    <n v="30185721"/>
    <n v="396138"/>
  </r>
  <r>
    <n v="35"/>
    <x v="5"/>
    <s v="V15-IML G1"/>
    <x v="1"/>
    <x v="1"/>
    <x v="0"/>
    <x v="14"/>
    <s v="Int"/>
    <x v="1"/>
    <s v="1920x1080"/>
    <x v="0"/>
    <x v="1"/>
    <n v="42796"/>
    <s v="8_40-45"/>
    <s v="4_40-50"/>
    <x v="1"/>
    <x v="4"/>
    <s v="Q1`22"/>
    <n v="1497860"/>
    <n v="19657"/>
  </r>
  <r>
    <n v="141"/>
    <x v="5"/>
    <s v="V17-IIL"/>
    <x v="2"/>
    <x v="1"/>
    <x v="0"/>
    <x v="4"/>
    <s v="Int/MX330"/>
    <x v="2"/>
    <s v="1920x1080"/>
    <x v="0"/>
    <x v="1"/>
    <n v="54769"/>
    <s v="10_50-55"/>
    <s v="5_50-60"/>
    <x v="3"/>
    <x v="4"/>
    <s v="Q1`22"/>
    <n v="7722429"/>
    <n v="101344"/>
  </r>
  <r>
    <n v="26"/>
    <x v="5"/>
    <s v="V17-ITL G2"/>
    <x v="2"/>
    <x v="1"/>
    <x v="0"/>
    <x v="6"/>
    <s v="Int/MX350"/>
    <x v="2"/>
    <s v="1920x1080"/>
    <x v="0"/>
    <x v="1"/>
    <n v="64500"/>
    <s v="12_60-65"/>
    <s v="6_60-70"/>
    <x v="4"/>
    <x v="4"/>
    <s v="Q1`22"/>
    <n v="1677000"/>
    <n v="22008"/>
  </r>
  <r>
    <n v="32"/>
    <x v="5"/>
    <s v="Yoga 6 13ALC6"/>
    <x v="0"/>
    <x v="0"/>
    <x v="1"/>
    <x v="15"/>
    <s v="Int"/>
    <x v="4"/>
    <s v="1920x1080"/>
    <x v="1"/>
    <x v="1"/>
    <n v="78397"/>
    <s v="15_75-80"/>
    <s v="7_70-80"/>
    <x v="6"/>
    <x v="4"/>
    <s v="Q1`22"/>
    <n v="2508704"/>
    <n v="32923"/>
  </r>
  <r>
    <n v="118"/>
    <x v="5"/>
    <s v="Yoga 6 13ARE05"/>
    <x v="0"/>
    <x v="0"/>
    <x v="1"/>
    <x v="5"/>
    <s v="Int"/>
    <x v="4"/>
    <s v="1920x1080"/>
    <x v="1"/>
    <x v="1"/>
    <n v="86197"/>
    <s v="17_85-90"/>
    <s v="8_80-90"/>
    <x v="5"/>
    <x v="4"/>
    <s v="Q1`22"/>
    <n v="10171246"/>
    <n v="133481"/>
  </r>
  <r>
    <n v="12"/>
    <x v="5"/>
    <s v="Yoga 7 14ACN6 Gen6"/>
    <x v="0"/>
    <x v="0"/>
    <x v="1"/>
    <x v="17"/>
    <s v="Int"/>
    <x v="0"/>
    <s v="1920x1080"/>
    <x v="1"/>
    <x v="1"/>
    <n v="114570"/>
    <s v="22_110-115"/>
    <s v="11_110-120"/>
    <x v="5"/>
    <x v="4"/>
    <s v="Q1`22"/>
    <n v="1374840"/>
    <n v="18043"/>
  </r>
  <r>
    <n v="46"/>
    <x v="5"/>
    <s v="Yoga 7 14ITL5"/>
    <x v="0"/>
    <x v="0"/>
    <x v="0"/>
    <x v="6"/>
    <s v="Int"/>
    <x v="0"/>
    <s v="1920x1080"/>
    <x v="1"/>
    <x v="1"/>
    <n v="92058"/>
    <s v="18_90-95"/>
    <s v="9_90-100"/>
    <x v="5"/>
    <x v="4"/>
    <s v="Q1`22"/>
    <n v="4234668"/>
    <n v="55573"/>
  </r>
  <r>
    <n v="58"/>
    <x v="5"/>
    <s v="Yoga 7i 15ITL5"/>
    <x v="1"/>
    <x v="0"/>
    <x v="0"/>
    <x v="6"/>
    <s v="Int"/>
    <x v="1"/>
    <s v="1920x1080"/>
    <x v="1"/>
    <x v="1"/>
    <n v="99871"/>
    <s v="19_95-100"/>
    <s v="9_90-100"/>
    <x v="5"/>
    <x v="4"/>
    <s v="Q1`22"/>
    <n v="5792518"/>
    <n v="76017"/>
  </r>
  <r>
    <n v="32"/>
    <x v="5"/>
    <s v="Yoga 9i 14ITL5"/>
    <x v="0"/>
    <x v="0"/>
    <x v="0"/>
    <x v="6"/>
    <s v="Int"/>
    <x v="0"/>
    <s v="3840x2160"/>
    <x v="1"/>
    <x v="1"/>
    <n v="166423"/>
    <s v="33_165-170"/>
    <s v="16_160-170"/>
    <x v="5"/>
    <x v="4"/>
    <s v="Q1`22"/>
    <n v="5325536"/>
    <n v="69889"/>
  </r>
  <r>
    <n v="21"/>
    <x v="5"/>
    <s v="Yoga Creator 7i 15IMH05"/>
    <x v="3"/>
    <x v="0"/>
    <x v="0"/>
    <x v="10"/>
    <s v="GTX1650"/>
    <x v="1"/>
    <s v="1920x1080"/>
    <x v="1"/>
    <x v="1"/>
    <n v="121560"/>
    <s v="24_120-125"/>
    <s v="12_120-130"/>
    <x v="5"/>
    <x v="4"/>
    <s v="Q1`22"/>
    <n v="2552760"/>
    <n v="33501"/>
  </r>
  <r>
    <n v="3"/>
    <x v="5"/>
    <s v="Yoga S940-14IIL"/>
    <x v="0"/>
    <x v="0"/>
    <x v="0"/>
    <x v="4"/>
    <s v="Int"/>
    <x v="0"/>
    <s v="1920x1080"/>
    <x v="1"/>
    <x v="1"/>
    <n v="139990"/>
    <s v="27_135-140"/>
    <s v="13_130-140"/>
    <x v="5"/>
    <x v="4"/>
    <s v="Q1`22"/>
    <n v="419970"/>
    <n v="5511"/>
  </r>
  <r>
    <n v="47"/>
    <x v="5"/>
    <s v="Yoga Slim 7 13ACN5"/>
    <x v="0"/>
    <x v="0"/>
    <x v="1"/>
    <x v="17"/>
    <s v="Int"/>
    <x v="4"/>
    <s v="2560х1600"/>
    <x v="1"/>
    <x v="1"/>
    <n v="91990"/>
    <s v="18_90-95"/>
    <s v="9_90-100"/>
    <x v="5"/>
    <x v="4"/>
    <s v="Q1`22"/>
    <n v="4323530"/>
    <n v="56739"/>
  </r>
  <r>
    <n v="2"/>
    <x v="5"/>
    <s v="Yoga Slim 7 14ARE05"/>
    <x v="0"/>
    <x v="0"/>
    <x v="1"/>
    <x v="5"/>
    <s v="Int"/>
    <x v="0"/>
    <s v="1920x1080"/>
    <x v="1"/>
    <x v="1"/>
    <n v="77657"/>
    <s v="15_75-80"/>
    <s v="7_70-80"/>
    <x v="6"/>
    <x v="4"/>
    <s v="Q1`22"/>
    <n v="155314"/>
    <n v="2038"/>
  </r>
  <r>
    <n v="9"/>
    <x v="5"/>
    <s v="Yoga Slim 7 14IIL05"/>
    <x v="0"/>
    <x v="0"/>
    <x v="0"/>
    <x v="4"/>
    <s v="Int"/>
    <x v="0"/>
    <s v="1920x1080"/>
    <x v="1"/>
    <x v="1"/>
    <n v="84899"/>
    <s v="16_80-85"/>
    <s v="8_80-90"/>
    <x v="5"/>
    <x v="4"/>
    <s v="Q1`22"/>
    <n v="764091"/>
    <n v="10027"/>
  </r>
  <r>
    <n v="14"/>
    <x v="5"/>
    <s v="Yoga Slim 7 14ITL05"/>
    <x v="0"/>
    <x v="0"/>
    <x v="0"/>
    <x v="6"/>
    <s v="Int"/>
    <x v="0"/>
    <s v="1920x1080"/>
    <x v="1"/>
    <x v="1"/>
    <n v="84034"/>
    <s v="16_80-85"/>
    <s v="8_80-90"/>
    <x v="5"/>
    <x v="4"/>
    <s v="Q1`22"/>
    <n v="1176476"/>
    <n v="15439"/>
  </r>
  <r>
    <n v="69"/>
    <x v="5"/>
    <s v="Yoga Slim 7 15ITL05"/>
    <x v="1"/>
    <x v="0"/>
    <x v="0"/>
    <x v="6"/>
    <s v="Int"/>
    <x v="1"/>
    <s v="1920x1080"/>
    <x v="1"/>
    <x v="1"/>
    <n v="84349"/>
    <s v="16_80-85"/>
    <s v="8_80-90"/>
    <x v="5"/>
    <x v="4"/>
    <s v="Q1`22"/>
    <n v="5820081"/>
    <n v="76379"/>
  </r>
  <r>
    <n v="7"/>
    <x v="5"/>
    <s v="Yoga Slim 7 Carbon 14ACN6"/>
    <x v="0"/>
    <x v="0"/>
    <x v="1"/>
    <x v="17"/>
    <s v="Int/MX450"/>
    <x v="0"/>
    <s v="2880x1800"/>
    <x v="1"/>
    <x v="1"/>
    <n v="103597"/>
    <s v="20_100-105"/>
    <s v="10_100-110"/>
    <x v="5"/>
    <x v="4"/>
    <s v="Q1`22"/>
    <n v="725179"/>
    <n v="9517"/>
  </r>
  <r>
    <n v="113"/>
    <x v="5"/>
    <s v="Yoga Slim 7 Pro 14ACH5"/>
    <x v="0"/>
    <x v="0"/>
    <x v="1"/>
    <x v="8"/>
    <s v="Int/MX450"/>
    <x v="0"/>
    <s v="2880x1800"/>
    <x v="1"/>
    <x v="1"/>
    <n v="99918"/>
    <s v="19_95-100"/>
    <s v="9_90-100"/>
    <x v="5"/>
    <x v="4"/>
    <s v="Q1`22"/>
    <n v="11290734"/>
    <n v="148172"/>
  </r>
  <r>
    <n v="137"/>
    <x v="5"/>
    <s v="Yoga Slim 7 Pro 16ACH6"/>
    <x v="1"/>
    <x v="0"/>
    <x v="1"/>
    <x v="8"/>
    <s v="Int"/>
    <x v="5"/>
    <s v="2880x1800"/>
    <x v="1"/>
    <x v="1"/>
    <n v="117390"/>
    <s v="23_115-120"/>
    <s v="11_110-120"/>
    <x v="5"/>
    <x v="4"/>
    <s v="Q1`22"/>
    <n v="16082430"/>
    <n v="211056"/>
  </r>
  <r>
    <n v="63"/>
    <x v="5"/>
    <s v="Yoga Slim 7i Pro 14IHU5"/>
    <x v="0"/>
    <x v="0"/>
    <x v="0"/>
    <x v="11"/>
    <s v="Int"/>
    <x v="0"/>
    <s v="2240x1400"/>
    <x v="1"/>
    <x v="1"/>
    <n v="100889"/>
    <s v="20_100-105"/>
    <s v="10_100-110"/>
    <x v="5"/>
    <x v="4"/>
    <s v="Q1`22"/>
    <n v="6356007"/>
    <n v="83412"/>
  </r>
  <r>
    <n v="49"/>
    <x v="5"/>
    <s v="Yoga Slim 9 14ITL5"/>
    <x v="0"/>
    <x v="0"/>
    <x v="0"/>
    <x v="6"/>
    <s v="Int"/>
    <x v="0"/>
    <s v="1920x1080/3840x2160"/>
    <x v="1"/>
    <x v="1"/>
    <n v="179817"/>
    <s v="35_175-180"/>
    <s v="17_170-180"/>
    <x v="5"/>
    <x v="4"/>
    <s v="Q1`22"/>
    <n v="8811033"/>
    <n v="115630"/>
  </r>
  <r>
    <n v="82"/>
    <x v="6"/>
    <s v="Alpha 15 B5E"/>
    <x v="3"/>
    <x v="0"/>
    <x v="1"/>
    <x v="8"/>
    <s v="RX 6600"/>
    <x v="1"/>
    <s v="1920x1080"/>
    <x v="0"/>
    <x v="1"/>
    <n v="112308"/>
    <s v="22_110-115"/>
    <s v="11_110-120"/>
    <x v="5"/>
    <x v="4"/>
    <s v="Q1`22"/>
    <n v="9209256"/>
    <n v="120856"/>
  </r>
  <r>
    <n v="113"/>
    <x v="6"/>
    <s v="Alpha 17 B5E"/>
    <x v="3"/>
    <x v="0"/>
    <x v="1"/>
    <x v="8"/>
    <s v="RX 6600"/>
    <x v="2"/>
    <s v="1920x1080"/>
    <x v="0"/>
    <x v="1"/>
    <n v="129316"/>
    <s v="25_125-130"/>
    <s v="12_120-130"/>
    <x v="5"/>
    <x v="4"/>
    <s v="Q1`22"/>
    <n v="14612708"/>
    <n v="191768"/>
  </r>
  <r>
    <n v="178"/>
    <x v="6"/>
    <s v="Bravo 15 B5D"/>
    <x v="3"/>
    <x v="0"/>
    <x v="1"/>
    <x v="8"/>
    <s v="RX 5500"/>
    <x v="1"/>
    <s v="1920x1080"/>
    <x v="0"/>
    <x v="1"/>
    <n v="89283"/>
    <s v="17_85-90"/>
    <s v="8_80-90"/>
    <x v="5"/>
    <x v="4"/>
    <s v="Q1`22"/>
    <n v="15892374"/>
    <n v="208561"/>
  </r>
  <r>
    <n v="4"/>
    <x v="6"/>
    <s v="Creator 17 B11U"/>
    <x v="3"/>
    <x v="0"/>
    <x v="0"/>
    <x v="11"/>
    <s v="RTX3060, RTX3080"/>
    <x v="2"/>
    <s v="3840x2160"/>
    <x v="0"/>
    <x v="1"/>
    <n v="279930"/>
    <s v="55_275-280"/>
    <s v="27_270-280"/>
    <x v="5"/>
    <x v="4"/>
    <s v="Q1`22"/>
    <n v="1119720"/>
    <n v="14694"/>
  </r>
  <r>
    <n v="44"/>
    <x v="6"/>
    <s v="Creator M16 A11U"/>
    <x v="3"/>
    <x v="0"/>
    <x v="0"/>
    <x v="11"/>
    <s v="RTX3050/RTX3050 Ti"/>
    <x v="5"/>
    <s v="2560x1600"/>
    <x v="0"/>
    <x v="1"/>
    <n v="132138"/>
    <s v="26_130-135"/>
    <s v="13_130-140"/>
    <x v="5"/>
    <x v="4"/>
    <s v="Q1`22"/>
    <n v="5814072"/>
    <n v="76300"/>
  </r>
  <r>
    <n v="19"/>
    <x v="6"/>
    <s v="Creator M16 A12U"/>
    <x v="3"/>
    <x v="0"/>
    <x v="0"/>
    <x v="27"/>
    <s v="RTX3050 Ti"/>
    <x v="5"/>
    <s v="2560x1600"/>
    <x v="0"/>
    <x v="1"/>
    <n v="145084"/>
    <s v="29_145-150"/>
    <s v="14_140-150"/>
    <x v="5"/>
    <x v="4"/>
    <s v="Q1`22"/>
    <n v="2756596"/>
    <n v="36176"/>
  </r>
  <r>
    <n v="13"/>
    <x v="6"/>
    <s v="Creator Z16 A11U"/>
    <x v="3"/>
    <x v="0"/>
    <x v="0"/>
    <x v="11"/>
    <s v="RTX3060"/>
    <x v="5"/>
    <s v="2560x1600"/>
    <x v="0"/>
    <x v="1"/>
    <n v="206955"/>
    <s v="41_205-210"/>
    <s v="20_200-210"/>
    <x v="5"/>
    <x v="4"/>
    <s v="Q1`22"/>
    <n v="2690415"/>
    <n v="35307"/>
  </r>
  <r>
    <n v="19"/>
    <x v="6"/>
    <s v="GE66 Rider 12U"/>
    <x v="3"/>
    <x v="0"/>
    <x v="0"/>
    <x v="27"/>
    <s v="RTX3070 Ti"/>
    <x v="1"/>
    <s v="2560x1440/3840x2160"/>
    <x v="0"/>
    <x v="1"/>
    <n v="274990"/>
    <s v="54_270-275"/>
    <s v="27_270-280"/>
    <x v="5"/>
    <x v="4"/>
    <s v="Q1`22"/>
    <n v="5224810"/>
    <n v="68567"/>
  </r>
  <r>
    <n v="237"/>
    <x v="6"/>
    <s v="GE76 12U Rider"/>
    <x v="3"/>
    <x v="0"/>
    <x v="0"/>
    <x v="27"/>
    <s v="RTX3070 Ti"/>
    <x v="2"/>
    <s v="1920x1080"/>
    <x v="0"/>
    <x v="1"/>
    <n v="251630"/>
    <s v="50_250-255"/>
    <s v="25_250-260"/>
    <x v="5"/>
    <x v="4"/>
    <s v="Q1`22"/>
    <n v="59636310"/>
    <n v="782629"/>
  </r>
  <r>
    <n v="1062"/>
    <x v="6"/>
    <s v="GF63 Thin 10S"/>
    <x v="3"/>
    <x v="0"/>
    <x v="0"/>
    <x v="10"/>
    <s v="GTX1650"/>
    <x v="1"/>
    <s v="1920x1080"/>
    <x v="0"/>
    <x v="1"/>
    <n v="80540"/>
    <s v="16_80-85"/>
    <s v="8_80-90"/>
    <x v="5"/>
    <x v="4"/>
    <s v="Q1`22"/>
    <n v="85533480"/>
    <n v="1122487"/>
  </r>
  <r>
    <n v="15"/>
    <x v="6"/>
    <s v="GF63 Thin 10U"/>
    <x v="3"/>
    <x v="0"/>
    <x v="0"/>
    <x v="10"/>
    <s v="RTX3050/RTX3050 Ti"/>
    <x v="1"/>
    <s v="1920x1080"/>
    <x v="0"/>
    <x v="1"/>
    <n v="91860"/>
    <s v="18_90-95"/>
    <s v="9_90-100"/>
    <x v="5"/>
    <x v="4"/>
    <s v="Q1`22"/>
    <n v="1377900"/>
    <n v="18083"/>
  </r>
  <r>
    <n v="595"/>
    <x v="6"/>
    <s v="GF63 Thin 11U"/>
    <x v="3"/>
    <x v="0"/>
    <x v="0"/>
    <x v="11"/>
    <s v="RTX3050/RTX3050 Ti"/>
    <x v="1"/>
    <s v="1920x1080"/>
    <x v="0"/>
    <x v="1"/>
    <n v="91359"/>
    <s v="18_90-95"/>
    <s v="9_90-100"/>
    <x v="5"/>
    <x v="4"/>
    <s v="Q1`22"/>
    <n v="54358605"/>
    <n v="713368"/>
  </r>
  <r>
    <n v="400"/>
    <x v="6"/>
    <s v="GF66 Katana 11U"/>
    <x v="3"/>
    <x v="0"/>
    <x v="0"/>
    <x v="11"/>
    <s v="RTX3070"/>
    <x v="1"/>
    <s v="1920x1080"/>
    <x v="0"/>
    <x v="1"/>
    <n v="125750"/>
    <s v="25_125-130"/>
    <s v="12_120-130"/>
    <x v="5"/>
    <x v="4"/>
    <s v="Q1`22"/>
    <n v="50300000"/>
    <n v="660105"/>
  </r>
  <r>
    <n v="765"/>
    <x v="6"/>
    <s v="GF76 Katana 11S"/>
    <x v="3"/>
    <x v="0"/>
    <x v="0"/>
    <x v="11"/>
    <s v="GTX1650"/>
    <x v="2"/>
    <s v="1920x1080"/>
    <x v="0"/>
    <x v="1"/>
    <n v="77999"/>
    <s v="15_75-80"/>
    <s v="7_70-80"/>
    <x v="6"/>
    <x v="4"/>
    <s v="Q1`22"/>
    <n v="59669235"/>
    <n v="783061"/>
  </r>
  <r>
    <n v="1338"/>
    <x v="6"/>
    <s v="GF76 Katana 11U"/>
    <x v="3"/>
    <x v="0"/>
    <x v="0"/>
    <x v="11"/>
    <s v="RTX3050 Ti"/>
    <x v="2"/>
    <s v="1920x1080"/>
    <x v="0"/>
    <x v="1"/>
    <n v="104922"/>
    <s v="20_100-105"/>
    <s v="10_100-110"/>
    <x v="5"/>
    <x v="4"/>
    <s v="Q1`22"/>
    <n v="140385636"/>
    <n v="1842331"/>
  </r>
  <r>
    <n v="96"/>
    <x v="6"/>
    <s v="GF76 Katana 12U"/>
    <x v="3"/>
    <x v="0"/>
    <x v="0"/>
    <x v="27"/>
    <s v="RTX3070 Ti"/>
    <x v="2"/>
    <s v="1920x1080"/>
    <x v="0"/>
    <x v="1"/>
    <n v="18930"/>
    <s v="3_15-20"/>
    <s v="1_10-20"/>
    <x v="7"/>
    <x v="4"/>
    <s v="Q1`22"/>
    <n v="1817280"/>
    <n v="23849"/>
  </r>
  <r>
    <n v="247"/>
    <x v="6"/>
    <s v="GL66 Pulse 11U"/>
    <x v="3"/>
    <x v="0"/>
    <x v="0"/>
    <x v="11"/>
    <s v="RTX3050, RTX3050 Ti, RTX3060"/>
    <x v="1"/>
    <s v="1920x1080"/>
    <x v="0"/>
    <x v="1"/>
    <n v="111451"/>
    <s v="22_110-115"/>
    <s v="11_110-120"/>
    <x v="5"/>
    <x v="4"/>
    <s v="Q1`22"/>
    <n v="27528397"/>
    <n v="361265"/>
  </r>
  <r>
    <n v="80"/>
    <x v="6"/>
    <s v="GL66 Pulse 12U"/>
    <x v="3"/>
    <x v="0"/>
    <x v="0"/>
    <x v="27"/>
    <s v="RTX3060/RTX3070"/>
    <x v="1"/>
    <s v="1920x1080"/>
    <x v="0"/>
    <x v="1"/>
    <n v="169216"/>
    <s v="33_165-170"/>
    <s v="16_160-170"/>
    <x v="5"/>
    <x v="4"/>
    <s v="Q1`22"/>
    <n v="13537280"/>
    <n v="177655"/>
  </r>
  <r>
    <n v="348"/>
    <x v="6"/>
    <s v="GL76 Pulse 11U"/>
    <x v="3"/>
    <x v="0"/>
    <x v="0"/>
    <x v="11"/>
    <s v="RTX3050, RTX3050 Ti, RTX3060"/>
    <x v="2"/>
    <s v="1920x1080"/>
    <x v="0"/>
    <x v="1"/>
    <n v="111777"/>
    <s v="22_110-115"/>
    <s v="11_110-120"/>
    <x v="5"/>
    <x v="4"/>
    <s v="Q1`22"/>
    <n v="38898396"/>
    <n v="510478"/>
  </r>
  <r>
    <n v="203"/>
    <x v="6"/>
    <s v="GL76 Pulse 12U"/>
    <x v="3"/>
    <x v="0"/>
    <x v="0"/>
    <x v="27"/>
    <s v="RTX3060"/>
    <x v="2"/>
    <s v="1920x1080"/>
    <x v="0"/>
    <x v="1"/>
    <n v="126853"/>
    <s v="25_125-130"/>
    <s v="12_120-130"/>
    <x v="5"/>
    <x v="4"/>
    <s v="Q1`22"/>
    <n v="25751159"/>
    <n v="337942"/>
  </r>
  <r>
    <n v="15"/>
    <x v="6"/>
    <s v="GP66 Vector 12U"/>
    <x v="3"/>
    <x v="0"/>
    <x v="0"/>
    <x v="27"/>
    <s v="RTX3070 Ti/RTX3080 Ti"/>
    <x v="1"/>
    <s v="1920x1080"/>
    <x v="0"/>
    <x v="1"/>
    <n v="209544"/>
    <s v="41_205-210"/>
    <s v="20_200-210"/>
    <x v="5"/>
    <x v="4"/>
    <s v="Q1`22"/>
    <n v="3143160"/>
    <n v="41249"/>
  </r>
  <r>
    <n v="140"/>
    <x v="6"/>
    <s v="GP76 Leopard 11U"/>
    <x v="3"/>
    <x v="0"/>
    <x v="0"/>
    <x v="11"/>
    <s v="RTX3070"/>
    <x v="2"/>
    <s v="1920x1080/2560x1440"/>
    <x v="0"/>
    <x v="1"/>
    <n v="182598"/>
    <s v="36_180-185"/>
    <s v="18_180-190"/>
    <x v="5"/>
    <x v="4"/>
    <s v="Q1`22"/>
    <n v="25563720"/>
    <n v="335482"/>
  </r>
  <r>
    <n v="10"/>
    <x v="6"/>
    <s v="GP76 Vector 12U"/>
    <x v="3"/>
    <x v="0"/>
    <x v="0"/>
    <x v="27"/>
    <s v="RTX3070 Ti/RTX3080 Ti"/>
    <x v="2"/>
    <s v="1920x1080"/>
    <x v="0"/>
    <x v="1"/>
    <n v="190139"/>
    <s v="38_190-195"/>
    <s v="19_190-200"/>
    <x v="5"/>
    <x v="4"/>
    <s v="Q1`22"/>
    <n v="1901390"/>
    <n v="24953"/>
  </r>
  <r>
    <n v="2"/>
    <x v="6"/>
    <s v="GS66 Stealth 11U"/>
    <x v="3"/>
    <x v="0"/>
    <x v="0"/>
    <x v="11"/>
    <s v="RTX3060/RTX3070/RTX3080"/>
    <x v="1"/>
    <s v="1920x1080/2560x1440/3840x2160"/>
    <x v="0"/>
    <x v="1"/>
    <n v="234830"/>
    <s v="46_230-235"/>
    <s v="23_230-240"/>
    <x v="5"/>
    <x v="4"/>
    <s v="Q1`22"/>
    <n v="469660"/>
    <n v="6164"/>
  </r>
  <r>
    <n v="29"/>
    <x v="6"/>
    <s v="GS66 Stealth 12U"/>
    <x v="3"/>
    <x v="0"/>
    <x v="0"/>
    <x v="27"/>
    <s v="RTX3070 Ti"/>
    <x v="1"/>
    <s v="2560x1440/3840x2160"/>
    <x v="0"/>
    <x v="1"/>
    <n v="271227"/>
    <s v="54_270-275"/>
    <s v="27_270-280"/>
    <x v="5"/>
    <x v="4"/>
    <s v="Q1`22"/>
    <n v="7865583"/>
    <n v="103223"/>
  </r>
  <r>
    <n v="8"/>
    <x v="6"/>
    <s v="GS76 Stealth 11U"/>
    <x v="3"/>
    <x v="0"/>
    <x v="0"/>
    <x v="11"/>
    <s v="RTX3080"/>
    <x v="2"/>
    <s v="1920x1080"/>
    <x v="0"/>
    <x v="1"/>
    <n v="250933"/>
    <s v="50_250-255"/>
    <s v="25_250-260"/>
    <x v="5"/>
    <x v="4"/>
    <s v="Q1`22"/>
    <n v="2007464"/>
    <n v="26345"/>
  </r>
  <r>
    <n v="50"/>
    <x v="6"/>
    <s v="Modern 14 B11M"/>
    <x v="0"/>
    <x v="0"/>
    <x v="0"/>
    <x v="6"/>
    <s v="Int"/>
    <x v="0"/>
    <s v="1920x1080"/>
    <x v="0"/>
    <x v="1"/>
    <n v="71637"/>
    <s v="14_70-75"/>
    <s v="7_70-80"/>
    <x v="6"/>
    <x v="4"/>
    <s v="Q1`22"/>
    <n v="3581850"/>
    <n v="47006"/>
  </r>
  <r>
    <n v="36"/>
    <x v="6"/>
    <s v="Modern 14 B11S"/>
    <x v="0"/>
    <x v="0"/>
    <x v="0"/>
    <x v="6"/>
    <s v="MX450"/>
    <x v="0"/>
    <s v="1920x1080"/>
    <x v="0"/>
    <x v="1"/>
    <n v="89335"/>
    <s v="17_85-90"/>
    <s v="8_80-90"/>
    <x v="5"/>
    <x v="4"/>
    <s v="Q1`22"/>
    <n v="3216060"/>
    <n v="42206"/>
  </r>
  <r>
    <n v="96"/>
    <x v="6"/>
    <s v="Modern 15 A10M"/>
    <x v="1"/>
    <x v="0"/>
    <x v="0"/>
    <x v="14"/>
    <s v="Int"/>
    <x v="1"/>
    <s v="1920x1080"/>
    <x v="0"/>
    <x v="1"/>
    <n v="60500"/>
    <s v="12_60-65"/>
    <s v="6_60-70"/>
    <x v="4"/>
    <x v="4"/>
    <s v="Q1`22"/>
    <n v="5808000"/>
    <n v="76220"/>
  </r>
  <r>
    <n v="13"/>
    <x v="6"/>
    <s v="Modern 15 A11M"/>
    <x v="1"/>
    <x v="0"/>
    <x v="0"/>
    <x v="6"/>
    <s v="Int"/>
    <x v="1"/>
    <s v="1920x1080"/>
    <x v="0"/>
    <x v="1"/>
    <n v="69395"/>
    <s v="13_65-70"/>
    <s v="6_60-70"/>
    <x v="4"/>
    <x v="4"/>
    <s v="Q1`22"/>
    <n v="902135"/>
    <n v="11839"/>
  </r>
  <r>
    <n v="67"/>
    <x v="6"/>
    <s v="Modern 15 A11S"/>
    <x v="2"/>
    <x v="0"/>
    <x v="0"/>
    <x v="6"/>
    <s v="MX450"/>
    <x v="1"/>
    <s v="1920x1080"/>
    <x v="0"/>
    <x v="1"/>
    <n v="84298"/>
    <s v="16_80-85"/>
    <s v="8_80-90"/>
    <x v="5"/>
    <x v="4"/>
    <s v="Q1`22"/>
    <n v="5647966"/>
    <n v="74120"/>
  </r>
  <r>
    <n v="98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4"/>
    <s v="Q1`22"/>
    <n v="28419902"/>
    <n v="372965"/>
  </r>
  <r>
    <n v="2"/>
    <x v="6"/>
    <s v="MSI GF65C"/>
    <x v="3"/>
    <x v="0"/>
    <x v="0"/>
    <x v="9"/>
    <s v="RTX2060"/>
    <x v="1"/>
    <s v="1920x1080"/>
    <x v="0"/>
    <x v="1"/>
    <n v="82340"/>
    <s v="16_80-85"/>
    <s v="8_80-90"/>
    <x v="5"/>
    <x v="4"/>
    <s v="Q1`22"/>
    <n v="164680"/>
    <n v="2161"/>
  </r>
  <r>
    <n v="344"/>
    <x v="6"/>
    <s v="MSI GF75CML 10U"/>
    <x v="3"/>
    <x v="0"/>
    <x v="0"/>
    <x v="10"/>
    <s v="RTX3050/RTX3050 Ti/RTX3060"/>
    <x v="2"/>
    <s v="1920x1080"/>
    <x v="0"/>
    <x v="1"/>
    <n v="96505"/>
    <s v="19_95-100"/>
    <s v="9_90-100"/>
    <x v="5"/>
    <x v="4"/>
    <s v="Q1`22"/>
    <n v="33197720"/>
    <n v="435666"/>
  </r>
  <r>
    <n v="82"/>
    <x v="6"/>
    <s v="Prestige 14 A11SC"/>
    <x v="0"/>
    <x v="0"/>
    <x v="0"/>
    <x v="6"/>
    <s v="GTX1650"/>
    <x v="0"/>
    <s v="1920x1080"/>
    <x v="0"/>
    <x v="1"/>
    <n v="108606"/>
    <s v="21_105-110"/>
    <s v="10_100-110"/>
    <x v="5"/>
    <x v="4"/>
    <s v="Q1`22"/>
    <n v="8905692"/>
    <n v="116873"/>
  </r>
  <r>
    <n v="2"/>
    <x v="6"/>
    <s v="Prestige 15 A10SC"/>
    <x v="3"/>
    <x v="0"/>
    <x v="0"/>
    <x v="14"/>
    <s v="GTX1650"/>
    <x v="1"/>
    <s v="1920x1080"/>
    <x v="0"/>
    <x v="1"/>
    <n v="103693"/>
    <s v="20_100-105"/>
    <s v="10_100-110"/>
    <x v="5"/>
    <x v="4"/>
    <s v="Q1`22"/>
    <n v="207386"/>
    <n v="2722"/>
  </r>
  <r>
    <n v="2"/>
    <x v="6"/>
    <s v="Prestige 15 A11SC"/>
    <x v="3"/>
    <x v="0"/>
    <x v="0"/>
    <x v="6"/>
    <s v="GTX1650"/>
    <x v="1"/>
    <s v="1920x1080"/>
    <x v="0"/>
    <x v="1"/>
    <n v="100484"/>
    <s v="20_100-105"/>
    <s v="10_100-110"/>
    <x v="5"/>
    <x v="4"/>
    <s v="Q1`22"/>
    <n v="200968"/>
    <n v="2637"/>
  </r>
  <r>
    <n v="17"/>
    <x v="6"/>
    <s v="Prestige 15 A11U"/>
    <x v="3"/>
    <x v="0"/>
    <x v="0"/>
    <x v="6"/>
    <s v="RTX3050"/>
    <x v="1"/>
    <s v="1920x1080"/>
    <x v="0"/>
    <x v="1"/>
    <n v="118315"/>
    <s v="23_115-120"/>
    <s v="11_110-120"/>
    <x v="5"/>
    <x v="4"/>
    <s v="Q1`22"/>
    <n v="2011355"/>
    <n v="26396"/>
  </r>
  <r>
    <n v="29"/>
    <x v="6"/>
    <s v="Stealth 15M A11U"/>
    <x v="3"/>
    <x v="0"/>
    <x v="0"/>
    <x v="11"/>
    <s v="RTX3060"/>
    <x v="1"/>
    <s v="1920x1080"/>
    <x v="0"/>
    <x v="1"/>
    <n v="129186"/>
    <s v="25_125-130"/>
    <s v="12_120-130"/>
    <x v="5"/>
    <x v="4"/>
    <s v="Q1`22"/>
    <n v="3746394"/>
    <n v="49165"/>
  </r>
  <r>
    <n v="2"/>
    <x v="6"/>
    <s v="Summit E13 Flip EVO A11M"/>
    <x v="0"/>
    <x v="0"/>
    <x v="0"/>
    <x v="6"/>
    <s v="Int"/>
    <x v="4"/>
    <s v="1920x1200"/>
    <x v="1"/>
    <x v="1"/>
    <n v="131030"/>
    <s v="26_130-135"/>
    <s v="13_130-140"/>
    <x v="5"/>
    <x v="4"/>
    <s v="Q1`22"/>
    <n v="262060"/>
    <n v="3439"/>
  </r>
  <r>
    <n v="38"/>
    <x v="6"/>
    <s v="Summit E16 Flip A11U"/>
    <x v="3"/>
    <x v="0"/>
    <x v="0"/>
    <x v="6"/>
    <s v="RTX3050"/>
    <x v="5"/>
    <s v="2560x1600"/>
    <x v="0"/>
    <x v="1"/>
    <n v="149559"/>
    <s v="29_145-150"/>
    <s v="14_140-150"/>
    <x v="5"/>
    <x v="4"/>
    <s v="Q1`22"/>
    <n v="5683242"/>
    <n v="74583"/>
  </r>
  <r>
    <n v="109"/>
    <x v="6"/>
    <s v="Summit E16 Flip EVO A11M"/>
    <x v="1"/>
    <x v="0"/>
    <x v="0"/>
    <x v="6"/>
    <s v="Int"/>
    <x v="5"/>
    <s v="2560x1600"/>
    <x v="1"/>
    <x v="1"/>
    <n v="141260"/>
    <s v="28_140-145"/>
    <s v="14_140-150"/>
    <x v="5"/>
    <x v="4"/>
    <s v="Q1`22"/>
    <n v="15397340"/>
    <n v="202065"/>
  </r>
  <r>
    <n v="52"/>
    <x v="6"/>
    <s v="Sword 15 A11U"/>
    <x v="3"/>
    <x v="0"/>
    <x v="0"/>
    <x v="11"/>
    <s v="RTX3060"/>
    <x v="1"/>
    <s v="1920x1080"/>
    <x v="0"/>
    <x v="1"/>
    <n v="115495"/>
    <s v="23_115-120"/>
    <s v="11_110-120"/>
    <x v="5"/>
    <x v="4"/>
    <s v="Q1`22"/>
    <n v="6005740"/>
    <n v="78815"/>
  </r>
  <r>
    <n v="36"/>
    <x v="6"/>
    <s v="Sword 15 A12U"/>
    <x v="3"/>
    <x v="0"/>
    <x v="0"/>
    <x v="27"/>
    <s v="RTX3060"/>
    <x v="1"/>
    <s v="1920x1080"/>
    <x v="0"/>
    <x v="1"/>
    <n v="111680"/>
    <s v="22_110-115"/>
    <s v="11_110-120"/>
    <x v="5"/>
    <x v="4"/>
    <s v="Q1`22"/>
    <n v="4020480"/>
    <n v="52762"/>
  </r>
  <r>
    <n v="8"/>
    <x v="6"/>
    <s v="WS66 11U"/>
    <x v="5"/>
    <x v="1"/>
    <x v="0"/>
    <x v="11"/>
    <s v="Quadro RTX A3000"/>
    <x v="1"/>
    <s v="1920x1080"/>
    <x v="1"/>
    <x v="1"/>
    <n v="279800"/>
    <s v="55_275-280"/>
    <s v="27_270-280"/>
    <x v="5"/>
    <x v="4"/>
    <s v="Q1`22"/>
    <n v="2238400"/>
    <n v="29375"/>
  </r>
  <r>
    <n v="15"/>
    <x v="6"/>
    <s v="WS76 11U"/>
    <x v="5"/>
    <x v="1"/>
    <x v="0"/>
    <x v="11"/>
    <s v="Quadro RTX A5000"/>
    <x v="2"/>
    <s v="1920x1080/3840x2160 "/>
    <x v="0"/>
    <x v="1"/>
    <n v="327844"/>
    <s v="65_325-330"/>
    <s v="32_320-330"/>
    <x v="5"/>
    <x v="4"/>
    <s v="Q1`22"/>
    <n v="4917660"/>
    <n v="64536"/>
  </r>
  <r>
    <n v="50"/>
    <x v="9"/>
    <s v="Other"/>
    <x v="0"/>
    <x v="0"/>
    <x v="0"/>
    <x v="25"/>
    <s v="Int"/>
    <x v="0"/>
    <s v="1366x768"/>
    <x v="0"/>
    <x v="2"/>
    <n v="24510"/>
    <s v="4_20-25"/>
    <s v="2_20-30"/>
    <x v="0"/>
    <x v="4"/>
    <s v="Q1`22"/>
    <n v="1225500"/>
    <n v="16083"/>
  </r>
  <r>
    <n v="370"/>
    <x v="9"/>
    <s v="Other"/>
    <x v="1"/>
    <x v="0"/>
    <x v="0"/>
    <x v="0"/>
    <s v="Int"/>
    <x v="1"/>
    <m/>
    <x v="0"/>
    <x v="0"/>
    <n v="31000"/>
    <s v="6_30-35"/>
    <s v="3_30-40"/>
    <x v="2"/>
    <x v="4"/>
    <s v="Q1`22"/>
    <n v="11470000"/>
    <n v="150525"/>
  </r>
  <r>
    <n v="140"/>
    <x v="9"/>
    <s v="Other"/>
    <x v="1"/>
    <x v="0"/>
    <x v="0"/>
    <x v="21"/>
    <s v="Int"/>
    <x v="1"/>
    <m/>
    <x v="0"/>
    <x v="0"/>
    <n v="23400"/>
    <s v="4_20-25"/>
    <s v="2_20-30"/>
    <x v="0"/>
    <x v="4"/>
    <s v="Q1`22"/>
    <n v="3276000"/>
    <n v="42992"/>
  </r>
  <r>
    <n v="230"/>
    <x v="9"/>
    <s v="Other"/>
    <x v="1"/>
    <x v="0"/>
    <x v="0"/>
    <x v="1"/>
    <s v="Int"/>
    <x v="1"/>
    <m/>
    <x v="0"/>
    <x v="0"/>
    <n v="25400"/>
    <s v="5_25-30"/>
    <s v="2_20-30"/>
    <x v="0"/>
    <x v="4"/>
    <s v="Q1`22"/>
    <n v="5842000"/>
    <n v="76667"/>
  </r>
  <r>
    <n v="90"/>
    <x v="9"/>
    <s v="Other"/>
    <x v="1"/>
    <x v="0"/>
    <x v="0"/>
    <x v="13"/>
    <s v="Int"/>
    <x v="1"/>
    <m/>
    <x v="0"/>
    <x v="1"/>
    <n v="38000"/>
    <s v="7_35-40"/>
    <s v="3_30-40"/>
    <x v="2"/>
    <x v="4"/>
    <s v="Q1`22"/>
    <n v="3420000"/>
    <n v="44882"/>
  </r>
  <r>
    <n v="3350"/>
    <x v="9"/>
    <s v="Other"/>
    <x v="1"/>
    <x v="0"/>
    <x v="0"/>
    <x v="14"/>
    <s v="Int"/>
    <x v="1"/>
    <s v="1920x1080"/>
    <x v="0"/>
    <x v="1"/>
    <n v="61000"/>
    <s v="12_60-65"/>
    <s v="6_60-70"/>
    <x v="4"/>
    <x v="4"/>
    <s v="Q1`22"/>
    <n v="204350000"/>
    <n v="2681759"/>
  </r>
  <r>
    <n v="850"/>
    <x v="9"/>
    <s v="Other"/>
    <x v="1"/>
    <x v="0"/>
    <x v="0"/>
    <x v="4"/>
    <s v="Int"/>
    <x v="1"/>
    <m/>
    <x v="0"/>
    <x v="1"/>
    <n v="53300"/>
    <s v="10_50-55"/>
    <s v="5_50-60"/>
    <x v="3"/>
    <x v="4"/>
    <s v="Q1`22"/>
    <n v="45305000"/>
    <n v="594554"/>
  </r>
  <r>
    <n v="230"/>
    <x v="9"/>
    <s v="Other"/>
    <x v="1"/>
    <x v="0"/>
    <x v="0"/>
    <x v="6"/>
    <s v="Int"/>
    <x v="1"/>
    <m/>
    <x v="0"/>
    <x v="1"/>
    <n v="51300"/>
    <s v="10_50-55"/>
    <s v="5_50-60"/>
    <x v="3"/>
    <x v="4"/>
    <s v="Q1`22"/>
    <n v="11799000"/>
    <n v="154843"/>
  </r>
  <r>
    <n v="110"/>
    <x v="9"/>
    <s v="Other"/>
    <x v="2"/>
    <x v="0"/>
    <x v="1"/>
    <x v="3"/>
    <s v="Int"/>
    <x v="1"/>
    <m/>
    <x v="0"/>
    <x v="1"/>
    <n v="41200"/>
    <s v="8_40-45"/>
    <s v="4_40-50"/>
    <x v="1"/>
    <x v="4"/>
    <s v="Q1`22"/>
    <n v="4532000"/>
    <n v="59475"/>
  </r>
  <r>
    <n v="200"/>
    <x v="9"/>
    <s v="Other"/>
    <x v="2"/>
    <x v="0"/>
    <x v="1"/>
    <x v="5"/>
    <s v="Int"/>
    <x v="1"/>
    <m/>
    <x v="0"/>
    <x v="1"/>
    <n v="43200"/>
    <s v="8_40-45"/>
    <s v="4_40-50"/>
    <x v="1"/>
    <x v="4"/>
    <s v="Q1`22"/>
    <n v="8640000"/>
    <n v="113386"/>
  </r>
  <r>
    <n v="150"/>
    <x v="9"/>
    <s v="Other"/>
    <x v="2"/>
    <x v="0"/>
    <x v="1"/>
    <x v="15"/>
    <s v="Int"/>
    <x v="1"/>
    <m/>
    <x v="0"/>
    <x v="1"/>
    <n v="44200"/>
    <s v="8_40-45"/>
    <s v="4_40-50"/>
    <x v="1"/>
    <x v="4"/>
    <s v="Q1`22"/>
    <n v="6630000"/>
    <n v="87008"/>
  </r>
  <r>
    <n v="70"/>
    <x v="9"/>
    <s v="Other"/>
    <x v="3"/>
    <x v="0"/>
    <x v="0"/>
    <x v="9"/>
    <s v="GTX"/>
    <x v="1"/>
    <m/>
    <x v="0"/>
    <x v="1"/>
    <n v="71100"/>
    <s v="14_70-75"/>
    <s v="7_70-80"/>
    <x v="6"/>
    <x v="4"/>
    <s v="Q1`22"/>
    <n v="4977000"/>
    <n v="65315"/>
  </r>
  <r>
    <n v="120"/>
    <x v="9"/>
    <s v="Other"/>
    <x v="3"/>
    <x v="0"/>
    <x v="1"/>
    <x v="8"/>
    <s v="RTX"/>
    <x v="1"/>
    <m/>
    <x v="0"/>
    <x v="1"/>
    <n v="75000"/>
    <s v="15_75-80"/>
    <s v="7_70-80"/>
    <x v="6"/>
    <x v="4"/>
    <s v="Q1`22"/>
    <n v="9000000"/>
    <n v="118110"/>
  </r>
  <r>
    <n v="210"/>
    <x v="9"/>
    <s v="Other"/>
    <x v="3"/>
    <x v="0"/>
    <x v="0"/>
    <x v="11"/>
    <s v="RTX"/>
    <x v="1"/>
    <m/>
    <x v="0"/>
    <x v="1"/>
    <n v="95000"/>
    <s v="19_95-100"/>
    <s v="9_90-100"/>
    <x v="5"/>
    <x v="4"/>
    <s v="Q1`22"/>
    <n v="19950000"/>
    <n v="261811"/>
  </r>
  <r>
    <n v="150"/>
    <x v="9"/>
    <s v="Other"/>
    <x v="3"/>
    <x v="0"/>
    <x v="0"/>
    <x v="11"/>
    <s v="RTX"/>
    <x v="2"/>
    <m/>
    <x v="0"/>
    <x v="1"/>
    <n v="120000"/>
    <s v="24_120-125"/>
    <s v="12_120-130"/>
    <x v="5"/>
    <x v="4"/>
    <s v="Q1`22"/>
    <n v="18000000"/>
    <n v="236220"/>
  </r>
  <r>
    <n v="130"/>
    <x v="9"/>
    <s v="Other"/>
    <x v="0"/>
    <x v="0"/>
    <x v="0"/>
    <x v="0"/>
    <s v="Int"/>
    <x v="4"/>
    <m/>
    <x v="0"/>
    <x v="0"/>
    <n v="28400"/>
    <s v="5_25-30"/>
    <s v="2_20-30"/>
    <x v="0"/>
    <x v="4"/>
    <s v="Q1`22"/>
    <n v="3692000"/>
    <n v="48451"/>
  </r>
  <r>
    <n v="110"/>
    <x v="9"/>
    <s v="Other"/>
    <x v="0"/>
    <x v="0"/>
    <x v="0"/>
    <x v="14"/>
    <s v="Int"/>
    <x v="4"/>
    <m/>
    <x v="0"/>
    <x v="1"/>
    <n v="38000"/>
    <s v="7_35-40"/>
    <s v="3_30-40"/>
    <x v="2"/>
    <x v="4"/>
    <s v="Q1`22"/>
    <n v="4180000"/>
    <n v="54856"/>
  </r>
  <r>
    <n v="150"/>
    <x v="9"/>
    <s v="Other"/>
    <x v="0"/>
    <x v="0"/>
    <x v="0"/>
    <x v="21"/>
    <s v="Int"/>
    <x v="4"/>
    <m/>
    <x v="0"/>
    <x v="0"/>
    <n v="38000"/>
    <s v="7_35-40"/>
    <s v="3_30-40"/>
    <x v="2"/>
    <x v="4"/>
    <s v="Q1`22"/>
    <n v="5700000"/>
    <n v="74803"/>
  </r>
  <r>
    <n v="170"/>
    <x v="9"/>
    <s v="Other"/>
    <x v="0"/>
    <x v="0"/>
    <x v="0"/>
    <x v="4"/>
    <s v="Int"/>
    <x v="4"/>
    <m/>
    <x v="0"/>
    <x v="1"/>
    <n v="55000"/>
    <s v="11_55-60"/>
    <s v="5_50-60"/>
    <x v="3"/>
    <x v="4"/>
    <s v="Q1`22"/>
    <n v="9350000"/>
    <n v="122703"/>
  </r>
  <r>
    <n v="410"/>
    <x v="9"/>
    <s v="Other"/>
    <x v="0"/>
    <x v="0"/>
    <x v="0"/>
    <x v="6"/>
    <s v="Int"/>
    <x v="4"/>
    <m/>
    <x v="0"/>
    <x v="1"/>
    <n v="75000"/>
    <s v="15_75-80"/>
    <s v="7_70-80"/>
    <x v="6"/>
    <x v="4"/>
    <s v="Q1`22"/>
    <n v="30750000"/>
    <n v="403543"/>
  </r>
  <r>
    <n v="150"/>
    <x v="9"/>
    <s v="Other"/>
    <x v="0"/>
    <x v="0"/>
    <x v="0"/>
    <x v="13"/>
    <s v="Int"/>
    <x v="0"/>
    <m/>
    <x v="0"/>
    <x v="1"/>
    <n v="32000"/>
    <s v="6_30-35"/>
    <s v="3_30-40"/>
    <x v="2"/>
    <x v="4"/>
    <s v="Q1`22"/>
    <n v="4800000"/>
    <n v="62992"/>
  </r>
  <r>
    <n v="530"/>
    <x v="9"/>
    <s v="Other"/>
    <x v="0"/>
    <x v="0"/>
    <x v="0"/>
    <x v="0"/>
    <s v="Int"/>
    <x v="0"/>
    <m/>
    <x v="0"/>
    <x v="0"/>
    <n v="22300"/>
    <s v="4_20-25"/>
    <s v="2_20-30"/>
    <x v="0"/>
    <x v="4"/>
    <s v="Q1`22"/>
    <n v="11819000"/>
    <n v="155105"/>
  </r>
  <r>
    <n v="90"/>
    <x v="9"/>
    <s v="Other"/>
    <x v="0"/>
    <x v="0"/>
    <x v="1"/>
    <x v="2"/>
    <s v="Int"/>
    <x v="0"/>
    <m/>
    <x v="0"/>
    <x v="1"/>
    <n v="21350"/>
    <s v="4_20-25"/>
    <s v="2_20-30"/>
    <x v="0"/>
    <x v="4"/>
    <s v="Q1`22"/>
    <n v="1921500"/>
    <n v="25217"/>
  </r>
  <r>
    <n v="360"/>
    <x v="9"/>
    <s v="Other"/>
    <x v="0"/>
    <x v="0"/>
    <x v="0"/>
    <x v="21"/>
    <s v="Int"/>
    <x v="0"/>
    <m/>
    <x v="0"/>
    <x v="0"/>
    <n v="21000"/>
    <s v="4_20-25"/>
    <s v="2_20-30"/>
    <x v="0"/>
    <x v="4"/>
    <s v="Q1`22"/>
    <n v="7560000"/>
    <n v="99213"/>
  </r>
  <r>
    <n v="1430"/>
    <x v="9"/>
    <s v="Other"/>
    <x v="0"/>
    <x v="0"/>
    <x v="0"/>
    <x v="1"/>
    <s v="Int"/>
    <x v="0"/>
    <m/>
    <x v="0"/>
    <x v="0"/>
    <n v="24500"/>
    <s v="4_20-25"/>
    <s v="2_20-30"/>
    <x v="0"/>
    <x v="4"/>
    <s v="Q1`22"/>
    <n v="35035000"/>
    <n v="459777"/>
  </r>
  <r>
    <n v="350"/>
    <x v="9"/>
    <s v="Other"/>
    <x v="0"/>
    <x v="0"/>
    <x v="0"/>
    <x v="25"/>
    <s v="Int"/>
    <x v="0"/>
    <m/>
    <x v="0"/>
    <x v="2"/>
    <n v="18900"/>
    <s v="3_15-20"/>
    <s v="1_10-20"/>
    <x v="7"/>
    <x v="4"/>
    <s v="Q1`22"/>
    <n v="6615000"/>
    <n v="86811"/>
  </r>
  <r>
    <n v="150"/>
    <x v="9"/>
    <s v="Other"/>
    <x v="0"/>
    <x v="0"/>
    <x v="0"/>
    <x v="4"/>
    <s v="Int"/>
    <x v="0"/>
    <m/>
    <x v="0"/>
    <x v="1"/>
    <n v="45000"/>
    <s v="9_45-50"/>
    <s v="4_40-50"/>
    <x v="1"/>
    <x v="4"/>
    <s v="Q1`22"/>
    <n v="6750000"/>
    <n v="88583"/>
  </r>
  <r>
    <n v="20"/>
    <x v="9"/>
    <s v="Other"/>
    <x v="0"/>
    <x v="0"/>
    <x v="0"/>
    <x v="6"/>
    <s v="Int"/>
    <x v="0"/>
    <m/>
    <x v="0"/>
    <x v="1"/>
    <n v="45000"/>
    <s v="9_45-50"/>
    <s v="4_40-50"/>
    <x v="1"/>
    <x v="4"/>
    <s v="Q1`22"/>
    <n v="900000"/>
    <n v="11811"/>
  </r>
  <r>
    <n v="70"/>
    <x v="9"/>
    <s v="Other"/>
    <x v="4"/>
    <x v="0"/>
    <x v="0"/>
    <x v="25"/>
    <s v="Int"/>
    <x v="6"/>
    <m/>
    <x v="0"/>
    <x v="2"/>
    <n v="14800"/>
    <s v="2_10-15"/>
    <s v="1_10-20"/>
    <x v="7"/>
    <x v="4"/>
    <s v="Q1`22"/>
    <n v="1036000"/>
    <n v="13596"/>
  </r>
  <r>
    <n v="160"/>
    <x v="9"/>
    <s v="Other"/>
    <x v="4"/>
    <x v="0"/>
    <x v="0"/>
    <x v="0"/>
    <s v="Int"/>
    <x v="3"/>
    <m/>
    <x v="1"/>
    <x v="0"/>
    <n v="23300"/>
    <s v="4_20-25"/>
    <s v="2_20-30"/>
    <x v="0"/>
    <x v="4"/>
    <s v="Q1`22"/>
    <n v="3728000"/>
    <n v="48924"/>
  </r>
  <r>
    <n v="150"/>
    <x v="9"/>
    <s v="Other"/>
    <x v="4"/>
    <x v="0"/>
    <x v="0"/>
    <x v="21"/>
    <s v="Int"/>
    <x v="3"/>
    <m/>
    <x v="1"/>
    <x v="0"/>
    <n v="22350"/>
    <s v="4_20-25"/>
    <s v="2_20-30"/>
    <x v="0"/>
    <x v="4"/>
    <s v="Q1`22"/>
    <n v="3352500"/>
    <n v="43996"/>
  </r>
  <r>
    <n v="360"/>
    <x v="9"/>
    <s v="Other"/>
    <x v="4"/>
    <x v="0"/>
    <x v="0"/>
    <x v="0"/>
    <s v="Int"/>
    <x v="3"/>
    <m/>
    <x v="0"/>
    <x v="0"/>
    <n v="17500"/>
    <s v="3_15-20"/>
    <s v="1_10-20"/>
    <x v="7"/>
    <x v="4"/>
    <s v="Q1`22"/>
    <n v="6300000"/>
    <n v="82677"/>
  </r>
  <r>
    <n v="460"/>
    <x v="9"/>
    <s v="Other"/>
    <x v="4"/>
    <x v="0"/>
    <x v="0"/>
    <x v="21"/>
    <s v="Int"/>
    <x v="3"/>
    <m/>
    <x v="0"/>
    <x v="0"/>
    <n v="13200"/>
    <s v="2_10-15"/>
    <s v="1_10-20"/>
    <x v="7"/>
    <x v="4"/>
    <s v="Q1`22"/>
    <n v="6072000"/>
    <n v="79685"/>
  </r>
  <r>
    <n v="50"/>
    <x v="9"/>
    <s v="Other"/>
    <x v="4"/>
    <x v="0"/>
    <x v="0"/>
    <x v="1"/>
    <s v="Int"/>
    <x v="3"/>
    <m/>
    <x v="0"/>
    <x v="0"/>
    <n v="17600"/>
    <s v="3_15-20"/>
    <s v="1_10-20"/>
    <x v="7"/>
    <x v="4"/>
    <s v="Q1`22"/>
    <n v="880000"/>
    <n v="11549"/>
  </r>
  <r>
    <n v="160"/>
    <x v="9"/>
    <s v="Other"/>
    <x v="4"/>
    <x v="0"/>
    <x v="0"/>
    <x v="25"/>
    <s v="Int"/>
    <x v="3"/>
    <m/>
    <x v="0"/>
    <x v="2"/>
    <n v="16500"/>
    <s v="3_15-20"/>
    <s v="1_10-20"/>
    <x v="7"/>
    <x v="4"/>
    <s v="Q1`22"/>
    <n v="2640000"/>
    <n v="34646"/>
  </r>
  <r>
    <n v="1599"/>
    <x v="0"/>
    <s v="Aspire A315-23"/>
    <x v="1"/>
    <x v="0"/>
    <x v="1"/>
    <x v="3"/>
    <s v="Int"/>
    <x v="1"/>
    <s v="1920x1080"/>
    <x v="0"/>
    <x v="1"/>
    <n v="61142"/>
    <s v="12_60-65"/>
    <s v="6_60-70"/>
    <x v="4"/>
    <x v="5"/>
    <s v="Q1`22"/>
    <n v="97766058"/>
    <n v="949185"/>
  </r>
  <r>
    <n v="9"/>
    <x v="0"/>
    <s v="Aspire A315-34"/>
    <x v="1"/>
    <x v="0"/>
    <x v="0"/>
    <x v="0"/>
    <s v="Int"/>
    <x v="1"/>
    <s v="1366x768"/>
    <x v="0"/>
    <x v="0"/>
    <n v="44344"/>
    <s v="8_40-45"/>
    <s v="4_40-50"/>
    <x v="1"/>
    <x v="5"/>
    <s v="Q1`22"/>
    <n v="399096"/>
    <n v="3875"/>
  </r>
  <r>
    <n v="808"/>
    <x v="0"/>
    <s v="Aspire A315-56"/>
    <x v="1"/>
    <x v="0"/>
    <x v="0"/>
    <x v="4"/>
    <s v="Int"/>
    <x v="1"/>
    <s v="1920x1080"/>
    <x v="0"/>
    <x v="1"/>
    <n v="64858"/>
    <s v="12_60-65"/>
    <s v="6_60-70"/>
    <x v="4"/>
    <x v="5"/>
    <s v="Q1`22"/>
    <n v="52405264"/>
    <n v="508789"/>
  </r>
  <r>
    <n v="2"/>
    <x v="0"/>
    <s v="Aspire A315-57G"/>
    <x v="2"/>
    <x v="0"/>
    <x v="0"/>
    <x v="4"/>
    <s v="MX330"/>
    <x v="1"/>
    <s v="1920x1080"/>
    <x v="0"/>
    <x v="1"/>
    <n v="63249"/>
    <s v="12_60-65"/>
    <s v="6_60-70"/>
    <x v="4"/>
    <x v="5"/>
    <s v="Q1`22"/>
    <n v="126498"/>
    <n v="1228"/>
  </r>
  <r>
    <n v="366"/>
    <x v="0"/>
    <s v="Aspire A315-58"/>
    <x v="1"/>
    <x v="0"/>
    <x v="0"/>
    <x v="6"/>
    <s v="Int"/>
    <x v="1"/>
    <s v="1920x1080"/>
    <x v="0"/>
    <x v="1"/>
    <n v="76584"/>
    <s v="15_75-80"/>
    <s v="7_70-80"/>
    <x v="6"/>
    <x v="5"/>
    <s v="Q1`22"/>
    <n v="28029744"/>
    <n v="272133"/>
  </r>
  <r>
    <n v="135"/>
    <x v="0"/>
    <s v="Aspire A317-33"/>
    <x v="1"/>
    <x v="0"/>
    <x v="0"/>
    <x v="1"/>
    <s v="Int"/>
    <x v="2"/>
    <s v="1600x900"/>
    <x v="0"/>
    <x v="0"/>
    <n v="49858"/>
    <s v="9_45-50"/>
    <s v="4_40-50"/>
    <x v="1"/>
    <x v="5"/>
    <s v="Q1`22"/>
    <n v="6730830"/>
    <n v="65348"/>
  </r>
  <r>
    <n v="115"/>
    <x v="0"/>
    <s v="Aspire A317-52"/>
    <x v="1"/>
    <x v="0"/>
    <x v="0"/>
    <x v="4"/>
    <s v="Int"/>
    <x v="2"/>
    <s v="1920x1080"/>
    <x v="0"/>
    <x v="1"/>
    <n v="79693"/>
    <s v="15_75-80"/>
    <s v="7_70-80"/>
    <x v="6"/>
    <x v="5"/>
    <s v="Q1`22"/>
    <n v="9164695"/>
    <n v="88978"/>
  </r>
  <r>
    <n v="325"/>
    <x v="0"/>
    <s v="Aspire A317-53"/>
    <x v="1"/>
    <x v="0"/>
    <x v="0"/>
    <x v="6"/>
    <s v="Int"/>
    <x v="2"/>
    <s v="1600x900/1920x1080"/>
    <x v="0"/>
    <x v="1"/>
    <n v="84009"/>
    <s v="16_80-85"/>
    <s v="8_80-90"/>
    <x v="5"/>
    <x v="5"/>
    <s v="Q1`22"/>
    <n v="27302925"/>
    <n v="265077"/>
  </r>
  <r>
    <n v="32"/>
    <x v="0"/>
    <s v="Aspire A317-53G"/>
    <x v="2"/>
    <x v="0"/>
    <x v="0"/>
    <x v="6"/>
    <s v="MX350"/>
    <x v="2"/>
    <s v="1920x1080"/>
    <x v="0"/>
    <x v="1"/>
    <n v="86095"/>
    <s v="17_85-90"/>
    <s v="8_80-90"/>
    <x v="5"/>
    <x v="5"/>
    <s v="Q1`22"/>
    <n v="2755040"/>
    <n v="26748"/>
  </r>
  <r>
    <n v="377"/>
    <x v="0"/>
    <s v="Aspire A515-44"/>
    <x v="1"/>
    <x v="0"/>
    <x v="1"/>
    <x v="5"/>
    <s v="Int"/>
    <x v="1"/>
    <s v="1920x1080"/>
    <x v="0"/>
    <x v="1"/>
    <n v="119972"/>
    <s v="23_115-120"/>
    <s v="11_110-120"/>
    <x v="5"/>
    <x v="5"/>
    <s v="Q1`22"/>
    <n v="45229444"/>
    <n v="439121"/>
  </r>
  <r>
    <n v="1953"/>
    <x v="0"/>
    <s v="Aspire A515-45"/>
    <x v="1"/>
    <x v="0"/>
    <x v="1"/>
    <x v="15"/>
    <s v="Int"/>
    <x v="1"/>
    <s v="1920x1080"/>
    <x v="0"/>
    <x v="1"/>
    <n v="71865"/>
    <s v="14_70-75"/>
    <s v="7_70-80"/>
    <x v="6"/>
    <x v="5"/>
    <s v="Q1`22"/>
    <n v="140352345"/>
    <n v="1362644"/>
  </r>
  <r>
    <n v="139"/>
    <x v="0"/>
    <s v="Aspire A515-45G"/>
    <x v="2"/>
    <x v="0"/>
    <x v="1"/>
    <x v="15"/>
    <s v="RX640"/>
    <x v="1"/>
    <s v="1920x1080"/>
    <x v="0"/>
    <x v="1"/>
    <n v="68495"/>
    <s v="13_65-70"/>
    <s v="6_60-70"/>
    <x v="4"/>
    <x v="5"/>
    <s v="Q1`22"/>
    <n v="9520805"/>
    <n v="92435"/>
  </r>
  <r>
    <n v="23"/>
    <x v="0"/>
    <s v="Aspire A515-56"/>
    <x v="1"/>
    <x v="0"/>
    <x v="0"/>
    <x v="6"/>
    <s v="Int"/>
    <x v="1"/>
    <s v="1366x768/1920x1080"/>
    <x v="0"/>
    <x v="1"/>
    <n v="60688"/>
    <s v="12_60-65"/>
    <s v="6_60-70"/>
    <x v="4"/>
    <x v="5"/>
    <s v="Q1`22"/>
    <n v="1395824"/>
    <n v="13552"/>
  </r>
  <r>
    <n v="26"/>
    <x v="0"/>
    <s v="Aspire A517-52"/>
    <x v="1"/>
    <x v="0"/>
    <x v="0"/>
    <x v="6"/>
    <s v="Int"/>
    <x v="2"/>
    <s v="1920x1080"/>
    <x v="0"/>
    <x v="1"/>
    <n v="82435"/>
    <s v="16_80-85"/>
    <s v="8_80-90"/>
    <x v="5"/>
    <x v="5"/>
    <s v="Q1`22"/>
    <n v="2143310"/>
    <n v="20809"/>
  </r>
  <r>
    <n v="5"/>
    <x v="0"/>
    <s v="Aspire A517-52G"/>
    <x v="2"/>
    <x v="0"/>
    <x v="0"/>
    <x v="6"/>
    <s v="MX350"/>
    <x v="2"/>
    <s v="1920x1080"/>
    <x v="0"/>
    <x v="1"/>
    <n v="108127"/>
    <s v="21_105-110"/>
    <s v="10_100-110"/>
    <x v="5"/>
    <x v="5"/>
    <s v="Q1`22"/>
    <n v="540635"/>
    <n v="5249"/>
  </r>
  <r>
    <n v="466"/>
    <x v="0"/>
    <s v="Aspire A715-42G"/>
    <x v="3"/>
    <x v="0"/>
    <x v="1"/>
    <x v="8"/>
    <s v="GTX1650"/>
    <x v="1"/>
    <s v="1920x1080"/>
    <x v="0"/>
    <x v="1"/>
    <n v="102917"/>
    <s v="20_100-105"/>
    <s v="10_100-110"/>
    <x v="5"/>
    <x v="5"/>
    <s v="Q1`22"/>
    <n v="47959322"/>
    <n v="465624"/>
  </r>
  <r>
    <n v="261"/>
    <x v="0"/>
    <s v="Aspire AN515-45"/>
    <x v="3"/>
    <x v="0"/>
    <x v="1"/>
    <x v="8"/>
    <s v="RTX3060"/>
    <x v="1"/>
    <s v="1920x1080"/>
    <x v="0"/>
    <x v="1"/>
    <n v="201310"/>
    <s v="40_200-205"/>
    <s v="20_200-210"/>
    <x v="5"/>
    <x v="5"/>
    <s v="Q1`22"/>
    <n v="52541910"/>
    <n v="510116"/>
  </r>
  <r>
    <n v="128"/>
    <x v="0"/>
    <s v="Aspire AN515-52"/>
    <x v="3"/>
    <x v="0"/>
    <x v="0"/>
    <x v="9"/>
    <s v="GTX1050Ti/GTX1060"/>
    <x v="1"/>
    <s v="1920x1080"/>
    <x v="0"/>
    <x v="1"/>
    <n v="135575"/>
    <s v="27_135-140"/>
    <s v="13_130-140"/>
    <x v="5"/>
    <x v="5"/>
    <s v="Q1`22"/>
    <n v="17353600"/>
    <n v="168482"/>
  </r>
  <r>
    <n v="120"/>
    <x v="0"/>
    <s v="Aspire AN515-55"/>
    <x v="3"/>
    <x v="0"/>
    <x v="0"/>
    <x v="10"/>
    <s v="GTX1650 Ti/RTX3050/RTX3060"/>
    <x v="1"/>
    <s v="1920x1080"/>
    <x v="0"/>
    <x v="1"/>
    <n v="129959"/>
    <s v="25_125-130"/>
    <s v="12_120-130"/>
    <x v="5"/>
    <x v="5"/>
    <s v="Q1`22"/>
    <n v="15595080"/>
    <n v="151409"/>
  </r>
  <r>
    <n v="100"/>
    <x v="0"/>
    <s v="Aspire AN517-52"/>
    <x v="3"/>
    <x v="0"/>
    <x v="0"/>
    <x v="10"/>
    <s v="GTX1650/RTX2060"/>
    <x v="2"/>
    <s v="1920x1080"/>
    <x v="0"/>
    <x v="1"/>
    <n v="129893"/>
    <s v="25_125-130"/>
    <s v="12_120-130"/>
    <x v="5"/>
    <x v="5"/>
    <s v="Q1`22"/>
    <n v="12989300"/>
    <n v="126110"/>
  </r>
  <r>
    <n v="82"/>
    <x v="0"/>
    <s v="Aspire Nitro AN515-57"/>
    <x v="3"/>
    <x v="0"/>
    <x v="0"/>
    <x v="11"/>
    <s v="RTX3050/RTX3050 Ti/RTX3060"/>
    <x v="1"/>
    <s v="1920x1080"/>
    <x v="0"/>
    <x v="1"/>
    <n v="153564"/>
    <s v="30_150-155"/>
    <s v="15_150-160"/>
    <x v="5"/>
    <x v="5"/>
    <s v="Q1`22"/>
    <n v="12592248"/>
    <n v="122255"/>
  </r>
  <r>
    <n v="379"/>
    <x v="0"/>
    <s v="Aspire Nitro AN517-54"/>
    <x v="3"/>
    <x v="0"/>
    <x v="0"/>
    <x v="11"/>
    <s v="RTX3030/RTX3050 Ti/RTX3060"/>
    <x v="2"/>
    <s v="1920x1080"/>
    <x v="0"/>
    <x v="1"/>
    <n v="181646"/>
    <s v="36_180-185"/>
    <s v="18_180-190"/>
    <x v="5"/>
    <x v="5"/>
    <s v="Q1`22"/>
    <n v="68843834"/>
    <n v="668387"/>
  </r>
  <r>
    <n v="2530"/>
    <x v="0"/>
    <s v="Extensa 215-31"/>
    <x v="1"/>
    <x v="0"/>
    <x v="0"/>
    <x v="0"/>
    <s v="Int"/>
    <x v="1"/>
    <s v="1366x768/1920x1080"/>
    <x v="0"/>
    <x v="0"/>
    <n v="55473"/>
    <s v="11_55-60"/>
    <s v="5_50-60"/>
    <x v="3"/>
    <x v="5"/>
    <s v="Q1`22"/>
    <n v="140346690"/>
    <n v="1362589"/>
  </r>
  <r>
    <n v="2391"/>
    <x v="0"/>
    <s v="Extensa 215-52"/>
    <x v="1"/>
    <x v="0"/>
    <x v="0"/>
    <x v="4"/>
    <s v="Int"/>
    <x v="1"/>
    <s v="1920x1080"/>
    <x v="0"/>
    <x v="1"/>
    <n v="82640"/>
    <s v="16_80-85"/>
    <s v="8_80-90"/>
    <x v="5"/>
    <x v="5"/>
    <s v="Q1`22"/>
    <n v="197592240"/>
    <n v="1918371"/>
  </r>
  <r>
    <n v="2286"/>
    <x v="0"/>
    <s v="Extensa EX215-22"/>
    <x v="1"/>
    <x v="0"/>
    <x v="1"/>
    <x v="3"/>
    <s v="Int"/>
    <x v="1"/>
    <s v="1920x1080"/>
    <x v="0"/>
    <x v="1"/>
    <n v="70252"/>
    <s v="14_70-75"/>
    <s v="7_70-80"/>
    <x v="6"/>
    <x v="5"/>
    <s v="Q1`22"/>
    <n v="160596072"/>
    <n v="1559185"/>
  </r>
  <r>
    <n v="2483"/>
    <x v="0"/>
    <s v="Extensa EX215-32"/>
    <x v="1"/>
    <x v="0"/>
    <x v="0"/>
    <x v="1"/>
    <s v="Int"/>
    <x v="1"/>
    <s v="1920x1080"/>
    <x v="0"/>
    <x v="0"/>
    <n v="51716"/>
    <s v="10_50-55"/>
    <s v="5_50-60"/>
    <x v="3"/>
    <x v="5"/>
    <s v="Q1`22"/>
    <n v="128410828"/>
    <n v="1246707"/>
  </r>
  <r>
    <n v="25"/>
    <x v="0"/>
    <s v="Extensa EX215-54"/>
    <x v="1"/>
    <x v="0"/>
    <x v="0"/>
    <x v="6"/>
    <s v="Int"/>
    <x v="1"/>
    <s v="1920x1080"/>
    <x v="0"/>
    <x v="1"/>
    <n v="88439"/>
    <s v="17_85-90"/>
    <s v="8_80-90"/>
    <x v="5"/>
    <x v="5"/>
    <s v="Q1`22"/>
    <n v="2210975"/>
    <n v="21466"/>
  </r>
  <r>
    <n v="4"/>
    <x v="0"/>
    <s v="Extensa EX215-54G"/>
    <x v="2"/>
    <x v="0"/>
    <x v="0"/>
    <x v="6"/>
    <s v="MX350"/>
    <x v="1"/>
    <s v="1920x1080"/>
    <x v="0"/>
    <x v="1"/>
    <n v="98450"/>
    <s v="19_95-100"/>
    <s v="9_90-100"/>
    <x v="5"/>
    <x v="5"/>
    <s v="Q1`22"/>
    <n v="393800"/>
    <n v="3823"/>
  </r>
  <r>
    <n v="153"/>
    <x v="0"/>
    <s v="Predator Helios 300 PH315-54"/>
    <x v="3"/>
    <x v="0"/>
    <x v="0"/>
    <x v="11"/>
    <s v="RTX3050 Ti/RTX3060"/>
    <x v="1"/>
    <s v="1920x1080/2560x1440"/>
    <x v="0"/>
    <x v="1"/>
    <n v="193262"/>
    <s v="38_190-195"/>
    <s v="19_190-200"/>
    <x v="5"/>
    <x v="5"/>
    <s v="Q1`22"/>
    <n v="29569086"/>
    <n v="287079"/>
  </r>
  <r>
    <n v="50"/>
    <x v="0"/>
    <s v="Predator Helios 300 PH317-55"/>
    <x v="3"/>
    <x v="0"/>
    <x v="0"/>
    <x v="11"/>
    <s v="RTX3050 Ti"/>
    <x v="2"/>
    <s v="1920x1080"/>
    <x v="0"/>
    <x v="1"/>
    <n v="185294"/>
    <s v="37_185-190"/>
    <s v="18_180-190"/>
    <x v="5"/>
    <x v="5"/>
    <s v="Q1`22"/>
    <n v="9264700"/>
    <n v="89949"/>
  </r>
  <r>
    <n v="41"/>
    <x v="0"/>
    <s v="Predator Triton 300 PT315-53"/>
    <x v="3"/>
    <x v="0"/>
    <x v="0"/>
    <x v="11"/>
    <s v="RTX3050 Ti/RTX3060"/>
    <x v="1"/>
    <s v="1920x1080"/>
    <x v="0"/>
    <x v="1"/>
    <n v="204376"/>
    <s v="40_200-205"/>
    <s v="20_200-210"/>
    <x v="5"/>
    <x v="5"/>
    <s v="Q1`22"/>
    <n v="8379416"/>
    <n v="81354"/>
  </r>
  <r>
    <n v="113"/>
    <x v="0"/>
    <s v="Predator Triton 500 PT516-51s"/>
    <x v="3"/>
    <x v="0"/>
    <x v="0"/>
    <x v="11"/>
    <s v="RTX3060/RTX3070/RTX3080"/>
    <x v="5"/>
    <s v="2560x1600"/>
    <x v="0"/>
    <x v="1"/>
    <n v="284876"/>
    <s v="56_280-285"/>
    <s v="28_280-290"/>
    <x v="5"/>
    <x v="5"/>
    <s v="Q1`22"/>
    <n v="32190988"/>
    <n v="312534"/>
  </r>
  <r>
    <n v="949"/>
    <x v="0"/>
    <s v="Swift SF314-43"/>
    <x v="0"/>
    <x v="0"/>
    <x v="1"/>
    <x v="15"/>
    <s v="Int"/>
    <x v="0"/>
    <s v="1920x1080"/>
    <x v="0"/>
    <x v="1"/>
    <n v="81165"/>
    <s v="16_80-85"/>
    <s v="8_80-90"/>
    <x v="5"/>
    <x v="5"/>
    <s v="Q1`22"/>
    <n v="77025585"/>
    <n v="747821"/>
  </r>
  <r>
    <n v="5"/>
    <x v="0"/>
    <s v="Swift SF314-510G"/>
    <x v="0"/>
    <x v="0"/>
    <x v="0"/>
    <x v="6"/>
    <s v="Xe MAX 11"/>
    <x v="0"/>
    <s v="1920x1080"/>
    <x v="0"/>
    <x v="1"/>
    <n v="149584"/>
    <s v="29_145-150"/>
    <s v="14_140-150"/>
    <x v="5"/>
    <x v="5"/>
    <s v="Q1`22"/>
    <n v="747920"/>
    <n v="7261"/>
  </r>
  <r>
    <n v="123"/>
    <x v="0"/>
    <s v="Swift SF314-511"/>
    <x v="0"/>
    <x v="0"/>
    <x v="0"/>
    <x v="6"/>
    <s v="Int"/>
    <x v="0"/>
    <s v="1920x1080"/>
    <x v="0"/>
    <x v="1"/>
    <n v="87970"/>
    <s v="17_85-90"/>
    <s v="8_80-90"/>
    <x v="5"/>
    <x v="5"/>
    <s v="Q1`22"/>
    <n v="10820310"/>
    <n v="105052"/>
  </r>
  <r>
    <n v="9"/>
    <x v="0"/>
    <s v="Swift SF316-51"/>
    <x v="2"/>
    <x v="0"/>
    <x v="0"/>
    <x v="11"/>
    <s v="Int"/>
    <x v="5"/>
    <s v="1920x1080"/>
    <x v="0"/>
    <x v="1"/>
    <n v="111078"/>
    <s v="22_110-115"/>
    <s v="11_110-120"/>
    <x v="5"/>
    <x v="5"/>
    <s v="Q1`22"/>
    <n v="999702"/>
    <n v="9706"/>
  </r>
  <r>
    <n v="5"/>
    <x v="0"/>
    <s v="Swift SF514-55TA"/>
    <x v="0"/>
    <x v="0"/>
    <x v="0"/>
    <x v="6"/>
    <s v="Int"/>
    <x v="0"/>
    <s v="1920x1080"/>
    <x v="1"/>
    <x v="1"/>
    <n v="131422"/>
    <s v="26_130-135"/>
    <s v="13_130-140"/>
    <x v="5"/>
    <x v="5"/>
    <s v="Q1`22"/>
    <n v="657110"/>
    <n v="6380"/>
  </r>
  <r>
    <n v="155"/>
    <x v="0"/>
    <s v="Swift X SFX14-41G"/>
    <x v="0"/>
    <x v="0"/>
    <x v="1"/>
    <x v="17"/>
    <s v="GTX1650/RTX3050/RTX3050 Ti"/>
    <x v="0"/>
    <s v="1920x1080"/>
    <x v="0"/>
    <x v="1"/>
    <n v="124855"/>
    <s v="24_120-125"/>
    <s v="12_120-130"/>
    <x v="5"/>
    <x v="5"/>
    <s v="Q1`22"/>
    <n v="19352525"/>
    <n v="187889"/>
  </r>
  <r>
    <n v="89"/>
    <x v="0"/>
    <s v="TravelMate P214-41-G2"/>
    <x v="0"/>
    <x v="1"/>
    <x v="1"/>
    <x v="17"/>
    <s v="Int"/>
    <x v="0"/>
    <s v="1920x1080"/>
    <x v="0"/>
    <x v="1"/>
    <n v="129841"/>
    <s v="25_125-130"/>
    <s v="12_120-130"/>
    <x v="5"/>
    <x v="5"/>
    <s v="Q1`22"/>
    <n v="11555849"/>
    <n v="112193"/>
  </r>
  <r>
    <n v="1164"/>
    <x v="0"/>
    <s v="TravelMate P214-52"/>
    <x v="0"/>
    <x v="1"/>
    <x v="0"/>
    <x v="14"/>
    <s v="Int"/>
    <x v="0"/>
    <s v="1920x1080"/>
    <x v="0"/>
    <x v="1"/>
    <n v="127728"/>
    <s v="25_125-130"/>
    <s v="12_120-130"/>
    <x v="5"/>
    <x v="5"/>
    <s v="Q1`22"/>
    <n v="148675392"/>
    <n v="1443450"/>
  </r>
  <r>
    <n v="380"/>
    <x v="0"/>
    <s v="TravelMate P214-53"/>
    <x v="0"/>
    <x v="1"/>
    <x v="0"/>
    <x v="6"/>
    <s v="Int"/>
    <x v="0"/>
    <s v="1920x1080"/>
    <x v="0"/>
    <x v="1"/>
    <n v="97318"/>
    <s v="19_95-100"/>
    <s v="9_90-100"/>
    <x v="5"/>
    <x v="5"/>
    <s v="Q1`22"/>
    <n v="36980840"/>
    <n v="359037"/>
  </r>
  <r>
    <n v="235"/>
    <x v="0"/>
    <s v="TravelMate P215-41"/>
    <x v="0"/>
    <x v="1"/>
    <x v="1"/>
    <x v="5"/>
    <s v="Int"/>
    <x v="1"/>
    <s v="1920x1080"/>
    <x v="0"/>
    <x v="1"/>
    <n v="121101"/>
    <s v="24_120-125"/>
    <s v="12_120-130"/>
    <x v="5"/>
    <x v="5"/>
    <s v="Q1`22"/>
    <n v="28458735"/>
    <n v="276298"/>
  </r>
  <r>
    <n v="2061"/>
    <x v="0"/>
    <s v="TravelMate P215-52"/>
    <x v="1"/>
    <x v="1"/>
    <x v="0"/>
    <x v="14"/>
    <s v="Int"/>
    <x v="1"/>
    <s v="1920x1080"/>
    <x v="0"/>
    <x v="1"/>
    <n v="98523"/>
    <s v="19_95-100"/>
    <s v="9_90-100"/>
    <x v="5"/>
    <x v="5"/>
    <s v="Q1`22"/>
    <n v="203055903"/>
    <n v="1971417"/>
  </r>
  <r>
    <n v="533"/>
    <x v="0"/>
    <s v="TravelMate P215-53"/>
    <x v="1"/>
    <x v="1"/>
    <x v="0"/>
    <x v="6"/>
    <s v="Int"/>
    <x v="1"/>
    <s v="1920x1080"/>
    <x v="0"/>
    <x v="1"/>
    <n v="129808"/>
    <s v="25_125-130"/>
    <s v="12_120-130"/>
    <x v="5"/>
    <x v="5"/>
    <s v="Q1`22"/>
    <n v="69187664"/>
    <n v="671725"/>
  </r>
  <r>
    <n v="26"/>
    <x v="0"/>
    <s v="TravelMate P215-53G"/>
    <x v="2"/>
    <x v="1"/>
    <x v="0"/>
    <x v="6"/>
    <s v="MX330"/>
    <x v="1"/>
    <s v="1920x1080"/>
    <x v="0"/>
    <x v="1"/>
    <n v="97740"/>
    <s v="19_95-100"/>
    <s v="9_90-100"/>
    <x v="5"/>
    <x v="5"/>
    <s v="Q1`22"/>
    <n v="2541240"/>
    <n v="24672"/>
  </r>
  <r>
    <n v="30"/>
    <x v="0"/>
    <s v="TravelMate P414-51"/>
    <x v="0"/>
    <x v="1"/>
    <x v="0"/>
    <x v="6"/>
    <s v="Int"/>
    <x v="0"/>
    <s v="1920x1080"/>
    <x v="0"/>
    <x v="1"/>
    <n v="134186"/>
    <s v="26_130-135"/>
    <s v="13_130-140"/>
    <x v="5"/>
    <x v="5"/>
    <s v="Q1`22"/>
    <n v="4025580"/>
    <n v="39083"/>
  </r>
  <r>
    <n v="1592"/>
    <x v="1"/>
    <s v="Macbook Air 13 2020 (M1)"/>
    <x v="0"/>
    <x v="0"/>
    <x v="2"/>
    <x v="19"/>
    <s v="Int"/>
    <x v="4"/>
    <s v="2560x1600"/>
    <x v="0"/>
    <x v="3"/>
    <n v="214384"/>
    <s v="42_210-215"/>
    <s v="21_210-220"/>
    <x v="5"/>
    <x v="5"/>
    <s v="Q1`22"/>
    <n v="341299328"/>
    <n v="3313586"/>
  </r>
  <r>
    <n v="58"/>
    <x v="1"/>
    <s v="Macbook Pro 13 (IL)"/>
    <x v="0"/>
    <x v="0"/>
    <x v="0"/>
    <x v="4"/>
    <s v="Int"/>
    <x v="4"/>
    <s v="2560x1600"/>
    <x v="0"/>
    <x v="1"/>
    <n v="267128"/>
    <s v="53_265-270"/>
    <s v="26_260-270"/>
    <x v="5"/>
    <x v="5"/>
    <s v="Q1`22"/>
    <n v="15493424"/>
    <n v="150422"/>
  </r>
  <r>
    <n v="392"/>
    <x v="1"/>
    <s v="Macbook Pro 13 2020 (M1)"/>
    <x v="0"/>
    <x v="0"/>
    <x v="2"/>
    <x v="19"/>
    <s v="Int"/>
    <x v="4"/>
    <s v="2560x1600"/>
    <x v="0"/>
    <x v="3"/>
    <n v="265439"/>
    <s v="53_265-270"/>
    <s v="26_260-270"/>
    <x v="5"/>
    <x v="5"/>
    <s v="Q1`22"/>
    <n v="104052088"/>
    <n v="1010214"/>
  </r>
  <r>
    <n v="1319"/>
    <x v="1"/>
    <s v="Macbook Pro 14 2021 (M1 Pro, Max)"/>
    <x v="0"/>
    <x v="0"/>
    <x v="2"/>
    <x v="20"/>
    <s v="Int"/>
    <x v="0"/>
    <s v="3024×1964"/>
    <x v="0"/>
    <x v="3"/>
    <n v="470829"/>
    <s v="94_470-475"/>
    <s v="47_470-480"/>
    <x v="5"/>
    <x v="5"/>
    <s v="Q1`22"/>
    <n v="621023451"/>
    <n v="6029354"/>
  </r>
  <r>
    <n v="69"/>
    <x v="1"/>
    <s v="Macbook Pro 16"/>
    <x v="3"/>
    <x v="0"/>
    <x v="0"/>
    <x v="9"/>
    <s v="Pro 5300M/5500M"/>
    <x v="5"/>
    <s v="3072x1920"/>
    <x v="0"/>
    <x v="1"/>
    <n v="326765"/>
    <s v="65_325-330"/>
    <s v="32_320-330"/>
    <x v="5"/>
    <x v="5"/>
    <s v="Q1`22"/>
    <n v="22546785"/>
    <n v="218901"/>
  </r>
  <r>
    <n v="310"/>
    <x v="1"/>
    <s v="Macbook Pro 16 2021 (M1 Pro, Max)"/>
    <x v="3"/>
    <x v="0"/>
    <x v="2"/>
    <x v="20"/>
    <s v="Int"/>
    <x v="5"/>
    <s v="3456x2234"/>
    <x v="0"/>
    <x v="3"/>
    <n v="513142"/>
    <s v="102_510-515"/>
    <s v="51_510-520"/>
    <x v="5"/>
    <x v="5"/>
    <s v="Q1`22"/>
    <n v="159074020"/>
    <n v="1544408"/>
  </r>
  <r>
    <n v="228"/>
    <x v="2"/>
    <s v="Asus E410K"/>
    <x v="0"/>
    <x v="0"/>
    <x v="0"/>
    <x v="1"/>
    <s v="Int"/>
    <x v="0"/>
    <s v="1920x1080"/>
    <x v="0"/>
    <x v="0"/>
    <n v="39519"/>
    <s v="7_35-40"/>
    <s v="3_30-40"/>
    <x v="2"/>
    <x v="5"/>
    <s v="Q1`22"/>
    <n v="9010332"/>
    <n v="87479"/>
  </r>
  <r>
    <n v="115"/>
    <x v="2"/>
    <s v="Asus E410M"/>
    <x v="0"/>
    <x v="0"/>
    <x v="0"/>
    <x v="0"/>
    <s v="Int"/>
    <x v="0"/>
    <s v="1920x1080"/>
    <x v="0"/>
    <x v="0"/>
    <n v="43192"/>
    <s v="8_40-45"/>
    <s v="4_40-50"/>
    <x v="1"/>
    <x v="5"/>
    <s v="Q1`22"/>
    <n v="4967080"/>
    <n v="48224"/>
  </r>
  <r>
    <n v="2111"/>
    <x v="2"/>
    <s v="Asus E510M"/>
    <x v="1"/>
    <x v="0"/>
    <x v="0"/>
    <x v="0"/>
    <s v="Int"/>
    <x v="1"/>
    <s v="1920x1080"/>
    <x v="0"/>
    <x v="0"/>
    <n v="48354"/>
    <s v="9_45-50"/>
    <s v="4_40-50"/>
    <x v="1"/>
    <x v="5"/>
    <s v="Q1`22"/>
    <n v="102075294"/>
    <n v="991022"/>
  </r>
  <r>
    <n v="329"/>
    <x v="2"/>
    <s v="Asus FA506I"/>
    <x v="3"/>
    <x v="0"/>
    <x v="1"/>
    <x v="7"/>
    <s v="GTX1660"/>
    <x v="1"/>
    <s v="1920x1080"/>
    <x v="0"/>
    <x v="1"/>
    <n v="108592"/>
    <s v="21_105-110"/>
    <s v="10_100-110"/>
    <x v="5"/>
    <x v="5"/>
    <s v="Q1`22"/>
    <n v="35726768"/>
    <n v="346862"/>
  </r>
  <r>
    <n v="183"/>
    <x v="2"/>
    <s v="Asus FX506I"/>
    <x v="3"/>
    <x v="0"/>
    <x v="1"/>
    <x v="7"/>
    <s v="GTX1650/GTX1660/RTX2060"/>
    <x v="1"/>
    <s v="1920x1080"/>
    <x v="0"/>
    <x v="1"/>
    <n v="97784"/>
    <s v="19_95-100"/>
    <s v="9_90-100"/>
    <x v="5"/>
    <x v="5"/>
    <s v="Q1`22"/>
    <n v="17894472"/>
    <n v="173733"/>
  </r>
  <r>
    <n v="1155"/>
    <x v="2"/>
    <s v="Asus FX506L"/>
    <x v="3"/>
    <x v="0"/>
    <x v="0"/>
    <x v="10"/>
    <s v="GTX1650"/>
    <x v="1"/>
    <s v="1920x1080"/>
    <x v="0"/>
    <x v="1"/>
    <n v="94510"/>
    <s v="18_90-95"/>
    <s v="9_90-100"/>
    <x v="5"/>
    <x v="5"/>
    <s v="Q1`22"/>
    <n v="109159050"/>
    <n v="1059797"/>
  </r>
  <r>
    <n v="295"/>
    <x v="2"/>
    <s v="Asus G513Q"/>
    <x v="3"/>
    <x v="0"/>
    <x v="1"/>
    <x v="8"/>
    <s v="RTX3050 Ti, RTX3070, RX6800M"/>
    <x v="1"/>
    <s v="1920x1080"/>
    <x v="0"/>
    <x v="1"/>
    <n v="205320"/>
    <s v="41_205-210"/>
    <s v="20_200-210"/>
    <x v="5"/>
    <x v="5"/>
    <s v="Q1`22"/>
    <n v="60569400"/>
    <n v="588052"/>
  </r>
  <r>
    <n v="555"/>
    <x v="2"/>
    <s v="Asus G713I"/>
    <x v="3"/>
    <x v="0"/>
    <x v="1"/>
    <x v="7"/>
    <s v="RTX3070"/>
    <x v="2"/>
    <s v="1920x1080"/>
    <x v="0"/>
    <x v="1"/>
    <n v="160894"/>
    <s v="32_160-165"/>
    <s v="16_160-170"/>
    <x v="5"/>
    <x v="5"/>
    <s v="Q1`22"/>
    <n v="89296170"/>
    <n v="866953"/>
  </r>
  <r>
    <n v="15"/>
    <x v="2"/>
    <s v="Asus G713R (RM)"/>
    <x v="3"/>
    <x v="0"/>
    <x v="1"/>
    <x v="28"/>
    <s v="RTX3060"/>
    <x v="2"/>
    <s v="1920x1080"/>
    <x v="0"/>
    <x v="1"/>
    <n v="209999"/>
    <s v="41_205-210"/>
    <s v="20_200-210"/>
    <x v="5"/>
    <x v="5"/>
    <s v="Q1`22"/>
    <n v="3149985"/>
    <n v="30582"/>
  </r>
  <r>
    <n v="2145"/>
    <x v="2"/>
    <s v="Asus M515D"/>
    <x v="1"/>
    <x v="0"/>
    <x v="1"/>
    <x v="3"/>
    <s v="Int"/>
    <x v="1"/>
    <s v="1366x768"/>
    <x v="0"/>
    <x v="1"/>
    <n v="54213"/>
    <s v="10_50-55"/>
    <s v="5_50-60"/>
    <x v="3"/>
    <x v="5"/>
    <s v="Q1`22"/>
    <n v="116286885"/>
    <n v="1128999"/>
  </r>
  <r>
    <n v="462"/>
    <x v="2"/>
    <s v="Asus R214M"/>
    <x v="4"/>
    <x v="0"/>
    <x v="0"/>
    <x v="0"/>
    <s v="Int"/>
    <x v="3"/>
    <s v="1366x768"/>
    <x v="0"/>
    <x v="0"/>
    <n v="25687"/>
    <s v="5_25-30"/>
    <s v="2_20-30"/>
    <x v="0"/>
    <x v="5"/>
    <s v="Q1`22"/>
    <n v="11867394"/>
    <n v="115217"/>
  </r>
  <r>
    <n v="3332"/>
    <x v="2"/>
    <s v="Asus R465J"/>
    <x v="0"/>
    <x v="0"/>
    <x v="0"/>
    <x v="4"/>
    <s v="Int"/>
    <x v="0"/>
    <s v="1920x1080"/>
    <x v="0"/>
    <x v="1"/>
    <n v="60499"/>
    <s v="12_60-65"/>
    <s v="6_60-70"/>
    <x v="4"/>
    <x v="5"/>
    <s v="Q1`22"/>
    <n v="201582668"/>
    <n v="1957113"/>
  </r>
  <r>
    <n v="697"/>
    <x v="2"/>
    <s v="Asus R465K"/>
    <x v="0"/>
    <x v="0"/>
    <x v="0"/>
    <x v="1"/>
    <s v="Int"/>
    <x v="0"/>
    <s v="1920x1080"/>
    <x v="0"/>
    <x v="0"/>
    <n v="42999"/>
    <s v="8_40-45"/>
    <s v="4_40-50"/>
    <x v="1"/>
    <x v="5"/>
    <s v="Q1`22"/>
    <n v="29970303"/>
    <n v="290974"/>
  </r>
  <r>
    <n v="2624"/>
    <x v="2"/>
    <s v="Asus R522M"/>
    <x v="1"/>
    <x v="0"/>
    <x v="0"/>
    <x v="0"/>
    <s v="Int"/>
    <x v="1"/>
    <s v="1366x768"/>
    <x v="0"/>
    <x v="0"/>
    <n v="45238"/>
    <s v="9_45-50"/>
    <s v="4_40-50"/>
    <x v="1"/>
    <x v="5"/>
    <s v="Q1`22"/>
    <n v="118704512"/>
    <n v="1152471"/>
  </r>
  <r>
    <n v="908"/>
    <x v="2"/>
    <s v="Asus R528E"/>
    <x v="1"/>
    <x v="0"/>
    <x v="0"/>
    <x v="0"/>
    <s v="Int"/>
    <x v="1"/>
    <s v="1920x1080"/>
    <x v="0"/>
    <x v="0"/>
    <n v="68290"/>
    <s v="13_65-70"/>
    <s v="6_60-70"/>
    <x v="4"/>
    <x v="5"/>
    <s v="Q1`22"/>
    <n v="62007320"/>
    <n v="602013"/>
  </r>
  <r>
    <n v="831"/>
    <x v="2"/>
    <s v="Asus R565E"/>
    <x v="1"/>
    <x v="0"/>
    <x v="0"/>
    <x v="6"/>
    <s v="Int"/>
    <x v="1"/>
    <s v="1920x1080"/>
    <x v="0"/>
    <x v="1"/>
    <n v="68875"/>
    <s v="13_65-70"/>
    <s v="6_60-70"/>
    <x v="4"/>
    <x v="5"/>
    <s v="Q1`22"/>
    <n v="57235125"/>
    <n v="555681"/>
  </r>
  <r>
    <n v="7570"/>
    <x v="2"/>
    <s v="Asus R565J"/>
    <x v="1"/>
    <x v="0"/>
    <x v="0"/>
    <x v="4"/>
    <s v="Int"/>
    <x v="1"/>
    <s v="1366x768"/>
    <x v="0"/>
    <x v="1"/>
    <n v="64070"/>
    <s v="12_60-65"/>
    <s v="6_60-70"/>
    <x v="4"/>
    <x v="5"/>
    <s v="Q1`22"/>
    <n v="485009900"/>
    <n v="4708834"/>
  </r>
  <r>
    <n v="2320"/>
    <x v="2"/>
    <s v="Asus R565M"/>
    <x v="1"/>
    <x v="0"/>
    <x v="0"/>
    <x v="0"/>
    <s v="Int"/>
    <x v="1"/>
    <s v="1366x768"/>
    <x v="0"/>
    <x v="0"/>
    <n v="42266"/>
    <s v="8_40-45"/>
    <s v="4_40-50"/>
    <x v="1"/>
    <x v="5"/>
    <s v="Q1`22"/>
    <n v="98057120"/>
    <n v="952011"/>
  </r>
  <r>
    <n v="332"/>
    <x v="2"/>
    <s v="Asus R702M"/>
    <x v="1"/>
    <x v="0"/>
    <x v="0"/>
    <x v="0"/>
    <s v="Int"/>
    <x v="2"/>
    <s v="1600x900"/>
    <x v="0"/>
    <x v="0"/>
    <n v="59999"/>
    <s v="11_55-60"/>
    <s v="5_50-60"/>
    <x v="3"/>
    <x v="5"/>
    <s v="Q1`22"/>
    <n v="19919668"/>
    <n v="193395"/>
  </r>
  <r>
    <n v="515"/>
    <x v="2"/>
    <s v="Asus X415E"/>
    <x v="0"/>
    <x v="0"/>
    <x v="0"/>
    <x v="6"/>
    <s v="Int"/>
    <x v="0"/>
    <s v="1920x1080"/>
    <x v="0"/>
    <x v="1"/>
    <n v="75152"/>
    <s v="15_75-80"/>
    <s v="7_70-80"/>
    <x v="6"/>
    <x v="5"/>
    <s v="Q1`22"/>
    <n v="38703280"/>
    <n v="375760"/>
  </r>
  <r>
    <n v="586"/>
    <x v="2"/>
    <s v="Asus X415J"/>
    <x v="0"/>
    <x v="0"/>
    <x v="0"/>
    <x v="4"/>
    <s v="Int"/>
    <x v="0"/>
    <s v="1920x1080"/>
    <x v="0"/>
    <x v="1"/>
    <n v="64498"/>
    <s v="12_60-65"/>
    <s v="6_60-70"/>
    <x v="4"/>
    <x v="5"/>
    <s v="Q1`22"/>
    <n v="37795828"/>
    <n v="366950"/>
  </r>
  <r>
    <n v="89"/>
    <x v="2"/>
    <s v="Asus X415K"/>
    <x v="0"/>
    <x v="0"/>
    <x v="0"/>
    <x v="1"/>
    <s v="Int"/>
    <x v="0"/>
    <s v="1920x1080"/>
    <x v="0"/>
    <x v="0"/>
    <n v="35326"/>
    <s v="7_35-40"/>
    <s v="3_30-40"/>
    <x v="2"/>
    <x v="5"/>
    <s v="Q1`22"/>
    <n v="3144014"/>
    <n v="30524"/>
  </r>
  <r>
    <n v="645"/>
    <x v="2"/>
    <s v="Asus X515E"/>
    <x v="1"/>
    <x v="0"/>
    <x v="0"/>
    <x v="6"/>
    <s v="Int"/>
    <x v="1"/>
    <s v="1920x1080"/>
    <x v="0"/>
    <x v="1"/>
    <n v="83936"/>
    <s v="16_80-85"/>
    <s v="8_80-90"/>
    <x v="5"/>
    <x v="5"/>
    <s v="Q1`22"/>
    <n v="54138720"/>
    <n v="525619"/>
  </r>
  <r>
    <n v="223"/>
    <x v="2"/>
    <s v="Asus X515J"/>
    <x v="2"/>
    <x v="0"/>
    <x v="0"/>
    <x v="4"/>
    <s v="Int/MX130/MX330"/>
    <x v="1"/>
    <s v="1920x1080"/>
    <x v="0"/>
    <x v="1"/>
    <n v="53438"/>
    <s v="10_50-55"/>
    <s v="5_50-60"/>
    <x v="3"/>
    <x v="5"/>
    <s v="Q1`22"/>
    <n v="11916674"/>
    <n v="115696"/>
  </r>
  <r>
    <n v="78"/>
    <x v="2"/>
    <s v="ExpertBook B1 B1400C"/>
    <x v="0"/>
    <x v="1"/>
    <x v="0"/>
    <x v="6"/>
    <s v="Int"/>
    <x v="0"/>
    <s v="1920x1080"/>
    <x v="0"/>
    <x v="1"/>
    <n v="75397"/>
    <s v="15_75-80"/>
    <s v="7_70-80"/>
    <x v="6"/>
    <x v="5"/>
    <s v="Q1`22"/>
    <n v="5880966"/>
    <n v="57097"/>
  </r>
  <r>
    <n v="1523"/>
    <x v="2"/>
    <s v="ExpertBook B1 B1500C"/>
    <x v="1"/>
    <x v="1"/>
    <x v="0"/>
    <x v="6"/>
    <s v="Int/MX330/MX350"/>
    <x v="1"/>
    <s v="1920x1080"/>
    <x v="0"/>
    <x v="1"/>
    <n v="92737"/>
    <s v="18_90-95"/>
    <s v="9_90-100"/>
    <x v="5"/>
    <x v="5"/>
    <s v="Q1`22"/>
    <n v="141238451"/>
    <n v="1371247"/>
  </r>
  <r>
    <n v="54"/>
    <x v="2"/>
    <s v="ExpertBook B3 Flip B3402F"/>
    <x v="1"/>
    <x v="1"/>
    <x v="0"/>
    <x v="6"/>
    <s v="Int"/>
    <x v="0"/>
    <s v="1920x1080"/>
    <x v="0"/>
    <x v="1"/>
    <n v="127082"/>
    <s v="25_125-130"/>
    <s v="12_120-130"/>
    <x v="5"/>
    <x v="5"/>
    <s v="Q1`22"/>
    <n v="6862428"/>
    <n v="66626"/>
  </r>
  <r>
    <n v="157"/>
    <x v="2"/>
    <s v="ExpertBook B5 B5302C"/>
    <x v="0"/>
    <x v="1"/>
    <x v="0"/>
    <x v="6"/>
    <s v="Int"/>
    <x v="4"/>
    <s v="1920x1080"/>
    <x v="0"/>
    <x v="1"/>
    <n v="119464"/>
    <s v="23_115-120"/>
    <s v="11_110-120"/>
    <x v="5"/>
    <x v="5"/>
    <s v="Q1`22"/>
    <n v="18755848"/>
    <n v="182096"/>
  </r>
  <r>
    <n v="78"/>
    <x v="2"/>
    <s v="ExpertBook B5 Flip B5302F (FEA)"/>
    <x v="0"/>
    <x v="1"/>
    <x v="0"/>
    <x v="6"/>
    <s v="Int"/>
    <x v="4"/>
    <s v="1920x1080"/>
    <x v="1"/>
    <x v="1"/>
    <n v="121975"/>
    <s v="24_120-125"/>
    <s v="12_120-130"/>
    <x v="5"/>
    <x v="5"/>
    <s v="Q1`22"/>
    <n v="9514050"/>
    <n v="92369"/>
  </r>
  <r>
    <n v="18"/>
    <x v="2"/>
    <s v="ExpertBook B7 Flip B7402F (FEA)"/>
    <x v="0"/>
    <x v="1"/>
    <x v="0"/>
    <x v="6"/>
    <s v="Int"/>
    <x v="0"/>
    <s v="2560x1600"/>
    <x v="1"/>
    <x v="1"/>
    <n v="190647"/>
    <s v="38_190-195"/>
    <s v="19_190-200"/>
    <x v="5"/>
    <x v="5"/>
    <s v="Q1`22"/>
    <n v="3431646"/>
    <n v="33317"/>
  </r>
  <r>
    <n v="262"/>
    <x v="2"/>
    <s v="ExpertBook B9400C"/>
    <x v="0"/>
    <x v="1"/>
    <x v="0"/>
    <x v="6"/>
    <s v="Int"/>
    <x v="0"/>
    <s v="1920x1080"/>
    <x v="0"/>
    <x v="1"/>
    <n v="190762"/>
    <s v="38_190-195"/>
    <s v="19_190-200"/>
    <x v="5"/>
    <x v="5"/>
    <s v="Q1`22"/>
    <n v="49979644"/>
    <n v="485239"/>
  </r>
  <r>
    <n v="432"/>
    <x v="2"/>
    <s v="ExpertBook L1 L1500C"/>
    <x v="1"/>
    <x v="1"/>
    <x v="1"/>
    <x v="3"/>
    <s v="Int"/>
    <x v="1"/>
    <s v="1920x1080"/>
    <x v="0"/>
    <x v="1"/>
    <n v="73756"/>
    <s v="14_70-75"/>
    <s v="7_70-80"/>
    <x v="6"/>
    <x v="5"/>
    <s v="Q1`22"/>
    <n v="31862592"/>
    <n v="309346"/>
  </r>
  <r>
    <n v="31"/>
    <x v="2"/>
    <s v="ExpertBook Y1411C"/>
    <x v="0"/>
    <x v="1"/>
    <x v="1"/>
    <x v="3"/>
    <s v="Int"/>
    <x v="0"/>
    <s v="1920x1080"/>
    <x v="0"/>
    <x v="1"/>
    <n v="42900"/>
    <s v="8_40-45"/>
    <s v="4_40-50"/>
    <x v="1"/>
    <x v="5"/>
    <s v="Q1`22"/>
    <n v="1329900"/>
    <n v="12912"/>
  </r>
  <r>
    <n v="51"/>
    <x v="2"/>
    <s v="Flow X13 GV301Q"/>
    <x v="0"/>
    <x v="0"/>
    <x v="1"/>
    <x v="8"/>
    <s v="GTX1650, GTX1650 + Ext. Doc-station with RTX3080"/>
    <x v="4"/>
    <s v="1920x1200"/>
    <x v="1"/>
    <x v="1"/>
    <n v="375577"/>
    <s v="75_375-380"/>
    <s v="37_370-380"/>
    <x v="5"/>
    <x v="5"/>
    <s v="Q1`22"/>
    <n v="19154427"/>
    <n v="185965"/>
  </r>
  <r>
    <n v="26"/>
    <x v="2"/>
    <s v="Pro BR1100C"/>
    <x v="4"/>
    <x v="1"/>
    <x v="0"/>
    <x v="1"/>
    <s v="Int"/>
    <x v="3"/>
    <s v="1366х768"/>
    <x v="0"/>
    <x v="0"/>
    <n v="42990"/>
    <s v="8_40-45"/>
    <s v="4_40-50"/>
    <x v="1"/>
    <x v="5"/>
    <s v="Q1`22"/>
    <n v="1117740"/>
    <n v="10852"/>
  </r>
  <r>
    <n v="35"/>
    <x v="2"/>
    <s v="ProArt StudioBook 16 H7600H (HM) "/>
    <x v="5"/>
    <x v="1"/>
    <x v="0"/>
    <x v="11"/>
    <s v="RTX3060"/>
    <x v="5"/>
    <s v="3840х2400"/>
    <x v="0"/>
    <x v="1"/>
    <n v="289933"/>
    <s v="57_285-290"/>
    <s v="28_280-290"/>
    <x v="5"/>
    <x v="5"/>
    <s v="Q1`22"/>
    <n v="10147655"/>
    <n v="98521"/>
  </r>
  <r>
    <n v="68"/>
    <x v="2"/>
    <s v="ProArt StudioBook Pro 16 W7600H (W7600H3A) "/>
    <x v="5"/>
    <x v="1"/>
    <x v="0"/>
    <x v="11"/>
    <s v="Quadro RTX A3000"/>
    <x v="5"/>
    <s v="3840x2400"/>
    <x v="0"/>
    <x v="1"/>
    <n v="266660"/>
    <s v="53_265-270"/>
    <s v="26_260-270"/>
    <x v="5"/>
    <x v="5"/>
    <s v="Q1`22"/>
    <n v="18132880"/>
    <n v="176047"/>
  </r>
  <r>
    <n v="3"/>
    <x v="2"/>
    <s v="ROG Strix G513R"/>
    <x v="3"/>
    <x v="0"/>
    <x v="1"/>
    <x v="28"/>
    <s v="RTX3060"/>
    <x v="1"/>
    <s v="1920x1080"/>
    <x v="0"/>
    <x v="1"/>
    <n v="228195"/>
    <s v="45_225-230"/>
    <s v="22_220-230"/>
    <x v="5"/>
    <x v="5"/>
    <s v="Q1`22"/>
    <n v="684585"/>
    <n v="6646"/>
  </r>
  <r>
    <n v="5"/>
    <x v="2"/>
    <s v="ROG Strix Scar G733Z"/>
    <x v="3"/>
    <x v="0"/>
    <x v="0"/>
    <x v="27"/>
    <s v="RTX3070 Ti"/>
    <x v="2"/>
    <s v="1920x1080/2560x1440"/>
    <x v="0"/>
    <x v="1"/>
    <n v="249999"/>
    <s v="49_245-250"/>
    <s v="24_240-250"/>
    <x v="5"/>
    <x v="5"/>
    <s v="Q1`22"/>
    <n v="1249995"/>
    <n v="12136"/>
  </r>
  <r>
    <n v="9"/>
    <x v="2"/>
    <s v="ROG Zephyrus M16 GU603H"/>
    <x v="3"/>
    <x v="0"/>
    <x v="0"/>
    <x v="11"/>
    <s v="RTX3050 Ti/RTX3060"/>
    <x v="5"/>
    <s v="2560x1600"/>
    <x v="0"/>
    <x v="1"/>
    <n v="206150"/>
    <s v="41_205-210"/>
    <s v="20_200-210"/>
    <x v="5"/>
    <x v="5"/>
    <s v="Q1`22"/>
    <n v="1855350"/>
    <n v="18013"/>
  </r>
  <r>
    <n v="42"/>
    <x v="2"/>
    <s v="ROG Zephyrus M16 GU603Z"/>
    <x v="3"/>
    <x v="0"/>
    <x v="0"/>
    <x v="27"/>
    <s v="RTX3070 Ti/RTX3080 Ti"/>
    <x v="5"/>
    <s v="2560x1600"/>
    <x v="0"/>
    <x v="1"/>
    <n v="436602"/>
    <s v="87_435-440"/>
    <s v="43_430-440"/>
    <x v="5"/>
    <x v="5"/>
    <s v="Q1`22"/>
    <n v="18337284"/>
    <n v="178032"/>
  </r>
  <r>
    <n v="192"/>
    <x v="2"/>
    <s v="TUF FX506H"/>
    <x v="3"/>
    <x v="0"/>
    <x v="0"/>
    <x v="11"/>
    <s v="RTX3050 Ti"/>
    <x v="1"/>
    <s v="1920x1080"/>
    <x v="0"/>
    <x v="1"/>
    <n v="144051"/>
    <s v="28_140-145"/>
    <s v="14_140-150"/>
    <x v="5"/>
    <x v="5"/>
    <s v="Q1`22"/>
    <n v="27657792"/>
    <n v="268522"/>
  </r>
  <r>
    <n v="374"/>
    <x v="2"/>
    <s v="TUF Gaming (Dash) FX516P"/>
    <x v="3"/>
    <x v="0"/>
    <x v="0"/>
    <x v="11"/>
    <s v="RTX3050 Ti, RTX3060, RTX3070"/>
    <x v="1"/>
    <s v="1920x1080"/>
    <x v="0"/>
    <x v="1"/>
    <n v="158622"/>
    <s v="31_155-160"/>
    <s v="15_150-160"/>
    <x v="5"/>
    <x v="5"/>
    <s v="Q1`22"/>
    <n v="59324628"/>
    <n v="575967"/>
  </r>
  <r>
    <n v="22"/>
    <x v="2"/>
    <s v="TUF Gaming FX507Z"/>
    <x v="3"/>
    <x v="0"/>
    <x v="0"/>
    <x v="27"/>
    <s v="RTX3060/RTX3070"/>
    <x v="1"/>
    <s v="1920x1080"/>
    <x v="0"/>
    <x v="1"/>
    <n v="185921"/>
    <s v="37_185-190"/>
    <s v="18_180-190"/>
    <x v="5"/>
    <x v="5"/>
    <s v="Q1`22"/>
    <n v="4090262"/>
    <n v="39711"/>
  </r>
  <r>
    <n v="78"/>
    <x v="2"/>
    <s v="TUF Gaming FX706H"/>
    <x v="3"/>
    <x v="0"/>
    <x v="0"/>
    <x v="11"/>
    <s v="GTX1650/RTX3050 Ti"/>
    <x v="2"/>
    <s v="1920x1080"/>
    <x v="0"/>
    <x v="1"/>
    <n v="157870"/>
    <s v="31_155-160"/>
    <s v="15_150-160"/>
    <x v="5"/>
    <x v="5"/>
    <s v="Q1`22"/>
    <n v="12313860"/>
    <n v="119552"/>
  </r>
  <r>
    <n v="58"/>
    <x v="2"/>
    <s v="VivoBook Flip TM420U"/>
    <x v="0"/>
    <x v="0"/>
    <x v="1"/>
    <x v="3"/>
    <s v="Int"/>
    <x v="0"/>
    <s v="1920x1080"/>
    <x v="1"/>
    <x v="1"/>
    <n v="71521"/>
    <s v="14_70-75"/>
    <s v="7_70-80"/>
    <x v="6"/>
    <x v="5"/>
    <s v="Q1`22"/>
    <n v="4148218"/>
    <n v="40274"/>
  </r>
  <r>
    <n v="26"/>
    <x v="2"/>
    <s v="VivoBook Flip TP401M"/>
    <x v="0"/>
    <x v="0"/>
    <x v="0"/>
    <x v="0"/>
    <s v="Int"/>
    <x v="0"/>
    <s v="1920x1080"/>
    <x v="1"/>
    <x v="0"/>
    <n v="45716"/>
    <s v="9_45-50"/>
    <s v="4_40-50"/>
    <x v="1"/>
    <x v="5"/>
    <s v="Q1`22"/>
    <n v="1188616"/>
    <n v="11540"/>
  </r>
  <r>
    <n v="1581"/>
    <x v="2"/>
    <s v="VivoBook K513E"/>
    <x v="2"/>
    <x v="0"/>
    <x v="0"/>
    <x v="6"/>
    <s v="MX350"/>
    <x v="1"/>
    <s v="1920x1080"/>
    <x v="0"/>
    <x v="1"/>
    <n v="95613"/>
    <s v="19_95-100"/>
    <s v="9_90-100"/>
    <x v="5"/>
    <x v="5"/>
    <s v="Q1`22"/>
    <n v="151164153"/>
    <n v="1467613"/>
  </r>
  <r>
    <n v="108"/>
    <x v="2"/>
    <s v="VivoBook M413U"/>
    <x v="0"/>
    <x v="0"/>
    <x v="1"/>
    <x v="15"/>
    <s v="Int"/>
    <x v="0"/>
    <s v="1920x1080"/>
    <x v="0"/>
    <x v="1"/>
    <n v="64599"/>
    <s v="12_60-65"/>
    <s v="6_60-70"/>
    <x v="4"/>
    <x v="5"/>
    <s v="Q1`22"/>
    <n v="6976692"/>
    <n v="67735"/>
  </r>
  <r>
    <n v="446"/>
    <x v="2"/>
    <s v="VivoBook M513U"/>
    <x v="1"/>
    <x v="0"/>
    <x v="1"/>
    <x v="15"/>
    <s v="Int"/>
    <x v="1"/>
    <s v="1920x1080"/>
    <x v="0"/>
    <x v="1"/>
    <n v="90609"/>
    <s v="18_90-95"/>
    <s v="9_90-100"/>
    <x v="5"/>
    <x v="5"/>
    <s v="Q1`22"/>
    <n v="40411614"/>
    <n v="392346"/>
  </r>
  <r>
    <n v="497"/>
    <x v="2"/>
    <s v="Vivobook Pro 14X N7400PC"/>
    <x v="3"/>
    <x v="0"/>
    <x v="0"/>
    <x v="11"/>
    <s v="RTX3050"/>
    <x v="0"/>
    <s v="2880x1800"/>
    <x v="0"/>
    <x v="1"/>
    <n v="139326"/>
    <s v="27_135-140"/>
    <s v="13_130-140"/>
    <x v="5"/>
    <x v="5"/>
    <s v="Q1`22"/>
    <n v="69245022"/>
    <n v="672282"/>
  </r>
  <r>
    <n v="35"/>
    <x v="2"/>
    <s v="VivoBook Pro 16X M7600QC"/>
    <x v="3"/>
    <x v="0"/>
    <x v="1"/>
    <x v="8"/>
    <s v="RTX3050"/>
    <x v="5"/>
    <s v="3840x2400"/>
    <x v="0"/>
    <x v="1"/>
    <n v="139662"/>
    <s v="27_135-140"/>
    <s v="13_130-140"/>
    <x v="5"/>
    <x v="5"/>
    <s v="Q1`22"/>
    <n v="4888170"/>
    <n v="47458"/>
  </r>
  <r>
    <n v="140"/>
    <x v="2"/>
    <s v="VivoBook Pro 16X M7600QE"/>
    <x v="3"/>
    <x v="0"/>
    <x v="1"/>
    <x v="8"/>
    <s v="RTX3050 Ti"/>
    <x v="5"/>
    <s v="3840x2400"/>
    <x v="0"/>
    <x v="1"/>
    <n v="179990"/>
    <s v="35_175-180"/>
    <s v="17_170-180"/>
    <x v="5"/>
    <x v="5"/>
    <s v="Q1`22"/>
    <n v="25198600"/>
    <n v="244647"/>
  </r>
  <r>
    <n v="588"/>
    <x v="2"/>
    <s v="VivoBook Pro 16X N7600PC"/>
    <x v="3"/>
    <x v="0"/>
    <x v="0"/>
    <x v="11"/>
    <s v="RTX3050"/>
    <x v="5"/>
    <s v="3840x2400"/>
    <x v="0"/>
    <x v="1"/>
    <n v="175609"/>
    <s v="35_175-180"/>
    <s v="17_170-180"/>
    <x v="5"/>
    <x v="5"/>
    <s v="Q1`22"/>
    <n v="103258092"/>
    <n v="1002506"/>
  </r>
  <r>
    <n v="577"/>
    <x v="2"/>
    <s v="VivoBook Pro K3400PA"/>
    <x v="0"/>
    <x v="0"/>
    <x v="0"/>
    <x v="11"/>
    <s v="Int"/>
    <x v="0"/>
    <s v="2560x1600"/>
    <x v="0"/>
    <x v="1"/>
    <n v="116063"/>
    <s v="23_115-120"/>
    <s v="11_110-120"/>
    <x v="5"/>
    <x v="5"/>
    <s v="Q1`22"/>
    <n v="66968351"/>
    <n v="650178"/>
  </r>
  <r>
    <n v="146"/>
    <x v="2"/>
    <s v="VivoBook Pro K3400PH"/>
    <x v="0"/>
    <x v="0"/>
    <x v="0"/>
    <x v="11"/>
    <s v="GTX1650"/>
    <x v="0"/>
    <s v="2560x1600"/>
    <x v="0"/>
    <x v="1"/>
    <n v="209658"/>
    <s v="41_205-210"/>
    <s v="20_200-210"/>
    <x v="5"/>
    <x v="5"/>
    <s v="Q1`22"/>
    <n v="30610068"/>
    <n v="297185"/>
  </r>
  <r>
    <n v="46"/>
    <x v="2"/>
    <s v="VivoBook Pro K3500PC"/>
    <x v="3"/>
    <x v="0"/>
    <x v="0"/>
    <x v="11"/>
    <s v="RTX3050"/>
    <x v="1"/>
    <s v="1920x1080"/>
    <x v="0"/>
    <x v="1"/>
    <n v="128096"/>
    <s v="25_125-130"/>
    <s v="12_120-130"/>
    <x v="5"/>
    <x v="5"/>
    <s v="Q1`22"/>
    <n v="5892416"/>
    <n v="57208"/>
  </r>
  <r>
    <n v="182"/>
    <x v="2"/>
    <s v="VivoBook Pro K3500PH"/>
    <x v="3"/>
    <x v="0"/>
    <x v="0"/>
    <x v="11"/>
    <s v="GTX1650"/>
    <x v="1"/>
    <s v="1920x1080"/>
    <x v="0"/>
    <x v="1"/>
    <n v="118412"/>
    <s v="23_115-120"/>
    <s v="11_110-120"/>
    <x v="5"/>
    <x v="5"/>
    <s v="Q1`22"/>
    <n v="21550984"/>
    <n v="209233"/>
  </r>
  <r>
    <n v="31"/>
    <x v="2"/>
    <s v="Vivobook Pro M3401QA"/>
    <x v="3"/>
    <x v="0"/>
    <x v="1"/>
    <x v="8"/>
    <s v="Int"/>
    <x v="0"/>
    <s v="2880x1800"/>
    <x v="0"/>
    <x v="1"/>
    <n v="115446"/>
    <s v="23_115-120"/>
    <s v="11_110-120"/>
    <x v="5"/>
    <x v="5"/>
    <s v="Q1`22"/>
    <n v="3578826"/>
    <n v="34746"/>
  </r>
  <r>
    <n v="138"/>
    <x v="2"/>
    <s v="VivoBook Pro M3500QA"/>
    <x v="1"/>
    <x v="0"/>
    <x v="1"/>
    <x v="8"/>
    <s v="Int"/>
    <x v="1"/>
    <s v="1920x1080"/>
    <x v="0"/>
    <x v="1"/>
    <n v="114292"/>
    <s v="22_110-115"/>
    <s v="11_110-120"/>
    <x v="5"/>
    <x v="5"/>
    <s v="Q1`22"/>
    <n v="15772296"/>
    <n v="153129"/>
  </r>
  <r>
    <n v="308"/>
    <x v="2"/>
    <s v="VivoBook Pro M3500QC"/>
    <x v="3"/>
    <x v="0"/>
    <x v="1"/>
    <x v="8"/>
    <s v="RTX3050"/>
    <x v="1"/>
    <s v="1920x1080"/>
    <x v="0"/>
    <x v="1"/>
    <n v="150830"/>
    <s v="30_150-155"/>
    <s v="15_150-160"/>
    <x v="5"/>
    <x v="5"/>
    <s v="Q1`22"/>
    <n v="46455640"/>
    <n v="451026"/>
  </r>
  <r>
    <n v="100"/>
    <x v="2"/>
    <s v="VivoBook S15 S533E"/>
    <x v="2"/>
    <x v="0"/>
    <x v="0"/>
    <x v="6"/>
    <s v="Int/MX330/MX350"/>
    <x v="1"/>
    <s v="1920x1080"/>
    <x v="0"/>
    <x v="1"/>
    <n v="108924"/>
    <s v="21_105-110"/>
    <s v="10_100-110"/>
    <x v="5"/>
    <x v="5"/>
    <s v="Q1`22"/>
    <n v="10892400"/>
    <n v="105751"/>
  </r>
  <r>
    <n v="2"/>
    <x v="2"/>
    <s v="VivoBook S413E"/>
    <x v="0"/>
    <x v="0"/>
    <x v="0"/>
    <x v="6"/>
    <s v="MX350"/>
    <x v="0"/>
    <s v="1920x1080"/>
    <x v="0"/>
    <x v="1"/>
    <n v="76989"/>
    <s v="15_75-80"/>
    <s v="7_70-80"/>
    <x v="6"/>
    <x v="5"/>
    <s v="Q1`22"/>
    <n v="153978"/>
    <n v="1495"/>
  </r>
  <r>
    <n v="6"/>
    <x v="2"/>
    <s v="VivoBook S712E"/>
    <x v="1"/>
    <x v="0"/>
    <x v="0"/>
    <x v="6"/>
    <s v="Int"/>
    <x v="2"/>
    <s v="1920x1080"/>
    <x v="0"/>
    <x v="1"/>
    <n v="129900"/>
    <s v="25_125-130"/>
    <s v="12_120-130"/>
    <x v="5"/>
    <x v="5"/>
    <s v="Q1`22"/>
    <n v="779400"/>
    <n v="7567"/>
  </r>
  <r>
    <n v="65"/>
    <x v="2"/>
    <s v="VivoBook Slate T3300K (KA)"/>
    <x v="0"/>
    <x v="0"/>
    <x v="0"/>
    <x v="1"/>
    <s v="Int"/>
    <x v="4"/>
    <s v="1920x1080"/>
    <x v="0"/>
    <x v="0"/>
    <n v="98998"/>
    <s v="19_95-100"/>
    <s v="9_90-100"/>
    <x v="5"/>
    <x v="5"/>
    <s v="Q1`22"/>
    <n v="6434870"/>
    <n v="62474"/>
  </r>
  <r>
    <n v="177"/>
    <x v="2"/>
    <s v="VivoBook X409F"/>
    <x v="0"/>
    <x v="0"/>
    <x v="0"/>
    <x v="13"/>
    <s v="Int"/>
    <x v="0"/>
    <s v="1920x1080"/>
    <x v="0"/>
    <x v="1"/>
    <n v="48451"/>
    <s v="9_45-50"/>
    <s v="4_40-50"/>
    <x v="1"/>
    <x v="5"/>
    <s v="Q1`22"/>
    <n v="8575827"/>
    <n v="83260"/>
  </r>
  <r>
    <n v="249"/>
    <x v="2"/>
    <s v="VivoBook X413E (X/K/F 413 EA/EQ)"/>
    <x v="0"/>
    <x v="0"/>
    <x v="0"/>
    <x v="6"/>
    <s v="Int"/>
    <x v="0"/>
    <s v="1920x1080"/>
    <x v="0"/>
    <x v="1"/>
    <n v="116666"/>
    <s v="23_115-120"/>
    <s v="11_110-120"/>
    <x v="5"/>
    <x v="5"/>
    <s v="Q1`22"/>
    <n v="29049834"/>
    <n v="282037"/>
  </r>
  <r>
    <n v="1185"/>
    <x v="2"/>
    <s v="VivoBook X513E"/>
    <x v="1"/>
    <x v="0"/>
    <x v="0"/>
    <x v="6"/>
    <s v="Int"/>
    <x v="1"/>
    <s v="1920x1080"/>
    <x v="0"/>
    <x v="1"/>
    <n v="99739"/>
    <s v="19_95-100"/>
    <s v="9_90-100"/>
    <x v="5"/>
    <x v="5"/>
    <s v="Q1`22"/>
    <n v="118190715"/>
    <n v="1147483"/>
  </r>
  <r>
    <n v="5"/>
    <x v="2"/>
    <s v="VivoBook X571G"/>
    <x v="3"/>
    <x v="0"/>
    <x v="0"/>
    <x v="9"/>
    <s v="GTX1050"/>
    <x v="1"/>
    <s v="1920x1080"/>
    <x v="0"/>
    <x v="1"/>
    <n v="100183"/>
    <s v="20_100-105"/>
    <s v="10_100-110"/>
    <x v="5"/>
    <x v="5"/>
    <s v="Q1`22"/>
    <n v="500915"/>
    <n v="4863"/>
  </r>
  <r>
    <n v="15"/>
    <x v="2"/>
    <s v="VivoBook X571L"/>
    <x v="3"/>
    <x v="0"/>
    <x v="0"/>
    <x v="10"/>
    <s v="GTX1650"/>
    <x v="1"/>
    <s v="1920x1080"/>
    <x v="0"/>
    <x v="1"/>
    <n v="123211"/>
    <s v="24_120-125"/>
    <s v="12_120-130"/>
    <x v="5"/>
    <x v="5"/>
    <s v="Q1`22"/>
    <n v="1848165"/>
    <n v="17943"/>
  </r>
  <r>
    <n v="42"/>
    <x v="2"/>
    <s v="VivoBook X712E"/>
    <x v="1"/>
    <x v="0"/>
    <x v="0"/>
    <x v="6"/>
    <s v="Int"/>
    <x v="2"/>
    <s v="1600x900"/>
    <x v="0"/>
    <x v="1"/>
    <n v="86796"/>
    <s v="17_85-90"/>
    <s v="8_80-90"/>
    <x v="5"/>
    <x v="5"/>
    <s v="Q1`22"/>
    <n v="3645432"/>
    <n v="35393"/>
  </r>
  <r>
    <n v="234"/>
    <x v="2"/>
    <s v="Zenbook 14X UM5401Q (QA)"/>
    <x v="0"/>
    <x v="0"/>
    <x v="1"/>
    <x v="8"/>
    <s v="Int"/>
    <x v="0"/>
    <s v="2880x1800"/>
    <x v="0"/>
    <x v="1"/>
    <n v="124999"/>
    <s v="24_120-125"/>
    <s v="12_120-130"/>
    <x v="5"/>
    <x v="5"/>
    <s v="Q1`22"/>
    <n v="29249766"/>
    <n v="283978"/>
  </r>
  <r>
    <n v="588"/>
    <x v="2"/>
    <s v="Zenbook 14X UX5400E (EA/EG)"/>
    <x v="0"/>
    <x v="0"/>
    <x v="0"/>
    <x v="6"/>
    <s v="Int/MX450"/>
    <x v="0"/>
    <s v="2880x1800"/>
    <x v="1"/>
    <x v="1"/>
    <n v="126077"/>
    <s v="25_125-130"/>
    <s v="12_120-130"/>
    <x v="5"/>
    <x v="5"/>
    <s v="Q1`22"/>
    <n v="74133276"/>
    <n v="719741"/>
  </r>
  <r>
    <n v="45"/>
    <x v="2"/>
    <s v="Zenbook 14X UX5401E"/>
    <x v="0"/>
    <x v="0"/>
    <x v="0"/>
    <x v="6"/>
    <s v="Int"/>
    <x v="0"/>
    <s v="2880x1800"/>
    <x v="0"/>
    <x v="1"/>
    <n v="160193"/>
    <s v="32_160-165"/>
    <s v="16_160-170"/>
    <x v="5"/>
    <x v="5"/>
    <s v="Q1`22"/>
    <n v="7208685"/>
    <n v="69987"/>
  </r>
  <r>
    <n v="55"/>
    <x v="2"/>
    <s v="Zenbook Duo UX482E"/>
    <x v="0"/>
    <x v="0"/>
    <x v="0"/>
    <x v="6"/>
    <s v="Int/MX450"/>
    <x v="0"/>
    <s v="1920x1080+ScreenPad"/>
    <x v="1"/>
    <x v="1"/>
    <n v="173827"/>
    <s v="34_170-175"/>
    <s v="17_170-180"/>
    <x v="5"/>
    <x v="5"/>
    <s v="Q1`22"/>
    <n v="9560485"/>
    <n v="92820"/>
  </r>
  <r>
    <n v="26"/>
    <x v="2"/>
    <s v="Zenbook Flip S UX371E"/>
    <x v="0"/>
    <x v="0"/>
    <x v="0"/>
    <x v="6"/>
    <s v="Int"/>
    <x v="4"/>
    <s v="3840х2160"/>
    <x v="1"/>
    <x v="1"/>
    <n v="148161"/>
    <s v="29_145-150"/>
    <s v="14_140-150"/>
    <x v="5"/>
    <x v="5"/>
    <s v="Q1`22"/>
    <n v="3852186"/>
    <n v="37400"/>
  </r>
  <r>
    <n v="172"/>
    <x v="2"/>
    <s v="Zenbook Flip UP5401E"/>
    <x v="0"/>
    <x v="0"/>
    <x v="0"/>
    <x v="6"/>
    <s v="Int"/>
    <x v="0"/>
    <s v="2880x1800"/>
    <x v="1"/>
    <x v="1"/>
    <n v="180954"/>
    <s v="36_180-185"/>
    <s v="18_180-190"/>
    <x v="5"/>
    <x v="5"/>
    <s v="Q1`22"/>
    <n v="31124088"/>
    <n v="302176"/>
  </r>
  <r>
    <n v="54"/>
    <x v="2"/>
    <s v="Zenbook Flip UX363E"/>
    <x v="0"/>
    <x v="0"/>
    <x v="0"/>
    <x v="6"/>
    <s v="Int"/>
    <x v="4"/>
    <s v="1920x1080"/>
    <x v="1"/>
    <x v="1"/>
    <n v="146858"/>
    <s v="29_145-150"/>
    <s v="14_140-150"/>
    <x v="5"/>
    <x v="5"/>
    <s v="Q1`22"/>
    <n v="7930332"/>
    <n v="76994"/>
  </r>
  <r>
    <n v="78"/>
    <x v="2"/>
    <s v="ZenBook Pro Duo UX582H (HS)"/>
    <x v="3"/>
    <x v="0"/>
    <x v="0"/>
    <x v="11"/>
    <s v="RTX3080"/>
    <x v="1"/>
    <s v="3840x2160+ScreenPad"/>
    <x v="1"/>
    <x v="1"/>
    <n v="471398"/>
    <s v="94_470-475"/>
    <s v="47_470-480"/>
    <x v="5"/>
    <x v="5"/>
    <s v="Q1`22"/>
    <n v="36769044"/>
    <n v="356981"/>
  </r>
  <r>
    <n v="406"/>
    <x v="2"/>
    <s v="Zenbook Pro UM535Q (QA/QE)"/>
    <x v="1"/>
    <x v="0"/>
    <x v="1"/>
    <x v="8"/>
    <s v="Int/RTX3050 Ti"/>
    <x v="1"/>
    <s v="1920x1080"/>
    <x v="0"/>
    <x v="1"/>
    <n v="199999"/>
    <s v="39_195-200"/>
    <s v="19_190-200"/>
    <x v="5"/>
    <x v="5"/>
    <s v="Q1`22"/>
    <n v="81199594"/>
    <n v="788346"/>
  </r>
  <r>
    <n v="223"/>
    <x v="2"/>
    <s v="Zenbook UX325E"/>
    <x v="0"/>
    <x v="0"/>
    <x v="0"/>
    <x v="6"/>
    <s v="Int"/>
    <x v="4"/>
    <s v="1920x1080"/>
    <x v="0"/>
    <x v="1"/>
    <n v="122662"/>
    <s v="24_120-125"/>
    <s v="12_120-130"/>
    <x v="5"/>
    <x v="5"/>
    <s v="Q1`22"/>
    <n v="27353626"/>
    <n v="265569"/>
  </r>
  <r>
    <n v="2"/>
    <x v="2"/>
    <s v="Zenbook UX393E"/>
    <x v="0"/>
    <x v="0"/>
    <x v="0"/>
    <x v="6"/>
    <s v="Int"/>
    <x v="0"/>
    <s v="1920x1080"/>
    <x v="1"/>
    <x v="1"/>
    <n v="137186"/>
    <s v="27_135-140"/>
    <s v="13_130-140"/>
    <x v="5"/>
    <x v="5"/>
    <s v="Q1`22"/>
    <n v="274372"/>
    <n v="2664"/>
  </r>
  <r>
    <n v="560"/>
    <x v="2"/>
    <s v="Zenbook UX425E"/>
    <x v="0"/>
    <x v="0"/>
    <x v="0"/>
    <x v="6"/>
    <s v="Int"/>
    <x v="0"/>
    <s v="1920x1080"/>
    <x v="0"/>
    <x v="1"/>
    <n v="119786"/>
    <s v="23_115-120"/>
    <s v="11_110-120"/>
    <x v="5"/>
    <x v="5"/>
    <s v="Q1`22"/>
    <n v="67080160"/>
    <n v="651264"/>
  </r>
  <r>
    <n v="111"/>
    <x v="2"/>
    <s v="Zenbook UX435E"/>
    <x v="0"/>
    <x v="0"/>
    <x v="0"/>
    <x v="6"/>
    <s v="Int/MX450"/>
    <x v="0"/>
    <s v="1920x1080"/>
    <x v="0"/>
    <x v="1"/>
    <n v="179781"/>
    <s v="35_175-180"/>
    <s v="17_170-180"/>
    <x v="5"/>
    <x v="5"/>
    <s v="Q1`22"/>
    <n v="19955691"/>
    <n v="193745"/>
  </r>
  <r>
    <n v="68"/>
    <x v="2"/>
    <s v="Zenbook UX535L"/>
    <x v="3"/>
    <x v="0"/>
    <x v="0"/>
    <x v="10"/>
    <s v="GTX1650 Ti"/>
    <x v="1"/>
    <s v="1920x1080"/>
    <x v="0"/>
    <x v="1"/>
    <n v="196833"/>
    <s v="39_195-200"/>
    <s v="19_190-200"/>
    <x v="5"/>
    <x v="5"/>
    <s v="Q1`22"/>
    <n v="13384644"/>
    <n v="129948"/>
  </r>
  <r>
    <n v="92"/>
    <x v="2"/>
    <s v="Zephyrus GA401Q"/>
    <x v="0"/>
    <x v="0"/>
    <x v="1"/>
    <x v="8"/>
    <s v="RTX3060"/>
    <x v="0"/>
    <s v="1920x1080/2560x1440"/>
    <x v="0"/>
    <x v="1"/>
    <n v="195166"/>
    <s v="39_195-200"/>
    <s v="19_190-200"/>
    <x v="5"/>
    <x v="5"/>
    <s v="Q1`22"/>
    <n v="17955272"/>
    <n v="174323"/>
  </r>
  <r>
    <n v="27"/>
    <x v="3"/>
    <s v="Alienware m15 R5"/>
    <x v="3"/>
    <x v="0"/>
    <x v="1"/>
    <x v="8"/>
    <s v="RTX 3050 Ti/RTX3060/RTX3070"/>
    <x v="1"/>
    <s v="1920x1080/2560x1440"/>
    <x v="0"/>
    <x v="1"/>
    <n v="306762"/>
    <s v="61_305-310"/>
    <s v="30_300-310"/>
    <x v="5"/>
    <x v="5"/>
    <s v="Q1`22"/>
    <n v="8282574"/>
    <n v="80413"/>
  </r>
  <r>
    <n v="44"/>
    <x v="3"/>
    <s v="Alienware m15 R6"/>
    <x v="3"/>
    <x v="0"/>
    <x v="0"/>
    <x v="11"/>
    <s v="RTX3070/RTX3080"/>
    <x v="1"/>
    <s v="1920x1080/2560x1440"/>
    <x v="0"/>
    <x v="1"/>
    <n v="340948"/>
    <s v="68_340-345"/>
    <s v="34_340-350"/>
    <x v="5"/>
    <x v="5"/>
    <s v="Q1`22"/>
    <n v="15001712"/>
    <n v="145648"/>
  </r>
  <r>
    <n v="61"/>
    <x v="3"/>
    <s v="Alienware x15 R1"/>
    <x v="3"/>
    <x v="0"/>
    <x v="0"/>
    <x v="11"/>
    <s v="RTX3060/RTX3070/RTX3080"/>
    <x v="1"/>
    <s v="1920x1080/2560x1440"/>
    <x v="0"/>
    <x v="1"/>
    <n v="421425"/>
    <s v="84_420-425"/>
    <s v="42_420-430"/>
    <x v="5"/>
    <x v="5"/>
    <s v="Q1`22"/>
    <n v="25706925"/>
    <n v="249582"/>
  </r>
  <r>
    <n v="27"/>
    <x v="3"/>
    <s v="Alienware x17 R1"/>
    <x v="3"/>
    <x v="0"/>
    <x v="0"/>
    <x v="11"/>
    <s v="RTX3060/RTX3070/RTX3080"/>
    <x v="2"/>
    <s v="1920x1080/2560x1440/3840x2160"/>
    <x v="0"/>
    <x v="1"/>
    <n v="525881"/>
    <s v="105_525-530"/>
    <s v="52_520-530"/>
    <x v="5"/>
    <x v="5"/>
    <s v="Q1`22"/>
    <n v="14198787"/>
    <n v="137852"/>
  </r>
  <r>
    <n v="856"/>
    <x v="3"/>
    <s v="G15 5510"/>
    <x v="3"/>
    <x v="0"/>
    <x v="0"/>
    <x v="10"/>
    <s v="GTX1650/RTX3050 Ti/RTX3060"/>
    <x v="1"/>
    <s v="1920x1080"/>
    <x v="0"/>
    <x v="1"/>
    <n v="149411"/>
    <s v="29_145-150"/>
    <s v="14_140-150"/>
    <x v="5"/>
    <x v="5"/>
    <s v="Q1`22"/>
    <n v="127895816"/>
    <n v="1241707"/>
  </r>
  <r>
    <n v="483"/>
    <x v="3"/>
    <s v="G15 5511"/>
    <x v="3"/>
    <x v="0"/>
    <x v="0"/>
    <x v="11"/>
    <s v="RTX3050/RTX3050 Ti/RTX3060"/>
    <x v="1"/>
    <s v="1920x1080"/>
    <x v="0"/>
    <x v="1"/>
    <n v="157934"/>
    <s v="31_155-160"/>
    <s v="15_150-160"/>
    <x v="5"/>
    <x v="5"/>
    <s v="Q1`22"/>
    <n v="76282122"/>
    <n v="740603"/>
  </r>
  <r>
    <n v="390"/>
    <x v="3"/>
    <s v="G15 5511SE"/>
    <x v="3"/>
    <x v="0"/>
    <x v="0"/>
    <x v="11"/>
    <s v="RTX3060"/>
    <x v="1"/>
    <s v="1920x1080"/>
    <x v="0"/>
    <x v="1"/>
    <n v="252115"/>
    <s v="50_250-255"/>
    <s v="25_250-260"/>
    <x v="5"/>
    <x v="5"/>
    <s v="Q1`22"/>
    <n v="98324850"/>
    <n v="954610"/>
  </r>
  <r>
    <n v="27"/>
    <x v="3"/>
    <s v="G15 5515"/>
    <x v="3"/>
    <x v="0"/>
    <x v="1"/>
    <x v="8"/>
    <s v="RTX3050 Ti/RTX3060"/>
    <x v="1"/>
    <s v="1920x1080"/>
    <x v="0"/>
    <x v="1"/>
    <n v="166321"/>
    <s v="33_165-170"/>
    <s v="16_160-170"/>
    <x v="5"/>
    <x v="5"/>
    <s v="Q1`22"/>
    <n v="4490667"/>
    <n v="43599"/>
  </r>
  <r>
    <n v="2540"/>
    <x v="3"/>
    <s v="Inspiron 3511"/>
    <x v="1"/>
    <x v="0"/>
    <x v="0"/>
    <x v="6"/>
    <s v="Int"/>
    <x v="1"/>
    <s v="1366x768/1920x1080"/>
    <x v="0"/>
    <x v="1"/>
    <n v="103642"/>
    <s v="20_100-105"/>
    <s v="10_100-110"/>
    <x v="5"/>
    <x v="5"/>
    <s v="Q1`22"/>
    <n v="263250680"/>
    <n v="2555832"/>
  </r>
  <r>
    <n v="69"/>
    <x v="3"/>
    <s v="Inspiron 5410 2-in-1"/>
    <x v="0"/>
    <x v="0"/>
    <x v="0"/>
    <x v="6"/>
    <s v="Int/MX350"/>
    <x v="0"/>
    <s v="1920x1080"/>
    <x v="1"/>
    <x v="1"/>
    <n v="129694"/>
    <s v="25_125-130"/>
    <s v="12_120-130"/>
    <x v="5"/>
    <x v="5"/>
    <s v="Q1`22"/>
    <n v="8948886"/>
    <n v="86882"/>
  </r>
  <r>
    <n v="52"/>
    <x v="3"/>
    <s v="Inspiron 5415"/>
    <x v="0"/>
    <x v="0"/>
    <x v="1"/>
    <x v="15"/>
    <s v="Int"/>
    <x v="0"/>
    <s v="1920x1080"/>
    <x v="0"/>
    <x v="1"/>
    <n v="105064"/>
    <s v="21_105-110"/>
    <s v="10_100-110"/>
    <x v="5"/>
    <x v="5"/>
    <s v="Q1`22"/>
    <n v="5463328"/>
    <n v="53042"/>
  </r>
  <r>
    <n v="113"/>
    <x v="3"/>
    <s v="Inspiron 5502"/>
    <x v="1"/>
    <x v="0"/>
    <x v="0"/>
    <x v="6"/>
    <s v="Int"/>
    <x v="1"/>
    <s v="1920x1080"/>
    <x v="0"/>
    <x v="1"/>
    <n v="118795"/>
    <s v="23_115-120"/>
    <s v="11_110-120"/>
    <x v="5"/>
    <x v="5"/>
    <s v="Q1`22"/>
    <n v="13423835"/>
    <n v="130328"/>
  </r>
  <r>
    <n v="414"/>
    <x v="3"/>
    <s v="Inspiron 5505"/>
    <x v="1"/>
    <x v="0"/>
    <x v="1"/>
    <x v="5"/>
    <s v="Int"/>
    <x v="1"/>
    <s v="1920x1080"/>
    <x v="0"/>
    <x v="1"/>
    <n v="127828"/>
    <s v="25_125-130"/>
    <s v="12_120-130"/>
    <x v="5"/>
    <x v="5"/>
    <s v="Q1`22"/>
    <n v="52920792"/>
    <n v="513794"/>
  </r>
  <r>
    <n v="571"/>
    <x v="3"/>
    <s v="Inspiron 5510"/>
    <x v="2"/>
    <x v="0"/>
    <x v="0"/>
    <x v="11"/>
    <s v="Int/MX450"/>
    <x v="1"/>
    <s v="1920x1080"/>
    <x v="0"/>
    <x v="1"/>
    <n v="133657"/>
    <s v="26_130-135"/>
    <s v="13_130-140"/>
    <x v="5"/>
    <x v="5"/>
    <s v="Q1`22"/>
    <n v="76318147"/>
    <n v="740953"/>
  </r>
  <r>
    <n v="27"/>
    <x v="3"/>
    <s v="Inspiron 7400"/>
    <x v="0"/>
    <x v="0"/>
    <x v="0"/>
    <x v="6"/>
    <s v="Int/MX350"/>
    <x v="0"/>
    <s v="2560x1600"/>
    <x v="0"/>
    <x v="1"/>
    <n v="141866"/>
    <s v="28_140-145"/>
    <s v="14_140-150"/>
    <x v="5"/>
    <x v="5"/>
    <s v="Q1`22"/>
    <n v="3830382"/>
    <n v="37188"/>
  </r>
  <r>
    <n v="34"/>
    <x v="3"/>
    <s v="Inspiron 7510"/>
    <x v="3"/>
    <x v="0"/>
    <x v="0"/>
    <x v="11"/>
    <s v="RTX3050 Ti"/>
    <x v="1"/>
    <s v="1920x1080"/>
    <x v="0"/>
    <x v="1"/>
    <n v="164788"/>
    <s v="32_160-165"/>
    <s v="16_160-170"/>
    <x v="5"/>
    <x v="5"/>
    <s v="Q1`22"/>
    <n v="5602792"/>
    <n v="54396"/>
  </r>
  <r>
    <n v="52"/>
    <x v="3"/>
    <s v="Inspiron G5 15-5000"/>
    <x v="3"/>
    <x v="0"/>
    <x v="0"/>
    <x v="10"/>
    <s v="RTX2060"/>
    <x v="1"/>
    <s v="1920x1080"/>
    <x v="0"/>
    <x v="1"/>
    <n v="285773"/>
    <s v="57_285-290"/>
    <s v="28_280-290"/>
    <x v="5"/>
    <x v="5"/>
    <s v="Q1`22"/>
    <n v="14860196"/>
    <n v="144274"/>
  </r>
  <r>
    <n v="27"/>
    <x v="3"/>
    <s v="Inspiron G5 15-5500"/>
    <x v="3"/>
    <x v="0"/>
    <x v="0"/>
    <x v="10"/>
    <s v="GTX1650/GTX1660 Ti/RTX2060/RTX2070"/>
    <x v="1"/>
    <s v="1920x1080"/>
    <x v="0"/>
    <x v="1"/>
    <n v="164095"/>
    <s v="32_160-165"/>
    <s v="16_160-170"/>
    <x v="5"/>
    <x v="5"/>
    <s v="Q1`22"/>
    <n v="4430565"/>
    <n v="43015"/>
  </r>
  <r>
    <n v="10"/>
    <x v="3"/>
    <s v="Inspiron G5 15-5505"/>
    <x v="3"/>
    <x v="0"/>
    <x v="1"/>
    <x v="22"/>
    <s v="RX 5600M"/>
    <x v="1"/>
    <s v="1920x1080"/>
    <x v="0"/>
    <x v="1"/>
    <n v="156005"/>
    <s v="31_155-160"/>
    <s v="15_150-160"/>
    <x v="5"/>
    <x v="5"/>
    <s v="Q1`22"/>
    <n v="1560050"/>
    <n v="15146"/>
  </r>
  <r>
    <n v="136"/>
    <x v="3"/>
    <s v="Latitude 3320"/>
    <x v="0"/>
    <x v="1"/>
    <x v="0"/>
    <x v="6"/>
    <s v="Int"/>
    <x v="4"/>
    <s v="1920x1080"/>
    <x v="0"/>
    <x v="1"/>
    <n v="91809"/>
    <s v="18_90-95"/>
    <s v="9_90-100"/>
    <x v="5"/>
    <x v="5"/>
    <s v="Q1`22"/>
    <n v="12486024"/>
    <n v="121224"/>
  </r>
  <r>
    <n v="3474"/>
    <x v="3"/>
    <s v="Latitude 3420"/>
    <x v="0"/>
    <x v="1"/>
    <x v="0"/>
    <x v="6"/>
    <s v="Int"/>
    <x v="0"/>
    <s v="1920x1080"/>
    <x v="0"/>
    <x v="1"/>
    <n v="116103"/>
    <s v="23_115-120"/>
    <s v="11_110-120"/>
    <x v="5"/>
    <x v="5"/>
    <s v="Q1`22"/>
    <n v="403341822"/>
    <n v="3915940"/>
  </r>
  <r>
    <n v="23"/>
    <x v="3"/>
    <s v="Latitude 3520"/>
    <x v="2"/>
    <x v="1"/>
    <x v="0"/>
    <x v="6"/>
    <s v="MX450"/>
    <x v="1"/>
    <s v="1920x1080"/>
    <x v="0"/>
    <x v="1"/>
    <n v="107227"/>
    <s v="21_105-110"/>
    <s v="10_100-110"/>
    <x v="5"/>
    <x v="5"/>
    <s v="Q1`22"/>
    <n v="2466221"/>
    <n v="23944"/>
  </r>
  <r>
    <n v="313"/>
    <x v="3"/>
    <s v="Latitude 5310"/>
    <x v="0"/>
    <x v="1"/>
    <x v="0"/>
    <x v="14"/>
    <s v="Int"/>
    <x v="4"/>
    <s v="1920x1080"/>
    <x v="0"/>
    <x v="1"/>
    <n v="128474"/>
    <s v="25_125-130"/>
    <s v="12_120-130"/>
    <x v="5"/>
    <x v="5"/>
    <s v="Q1`22"/>
    <n v="40212362"/>
    <n v="390411"/>
  </r>
  <r>
    <n v="130"/>
    <x v="3"/>
    <s v="Latitude 5320"/>
    <x v="0"/>
    <x v="1"/>
    <x v="0"/>
    <x v="6"/>
    <s v="Int"/>
    <x v="4"/>
    <s v="1920x1080"/>
    <x v="0"/>
    <x v="1"/>
    <n v="74450"/>
    <s v="14_70-75"/>
    <s v="7_70-80"/>
    <x v="6"/>
    <x v="5"/>
    <s v="Q1`22"/>
    <n v="9678500"/>
    <n v="93966"/>
  </r>
  <r>
    <n v="892"/>
    <x v="3"/>
    <s v="Latitude 5420"/>
    <x v="0"/>
    <x v="1"/>
    <x v="0"/>
    <x v="6"/>
    <s v="Int"/>
    <x v="0"/>
    <s v="1920x1080"/>
    <x v="0"/>
    <x v="1"/>
    <n v="163785"/>
    <s v="32_160-165"/>
    <s v="16_160-170"/>
    <x v="5"/>
    <x v="5"/>
    <s v="Q1`22"/>
    <n v="146096220"/>
    <n v="1418410"/>
  </r>
  <r>
    <n v="348"/>
    <x v="3"/>
    <s v="Latitude 5421"/>
    <x v="0"/>
    <x v="1"/>
    <x v="0"/>
    <x v="11"/>
    <s v="Int/MX450"/>
    <x v="0"/>
    <s v="1920x1080"/>
    <x v="0"/>
    <x v="1"/>
    <n v="217510"/>
    <s v="43_215-220"/>
    <s v="21_210-220"/>
    <x v="5"/>
    <x v="5"/>
    <s v="Q1`22"/>
    <n v="75693480"/>
    <n v="734888"/>
  </r>
  <r>
    <n v="193"/>
    <x v="3"/>
    <s v="Latitude 5520"/>
    <x v="2"/>
    <x v="1"/>
    <x v="0"/>
    <x v="6"/>
    <s v="MX450"/>
    <x v="1"/>
    <s v="1920x1080"/>
    <x v="0"/>
    <x v="1"/>
    <n v="187780"/>
    <s v="37_185-190"/>
    <s v="18_180-190"/>
    <x v="5"/>
    <x v="5"/>
    <s v="Q1`22"/>
    <n v="36241540"/>
    <n v="351860"/>
  </r>
  <r>
    <n v="176"/>
    <x v="3"/>
    <s v="Latitude 5521"/>
    <x v="2"/>
    <x v="1"/>
    <x v="0"/>
    <x v="11"/>
    <s v="Int/MX450"/>
    <x v="1"/>
    <s v="1920x1080"/>
    <x v="0"/>
    <x v="1"/>
    <n v="243844"/>
    <s v="48_240-245"/>
    <s v="24_240-250"/>
    <x v="5"/>
    <x v="5"/>
    <s v="Q1`22"/>
    <n v="42916544"/>
    <n v="416665"/>
  </r>
  <r>
    <n v="40"/>
    <x v="3"/>
    <s v="Latitude 7320"/>
    <x v="0"/>
    <x v="1"/>
    <x v="0"/>
    <x v="6"/>
    <s v="Int"/>
    <x v="4"/>
    <s v="1920x1080"/>
    <x v="0"/>
    <x v="1"/>
    <n v="257001"/>
    <s v="51_255-260"/>
    <s v="25_250-260"/>
    <x v="5"/>
    <x v="5"/>
    <s v="Q1`22"/>
    <n v="10280040"/>
    <n v="99806"/>
  </r>
  <r>
    <n v="6"/>
    <x v="3"/>
    <s v="Latitude 7320 2-in-1"/>
    <x v="0"/>
    <x v="1"/>
    <x v="0"/>
    <x v="6"/>
    <s v="Int"/>
    <x v="4"/>
    <s v="1920x1080"/>
    <x v="1"/>
    <x v="1"/>
    <n v="244376"/>
    <s v="48_240-245"/>
    <s v="24_240-250"/>
    <x v="5"/>
    <x v="5"/>
    <s v="Q1`22"/>
    <n v="1466256"/>
    <n v="14235"/>
  </r>
  <r>
    <n v="250"/>
    <x v="3"/>
    <s v="Latitude 7420"/>
    <x v="0"/>
    <x v="1"/>
    <x v="0"/>
    <x v="6"/>
    <s v="Int"/>
    <x v="0"/>
    <s v="1920x1080"/>
    <x v="0"/>
    <x v="1"/>
    <n v="220868"/>
    <s v="44_220-225"/>
    <s v="22_220-230"/>
    <x v="5"/>
    <x v="5"/>
    <s v="Q1`22"/>
    <n v="55217000"/>
    <n v="536087"/>
  </r>
  <r>
    <n v="397"/>
    <x v="3"/>
    <s v="Latitude 7520"/>
    <x v="1"/>
    <x v="1"/>
    <x v="0"/>
    <x v="6"/>
    <s v="Int"/>
    <x v="1"/>
    <s v="1920x1080/3840x2160"/>
    <x v="0"/>
    <x v="1"/>
    <n v="196898"/>
    <s v="39_195-200"/>
    <s v="19_190-200"/>
    <x v="5"/>
    <x v="5"/>
    <s v="Q1`22"/>
    <n v="78168506"/>
    <n v="758918"/>
  </r>
  <r>
    <n v="6"/>
    <x v="3"/>
    <s v="Latitude 9420"/>
    <x v="0"/>
    <x v="1"/>
    <x v="0"/>
    <x v="6"/>
    <s v="Int"/>
    <x v="0"/>
    <s v="1920x1200"/>
    <x v="0"/>
    <x v="1"/>
    <n v="412690"/>
    <s v="82_410-415"/>
    <s v="41_410-420"/>
    <x v="5"/>
    <x v="5"/>
    <s v="Q1`22"/>
    <n v="2476140"/>
    <n v="24040"/>
  </r>
  <r>
    <n v="11"/>
    <x v="3"/>
    <s v="Latitude 9420 2-in-1"/>
    <x v="0"/>
    <x v="1"/>
    <x v="0"/>
    <x v="6"/>
    <s v="Int"/>
    <x v="0"/>
    <s v="2560x1600"/>
    <x v="1"/>
    <x v="1"/>
    <n v="290450"/>
    <s v="58_290-295"/>
    <s v="29_290-300"/>
    <x v="5"/>
    <x v="5"/>
    <s v="Q1`22"/>
    <n v="3194950"/>
    <n v="31019"/>
  </r>
  <r>
    <n v="40"/>
    <x v="3"/>
    <s v="Latitude 9510 2-in-1"/>
    <x v="1"/>
    <x v="1"/>
    <x v="0"/>
    <x v="14"/>
    <s v="Int"/>
    <x v="1"/>
    <s v="1920x1080"/>
    <x v="1"/>
    <x v="1"/>
    <n v="328501"/>
    <s v="65_325-330"/>
    <s v="32_320-330"/>
    <x v="5"/>
    <x v="5"/>
    <s v="Q1`22"/>
    <n v="13140040"/>
    <n v="127573"/>
  </r>
  <r>
    <n v="6"/>
    <x v="3"/>
    <s v="Precision 3561"/>
    <x v="5"/>
    <x v="1"/>
    <x v="0"/>
    <x v="11"/>
    <s v="Quadro T600/T1200"/>
    <x v="1"/>
    <s v="1920x1080"/>
    <x v="0"/>
    <x v="1"/>
    <n v="176800"/>
    <s v="35_175-180"/>
    <s v="17_170-180"/>
    <x v="5"/>
    <x v="5"/>
    <s v="Q1`22"/>
    <n v="1060800"/>
    <n v="10299"/>
  </r>
  <r>
    <n v="11"/>
    <x v="3"/>
    <s v="Precision 5560"/>
    <x v="5"/>
    <x v="1"/>
    <x v="0"/>
    <x v="11"/>
    <s v="Quadro T1200/RTX A2000"/>
    <x v="1"/>
    <s v="1920x1200/3840x2400"/>
    <x v="0"/>
    <x v="1"/>
    <n v="260000"/>
    <s v="52_260-265"/>
    <s v="26_260-270"/>
    <x v="5"/>
    <x v="5"/>
    <s v="Q1`22"/>
    <n v="2860000"/>
    <n v="27767"/>
  </r>
  <r>
    <n v="63"/>
    <x v="3"/>
    <s v="Precision 7550"/>
    <x v="5"/>
    <x v="1"/>
    <x v="0"/>
    <x v="10"/>
    <s v="Quadro RTX4000/RTX5000"/>
    <x v="1"/>
    <s v="1920x1080/3840x2160"/>
    <x v="0"/>
    <x v="1"/>
    <n v="260849"/>
    <s v="52_260-265"/>
    <s v="26_260-270"/>
    <x v="5"/>
    <x v="5"/>
    <s v="Q1`22"/>
    <n v="16433487"/>
    <n v="159548"/>
  </r>
  <r>
    <n v="11"/>
    <x v="3"/>
    <s v="Precision 7560"/>
    <x v="5"/>
    <x v="1"/>
    <x v="0"/>
    <x v="11"/>
    <s v="Quadro T1200/RTX A2000/RTX A3000/RTX A4000/RTX A5000"/>
    <x v="1"/>
    <s v="1920x1080/3840x2160"/>
    <x v="0"/>
    <x v="1"/>
    <n v="622824"/>
    <s v="124_620-625"/>
    <s v="62_620-630"/>
    <x v="5"/>
    <x v="5"/>
    <s v="Q1`22"/>
    <n v="6851064"/>
    <n v="66515"/>
  </r>
  <r>
    <n v="392"/>
    <x v="3"/>
    <s v="Vostro 3400"/>
    <x v="0"/>
    <x v="1"/>
    <x v="0"/>
    <x v="6"/>
    <s v="Int"/>
    <x v="0"/>
    <s v="1920x1080"/>
    <x v="0"/>
    <x v="1"/>
    <n v="91017"/>
    <s v="18_90-95"/>
    <s v="9_90-100"/>
    <x v="5"/>
    <x v="5"/>
    <s v="Q1`22"/>
    <n v="35678664"/>
    <n v="346395"/>
  </r>
  <r>
    <n v="330"/>
    <x v="3"/>
    <s v="Vostro 3500"/>
    <x v="2"/>
    <x v="1"/>
    <x v="0"/>
    <x v="6"/>
    <s v="Int/MX330"/>
    <x v="1"/>
    <s v="1920x1080"/>
    <x v="0"/>
    <x v="1"/>
    <n v="92430"/>
    <s v="18_90-95"/>
    <s v="9_90-100"/>
    <x v="5"/>
    <x v="5"/>
    <s v="Q1`22"/>
    <n v="30501900"/>
    <n v="296135"/>
  </r>
  <r>
    <n v="1331"/>
    <x v="3"/>
    <s v="Vostro 3510"/>
    <x v="2"/>
    <x v="1"/>
    <x v="0"/>
    <x v="6"/>
    <s v="Int/MX350"/>
    <x v="1"/>
    <s v="1920x1080"/>
    <x v="0"/>
    <x v="1"/>
    <n v="117089"/>
    <s v="23_115-120"/>
    <s v="11_110-120"/>
    <x v="5"/>
    <x v="5"/>
    <s v="Q1`22"/>
    <n v="155845459"/>
    <n v="1513063"/>
  </r>
  <r>
    <n v="1064"/>
    <x v="3"/>
    <s v="Vostro 3515"/>
    <x v="2"/>
    <x v="1"/>
    <x v="1"/>
    <x v="3"/>
    <s v="Int"/>
    <x v="1"/>
    <s v="1920x1080"/>
    <x v="0"/>
    <x v="1"/>
    <n v="92058"/>
    <s v="18_90-95"/>
    <s v="9_90-100"/>
    <x v="5"/>
    <x v="5"/>
    <s v="Q1`22"/>
    <n v="97949712"/>
    <n v="950968"/>
  </r>
  <r>
    <n v="17"/>
    <x v="3"/>
    <s v="Vostro 5301"/>
    <x v="0"/>
    <x v="1"/>
    <x v="0"/>
    <x v="6"/>
    <s v="Int"/>
    <x v="4"/>
    <s v="1920x1080"/>
    <x v="0"/>
    <x v="1"/>
    <n v="118414"/>
    <s v="23_115-120"/>
    <s v="11_110-120"/>
    <x v="5"/>
    <x v="5"/>
    <s v="Q1`22"/>
    <n v="2013038"/>
    <n v="19544"/>
  </r>
  <r>
    <n v="57"/>
    <x v="3"/>
    <s v="Vostro 5310"/>
    <x v="0"/>
    <x v="1"/>
    <x v="0"/>
    <x v="11"/>
    <s v="Int/MX450"/>
    <x v="4"/>
    <s v="1920x1200"/>
    <x v="0"/>
    <x v="1"/>
    <n v="137062"/>
    <s v="27_135-140"/>
    <s v="13_130-140"/>
    <x v="5"/>
    <x v="5"/>
    <s v="Q1`22"/>
    <n v="7812534"/>
    <n v="75850"/>
  </r>
  <r>
    <n v="124"/>
    <x v="3"/>
    <s v="Vostro 5402"/>
    <x v="0"/>
    <x v="1"/>
    <x v="0"/>
    <x v="6"/>
    <s v="Int/MX330"/>
    <x v="0"/>
    <s v="1920x1080"/>
    <x v="0"/>
    <x v="1"/>
    <n v="111077"/>
    <s v="22_110-115"/>
    <s v="11_110-120"/>
    <x v="5"/>
    <x v="5"/>
    <s v="Q1`22"/>
    <n v="13773548"/>
    <n v="133724"/>
  </r>
  <r>
    <n v="472"/>
    <x v="3"/>
    <s v="Vostro 5410"/>
    <x v="0"/>
    <x v="1"/>
    <x v="0"/>
    <x v="11"/>
    <s v="Int/MX450"/>
    <x v="0"/>
    <s v="1920x1080"/>
    <x v="0"/>
    <x v="1"/>
    <n v="112605"/>
    <s v="22_110-115"/>
    <s v="11_110-120"/>
    <x v="5"/>
    <x v="5"/>
    <s v="Q1`22"/>
    <n v="53149560"/>
    <n v="516015"/>
  </r>
  <r>
    <n v="120"/>
    <x v="3"/>
    <s v="Vostro 5415"/>
    <x v="0"/>
    <x v="1"/>
    <x v="1"/>
    <x v="15"/>
    <s v="Int"/>
    <x v="0"/>
    <s v="1920x1080"/>
    <x v="0"/>
    <x v="1"/>
    <n v="103646"/>
    <s v="20_100-105"/>
    <s v="10_100-110"/>
    <x v="5"/>
    <x v="5"/>
    <s v="Q1`22"/>
    <n v="12437520"/>
    <n v="120753"/>
  </r>
  <r>
    <n v="124"/>
    <x v="3"/>
    <s v="Vostro 5502"/>
    <x v="2"/>
    <x v="1"/>
    <x v="0"/>
    <x v="6"/>
    <s v="Int/MX350"/>
    <x v="1"/>
    <s v="1920x1080"/>
    <x v="0"/>
    <x v="1"/>
    <n v="96027"/>
    <s v="19_95-100"/>
    <s v="9_90-100"/>
    <x v="5"/>
    <x v="5"/>
    <s v="Q1`22"/>
    <n v="11907348"/>
    <n v="115605"/>
  </r>
  <r>
    <n v="386"/>
    <x v="3"/>
    <s v="Vostro 5510"/>
    <x v="2"/>
    <x v="1"/>
    <x v="0"/>
    <x v="11"/>
    <s v="Int/MX450"/>
    <x v="1"/>
    <s v="1920x1080"/>
    <x v="0"/>
    <x v="1"/>
    <n v="125906"/>
    <s v="25_125-130"/>
    <s v="12_120-130"/>
    <x v="5"/>
    <x v="5"/>
    <s v="Q1`22"/>
    <n v="48599716"/>
    <n v="471842"/>
  </r>
  <r>
    <n v="187"/>
    <x v="3"/>
    <s v="Vostro 5515"/>
    <x v="1"/>
    <x v="1"/>
    <x v="1"/>
    <x v="15"/>
    <s v="Int"/>
    <x v="1"/>
    <s v="1920x1080"/>
    <x v="0"/>
    <x v="1"/>
    <n v="97418"/>
    <s v="19_95-100"/>
    <s v="9_90-100"/>
    <x v="5"/>
    <x v="5"/>
    <s v="Q1`22"/>
    <n v="18217166"/>
    <n v="176866"/>
  </r>
  <r>
    <n v="6"/>
    <x v="3"/>
    <s v="Vostro 7500"/>
    <x v="3"/>
    <x v="1"/>
    <x v="0"/>
    <x v="10"/>
    <s v="GTX1650"/>
    <x v="1"/>
    <s v="1920x1080"/>
    <x v="0"/>
    <x v="1"/>
    <n v="183929"/>
    <s v="36_180-185"/>
    <s v="18_180-190"/>
    <x v="5"/>
    <x v="5"/>
    <s v="Q1`22"/>
    <n v="1103574"/>
    <n v="10714"/>
  </r>
  <r>
    <n v="10"/>
    <x v="3"/>
    <s v="XPS 13 9300"/>
    <x v="0"/>
    <x v="0"/>
    <x v="0"/>
    <x v="4"/>
    <s v="Int"/>
    <x v="4"/>
    <s v="1920x1080/1920x1200/3840x2400"/>
    <x v="1"/>
    <x v="1"/>
    <n v="129999"/>
    <s v="25_125-130"/>
    <s v="12_120-130"/>
    <x v="5"/>
    <x v="5"/>
    <s v="Q1`22"/>
    <n v="1299990"/>
    <n v="12621"/>
  </r>
  <r>
    <n v="27"/>
    <x v="3"/>
    <s v="XPS 13 9305"/>
    <x v="0"/>
    <x v="0"/>
    <x v="0"/>
    <x v="6"/>
    <s v="Int"/>
    <x v="4"/>
    <s v="1920x1080/1920x1200/3840x2160/3840x2400"/>
    <x v="0"/>
    <x v="1"/>
    <n v="189179"/>
    <s v="37_185-190"/>
    <s v="18_180-190"/>
    <x v="5"/>
    <x v="5"/>
    <s v="Q1`22"/>
    <n v="5107833"/>
    <n v="49591"/>
  </r>
  <r>
    <n v="17"/>
    <x v="3"/>
    <s v="XPS 13 9305 (Touch)"/>
    <x v="0"/>
    <x v="0"/>
    <x v="0"/>
    <x v="6"/>
    <s v="Int"/>
    <x v="4"/>
    <s v="3840x2160"/>
    <x v="1"/>
    <x v="1"/>
    <n v="260190"/>
    <s v="52_260-265"/>
    <s v="26_260-270"/>
    <x v="5"/>
    <x v="5"/>
    <s v="Q1`22"/>
    <n v="4423230"/>
    <n v="42944"/>
  </r>
  <r>
    <n v="44"/>
    <x v="3"/>
    <s v="XPS 13 9310"/>
    <x v="0"/>
    <x v="0"/>
    <x v="0"/>
    <x v="6"/>
    <s v="Int"/>
    <x v="4"/>
    <s v="1920x1080/1920x1200/3840x2400"/>
    <x v="0"/>
    <x v="1"/>
    <n v="264702"/>
    <s v="52_260-265"/>
    <s v="26_260-270"/>
    <x v="5"/>
    <x v="5"/>
    <s v="Q1`22"/>
    <n v="11646888"/>
    <n v="113077"/>
  </r>
  <r>
    <n v="113"/>
    <x v="3"/>
    <s v="XPS 13 9310 2-in-1"/>
    <x v="0"/>
    <x v="0"/>
    <x v="0"/>
    <x v="6"/>
    <s v="Int"/>
    <x v="4"/>
    <s v="1920x1200/3840x2400"/>
    <x v="1"/>
    <x v="1"/>
    <n v="304374"/>
    <s v="60_300-305"/>
    <s v="30_300-310"/>
    <x v="5"/>
    <x v="5"/>
    <s v="Q1`22"/>
    <n v="34394262"/>
    <n v="333925"/>
  </r>
  <r>
    <n v="78"/>
    <x v="3"/>
    <s v="XPS 15 9510"/>
    <x v="3"/>
    <x v="0"/>
    <x v="0"/>
    <x v="11"/>
    <s v="RTX3050, RTX3050 Ti"/>
    <x v="1"/>
    <s v="1920x1200/3456x2160/3840x2400"/>
    <x v="1"/>
    <x v="1"/>
    <n v="379839"/>
    <s v="75_375-380"/>
    <s v="37_370-380"/>
    <x v="5"/>
    <x v="5"/>
    <s v="Q1`22"/>
    <n v="29627442"/>
    <n v="287645"/>
  </r>
  <r>
    <n v="14"/>
    <x v="3"/>
    <s v="XPS 17 9700"/>
    <x v="3"/>
    <x v="0"/>
    <x v="0"/>
    <x v="10"/>
    <s v="GTX1650 Ti/RTX2060"/>
    <x v="1"/>
    <s v="1920x1200/3840x2400"/>
    <x v="1"/>
    <x v="1"/>
    <n v="485254"/>
    <s v="97_485-490"/>
    <s v="48_480-490"/>
    <x v="5"/>
    <x v="5"/>
    <s v="Q1`22"/>
    <n v="6793556"/>
    <n v="65957"/>
  </r>
  <r>
    <n v="27"/>
    <x v="3"/>
    <s v="XPS 17 9710"/>
    <x v="3"/>
    <x v="0"/>
    <x v="0"/>
    <x v="11"/>
    <s v="RTX3050/RTX3060"/>
    <x v="2"/>
    <s v="1920x1200/3840x2400"/>
    <x v="0"/>
    <x v="1"/>
    <n v="443993"/>
    <s v="88_440-445"/>
    <s v="44_440-450"/>
    <x v="5"/>
    <x v="5"/>
    <s v="Q1`22"/>
    <n v="11987811"/>
    <n v="116387"/>
  </r>
  <r>
    <n v="118"/>
    <x v="8"/>
    <s v="MagicBook 14 2021 (53011T)"/>
    <x v="0"/>
    <x v="0"/>
    <x v="0"/>
    <x v="6"/>
    <s v="Int"/>
    <x v="0"/>
    <s v="1920x1080"/>
    <x v="0"/>
    <x v="1"/>
    <n v="96544"/>
    <s v="19_95-100"/>
    <s v="9_90-100"/>
    <x v="5"/>
    <x v="5"/>
    <s v="Q1`22"/>
    <n v="11392192"/>
    <n v="110604"/>
  </r>
  <r>
    <n v="171"/>
    <x v="8"/>
    <s v="MagicBook 14 2021 (AMD)"/>
    <x v="0"/>
    <x v="0"/>
    <x v="1"/>
    <x v="15"/>
    <s v="Int"/>
    <x v="0"/>
    <s v="1920x1080"/>
    <x v="0"/>
    <x v="1"/>
    <n v="88925"/>
    <s v="17_85-90"/>
    <s v="8_80-90"/>
    <x v="5"/>
    <x v="5"/>
    <s v="Q1`22"/>
    <n v="15206175"/>
    <n v="147633"/>
  </r>
  <r>
    <n v="268"/>
    <x v="8"/>
    <s v="MagicBook 15 2021 (AMD)"/>
    <x v="1"/>
    <x v="0"/>
    <x v="1"/>
    <x v="15"/>
    <s v="Int"/>
    <x v="1"/>
    <s v="1920x1080"/>
    <x v="0"/>
    <x v="1"/>
    <n v="103321"/>
    <s v="20_100-105"/>
    <s v="10_100-110"/>
    <x v="5"/>
    <x v="5"/>
    <s v="Q1`22"/>
    <n v="27690028"/>
    <n v="268835"/>
  </r>
  <r>
    <n v="783"/>
    <x v="8"/>
    <s v="MagicBook 16 HYM"/>
    <x v="1"/>
    <x v="0"/>
    <x v="1"/>
    <x v="8"/>
    <s v="Int"/>
    <x v="5"/>
    <s v="1920x1080"/>
    <x v="0"/>
    <x v="1"/>
    <n v="114048"/>
    <s v="22_110-115"/>
    <s v="11_110-120"/>
    <x v="5"/>
    <x v="5"/>
    <s v="Q1`22"/>
    <n v="89299584"/>
    <n v="866986"/>
  </r>
  <r>
    <n v="153"/>
    <x v="8"/>
    <s v="MagicBook View 14"/>
    <x v="0"/>
    <x v="0"/>
    <x v="0"/>
    <x v="11"/>
    <s v="Int"/>
    <x v="0"/>
    <s v="2520x1680"/>
    <x v="0"/>
    <x v="1"/>
    <n v="126979"/>
    <s v="25_125-130"/>
    <s v="12_120-130"/>
    <x v="5"/>
    <x v="5"/>
    <s v="Q1`22"/>
    <n v="19427787"/>
    <n v="188619"/>
  </r>
  <r>
    <n v="683"/>
    <x v="8"/>
    <s v="MagicBook X 14 (NBR)"/>
    <x v="0"/>
    <x v="0"/>
    <x v="0"/>
    <x v="14"/>
    <s v="Int"/>
    <x v="0"/>
    <s v="1920x1080"/>
    <x v="0"/>
    <x v="1"/>
    <n v="69411"/>
    <s v="13_65-70"/>
    <s v="6_60-70"/>
    <x v="4"/>
    <x v="5"/>
    <s v="Q1`22"/>
    <n v="47407713"/>
    <n v="460269"/>
  </r>
  <r>
    <n v="3654"/>
    <x v="8"/>
    <s v="MagicBook X 15 (BBR)"/>
    <x v="1"/>
    <x v="0"/>
    <x v="0"/>
    <x v="14"/>
    <s v="Int"/>
    <x v="1"/>
    <s v="1920x1080"/>
    <x v="0"/>
    <x v="1"/>
    <n v="79786"/>
    <s v="15_75-80"/>
    <s v="7_70-80"/>
    <x v="6"/>
    <x v="5"/>
    <s v="Q1`22"/>
    <n v="291538044"/>
    <n v="2830466"/>
  </r>
  <r>
    <n v="16"/>
    <x v="4"/>
    <s v="Elite Dragonfly G2"/>
    <x v="0"/>
    <x v="1"/>
    <x v="0"/>
    <x v="6"/>
    <s v="Int"/>
    <x v="4"/>
    <s v="1920x1080/3840x2160"/>
    <x v="1"/>
    <x v="1"/>
    <n v="346603"/>
    <s v="69_345-350"/>
    <s v="34_340-350"/>
    <x v="5"/>
    <x v="5"/>
    <s v="Q1`22"/>
    <n v="5545648"/>
    <n v="53841"/>
  </r>
  <r>
    <n v="6"/>
    <x v="4"/>
    <s v="EliteBook 830 G8"/>
    <x v="0"/>
    <x v="1"/>
    <x v="0"/>
    <x v="6"/>
    <s v="Int"/>
    <x v="4"/>
    <s v="1920x1080"/>
    <x v="0"/>
    <x v="1"/>
    <n v="99000"/>
    <s v="19_95-100"/>
    <s v="9_90-100"/>
    <x v="5"/>
    <x v="5"/>
    <s v="Q1`22"/>
    <n v="594000"/>
    <n v="5767"/>
  </r>
  <r>
    <n v="9"/>
    <x v="4"/>
    <s v="EliteBook 835 G7"/>
    <x v="0"/>
    <x v="1"/>
    <x v="1"/>
    <x v="5"/>
    <s v="Int"/>
    <x v="4"/>
    <s v="1920x1080"/>
    <x v="0"/>
    <x v="1"/>
    <n v="172340"/>
    <s v="34_170-175"/>
    <s v="17_170-180"/>
    <x v="5"/>
    <x v="5"/>
    <s v="Q1`22"/>
    <n v="1551060"/>
    <n v="15059"/>
  </r>
  <r>
    <n v="276"/>
    <x v="4"/>
    <s v="EliteBook 835 G8"/>
    <x v="0"/>
    <x v="1"/>
    <x v="1"/>
    <x v="17"/>
    <s v="Int"/>
    <x v="4"/>
    <s v="1920x1080"/>
    <x v="0"/>
    <x v="1"/>
    <n v="191544"/>
    <s v="38_190-195"/>
    <s v="19_190-200"/>
    <x v="5"/>
    <x v="5"/>
    <s v="Q1`22"/>
    <n v="52866144"/>
    <n v="513264"/>
  </r>
  <r>
    <n v="31"/>
    <x v="4"/>
    <s v="EliteBook 840 G7"/>
    <x v="0"/>
    <x v="1"/>
    <x v="0"/>
    <x v="14"/>
    <s v="Int"/>
    <x v="0"/>
    <s v="1920x1080"/>
    <x v="0"/>
    <x v="1"/>
    <n v="175631"/>
    <s v="35_175-180"/>
    <s v="17_170-180"/>
    <x v="5"/>
    <x v="5"/>
    <s v="Q1`22"/>
    <n v="5444561"/>
    <n v="52860"/>
  </r>
  <r>
    <n v="3"/>
    <x v="4"/>
    <s v="EliteBook 840 G8"/>
    <x v="0"/>
    <x v="1"/>
    <x v="0"/>
    <x v="6"/>
    <s v="Int"/>
    <x v="0"/>
    <s v="1920x1080"/>
    <x v="0"/>
    <x v="1"/>
    <n v="181073"/>
    <s v="36_180-185"/>
    <s v="18_180-190"/>
    <x v="5"/>
    <x v="5"/>
    <s v="Q1`22"/>
    <n v="543219"/>
    <n v="5274"/>
  </r>
  <r>
    <n v="170"/>
    <x v="4"/>
    <s v="EliteBook 845 G8"/>
    <x v="0"/>
    <x v="1"/>
    <x v="1"/>
    <x v="17"/>
    <s v="Int"/>
    <x v="0"/>
    <s v="1920x1080"/>
    <x v="0"/>
    <x v="1"/>
    <n v="220400"/>
    <s v="44_220-225"/>
    <s v="22_220-230"/>
    <x v="5"/>
    <x v="5"/>
    <s v="Q1`22"/>
    <n v="37468000"/>
    <n v="363767"/>
  </r>
  <r>
    <n v="3"/>
    <x v="4"/>
    <s v="EliteBook 850 G8"/>
    <x v="1"/>
    <x v="1"/>
    <x v="0"/>
    <x v="6"/>
    <s v="Int"/>
    <x v="1"/>
    <s v="1920x1080"/>
    <x v="0"/>
    <x v="1"/>
    <n v="188230"/>
    <s v="37_185-190"/>
    <s v="18_180-190"/>
    <x v="5"/>
    <x v="5"/>
    <s v="Q1`22"/>
    <n v="564690"/>
    <n v="5482"/>
  </r>
  <r>
    <n v="254"/>
    <x v="4"/>
    <s v="EliteBook 855 G8"/>
    <x v="1"/>
    <x v="1"/>
    <x v="1"/>
    <x v="17"/>
    <s v="Int"/>
    <x v="1"/>
    <s v="1920x1080"/>
    <x v="0"/>
    <x v="1"/>
    <n v="177581"/>
    <s v="35_175-180"/>
    <s v="17_170-180"/>
    <x v="5"/>
    <x v="5"/>
    <s v="Q1`22"/>
    <n v="45105574"/>
    <n v="437918"/>
  </r>
  <r>
    <n v="19"/>
    <x v="4"/>
    <s v="EliteBook x360 1030 G8"/>
    <x v="0"/>
    <x v="1"/>
    <x v="0"/>
    <x v="6"/>
    <s v="Int"/>
    <x v="4"/>
    <s v="1920x1080/3840x2160"/>
    <x v="1"/>
    <x v="1"/>
    <n v="298303"/>
    <s v="59_295-300"/>
    <s v="29_290-300"/>
    <x v="5"/>
    <x v="5"/>
    <s v="Q1`22"/>
    <n v="5667757"/>
    <n v="55027"/>
  </r>
  <r>
    <n v="81"/>
    <x v="4"/>
    <s v="Elitebook x360 1040 G8"/>
    <x v="0"/>
    <x v="1"/>
    <x v="0"/>
    <x v="6"/>
    <s v="Int"/>
    <x v="0"/>
    <s v="1920x1080/3840x2160"/>
    <x v="1"/>
    <x v="1"/>
    <n v="278410"/>
    <s v="55_275-280"/>
    <s v="27_270-280"/>
    <x v="5"/>
    <x v="5"/>
    <s v="Q1`22"/>
    <n v="22551210"/>
    <n v="218944"/>
  </r>
  <r>
    <n v="11"/>
    <x v="4"/>
    <s v="Envy 13-ba1000"/>
    <x v="0"/>
    <x v="0"/>
    <x v="0"/>
    <x v="6"/>
    <s v="Int/MX450"/>
    <x v="4"/>
    <s v="1920x1080"/>
    <x v="0"/>
    <x v="1"/>
    <n v="125736"/>
    <s v="25_125-130"/>
    <s v="12_120-130"/>
    <x v="5"/>
    <x v="5"/>
    <s v="Q1`22"/>
    <n v="1383096"/>
    <n v="13428"/>
  </r>
  <r>
    <n v="35"/>
    <x v="4"/>
    <s v="Envy 15-ep1000"/>
    <x v="1"/>
    <x v="0"/>
    <x v="0"/>
    <x v="11"/>
    <s v="RTX3050 Ti/RTX3060"/>
    <x v="1"/>
    <s v="1920x1080/3840x2160"/>
    <x v="0"/>
    <x v="1"/>
    <n v="268117"/>
    <s v="53_265-270"/>
    <s v="26_260-270"/>
    <x v="5"/>
    <x v="5"/>
    <s v="Q1`22"/>
    <n v="9384095"/>
    <n v="91108"/>
  </r>
  <r>
    <n v="24"/>
    <x v="4"/>
    <s v="Envy 17-ch0000"/>
    <x v="2"/>
    <x v="0"/>
    <x v="0"/>
    <x v="6"/>
    <s v="MX450"/>
    <x v="2"/>
    <s v="1920x1080"/>
    <x v="0"/>
    <x v="1"/>
    <n v="129999"/>
    <s v="25_125-130"/>
    <s v="12_120-130"/>
    <x v="5"/>
    <x v="5"/>
    <s v="Q1`22"/>
    <n v="3119976"/>
    <n v="30291"/>
  </r>
  <r>
    <n v="11"/>
    <x v="4"/>
    <s v="Envy x360 13-bd0000"/>
    <x v="0"/>
    <x v="0"/>
    <x v="0"/>
    <x v="6"/>
    <s v="Int"/>
    <x v="4"/>
    <s v="1920x1080"/>
    <x v="1"/>
    <x v="1"/>
    <n v="133035"/>
    <s v="26_130-135"/>
    <s v="13_130-140"/>
    <x v="5"/>
    <x v="5"/>
    <s v="Q1`22"/>
    <n v="1463385"/>
    <n v="14208"/>
  </r>
  <r>
    <n v="3"/>
    <x v="4"/>
    <s v="Envy x360 Convert 15-es0000"/>
    <x v="1"/>
    <x v="0"/>
    <x v="0"/>
    <x v="6"/>
    <s v="Int/MX450"/>
    <x v="1"/>
    <s v="1920x1080"/>
    <x v="1"/>
    <x v="1"/>
    <n v="161223"/>
    <s v="32_160-165"/>
    <s v="16_160-170"/>
    <x v="5"/>
    <x v="5"/>
    <s v="Q1`22"/>
    <n v="483669"/>
    <n v="4696"/>
  </r>
  <r>
    <n v="3"/>
    <x v="4"/>
    <s v="Essential 240 G8"/>
    <x v="0"/>
    <x v="1"/>
    <x v="0"/>
    <x v="0"/>
    <s v="Int"/>
    <x v="0"/>
    <s v="1366x768"/>
    <x v="0"/>
    <x v="0"/>
    <n v="45785"/>
    <s v="9_45-50"/>
    <s v="4_40-50"/>
    <x v="1"/>
    <x v="5"/>
    <s v="Q1`22"/>
    <n v="137355"/>
    <n v="1334"/>
  </r>
  <r>
    <n v="93"/>
    <x v="4"/>
    <s v="Essential 240 G8 Core"/>
    <x v="0"/>
    <x v="1"/>
    <x v="0"/>
    <x v="4"/>
    <s v="Int"/>
    <x v="0"/>
    <s v="1366x768/1920x1080"/>
    <x v="0"/>
    <x v="1"/>
    <n v="73886"/>
    <s v="14_70-75"/>
    <s v="7_70-80"/>
    <x v="6"/>
    <x v="5"/>
    <s v="Q1`22"/>
    <n v="6871398"/>
    <n v="66713"/>
  </r>
  <r>
    <n v="165"/>
    <x v="4"/>
    <s v="Essential 240 G8 Core TL"/>
    <x v="0"/>
    <x v="1"/>
    <x v="0"/>
    <x v="6"/>
    <s v="Int"/>
    <x v="0"/>
    <s v="1366x768/1920x1080"/>
    <x v="0"/>
    <x v="1"/>
    <n v="86690"/>
    <s v="17_85-90"/>
    <s v="8_80-90"/>
    <x v="5"/>
    <x v="5"/>
    <s v="Q1`22"/>
    <n v="14303850"/>
    <n v="138872"/>
  </r>
  <r>
    <n v="114"/>
    <x v="4"/>
    <s v="Essential 245 G8"/>
    <x v="0"/>
    <x v="1"/>
    <x v="1"/>
    <x v="3"/>
    <s v="Int"/>
    <x v="0"/>
    <s v="1920x1080"/>
    <x v="0"/>
    <x v="1"/>
    <n v="81837"/>
    <s v="16_80-85"/>
    <s v="8_80-90"/>
    <x v="5"/>
    <x v="5"/>
    <s v="Q1`22"/>
    <n v="9329418"/>
    <n v="90577"/>
  </r>
  <r>
    <n v="189"/>
    <x v="4"/>
    <s v="Essential 245 G8 Lucienne"/>
    <x v="0"/>
    <x v="1"/>
    <x v="1"/>
    <x v="15"/>
    <s v="Int"/>
    <x v="0"/>
    <s v="1920x1080"/>
    <x v="0"/>
    <x v="1"/>
    <n v="103153"/>
    <s v="20_100-105"/>
    <s v="10_100-110"/>
    <x v="5"/>
    <x v="5"/>
    <s v="Q1`22"/>
    <n v="19495917"/>
    <n v="189281"/>
  </r>
  <r>
    <n v="813"/>
    <x v="4"/>
    <s v="Essential 250 G7 Core IL"/>
    <x v="1"/>
    <x v="1"/>
    <x v="0"/>
    <x v="4"/>
    <s v="Int"/>
    <x v="1"/>
    <s v="1920x1080"/>
    <x v="0"/>
    <x v="1"/>
    <n v="83749"/>
    <s v="16_80-85"/>
    <s v="8_80-90"/>
    <x v="5"/>
    <x v="5"/>
    <s v="Q1`22"/>
    <n v="68087937"/>
    <n v="661048"/>
  </r>
  <r>
    <n v="23"/>
    <x v="4"/>
    <s v="Essential 250 G8"/>
    <x v="1"/>
    <x v="1"/>
    <x v="0"/>
    <x v="0"/>
    <s v="Int"/>
    <x v="1"/>
    <s v="1366x768"/>
    <x v="0"/>
    <x v="0"/>
    <n v="54357"/>
    <s v="10_50-55"/>
    <s v="5_50-60"/>
    <x v="3"/>
    <x v="5"/>
    <s v="Q1`22"/>
    <n v="1250211"/>
    <n v="12138"/>
  </r>
  <r>
    <n v="1901"/>
    <x v="4"/>
    <s v="Essential 250 G8 Core"/>
    <x v="1"/>
    <x v="1"/>
    <x v="0"/>
    <x v="4"/>
    <s v="Int"/>
    <x v="1"/>
    <s v="1920x1080"/>
    <x v="0"/>
    <x v="1"/>
    <n v="94553"/>
    <s v="18_90-95"/>
    <s v="9_90-100"/>
    <x v="5"/>
    <x v="5"/>
    <s v="Q1`22"/>
    <n v="179745253"/>
    <n v="1745100"/>
  </r>
  <r>
    <n v="6354"/>
    <x v="4"/>
    <s v="Essential 250 G8 Core TL"/>
    <x v="1"/>
    <x v="1"/>
    <x v="0"/>
    <x v="6"/>
    <s v="Int"/>
    <x v="1"/>
    <s v="1920x1080"/>
    <x v="0"/>
    <x v="1"/>
    <n v="107006"/>
    <s v="21_105-110"/>
    <s v="10_100-110"/>
    <x v="5"/>
    <x v="5"/>
    <s v="Q1`22"/>
    <n v="679916124"/>
    <n v="6601127"/>
  </r>
  <r>
    <n v="1011"/>
    <x v="4"/>
    <s v="Essential 255 G8"/>
    <x v="1"/>
    <x v="1"/>
    <x v="1"/>
    <x v="3"/>
    <s v="Int"/>
    <x v="1"/>
    <s v="1920x1080"/>
    <x v="0"/>
    <x v="1"/>
    <n v="69566"/>
    <s v="13_65-70"/>
    <s v="6_60-70"/>
    <x v="4"/>
    <x v="5"/>
    <s v="Q1`22"/>
    <n v="70331226"/>
    <n v="682827"/>
  </r>
  <r>
    <n v="2226"/>
    <x v="4"/>
    <s v="Essential 255 G8 Lucienne"/>
    <x v="1"/>
    <x v="1"/>
    <x v="1"/>
    <x v="15"/>
    <s v="Int"/>
    <x v="1"/>
    <s v="1920x1080"/>
    <x v="0"/>
    <x v="1"/>
    <n v="97535"/>
    <s v="19_95-100"/>
    <s v="9_90-100"/>
    <x v="5"/>
    <x v="5"/>
    <s v="Q1`22"/>
    <n v="217112910"/>
    <n v="2107892"/>
  </r>
  <r>
    <n v="21"/>
    <x v="4"/>
    <s v="HP 14s-dq2000"/>
    <x v="0"/>
    <x v="0"/>
    <x v="0"/>
    <x v="6"/>
    <s v="Int"/>
    <x v="0"/>
    <s v="1920x1080"/>
    <x v="0"/>
    <x v="1"/>
    <n v="56462"/>
    <s v="11_55-60"/>
    <s v="5_50-60"/>
    <x v="3"/>
    <x v="5"/>
    <s v="Q1`22"/>
    <n v="1185702"/>
    <n v="11512"/>
  </r>
  <r>
    <n v="165"/>
    <x v="4"/>
    <s v="HP 14s-fq0000"/>
    <x v="0"/>
    <x v="0"/>
    <x v="1"/>
    <x v="5"/>
    <s v="Int"/>
    <x v="0"/>
    <s v="1366x768/1920x1080"/>
    <x v="0"/>
    <x v="1"/>
    <n v="51037"/>
    <s v="10_50-55"/>
    <s v="5_50-60"/>
    <x v="3"/>
    <x v="5"/>
    <s v="Q1`22"/>
    <n v="8421105"/>
    <n v="81758"/>
  </r>
  <r>
    <n v="74"/>
    <x v="4"/>
    <s v="HP 14s-fq1000"/>
    <x v="0"/>
    <x v="0"/>
    <x v="1"/>
    <x v="15"/>
    <s v="Int"/>
    <x v="0"/>
    <s v="1920x1080"/>
    <x v="0"/>
    <x v="1"/>
    <n v="76570"/>
    <s v="15_75-80"/>
    <s v="7_70-80"/>
    <x v="6"/>
    <x v="5"/>
    <s v="Q1`22"/>
    <n v="5666180"/>
    <n v="55011"/>
  </r>
  <r>
    <n v="85"/>
    <x v="4"/>
    <s v="HP 15-dw1000 Core"/>
    <x v="1"/>
    <x v="0"/>
    <x v="0"/>
    <x v="14"/>
    <s v="Int"/>
    <x v="1"/>
    <s v="1366x768/1920x1080"/>
    <x v="0"/>
    <x v="1"/>
    <n v="67609"/>
    <s v="13_65-70"/>
    <s v="6_60-70"/>
    <x v="4"/>
    <x v="5"/>
    <s v="Q1`22"/>
    <n v="5746765"/>
    <n v="55794"/>
  </r>
  <r>
    <n v="437"/>
    <x v="4"/>
    <s v="HP 15-dw3000 Core"/>
    <x v="2"/>
    <x v="0"/>
    <x v="0"/>
    <x v="6"/>
    <s v="Int/MX350"/>
    <x v="1"/>
    <s v="1920x1080"/>
    <x v="0"/>
    <x v="1"/>
    <n v="81792"/>
    <s v="16_80-85"/>
    <s v="8_80-90"/>
    <x v="5"/>
    <x v="5"/>
    <s v="Q1`22"/>
    <n v="35743104"/>
    <n v="347020"/>
  </r>
  <r>
    <n v="2448"/>
    <x v="4"/>
    <s v="HP 15s-eq1000"/>
    <x v="1"/>
    <x v="0"/>
    <x v="1"/>
    <x v="3"/>
    <s v="Int"/>
    <x v="1"/>
    <s v="1920x1080"/>
    <x v="0"/>
    <x v="1"/>
    <n v="54467"/>
    <s v="10_50-55"/>
    <s v="5_50-60"/>
    <x v="3"/>
    <x v="5"/>
    <s v="Q1`22"/>
    <n v="133335216"/>
    <n v="1294517"/>
  </r>
  <r>
    <n v="5213"/>
    <x v="4"/>
    <s v="HP 15s-eq2000"/>
    <x v="1"/>
    <x v="0"/>
    <x v="1"/>
    <x v="15"/>
    <s v="Int"/>
    <x v="1"/>
    <s v="1920x1080"/>
    <x v="0"/>
    <x v="1"/>
    <n v="84639"/>
    <s v="16_80-85"/>
    <s v="8_80-90"/>
    <x v="5"/>
    <x v="5"/>
    <s v="Q1`22"/>
    <n v="441223107"/>
    <n v="4283719"/>
  </r>
  <r>
    <n v="1778"/>
    <x v="4"/>
    <s v="HP 15s-fq0000"/>
    <x v="1"/>
    <x v="0"/>
    <x v="0"/>
    <x v="0"/>
    <s v="Int"/>
    <x v="1"/>
    <s v="1366x768/1920x1080"/>
    <x v="0"/>
    <x v="0"/>
    <n v="49001"/>
    <s v="9_45-50"/>
    <s v="4_40-50"/>
    <x v="1"/>
    <x v="5"/>
    <s v="Q1`22"/>
    <n v="87123778"/>
    <n v="845862"/>
  </r>
  <r>
    <n v="2619"/>
    <x v="4"/>
    <s v="HP 15s-fq2000 Core"/>
    <x v="1"/>
    <x v="0"/>
    <x v="0"/>
    <x v="6"/>
    <s v="Int"/>
    <x v="1"/>
    <s v="1920x1080"/>
    <x v="0"/>
    <x v="1"/>
    <n v="83952"/>
    <s v="16_80-85"/>
    <s v="8_80-90"/>
    <x v="5"/>
    <x v="5"/>
    <s v="Q1`22"/>
    <n v="219870288"/>
    <n v="2134663"/>
  </r>
  <r>
    <n v="491"/>
    <x v="4"/>
    <s v="HP 17-cn0000"/>
    <x v="1"/>
    <x v="0"/>
    <x v="0"/>
    <x v="0"/>
    <s v="Int"/>
    <x v="2"/>
    <s v="1920x1080"/>
    <x v="0"/>
    <x v="0"/>
    <n v="59127"/>
    <s v="11_55-60"/>
    <s v="5_50-60"/>
    <x v="3"/>
    <x v="5"/>
    <s v="Q1`22"/>
    <n v="29031357"/>
    <n v="281858"/>
  </r>
  <r>
    <n v="343"/>
    <x v="4"/>
    <s v="HP 17-cn0000 Core"/>
    <x v="2"/>
    <x v="0"/>
    <x v="0"/>
    <x v="6"/>
    <s v="Int/MX350"/>
    <x v="2"/>
    <s v="1920x1080"/>
    <x v="0"/>
    <x v="1"/>
    <n v="87848"/>
    <s v="17_85-90"/>
    <s v="8_80-90"/>
    <x v="5"/>
    <x v="5"/>
    <s v="Q1`22"/>
    <n v="30131864"/>
    <n v="292542"/>
  </r>
  <r>
    <n v="216"/>
    <x v="4"/>
    <s v="HP 17-cp0000 Lucienne"/>
    <x v="1"/>
    <x v="0"/>
    <x v="1"/>
    <x v="15"/>
    <s v="Int"/>
    <x v="2"/>
    <s v="1920x1080"/>
    <x v="0"/>
    <x v="1"/>
    <n v="80162"/>
    <s v="16_80-85"/>
    <s v="8_80-90"/>
    <x v="5"/>
    <x v="5"/>
    <s v="Q1`22"/>
    <n v="17314992"/>
    <n v="168107"/>
  </r>
  <r>
    <n v="26"/>
    <x v="4"/>
    <s v="HP 17-cp0000 Picasso"/>
    <x v="1"/>
    <x v="0"/>
    <x v="1"/>
    <x v="3"/>
    <s v="Int"/>
    <x v="2"/>
    <s v="1920x1080"/>
    <x v="0"/>
    <x v="1"/>
    <n v="70573"/>
    <s v="14_70-75"/>
    <s v="7_70-80"/>
    <x v="6"/>
    <x v="5"/>
    <s v="Q1`22"/>
    <n v="1834898"/>
    <n v="17815"/>
  </r>
  <r>
    <n v="6"/>
    <x v="4"/>
    <s v="Pavilion 13-bb0000"/>
    <x v="0"/>
    <x v="0"/>
    <x v="0"/>
    <x v="6"/>
    <s v="Int"/>
    <x v="4"/>
    <s v="1920x1080"/>
    <x v="0"/>
    <x v="1"/>
    <n v="52171"/>
    <s v="10_50-55"/>
    <s v="5_50-60"/>
    <x v="3"/>
    <x v="5"/>
    <s v="Q1`22"/>
    <n v="313026"/>
    <n v="3039"/>
  </r>
  <r>
    <n v="9"/>
    <x v="4"/>
    <s v="Pavilion 14-ec0000"/>
    <x v="0"/>
    <x v="0"/>
    <x v="1"/>
    <x v="15"/>
    <s v="Int"/>
    <x v="0"/>
    <s v="1920x1080"/>
    <x v="0"/>
    <x v="1"/>
    <n v="85111"/>
    <s v="17_85-90"/>
    <s v="8_80-90"/>
    <x v="5"/>
    <x v="5"/>
    <s v="Q1`22"/>
    <n v="765999"/>
    <n v="7437"/>
  </r>
  <r>
    <n v="68"/>
    <x v="4"/>
    <s v="Pavilion 15-dk2000"/>
    <x v="3"/>
    <x v="0"/>
    <x v="0"/>
    <x v="11"/>
    <s v="GTX1650/RTX3050 Ti"/>
    <x v="1"/>
    <s v="1920x1080"/>
    <x v="0"/>
    <x v="1"/>
    <n v="134084"/>
    <s v="26_130-135"/>
    <s v="13_130-140"/>
    <x v="5"/>
    <x v="5"/>
    <s v="Q1`22"/>
    <n v="9117712"/>
    <n v="88521"/>
  </r>
  <r>
    <n v="9"/>
    <x v="4"/>
    <s v="Pavilion 15-ec1000"/>
    <x v="3"/>
    <x v="0"/>
    <x v="1"/>
    <x v="7"/>
    <s v="GTX1650"/>
    <x v="1"/>
    <s v="1920x1080"/>
    <x v="0"/>
    <x v="1"/>
    <n v="111190"/>
    <s v="22_110-115"/>
    <s v="11_110-120"/>
    <x v="5"/>
    <x v="5"/>
    <s v="Q1`22"/>
    <n v="1000710"/>
    <n v="9716"/>
  </r>
  <r>
    <n v="6"/>
    <x v="4"/>
    <s v="Pavilion 15-ec2000"/>
    <x v="3"/>
    <x v="0"/>
    <x v="1"/>
    <x v="8"/>
    <s v="GTX1650"/>
    <x v="1"/>
    <s v="1920x1080"/>
    <x v="0"/>
    <x v="1"/>
    <n v="132654"/>
    <s v="26_130-135"/>
    <s v="13_130-140"/>
    <x v="5"/>
    <x v="5"/>
    <s v="Q1`22"/>
    <n v="795924"/>
    <n v="7727"/>
  </r>
  <r>
    <n v="11"/>
    <x v="4"/>
    <s v="Pavilion 15-eg0000"/>
    <x v="2"/>
    <x v="0"/>
    <x v="0"/>
    <x v="6"/>
    <s v="MX450"/>
    <x v="1"/>
    <s v="1920x1080"/>
    <x v="0"/>
    <x v="1"/>
    <n v="88315"/>
    <s v="17_85-90"/>
    <s v="8_80-90"/>
    <x v="5"/>
    <x v="5"/>
    <s v="Q1`22"/>
    <n v="971465"/>
    <n v="9432"/>
  </r>
  <r>
    <n v="26"/>
    <x v="4"/>
    <s v="Pavilion 15-eh1000"/>
    <x v="1"/>
    <x v="0"/>
    <x v="1"/>
    <x v="15"/>
    <s v="Int"/>
    <x v="1"/>
    <s v="1920x1080"/>
    <x v="0"/>
    <x v="1"/>
    <n v="108425"/>
    <s v="21_105-110"/>
    <s v="10_100-110"/>
    <x v="5"/>
    <x v="5"/>
    <s v="Q1`22"/>
    <n v="2819050"/>
    <n v="27369"/>
  </r>
  <r>
    <n v="3"/>
    <x v="4"/>
    <s v="Pavilion 16-a0000"/>
    <x v="3"/>
    <x v="0"/>
    <x v="0"/>
    <x v="10"/>
    <s v="GTX1650/GTX1660/RTX2060"/>
    <x v="5"/>
    <s v="1920x1080"/>
    <x v="0"/>
    <x v="1"/>
    <n v="160950"/>
    <s v="32_160-165"/>
    <s v="16_160-170"/>
    <x v="5"/>
    <x v="5"/>
    <s v="Q1`22"/>
    <n v="482850"/>
    <n v="4688"/>
  </r>
  <r>
    <n v="3"/>
    <x v="4"/>
    <s v="Pavilion 17-cd1000"/>
    <x v="3"/>
    <x v="0"/>
    <x v="0"/>
    <x v="10"/>
    <s v="GTX1650/GTX1660"/>
    <x v="2"/>
    <s v="1920x1080"/>
    <x v="0"/>
    <x v="1"/>
    <n v="121450"/>
    <s v="24_120-125"/>
    <s v="12_120-130"/>
    <x v="5"/>
    <x v="5"/>
    <s v="Q1`22"/>
    <n v="364350"/>
    <n v="3537"/>
  </r>
  <r>
    <n v="574"/>
    <x v="4"/>
    <s v="Pavilion 17-cd2000"/>
    <x v="3"/>
    <x v="0"/>
    <x v="0"/>
    <x v="11"/>
    <s v="GTX1650/RTX3050/RTX3050 Ti"/>
    <x v="2"/>
    <s v="1920x1080"/>
    <x v="0"/>
    <x v="1"/>
    <n v="140993"/>
    <s v="28_140-145"/>
    <s v="14_140-150"/>
    <x v="5"/>
    <x v="5"/>
    <s v="Q1`22"/>
    <n v="80929982"/>
    <n v="785728"/>
  </r>
  <r>
    <n v="11"/>
    <x v="4"/>
    <s v="Pavilion Aero 13-be0000"/>
    <x v="0"/>
    <x v="0"/>
    <x v="1"/>
    <x v="17"/>
    <s v="Int"/>
    <x v="4"/>
    <s v="1920x1080"/>
    <x v="0"/>
    <x v="1"/>
    <n v="107957"/>
    <s v="21_105-110"/>
    <s v="10_100-110"/>
    <x v="5"/>
    <x v="5"/>
    <s v="Q1`22"/>
    <n v="1187527"/>
    <n v="11529"/>
  </r>
  <r>
    <n v="363"/>
    <x v="4"/>
    <s v="Pavilion x360 14-dy0000"/>
    <x v="0"/>
    <x v="0"/>
    <x v="0"/>
    <x v="6"/>
    <s v="Int"/>
    <x v="0"/>
    <s v="1920x1080"/>
    <x v="1"/>
    <x v="1"/>
    <n v="85393"/>
    <s v="17_85-90"/>
    <s v="8_80-90"/>
    <x v="5"/>
    <x v="5"/>
    <s v="Q1`22"/>
    <n v="30997659"/>
    <n v="300948"/>
  </r>
  <r>
    <n v="508"/>
    <x v="4"/>
    <s v="ProBook 430 G8"/>
    <x v="0"/>
    <x v="1"/>
    <x v="0"/>
    <x v="6"/>
    <s v="Int"/>
    <x v="4"/>
    <s v="1920x1080"/>
    <x v="0"/>
    <x v="1"/>
    <n v="123093"/>
    <s v="24_120-125"/>
    <s v="12_120-130"/>
    <x v="5"/>
    <x v="5"/>
    <s v="Q1`22"/>
    <n v="62531244"/>
    <n v="607099"/>
  </r>
  <r>
    <n v="1483"/>
    <x v="4"/>
    <s v="ProBook 440 G8"/>
    <x v="0"/>
    <x v="1"/>
    <x v="0"/>
    <x v="6"/>
    <s v="Int"/>
    <x v="0"/>
    <s v="1920x1080"/>
    <x v="0"/>
    <x v="1"/>
    <n v="125882"/>
    <s v="25_125-130"/>
    <s v="12_120-130"/>
    <x v="5"/>
    <x v="5"/>
    <s v="Q1`22"/>
    <n v="186683006"/>
    <n v="1812456"/>
  </r>
  <r>
    <n v="218"/>
    <x v="4"/>
    <s v="ProBook 445 G8"/>
    <x v="0"/>
    <x v="1"/>
    <x v="1"/>
    <x v="17"/>
    <s v="Int"/>
    <x v="0"/>
    <s v="1920x1080"/>
    <x v="0"/>
    <x v="1"/>
    <n v="133783"/>
    <s v="26_130-135"/>
    <s v="13_130-140"/>
    <x v="5"/>
    <x v="5"/>
    <s v="Q1`22"/>
    <n v="29164694"/>
    <n v="283152"/>
  </r>
  <r>
    <n v="4008"/>
    <x v="4"/>
    <s v="ProBook 450 G8"/>
    <x v="1"/>
    <x v="1"/>
    <x v="0"/>
    <x v="6"/>
    <s v="Int"/>
    <x v="1"/>
    <s v="1920x1080"/>
    <x v="0"/>
    <x v="1"/>
    <n v="138633"/>
    <s v="27_135-140"/>
    <s v="13_130-140"/>
    <x v="5"/>
    <x v="5"/>
    <s v="Q1`22"/>
    <n v="555641064"/>
    <n v="5394573"/>
  </r>
  <r>
    <n v="3035"/>
    <x v="4"/>
    <s v="ProBook 455 G8"/>
    <x v="1"/>
    <x v="1"/>
    <x v="1"/>
    <x v="17"/>
    <s v="Int"/>
    <x v="1"/>
    <s v="1920x1080"/>
    <x v="0"/>
    <x v="1"/>
    <n v="153650"/>
    <s v="30_150-155"/>
    <s v="15_150-160"/>
    <x v="5"/>
    <x v="5"/>
    <s v="Q1`22"/>
    <n v="466327750"/>
    <n v="4527454"/>
  </r>
  <r>
    <n v="1983"/>
    <x v="4"/>
    <s v="ProBook 470 G8"/>
    <x v="1"/>
    <x v="1"/>
    <x v="0"/>
    <x v="6"/>
    <s v="Int"/>
    <x v="2"/>
    <s v="1920x1080"/>
    <x v="0"/>
    <x v="1"/>
    <n v="154848"/>
    <s v="30_150-155"/>
    <s v="15_150-160"/>
    <x v="5"/>
    <x v="5"/>
    <s v="Q1`22"/>
    <n v="307063584"/>
    <n v="2981200"/>
  </r>
  <r>
    <n v="53"/>
    <x v="4"/>
    <s v="ProBook 630 G8"/>
    <x v="0"/>
    <x v="1"/>
    <x v="0"/>
    <x v="6"/>
    <s v="Int"/>
    <x v="4"/>
    <s v="1920x1080"/>
    <x v="0"/>
    <x v="1"/>
    <n v="103760"/>
    <s v="20_100-105"/>
    <s v="10_100-110"/>
    <x v="5"/>
    <x v="5"/>
    <s v="Q1`22"/>
    <n v="5499280"/>
    <n v="53391"/>
  </r>
  <r>
    <n v="193"/>
    <x v="4"/>
    <s v="ProBook 635 G8"/>
    <x v="0"/>
    <x v="1"/>
    <x v="1"/>
    <x v="17"/>
    <s v="Int"/>
    <x v="4"/>
    <s v="1920x1080"/>
    <x v="0"/>
    <x v="1"/>
    <n v="163934"/>
    <s v="32_160-165"/>
    <s v="16_160-170"/>
    <x v="5"/>
    <x v="5"/>
    <s v="Q1`22"/>
    <n v="31639262"/>
    <n v="307177"/>
  </r>
  <r>
    <n v="837"/>
    <x v="4"/>
    <s v="ProBook 640 G8"/>
    <x v="0"/>
    <x v="1"/>
    <x v="0"/>
    <x v="6"/>
    <s v="Int"/>
    <x v="0"/>
    <s v="1920x1080"/>
    <x v="0"/>
    <x v="1"/>
    <n v="120284"/>
    <s v="24_120-125"/>
    <s v="12_120-130"/>
    <x v="5"/>
    <x v="5"/>
    <s v="Q1`22"/>
    <n v="100677708"/>
    <n v="977453"/>
  </r>
  <r>
    <n v="321"/>
    <x v="4"/>
    <s v="ProBook 650 G8"/>
    <x v="1"/>
    <x v="1"/>
    <x v="0"/>
    <x v="6"/>
    <s v="Int"/>
    <x v="1"/>
    <s v="1920x1080"/>
    <x v="0"/>
    <x v="1"/>
    <n v="154159"/>
    <s v="30_150-155"/>
    <s v="15_150-160"/>
    <x v="5"/>
    <x v="5"/>
    <s v="Q1`22"/>
    <n v="49485039"/>
    <n v="480437"/>
  </r>
  <r>
    <n v="5"/>
    <x v="4"/>
    <s v="ProBook x360 435 G8"/>
    <x v="0"/>
    <x v="1"/>
    <x v="1"/>
    <x v="17"/>
    <s v="Int"/>
    <x v="4"/>
    <s v="1920x1080"/>
    <x v="1"/>
    <x v="1"/>
    <n v="163396"/>
    <s v="32_160-165"/>
    <s v="16_160-170"/>
    <x v="5"/>
    <x v="5"/>
    <s v="Q1`22"/>
    <n v="816980"/>
    <n v="7932"/>
  </r>
  <r>
    <n v="3"/>
    <x v="4"/>
    <s v="Spectre x360 13-aw2000"/>
    <x v="0"/>
    <x v="0"/>
    <x v="0"/>
    <x v="6"/>
    <s v="Int"/>
    <x v="4"/>
    <s v="1920x1080"/>
    <x v="1"/>
    <x v="1"/>
    <n v="157610"/>
    <s v="31_155-160"/>
    <s v="15_150-160"/>
    <x v="5"/>
    <x v="5"/>
    <s v="Q1`22"/>
    <n v="472830"/>
    <n v="4591"/>
  </r>
  <r>
    <n v="228"/>
    <x v="4"/>
    <s v="Victus 16-d0000"/>
    <x v="3"/>
    <x v="0"/>
    <x v="0"/>
    <x v="11"/>
    <s v="RTX3060"/>
    <x v="5"/>
    <s v="1920x1080"/>
    <x v="0"/>
    <x v="1"/>
    <n v="166115"/>
    <s v="33_165-170"/>
    <s v="16_160-170"/>
    <x v="5"/>
    <x v="5"/>
    <s v="Q1`22"/>
    <n v="37874220"/>
    <n v="367711"/>
  </r>
  <r>
    <n v="2152"/>
    <x v="4"/>
    <s v="Victus 16-e0000"/>
    <x v="3"/>
    <x v="0"/>
    <x v="1"/>
    <x v="8"/>
    <s v="RX5500M/RTX3050 Ti/RTX3060"/>
    <x v="5"/>
    <s v="1920x1080"/>
    <x v="0"/>
    <x v="1"/>
    <n v="152763"/>
    <s v="30_150-155"/>
    <s v="15_150-160"/>
    <x v="5"/>
    <x v="5"/>
    <s v="Q1`22"/>
    <n v="328745976"/>
    <n v="3191709"/>
  </r>
  <r>
    <n v="20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5"/>
    <s v="Q1`22"/>
    <n v="2765400"/>
    <n v="26849"/>
  </r>
  <r>
    <n v="5"/>
    <x v="4"/>
    <s v="ZBook Firefly 14 G8"/>
    <x v="5"/>
    <x v="1"/>
    <x v="0"/>
    <x v="4"/>
    <s v="Quadro T500"/>
    <x v="0"/>
    <s v="1920x1080"/>
    <x v="0"/>
    <x v="1"/>
    <n v="156874"/>
    <s v="31_155-160"/>
    <s v="15_150-160"/>
    <x v="5"/>
    <x v="5"/>
    <s v="Q1`22"/>
    <n v="784370"/>
    <n v="7615"/>
  </r>
  <r>
    <n v="20"/>
    <x v="4"/>
    <s v="ZBook Firefly 15 G8"/>
    <x v="5"/>
    <x v="1"/>
    <x v="0"/>
    <x v="6"/>
    <s v="Quadro T500"/>
    <x v="1"/>
    <s v="1920x1080"/>
    <x v="0"/>
    <x v="1"/>
    <n v="178900"/>
    <s v="35_175-180"/>
    <s v="17_170-180"/>
    <x v="5"/>
    <x v="5"/>
    <s v="Q1`22"/>
    <n v="3578000"/>
    <n v="34738"/>
  </r>
  <r>
    <n v="3"/>
    <x v="4"/>
    <s v="ZBook Fury 15 G7"/>
    <x v="5"/>
    <x v="1"/>
    <x v="0"/>
    <x v="10"/>
    <s v="Quadro T1000/T2000/RTX3000/RTX4000"/>
    <x v="1"/>
    <s v="1920x1080"/>
    <x v="0"/>
    <x v="1"/>
    <n v="350000"/>
    <s v="70_350-355"/>
    <s v="35_350-360"/>
    <x v="5"/>
    <x v="5"/>
    <s v="Q1`22"/>
    <n v="1050000"/>
    <n v="10194"/>
  </r>
  <r>
    <n v="3"/>
    <x v="4"/>
    <s v="ZBook Fury 15 G8"/>
    <x v="5"/>
    <x v="1"/>
    <x v="0"/>
    <x v="11"/>
    <s v="Quadro T1200/RTX A2000"/>
    <x v="1"/>
    <s v="1920x1080"/>
    <x v="0"/>
    <x v="1"/>
    <n v="359400"/>
    <s v="71_355-360"/>
    <s v="35_350-360"/>
    <x v="5"/>
    <x v="5"/>
    <s v="Q1`22"/>
    <n v="1078200"/>
    <n v="10468"/>
  </r>
  <r>
    <n v="3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5"/>
    <s v="Q1`22"/>
    <n v="694020"/>
    <n v="6738"/>
  </r>
  <r>
    <n v="1376"/>
    <x v="7"/>
    <s v="Matebook 14 2021 AMD (KLVL)"/>
    <x v="0"/>
    <x v="0"/>
    <x v="1"/>
    <x v="15"/>
    <s v="Int"/>
    <x v="0"/>
    <s v="2160x1440"/>
    <x v="0"/>
    <x v="1"/>
    <n v="115192"/>
    <s v="23_115-120"/>
    <s v="11_110-120"/>
    <x v="5"/>
    <x v="5"/>
    <s v="Q1`22"/>
    <n v="158504192"/>
    <n v="1538876"/>
  </r>
  <r>
    <n v="528"/>
    <x v="7"/>
    <s v="Matebook 14 2021 Intel (KLVD)"/>
    <x v="0"/>
    <x v="0"/>
    <x v="0"/>
    <x v="6"/>
    <s v="Int"/>
    <x v="0"/>
    <s v="2160x1440"/>
    <x v="0"/>
    <x v="1"/>
    <n v="123889"/>
    <s v="24_120-125"/>
    <s v="12_120-130"/>
    <x v="5"/>
    <x v="5"/>
    <s v="Q1`22"/>
    <n v="65413392"/>
    <n v="635081"/>
  </r>
  <r>
    <n v="555"/>
    <x v="7"/>
    <s v="Matebook 14s 2021 Intel (HKD)"/>
    <x v="0"/>
    <x v="0"/>
    <x v="0"/>
    <x v="11"/>
    <s v="Int"/>
    <x v="0"/>
    <s v="2520x1680"/>
    <x v="1"/>
    <x v="1"/>
    <n v="148648"/>
    <s v="29_145-150"/>
    <s v="14_140-150"/>
    <x v="5"/>
    <x v="5"/>
    <s v="Q1`22"/>
    <n v="82499640"/>
    <n v="800967"/>
  </r>
  <r>
    <n v="1138"/>
    <x v="7"/>
    <s v="Matebook 16 2022 AMD (CREM)"/>
    <x v="0"/>
    <x v="0"/>
    <x v="1"/>
    <x v="8"/>
    <s v="Int"/>
    <x v="5"/>
    <s v="2520x1680"/>
    <x v="0"/>
    <x v="1"/>
    <n v="193817"/>
    <s v="38_190-195"/>
    <s v="19_190-200"/>
    <x v="5"/>
    <x v="5"/>
    <s v="Q1`22"/>
    <n v="220563746"/>
    <n v="2141396"/>
  </r>
  <r>
    <n v="131"/>
    <x v="7"/>
    <s v="MateBook B3-410"/>
    <x v="0"/>
    <x v="0"/>
    <x v="0"/>
    <x v="14"/>
    <s v="Int"/>
    <x v="0"/>
    <s v="1920x1080"/>
    <x v="0"/>
    <x v="1"/>
    <n v="101620"/>
    <s v="20_100-105"/>
    <s v="10_100-110"/>
    <x v="5"/>
    <x v="5"/>
    <s v="Q1`22"/>
    <n v="13312220"/>
    <n v="129245"/>
  </r>
  <r>
    <n v="279"/>
    <x v="7"/>
    <s v="MateBook B3-420"/>
    <x v="0"/>
    <x v="0"/>
    <x v="0"/>
    <x v="14"/>
    <s v="MX350"/>
    <x v="0"/>
    <s v="2160x1440"/>
    <x v="0"/>
    <x v="1"/>
    <n v="139900"/>
    <s v="27_135-140"/>
    <s v="13_130-140"/>
    <x v="5"/>
    <x v="5"/>
    <s v="Q1`22"/>
    <n v="39032100"/>
    <n v="378952"/>
  </r>
  <r>
    <n v="115"/>
    <x v="7"/>
    <s v="MateBook B3-510"/>
    <x v="1"/>
    <x v="0"/>
    <x v="0"/>
    <x v="14"/>
    <s v="Int"/>
    <x v="1"/>
    <s v="1920x1080"/>
    <x v="0"/>
    <x v="1"/>
    <n v="80618"/>
    <s v="16_80-85"/>
    <s v="8_80-90"/>
    <x v="5"/>
    <x v="5"/>
    <s v="Q1`22"/>
    <n v="9271070"/>
    <n v="90010"/>
  </r>
  <r>
    <n v="509"/>
    <x v="7"/>
    <s v="MateBook B3-520"/>
    <x v="1"/>
    <x v="0"/>
    <x v="0"/>
    <x v="6"/>
    <s v="Int"/>
    <x v="1"/>
    <s v="1920x1080"/>
    <x v="0"/>
    <x v="1"/>
    <n v="173737"/>
    <s v="34_170-175"/>
    <s v="17_170-180"/>
    <x v="5"/>
    <x v="5"/>
    <s v="Q1`22"/>
    <n v="88432133"/>
    <n v="858564"/>
  </r>
  <r>
    <n v="197"/>
    <x v="7"/>
    <s v="MateBook B5-430"/>
    <x v="0"/>
    <x v="0"/>
    <x v="0"/>
    <x v="6"/>
    <s v="Int"/>
    <x v="0"/>
    <s v="1920x1080/2160x1440"/>
    <x v="0"/>
    <x v="1"/>
    <n v="202099"/>
    <s v="40_200-205"/>
    <s v="20_200-210"/>
    <x v="5"/>
    <x v="5"/>
    <s v="Q1`22"/>
    <n v="39813503"/>
    <n v="386539"/>
  </r>
  <r>
    <n v="953"/>
    <x v="7"/>
    <s v="Matebook D14 2021 Intel 53011U"/>
    <x v="0"/>
    <x v="0"/>
    <x v="0"/>
    <x v="14"/>
    <s v="Int"/>
    <x v="0"/>
    <s v="1920x1080"/>
    <x v="0"/>
    <x v="1"/>
    <n v="84884"/>
    <s v="16_80-85"/>
    <s v="8_80-90"/>
    <x v="5"/>
    <x v="5"/>
    <s v="Q1`22"/>
    <n v="80894452"/>
    <n v="785383"/>
  </r>
  <r>
    <n v="3117"/>
    <x v="7"/>
    <s v="Matebook D14 AMD NbM"/>
    <x v="0"/>
    <x v="0"/>
    <x v="1"/>
    <x v="15"/>
    <s v="Int"/>
    <x v="0"/>
    <s v="1920x1080"/>
    <x v="0"/>
    <x v="1"/>
    <n v="92939"/>
    <s v="18_90-95"/>
    <s v="9_90-100"/>
    <x v="5"/>
    <x v="5"/>
    <s v="Q1`22"/>
    <n v="289690863"/>
    <n v="2812533"/>
  </r>
  <r>
    <n v="1727"/>
    <x v="7"/>
    <s v="Matebook D15 2021 Intel 53012B"/>
    <x v="1"/>
    <x v="0"/>
    <x v="0"/>
    <x v="14"/>
    <s v="Int"/>
    <x v="1"/>
    <s v="1920x1080"/>
    <x v="0"/>
    <x v="1"/>
    <n v="75364"/>
    <s v="15_75-80"/>
    <s v="7_70-80"/>
    <x v="6"/>
    <x v="5"/>
    <s v="Q1`22"/>
    <n v="130153628"/>
    <n v="1263627"/>
  </r>
  <r>
    <n v="3620"/>
    <x v="7"/>
    <s v="Matebook D15 BoB Intel CL"/>
    <x v="1"/>
    <x v="0"/>
    <x v="0"/>
    <x v="14"/>
    <s v="Int"/>
    <x v="1"/>
    <s v="1920x1080"/>
    <x v="0"/>
    <x v="1"/>
    <n v="74607"/>
    <s v="14_70-75"/>
    <s v="7_70-80"/>
    <x v="6"/>
    <x v="5"/>
    <s v="Q1`22"/>
    <n v="270077340"/>
    <n v="2622110"/>
  </r>
  <r>
    <n v="2148"/>
    <x v="7"/>
    <s v="Matebook D15 BoD Intel TL"/>
    <x v="1"/>
    <x v="0"/>
    <x v="0"/>
    <x v="6"/>
    <s v="Int"/>
    <x v="1"/>
    <s v="1920x1080"/>
    <x v="0"/>
    <x v="1"/>
    <n v="102191"/>
    <s v="20_100-105"/>
    <s v="10_100-110"/>
    <x v="5"/>
    <x v="5"/>
    <s v="Q1`22"/>
    <n v="219506268"/>
    <n v="2131129"/>
  </r>
  <r>
    <n v="1848"/>
    <x v="7"/>
    <s v="Matebook D16 AMD HVY"/>
    <x v="1"/>
    <x v="0"/>
    <x v="1"/>
    <x v="5"/>
    <s v="Int"/>
    <x v="5"/>
    <s v="1920x1080"/>
    <x v="0"/>
    <x v="1"/>
    <n v="114317"/>
    <s v="22_110-115"/>
    <s v="11_110-120"/>
    <x v="5"/>
    <x v="5"/>
    <s v="Q1`22"/>
    <n v="211257816"/>
    <n v="2051047"/>
  </r>
  <r>
    <n v="4"/>
    <x v="7"/>
    <s v="Matebook X EUL"/>
    <x v="0"/>
    <x v="0"/>
    <x v="0"/>
    <x v="14"/>
    <s v="Int"/>
    <x v="4"/>
    <s v="3000x2000"/>
    <x v="1"/>
    <x v="1"/>
    <n v="137499"/>
    <s v="27_135-140"/>
    <s v="13_130-140"/>
    <x v="5"/>
    <x v="5"/>
    <s v="Q1`22"/>
    <n v="549996"/>
    <n v="5340"/>
  </r>
  <r>
    <n v="615"/>
    <x v="7"/>
    <s v="MateBook X Pro 2021 MACHD"/>
    <x v="0"/>
    <x v="0"/>
    <x v="0"/>
    <x v="6"/>
    <s v="Int"/>
    <x v="0"/>
    <s v="1920x1080/3000x2000"/>
    <x v="0"/>
    <x v="1"/>
    <n v="178792"/>
    <s v="35_175-180"/>
    <s v="17_170-180"/>
    <x v="5"/>
    <x v="5"/>
    <s v="Q1`22"/>
    <n v="109957080"/>
    <n v="1067544"/>
  </r>
  <r>
    <n v="2"/>
    <x v="5"/>
    <s v="IdeaPad 1 11ADA05"/>
    <x v="4"/>
    <x v="0"/>
    <x v="1"/>
    <x v="22"/>
    <s v="Int"/>
    <x v="3"/>
    <s v="1366x1768"/>
    <x v="0"/>
    <x v="1"/>
    <n v="38216"/>
    <s v="7_35-40"/>
    <s v="3_30-40"/>
    <x v="2"/>
    <x v="5"/>
    <s v="Q1`22"/>
    <n v="76432"/>
    <n v="742"/>
  </r>
  <r>
    <n v="65"/>
    <x v="5"/>
    <s v="IdeaPad 1 14ADA05"/>
    <x v="0"/>
    <x v="0"/>
    <x v="1"/>
    <x v="22"/>
    <s v="Int"/>
    <x v="0"/>
    <s v="1920x1080"/>
    <x v="0"/>
    <x v="0"/>
    <n v="41766"/>
    <s v="8_40-45"/>
    <s v="4_40-50"/>
    <x v="1"/>
    <x v="5"/>
    <s v="Q1`22"/>
    <n v="2714790"/>
    <n v="26357"/>
  </r>
  <r>
    <n v="320"/>
    <x v="5"/>
    <s v="IdeaPad 1 14IGL05"/>
    <x v="0"/>
    <x v="0"/>
    <x v="0"/>
    <x v="0"/>
    <s v="Int"/>
    <x v="0"/>
    <s v="1920x1080"/>
    <x v="0"/>
    <x v="0"/>
    <n v="41336"/>
    <s v="8_40-45"/>
    <s v="4_40-50"/>
    <x v="1"/>
    <x v="5"/>
    <s v="Q1`22"/>
    <n v="13227520"/>
    <n v="128423"/>
  </r>
  <r>
    <n v="1871"/>
    <x v="5"/>
    <s v="IdeaPad 3 14IGL05"/>
    <x v="0"/>
    <x v="0"/>
    <x v="0"/>
    <x v="0"/>
    <s v="Int"/>
    <x v="0"/>
    <s v="1920x1080"/>
    <x v="0"/>
    <x v="0"/>
    <n v="38894"/>
    <s v="7_35-40"/>
    <s v="3_30-40"/>
    <x v="2"/>
    <x v="5"/>
    <s v="Q1`22"/>
    <n v="72770674"/>
    <n v="706511"/>
  </r>
  <r>
    <n v="221"/>
    <x v="5"/>
    <s v="IdeaPad 3 14ITL05"/>
    <x v="0"/>
    <x v="0"/>
    <x v="0"/>
    <x v="6"/>
    <s v="Int"/>
    <x v="0"/>
    <s v="1920x1080"/>
    <x v="0"/>
    <x v="1"/>
    <n v="57466"/>
    <s v="11_55-60"/>
    <s v="5_50-60"/>
    <x v="3"/>
    <x v="5"/>
    <s v="Q1`22"/>
    <n v="12699986"/>
    <n v="123301"/>
  </r>
  <r>
    <n v="66"/>
    <x v="5"/>
    <s v="IdeaPad 3 14ITL6"/>
    <x v="0"/>
    <x v="0"/>
    <x v="0"/>
    <x v="6"/>
    <s v="Int"/>
    <x v="0"/>
    <s v="1920x1080"/>
    <x v="0"/>
    <x v="1"/>
    <n v="70504"/>
    <s v="14_70-75"/>
    <s v="7_70-80"/>
    <x v="6"/>
    <x v="5"/>
    <s v="Q1`22"/>
    <n v="4653264"/>
    <n v="45177"/>
  </r>
  <r>
    <n v="4472"/>
    <x v="5"/>
    <s v="IdeaPad 3 15ADA05"/>
    <x v="1"/>
    <x v="0"/>
    <x v="1"/>
    <x v="3"/>
    <s v="Int"/>
    <x v="1"/>
    <s v="1920x1080"/>
    <x v="0"/>
    <x v="1"/>
    <n v="49201"/>
    <s v="9_45-50"/>
    <s v="4_40-50"/>
    <x v="1"/>
    <x v="5"/>
    <s v="Q1`22"/>
    <n v="220026872"/>
    <n v="2136183"/>
  </r>
  <r>
    <n v="578"/>
    <x v="5"/>
    <s v="IdeaPad 3 15ARE05"/>
    <x v="1"/>
    <x v="0"/>
    <x v="1"/>
    <x v="5"/>
    <s v="Int"/>
    <x v="1"/>
    <s v="1920x1080"/>
    <x v="0"/>
    <x v="1"/>
    <n v="84241"/>
    <s v="16_80-85"/>
    <s v="8_80-90"/>
    <x v="5"/>
    <x v="5"/>
    <s v="Q1`22"/>
    <n v="48691298"/>
    <n v="472731"/>
  </r>
  <r>
    <n v="419"/>
    <x v="5"/>
    <s v="IdeaPad 3 15IGL05"/>
    <x v="1"/>
    <x v="0"/>
    <x v="0"/>
    <x v="0"/>
    <s v="Int"/>
    <x v="1"/>
    <s v="1920x1080"/>
    <x v="0"/>
    <x v="0"/>
    <n v="46000"/>
    <s v="9_45-50"/>
    <s v="4_40-50"/>
    <x v="1"/>
    <x v="5"/>
    <s v="Q1`22"/>
    <n v="19274000"/>
    <n v="187126"/>
  </r>
  <r>
    <n v="2"/>
    <x v="5"/>
    <s v="IdeaPad 3 15IIL05"/>
    <x v="1"/>
    <x v="0"/>
    <x v="0"/>
    <x v="4"/>
    <s v="Int"/>
    <x v="1"/>
    <s v="1920x1080"/>
    <x v="0"/>
    <x v="1"/>
    <n v="73305"/>
    <s v="14_70-75"/>
    <s v="7_70-80"/>
    <x v="6"/>
    <x v="5"/>
    <s v="Q1`22"/>
    <n v="146610"/>
    <n v="1423"/>
  </r>
  <r>
    <n v="500"/>
    <x v="5"/>
    <s v="IdeaPad 3 15ITL05"/>
    <x v="1"/>
    <x v="0"/>
    <x v="0"/>
    <x v="6"/>
    <s v="Int"/>
    <x v="1"/>
    <s v="1920x1080"/>
    <x v="0"/>
    <x v="1"/>
    <n v="69982"/>
    <s v="13_65-70"/>
    <s v="6_60-70"/>
    <x v="4"/>
    <x v="5"/>
    <s v="Q1`22"/>
    <n v="34991000"/>
    <n v="339718"/>
  </r>
  <r>
    <n v="6"/>
    <x v="5"/>
    <s v="IdeaPad 3 15ITL6"/>
    <x v="1"/>
    <x v="0"/>
    <x v="0"/>
    <x v="6"/>
    <s v="Int"/>
    <x v="1"/>
    <s v="1920x1080"/>
    <x v="0"/>
    <x v="1"/>
    <n v="55060"/>
    <s v="11_55-60"/>
    <s v="5_50-60"/>
    <x v="3"/>
    <x v="5"/>
    <s v="Q1`22"/>
    <n v="330360"/>
    <n v="3207"/>
  </r>
  <r>
    <n v="450"/>
    <x v="5"/>
    <s v="IdeaPad 3 17ADA05"/>
    <x v="1"/>
    <x v="0"/>
    <x v="1"/>
    <x v="3"/>
    <s v="Int"/>
    <x v="2"/>
    <s v="1600x900"/>
    <x v="0"/>
    <x v="1"/>
    <n v="58250"/>
    <s v="11_55-60"/>
    <s v="5_50-60"/>
    <x v="3"/>
    <x v="5"/>
    <s v="Q1`22"/>
    <n v="26212500"/>
    <n v="254490"/>
  </r>
  <r>
    <n v="28"/>
    <x v="5"/>
    <s v="IdeaPad 3 17IML05"/>
    <x v="1"/>
    <x v="0"/>
    <x v="0"/>
    <x v="14"/>
    <s v="Int"/>
    <x v="2"/>
    <s v="1920x1080"/>
    <x v="0"/>
    <x v="1"/>
    <n v="66842"/>
    <s v="13_65-70"/>
    <s v="6_60-70"/>
    <x v="4"/>
    <x v="5"/>
    <s v="Q1`22"/>
    <n v="1871576"/>
    <n v="18171"/>
  </r>
  <r>
    <n v="2453"/>
    <x v="5"/>
    <s v="IdeaPad 3 17ITL6"/>
    <x v="1"/>
    <x v="0"/>
    <x v="0"/>
    <x v="6"/>
    <s v="Int"/>
    <x v="2"/>
    <s v="1600x900"/>
    <x v="0"/>
    <x v="1"/>
    <n v="64516"/>
    <s v="12_60-65"/>
    <s v="6_60-70"/>
    <x v="4"/>
    <x v="5"/>
    <s v="Q1`22"/>
    <n v="158257748"/>
    <n v="1536483"/>
  </r>
  <r>
    <n v="435"/>
    <x v="5"/>
    <s v="IdeaPad 5 14ALC05"/>
    <x v="0"/>
    <x v="0"/>
    <x v="1"/>
    <x v="15"/>
    <s v="Int"/>
    <x v="0"/>
    <s v="1920x1080"/>
    <x v="0"/>
    <x v="1"/>
    <n v="81652"/>
    <s v="16_80-85"/>
    <s v="8_80-90"/>
    <x v="5"/>
    <x v="5"/>
    <s v="Q1`22"/>
    <n v="35518620"/>
    <n v="344841"/>
  </r>
  <r>
    <n v="2"/>
    <x v="5"/>
    <s v="IdeaPad 5 14ITL05"/>
    <x v="0"/>
    <x v="0"/>
    <x v="0"/>
    <x v="6"/>
    <s v="Int"/>
    <x v="0"/>
    <s v="1920x1080"/>
    <x v="0"/>
    <x v="1"/>
    <n v="104425"/>
    <s v="20_100-105"/>
    <s v="10_100-110"/>
    <x v="5"/>
    <x v="5"/>
    <s v="Q1`22"/>
    <n v="208850"/>
    <n v="2028"/>
  </r>
  <r>
    <n v="117"/>
    <x v="5"/>
    <s v="IdeaPad 5 15ALC05"/>
    <x v="1"/>
    <x v="0"/>
    <x v="1"/>
    <x v="15"/>
    <s v="Int"/>
    <x v="1"/>
    <s v="1920x1080"/>
    <x v="0"/>
    <x v="1"/>
    <n v="69400"/>
    <s v="13_65-70"/>
    <s v="6_60-70"/>
    <x v="4"/>
    <x v="5"/>
    <s v="Q1`22"/>
    <n v="8119800"/>
    <n v="78833"/>
  </r>
  <r>
    <n v="21"/>
    <x v="5"/>
    <s v="IdeaPad 5 15ITL05"/>
    <x v="1"/>
    <x v="0"/>
    <x v="0"/>
    <x v="6"/>
    <s v="Int"/>
    <x v="1"/>
    <s v="1920x1080"/>
    <x v="0"/>
    <x v="1"/>
    <n v="65128"/>
    <s v="13_65-70"/>
    <s v="6_60-70"/>
    <x v="4"/>
    <x v="5"/>
    <s v="Q1`22"/>
    <n v="1367688"/>
    <n v="13279"/>
  </r>
  <r>
    <n v="1536"/>
    <x v="5"/>
    <s v="IdeaPad 5 Pro 14ACN6"/>
    <x v="0"/>
    <x v="0"/>
    <x v="1"/>
    <x v="17"/>
    <s v="Int/MX450"/>
    <x v="0"/>
    <s v="2240x1400/2880x1800"/>
    <x v="0"/>
    <x v="1"/>
    <n v="123784"/>
    <s v="24_120-125"/>
    <s v="12_120-130"/>
    <x v="5"/>
    <x v="5"/>
    <s v="Q1`22"/>
    <n v="190132224"/>
    <n v="1845944"/>
  </r>
  <r>
    <n v="546"/>
    <x v="5"/>
    <s v="IdeaPad 5 Pro 14ITL6"/>
    <x v="0"/>
    <x v="0"/>
    <x v="0"/>
    <x v="6"/>
    <s v="Int/MX450"/>
    <x v="0"/>
    <s v="2240x1400/2880x1800"/>
    <x v="0"/>
    <x v="1"/>
    <n v="124869"/>
    <s v="24_120-125"/>
    <s v="12_120-130"/>
    <x v="5"/>
    <x v="5"/>
    <s v="Q1`22"/>
    <n v="68178474"/>
    <n v="661927"/>
  </r>
  <r>
    <n v="821"/>
    <x v="5"/>
    <s v="IdeaPad 5 Pro 16ACH6"/>
    <x v="2"/>
    <x v="0"/>
    <x v="0"/>
    <x v="11"/>
    <s v="Int/RTX3050"/>
    <x v="5"/>
    <s v="1920x1200/2560x1600"/>
    <x v="0"/>
    <x v="1"/>
    <n v="128946"/>
    <s v="25_125-130"/>
    <s v="12_120-130"/>
    <x v="5"/>
    <x v="5"/>
    <s v="Q1`22"/>
    <n v="105864666"/>
    <n v="1027812"/>
  </r>
  <r>
    <n v="995"/>
    <x v="5"/>
    <s v="IdeaPad 5 Pro 16IHU6"/>
    <x v="2"/>
    <x v="0"/>
    <x v="0"/>
    <x v="11"/>
    <s v="MX450"/>
    <x v="5"/>
    <s v="1920x1200/2560x1600"/>
    <x v="0"/>
    <x v="1"/>
    <n v="144562"/>
    <s v="28_140-145"/>
    <s v="14_140-150"/>
    <x v="5"/>
    <x v="5"/>
    <s v="Q1`22"/>
    <n v="143839190"/>
    <n v="1396497"/>
  </r>
  <r>
    <n v="482"/>
    <x v="5"/>
    <s v="IdeaPad Creator 5i 15IMH05"/>
    <x v="3"/>
    <x v="0"/>
    <x v="0"/>
    <x v="10"/>
    <s v="GTX1650"/>
    <x v="1"/>
    <s v="1920x1080"/>
    <x v="0"/>
    <x v="1"/>
    <n v="182707"/>
    <s v="36_180-185"/>
    <s v="18_180-190"/>
    <x v="5"/>
    <x v="5"/>
    <s v="Q1`22"/>
    <n v="88064774"/>
    <n v="854998"/>
  </r>
  <r>
    <n v="1690"/>
    <x v="5"/>
    <s v="IdeaPad Flex 3 11ADA05"/>
    <x v="4"/>
    <x v="0"/>
    <x v="1"/>
    <x v="22"/>
    <s v="Int"/>
    <x v="3"/>
    <s v="1366x768"/>
    <x v="1"/>
    <x v="1"/>
    <n v="35999"/>
    <s v="7_35-40"/>
    <s v="3_30-40"/>
    <x v="2"/>
    <x v="5"/>
    <s v="Q1`22"/>
    <n v="60838310"/>
    <n v="590663"/>
  </r>
  <r>
    <n v="7"/>
    <x v="5"/>
    <s v="IdeaPad Gaming 3 15ACH6"/>
    <x v="3"/>
    <x v="0"/>
    <x v="1"/>
    <x v="8"/>
    <s v="GTX1650, RTX3050, RTX3050 Ti, RTX3060"/>
    <x v="1"/>
    <s v="1920x1080"/>
    <x v="0"/>
    <x v="1"/>
    <n v="129399"/>
    <s v="25_125-130"/>
    <s v="12_120-130"/>
    <x v="5"/>
    <x v="5"/>
    <s v="Q1`22"/>
    <n v="905793"/>
    <n v="8794"/>
  </r>
  <r>
    <n v="2"/>
    <x v="5"/>
    <s v="IdeaPad Gaming 3 15ARH05"/>
    <x v="3"/>
    <x v="0"/>
    <x v="1"/>
    <x v="7"/>
    <s v="GTX1650, GTX1650 Ti"/>
    <x v="1"/>
    <s v="1920x1080"/>
    <x v="0"/>
    <x v="1"/>
    <n v="93000"/>
    <s v="18_90-95"/>
    <s v="9_90-100"/>
    <x v="5"/>
    <x v="5"/>
    <s v="Q1`22"/>
    <n v="186000"/>
    <n v="1806"/>
  </r>
  <r>
    <n v="79"/>
    <x v="5"/>
    <s v="IdeaPad Gaming 3 15IHU6"/>
    <x v="3"/>
    <x v="0"/>
    <x v="0"/>
    <x v="11"/>
    <s v="RTX3050"/>
    <x v="1"/>
    <s v="1920x1080"/>
    <x v="0"/>
    <x v="1"/>
    <n v="122585"/>
    <s v="24_120-125"/>
    <s v="12_120-130"/>
    <x v="5"/>
    <x v="5"/>
    <s v="Q1`22"/>
    <n v="9684215"/>
    <n v="94022"/>
  </r>
  <r>
    <n v="174"/>
    <x v="5"/>
    <s v="IdeaPad Gaming 3 15IMH05"/>
    <x v="3"/>
    <x v="0"/>
    <x v="0"/>
    <x v="10"/>
    <s v="GTX1650, GTX1650 Ti"/>
    <x v="1"/>
    <s v="1920x1080"/>
    <x v="0"/>
    <x v="1"/>
    <n v="106522"/>
    <s v="21_105-110"/>
    <s v="10_100-110"/>
    <x v="5"/>
    <x v="5"/>
    <s v="Q1`22"/>
    <n v="18534828"/>
    <n v="179950"/>
  </r>
  <r>
    <n v="7227"/>
    <x v="5"/>
    <s v="IdeaPad L3 15ITL6"/>
    <x v="1"/>
    <x v="0"/>
    <x v="0"/>
    <x v="6"/>
    <s v="Int"/>
    <x v="1"/>
    <s v="1920x1080"/>
    <x v="0"/>
    <x v="1"/>
    <n v="66219"/>
    <s v="13_65-70"/>
    <s v="6_60-70"/>
    <x v="4"/>
    <x v="5"/>
    <s v="Q1`22"/>
    <n v="478564713"/>
    <n v="4646259"/>
  </r>
  <r>
    <n v="147"/>
    <x v="5"/>
    <s v="IdeaPad L340-15API"/>
    <x v="1"/>
    <x v="0"/>
    <x v="1"/>
    <x v="3"/>
    <s v="Int"/>
    <x v="1"/>
    <s v="1920x1080"/>
    <x v="0"/>
    <x v="1"/>
    <n v="65273"/>
    <s v="13_65-70"/>
    <s v="6_60-70"/>
    <x v="4"/>
    <x v="5"/>
    <s v="Q1`22"/>
    <n v="9595131"/>
    <n v="93157"/>
  </r>
  <r>
    <n v="75"/>
    <x v="5"/>
    <s v="IdeaPad L340-17IRH"/>
    <x v="3"/>
    <x v="0"/>
    <x v="0"/>
    <x v="9"/>
    <s v="GTX1050/GTX1650"/>
    <x v="2"/>
    <s v="1920x1080"/>
    <x v="0"/>
    <x v="1"/>
    <n v="89750"/>
    <s v="17_85-90"/>
    <s v="8_80-90"/>
    <x v="5"/>
    <x v="5"/>
    <s v="Q1`22"/>
    <n v="6731250"/>
    <n v="65352"/>
  </r>
  <r>
    <n v="31"/>
    <x v="5"/>
    <s v="Legion 5 15ACH6"/>
    <x v="3"/>
    <x v="0"/>
    <x v="1"/>
    <x v="8"/>
    <s v="RTX3050/RTX3050 Ti"/>
    <x v="1"/>
    <s v="1920x1080"/>
    <x v="0"/>
    <x v="1"/>
    <n v="180153"/>
    <s v="36_180-185"/>
    <s v="18_180-190"/>
    <x v="5"/>
    <x v="5"/>
    <s v="Q1`22"/>
    <n v="5584743"/>
    <n v="54221"/>
  </r>
  <r>
    <n v="3111"/>
    <x v="5"/>
    <s v="Legion 5 15ACH6A"/>
    <x v="3"/>
    <x v="0"/>
    <x v="1"/>
    <x v="8"/>
    <s v="RX6600"/>
    <x v="1"/>
    <s v="1920x1080"/>
    <x v="0"/>
    <x v="1"/>
    <n v="170956"/>
    <s v="34_170-175"/>
    <s v="17_170-180"/>
    <x v="5"/>
    <x v="5"/>
    <s v="Q1`22"/>
    <n v="531844116"/>
    <n v="5163535"/>
  </r>
  <r>
    <n v="46"/>
    <x v="5"/>
    <s v="Legion 5 15ACH6H"/>
    <x v="3"/>
    <x v="0"/>
    <x v="1"/>
    <x v="8"/>
    <s v="RTX3060/RTX3070"/>
    <x v="1"/>
    <s v="1920x1080/2560x1600"/>
    <x v="0"/>
    <x v="1"/>
    <n v="210368"/>
    <s v="42_210-215"/>
    <s v="21_210-220"/>
    <x v="5"/>
    <x v="5"/>
    <s v="Q1`22"/>
    <n v="9676928"/>
    <n v="93951"/>
  </r>
  <r>
    <n v="32"/>
    <x v="5"/>
    <s v="Legion 5 15IMH05H"/>
    <x v="3"/>
    <x v="0"/>
    <x v="0"/>
    <x v="10"/>
    <s v="RTX2060/RTX3050 Ti"/>
    <x v="1"/>
    <s v="1920x1080"/>
    <x v="0"/>
    <x v="1"/>
    <n v="156218"/>
    <s v="31_155-160"/>
    <s v="15_150-160"/>
    <x v="5"/>
    <x v="5"/>
    <s v="Q1`22"/>
    <n v="4998976"/>
    <n v="48534"/>
  </r>
  <r>
    <n v="88"/>
    <x v="5"/>
    <s v="Legion 5 15ITH6"/>
    <x v="3"/>
    <x v="0"/>
    <x v="0"/>
    <x v="11"/>
    <s v="RTX3050, RTX3050 Ti"/>
    <x v="1"/>
    <s v="1920x1080"/>
    <x v="0"/>
    <x v="1"/>
    <n v="171273"/>
    <s v="34_170-175"/>
    <s v="17_170-180"/>
    <x v="5"/>
    <x v="5"/>
    <s v="Q1`22"/>
    <n v="15072024"/>
    <n v="146330"/>
  </r>
  <r>
    <n v="4"/>
    <x v="5"/>
    <s v="Legion 5 15ITH6H"/>
    <x v="3"/>
    <x v="0"/>
    <x v="0"/>
    <x v="11"/>
    <s v="RTX3060"/>
    <x v="1"/>
    <s v="1920x1080"/>
    <x v="0"/>
    <x v="1"/>
    <n v="216737"/>
    <s v="43_215-220"/>
    <s v="21_210-220"/>
    <x v="5"/>
    <x v="5"/>
    <s v="Q1`22"/>
    <n v="866948"/>
    <n v="8417"/>
  </r>
  <r>
    <n v="246"/>
    <x v="5"/>
    <s v="Legion 5 17ACH6"/>
    <x v="3"/>
    <x v="0"/>
    <x v="1"/>
    <x v="8"/>
    <s v="RTX3050, RTX3050 Ti"/>
    <x v="2"/>
    <s v="1920x1080"/>
    <x v="0"/>
    <x v="1"/>
    <n v="171195"/>
    <s v="34_170-175"/>
    <s v="17_170-180"/>
    <x v="5"/>
    <x v="5"/>
    <s v="Q1`22"/>
    <n v="42113970"/>
    <n v="408873"/>
  </r>
  <r>
    <n v="4"/>
    <x v="5"/>
    <s v="Legion 5 17ACH6H"/>
    <x v="3"/>
    <x v="0"/>
    <x v="1"/>
    <x v="8"/>
    <s v="RTX3060/RTX3070"/>
    <x v="2"/>
    <s v="1920x1080"/>
    <x v="0"/>
    <x v="1"/>
    <n v="212785"/>
    <s v="42_210-215"/>
    <s v="21_210-220"/>
    <x v="5"/>
    <x v="5"/>
    <s v="Q1`22"/>
    <n v="851140"/>
    <n v="8263"/>
  </r>
  <r>
    <n v="13"/>
    <x v="5"/>
    <s v="Legion 5 17ITH6"/>
    <x v="3"/>
    <x v="0"/>
    <x v="0"/>
    <x v="11"/>
    <s v="RTX3050, RTX3050 Ti"/>
    <x v="2"/>
    <s v="1920x1080"/>
    <x v="0"/>
    <x v="1"/>
    <n v="158850"/>
    <s v="31_155-160"/>
    <s v="15_150-160"/>
    <x v="5"/>
    <x v="5"/>
    <s v="Q1`22"/>
    <n v="2065050"/>
    <n v="20049"/>
  </r>
  <r>
    <n v="12"/>
    <x v="5"/>
    <s v="Legion 5 17ITH6H"/>
    <x v="3"/>
    <x v="0"/>
    <x v="0"/>
    <x v="11"/>
    <s v="RTX3060"/>
    <x v="2"/>
    <s v="1920x1080"/>
    <x v="0"/>
    <x v="1"/>
    <n v="219521"/>
    <s v="43_215-220"/>
    <s v="21_210-220"/>
    <x v="5"/>
    <x v="5"/>
    <s v="Q1`22"/>
    <n v="2634252"/>
    <n v="25575"/>
  </r>
  <r>
    <n v="143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5"/>
    <s v="Q1`22"/>
    <n v="13161720"/>
    <n v="127784"/>
  </r>
  <r>
    <n v="81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5"/>
    <s v="Q1`22"/>
    <n v="5815800"/>
    <n v="56464"/>
  </r>
  <r>
    <n v="435"/>
    <x v="5"/>
    <s v="Legion 5 Pro 16ACH6"/>
    <x v="3"/>
    <x v="0"/>
    <x v="1"/>
    <x v="8"/>
    <s v="RTX3050, RTX3050 Ti"/>
    <x v="5"/>
    <s v="1920x1080/2560x1600"/>
    <x v="0"/>
    <x v="1"/>
    <n v="180528"/>
    <s v="36_180-185"/>
    <s v="18_180-190"/>
    <x v="5"/>
    <x v="5"/>
    <s v="Q1`22"/>
    <n v="78529680"/>
    <n v="762424"/>
  </r>
  <r>
    <n v="36"/>
    <x v="5"/>
    <s v="Legion 5 Pro 16ACH6H"/>
    <x v="3"/>
    <x v="0"/>
    <x v="1"/>
    <x v="8"/>
    <s v="RTX3060/RTX3070"/>
    <x v="5"/>
    <s v="3840x2160/2560x1600"/>
    <x v="0"/>
    <x v="1"/>
    <n v="266057"/>
    <s v="53_265-270"/>
    <s v="26_260-270"/>
    <x v="5"/>
    <x v="5"/>
    <s v="Q1`22"/>
    <n v="9578052"/>
    <n v="92991"/>
  </r>
  <r>
    <n v="6"/>
    <x v="5"/>
    <s v="Legion 5 Pro 16ITH6H"/>
    <x v="3"/>
    <x v="0"/>
    <x v="0"/>
    <x v="11"/>
    <s v="RTX3060/RTX3070"/>
    <x v="5"/>
    <s v="3840x2160/2560x1600"/>
    <x v="0"/>
    <x v="1"/>
    <n v="225459"/>
    <s v="45_225-230"/>
    <s v="22_220-230"/>
    <x v="5"/>
    <x v="5"/>
    <s v="Q1`22"/>
    <n v="1352754"/>
    <n v="13134"/>
  </r>
  <r>
    <n v="343"/>
    <x v="5"/>
    <s v="Legion 7 16ACH6H"/>
    <x v="3"/>
    <x v="0"/>
    <x v="1"/>
    <x v="8"/>
    <s v="RTX3060, RTX3070, RTX3080"/>
    <x v="5"/>
    <s v="2560x1600"/>
    <x v="0"/>
    <x v="1"/>
    <n v="268046"/>
    <s v="53_265-270"/>
    <s v="26_260-270"/>
    <x v="5"/>
    <x v="5"/>
    <s v="Q1`22"/>
    <n v="91939778"/>
    <n v="892619"/>
  </r>
  <r>
    <n v="9"/>
    <x v="5"/>
    <s v="Legion Slim 7 15ACH6"/>
    <x v="3"/>
    <x v="0"/>
    <x v="1"/>
    <x v="8"/>
    <s v="RTX3050 Ti/RTX3060"/>
    <x v="1"/>
    <s v="3840x2160"/>
    <x v="0"/>
    <x v="1"/>
    <n v="211716"/>
    <s v="42_210-215"/>
    <s v="21_210-220"/>
    <x v="5"/>
    <x v="5"/>
    <s v="Q1`22"/>
    <n v="1905444"/>
    <n v="18499"/>
  </r>
  <r>
    <n v="126"/>
    <x v="5"/>
    <s v="Thinkbook 13s-ACN G3"/>
    <x v="0"/>
    <x v="1"/>
    <x v="1"/>
    <x v="17"/>
    <s v="Int"/>
    <x v="4"/>
    <s v="1920x1200/2560x1600"/>
    <x v="0"/>
    <x v="1"/>
    <n v="174069"/>
    <s v="34_170-175"/>
    <s v="17_170-180"/>
    <x v="5"/>
    <x v="5"/>
    <s v="Q1`22"/>
    <n v="21932694"/>
    <n v="212939"/>
  </r>
  <r>
    <n v="1355"/>
    <x v="5"/>
    <s v="Thinkbook 13s-ITL G2"/>
    <x v="0"/>
    <x v="1"/>
    <x v="0"/>
    <x v="6"/>
    <s v="Int"/>
    <x v="4"/>
    <s v="1920x1200/2560x1600"/>
    <x v="0"/>
    <x v="1"/>
    <n v="199565"/>
    <s v="39_195-200"/>
    <s v="19_190-200"/>
    <x v="5"/>
    <x v="5"/>
    <s v="Q1`22"/>
    <n v="270410575"/>
    <n v="2625345"/>
  </r>
  <r>
    <n v="174"/>
    <x v="5"/>
    <s v="Thinkbook 13x"/>
    <x v="0"/>
    <x v="1"/>
    <x v="0"/>
    <x v="6"/>
    <s v="Int"/>
    <x v="4"/>
    <s v="2560x1600"/>
    <x v="0"/>
    <x v="1"/>
    <n v="194834"/>
    <s v="38_190-195"/>
    <s v="19_190-200"/>
    <x v="5"/>
    <x v="5"/>
    <s v="Q1`22"/>
    <n v="33901116"/>
    <n v="329137"/>
  </r>
  <r>
    <n v="62"/>
    <x v="5"/>
    <s v="Thinkbook 14-ACL G3"/>
    <x v="0"/>
    <x v="1"/>
    <x v="1"/>
    <x v="15"/>
    <s v="Int"/>
    <x v="0"/>
    <s v="1920x1080"/>
    <x v="0"/>
    <x v="1"/>
    <n v="108257"/>
    <s v="21_105-110"/>
    <s v="10_100-110"/>
    <x v="5"/>
    <x v="5"/>
    <s v="Q1`22"/>
    <n v="6711934"/>
    <n v="65164"/>
  </r>
  <r>
    <n v="12"/>
    <x v="5"/>
    <s v="Thinkbook 14-ARE G2"/>
    <x v="0"/>
    <x v="1"/>
    <x v="1"/>
    <x v="5"/>
    <s v="Int"/>
    <x v="0"/>
    <s v="1920x1080"/>
    <x v="0"/>
    <x v="1"/>
    <n v="43880"/>
    <s v="8_40-45"/>
    <s v="4_40-50"/>
    <x v="1"/>
    <x v="5"/>
    <s v="Q1`22"/>
    <n v="526560"/>
    <n v="5112"/>
  </r>
  <r>
    <n v="245"/>
    <x v="5"/>
    <s v="Thinkbook 14-ITL G2"/>
    <x v="0"/>
    <x v="1"/>
    <x v="0"/>
    <x v="6"/>
    <s v="Int"/>
    <x v="0"/>
    <s v="1920x1080"/>
    <x v="0"/>
    <x v="1"/>
    <n v="126890"/>
    <s v="25_125-130"/>
    <s v="12_120-130"/>
    <x v="5"/>
    <x v="5"/>
    <s v="Q1`22"/>
    <n v="31088050"/>
    <n v="301826"/>
  </r>
  <r>
    <n v="345"/>
    <x v="5"/>
    <s v="Thinkbook 14s Yoga ITL"/>
    <x v="0"/>
    <x v="1"/>
    <x v="0"/>
    <x v="6"/>
    <s v="Int"/>
    <x v="0"/>
    <s v="1920x1080"/>
    <x v="1"/>
    <x v="1"/>
    <n v="205788"/>
    <s v="41_205-210"/>
    <s v="20_200-210"/>
    <x v="5"/>
    <x v="5"/>
    <s v="Q1`22"/>
    <n v="70996860"/>
    <n v="689290"/>
  </r>
  <r>
    <n v="3614"/>
    <x v="5"/>
    <s v="Thinkbook 15-ACL G3"/>
    <x v="1"/>
    <x v="1"/>
    <x v="1"/>
    <x v="15"/>
    <s v="Int"/>
    <x v="1"/>
    <s v="1920x1080"/>
    <x v="0"/>
    <x v="1"/>
    <n v="120162"/>
    <s v="24_120-125"/>
    <s v="12_120-130"/>
    <x v="5"/>
    <x v="5"/>
    <s v="Q1`22"/>
    <n v="434265468"/>
    <n v="4216170"/>
  </r>
  <r>
    <n v="79"/>
    <x v="5"/>
    <s v="Thinkbook 15-ARE G2"/>
    <x v="1"/>
    <x v="1"/>
    <x v="1"/>
    <x v="5"/>
    <s v="Int"/>
    <x v="1"/>
    <s v="1920x1080"/>
    <x v="0"/>
    <x v="1"/>
    <n v="96963"/>
    <s v="19_95-100"/>
    <s v="9_90-100"/>
    <x v="5"/>
    <x v="5"/>
    <s v="Q1`22"/>
    <n v="7660077"/>
    <n v="74370"/>
  </r>
  <r>
    <n v="3795"/>
    <x v="5"/>
    <s v="Thinkbook 15-ITL G2"/>
    <x v="1"/>
    <x v="1"/>
    <x v="0"/>
    <x v="6"/>
    <s v="Int"/>
    <x v="1"/>
    <s v="1920x1080"/>
    <x v="0"/>
    <x v="1"/>
    <n v="135808"/>
    <s v="27_135-140"/>
    <s v="13_130-140"/>
    <x v="5"/>
    <x v="5"/>
    <s v="Q1`22"/>
    <n v="515391360"/>
    <n v="5003800"/>
  </r>
  <r>
    <n v="153"/>
    <x v="5"/>
    <s v="Thinkbook 15P-IMH"/>
    <x v="3"/>
    <x v="1"/>
    <x v="0"/>
    <x v="10"/>
    <s v="GTX1650"/>
    <x v="1"/>
    <s v="1920x1080/3840x2160"/>
    <x v="0"/>
    <x v="1"/>
    <n v="229841"/>
    <s v="45_225-230"/>
    <s v="22_220-230"/>
    <x v="5"/>
    <x v="5"/>
    <s v="Q1`22"/>
    <n v="35165673"/>
    <n v="341414"/>
  </r>
  <r>
    <n v="2"/>
    <x v="5"/>
    <s v="ThinkPad E14 Gen2-ARE"/>
    <x v="0"/>
    <x v="1"/>
    <x v="1"/>
    <x v="5"/>
    <s v="Int"/>
    <x v="0"/>
    <s v="1920x1080"/>
    <x v="0"/>
    <x v="1"/>
    <n v="206149"/>
    <s v="41_205-210"/>
    <s v="20_200-210"/>
    <x v="5"/>
    <x v="5"/>
    <s v="Q1`22"/>
    <n v="412298"/>
    <n v="4003"/>
  </r>
  <r>
    <n v="1231"/>
    <x v="5"/>
    <s v="ThinkPad E14 Gen2-ITU"/>
    <x v="0"/>
    <x v="1"/>
    <x v="0"/>
    <x v="6"/>
    <s v="Int"/>
    <x v="0"/>
    <s v="1920x1080"/>
    <x v="0"/>
    <x v="1"/>
    <n v="138083"/>
    <s v="27_135-140"/>
    <s v="13_130-140"/>
    <x v="5"/>
    <x v="5"/>
    <s v="Q1`22"/>
    <n v="169980173"/>
    <n v="1650293"/>
  </r>
  <r>
    <n v="305"/>
    <x v="5"/>
    <s v="ThinkPad E14 Gen3 AMD"/>
    <x v="0"/>
    <x v="1"/>
    <x v="1"/>
    <x v="15"/>
    <s v="Int"/>
    <x v="0"/>
    <s v="1920x1080"/>
    <x v="0"/>
    <x v="1"/>
    <n v="141026"/>
    <s v="28_140-145"/>
    <s v="14_140-150"/>
    <x v="5"/>
    <x v="5"/>
    <s v="Q1`22"/>
    <n v="43012930"/>
    <n v="417601"/>
  </r>
  <r>
    <n v="4"/>
    <x v="5"/>
    <s v="ThinkPad E14-IML"/>
    <x v="0"/>
    <x v="1"/>
    <x v="0"/>
    <x v="14"/>
    <s v="Int/RX640"/>
    <x v="0"/>
    <s v="1920x1080"/>
    <x v="0"/>
    <x v="1"/>
    <n v="148194"/>
    <s v="29_145-150"/>
    <s v="14_140-150"/>
    <x v="5"/>
    <x v="5"/>
    <s v="Q1`22"/>
    <n v="592776"/>
    <n v="5755"/>
  </r>
  <r>
    <n v="59"/>
    <x v="5"/>
    <s v="ThinkPad E15 Gen2-ITU"/>
    <x v="1"/>
    <x v="1"/>
    <x v="0"/>
    <x v="6"/>
    <s v="Int"/>
    <x v="1"/>
    <s v="1920x1080"/>
    <x v="0"/>
    <x v="1"/>
    <n v="177283"/>
    <s v="35_175-180"/>
    <s v="17_170-180"/>
    <x v="5"/>
    <x v="5"/>
    <s v="Q1`22"/>
    <n v="10459697"/>
    <n v="101550"/>
  </r>
  <r>
    <n v="184"/>
    <x v="5"/>
    <s v="ThinkPad E15 Gen3 AMD"/>
    <x v="1"/>
    <x v="1"/>
    <x v="1"/>
    <x v="15"/>
    <s v="Int"/>
    <x v="1"/>
    <s v="1920x1080"/>
    <x v="0"/>
    <x v="1"/>
    <n v="130437"/>
    <s v="26_130-135"/>
    <s v="13_130-140"/>
    <x v="5"/>
    <x v="5"/>
    <s v="Q1`22"/>
    <n v="24000408"/>
    <n v="233014"/>
  </r>
  <r>
    <n v="121"/>
    <x v="5"/>
    <s v="ThinkPad L13"/>
    <x v="0"/>
    <x v="1"/>
    <x v="0"/>
    <x v="14"/>
    <s v="Int"/>
    <x v="4"/>
    <s v="1920x1080"/>
    <x v="0"/>
    <x v="1"/>
    <n v="114660"/>
    <s v="22_110-115"/>
    <s v="11_110-120"/>
    <x v="5"/>
    <x v="5"/>
    <s v="Q1`22"/>
    <n v="13873860"/>
    <n v="134698"/>
  </r>
  <r>
    <n v="122"/>
    <x v="5"/>
    <s v="ThinkPad L13 AMD Gen2"/>
    <x v="0"/>
    <x v="1"/>
    <x v="1"/>
    <x v="17"/>
    <s v="Int"/>
    <x v="4"/>
    <s v="1920x1080"/>
    <x v="0"/>
    <x v="1"/>
    <n v="231271"/>
    <s v="46_230-235"/>
    <s v="23_230-240"/>
    <x v="5"/>
    <x v="5"/>
    <s v="Q1`22"/>
    <n v="28215062"/>
    <n v="273933"/>
  </r>
  <r>
    <n v="565"/>
    <x v="5"/>
    <s v="ThinkPad L13 Gen2"/>
    <x v="0"/>
    <x v="1"/>
    <x v="0"/>
    <x v="6"/>
    <s v="Int"/>
    <x v="4"/>
    <s v="1920x1080"/>
    <x v="0"/>
    <x v="1"/>
    <n v="175194"/>
    <s v="35_175-180"/>
    <s v="17_170-180"/>
    <x v="5"/>
    <x v="5"/>
    <s v="Q1`22"/>
    <n v="98984610"/>
    <n v="961016"/>
  </r>
  <r>
    <n v="63"/>
    <x v="5"/>
    <s v="ThinkPad L13 Yoga Gen2"/>
    <x v="0"/>
    <x v="1"/>
    <x v="0"/>
    <x v="6"/>
    <s v="Int"/>
    <x v="4"/>
    <s v="1920x1080"/>
    <x v="1"/>
    <x v="1"/>
    <n v="234692"/>
    <s v="46_230-235"/>
    <s v="23_230-240"/>
    <x v="5"/>
    <x v="5"/>
    <s v="Q1`22"/>
    <n v="14785596"/>
    <n v="143549"/>
  </r>
  <r>
    <n v="15"/>
    <x v="5"/>
    <s v="ThinkPad L14 AMD Gen1"/>
    <x v="0"/>
    <x v="1"/>
    <x v="1"/>
    <x v="5"/>
    <s v="Int"/>
    <x v="0"/>
    <s v="1920x1080"/>
    <x v="1"/>
    <x v="1"/>
    <n v="98036"/>
    <s v="19_95-100"/>
    <s v="9_90-100"/>
    <x v="5"/>
    <x v="5"/>
    <s v="Q1`22"/>
    <n v="1470540"/>
    <n v="14277"/>
  </r>
  <r>
    <n v="1"/>
    <x v="5"/>
    <s v="ThinkPad L14 Gen2"/>
    <x v="0"/>
    <x v="1"/>
    <x v="0"/>
    <x v="6"/>
    <s v="Int"/>
    <x v="0"/>
    <s v="1920x1080"/>
    <x v="0"/>
    <x v="1"/>
    <n v="164990"/>
    <s v="32_160-165"/>
    <s v="16_160-170"/>
    <x v="5"/>
    <x v="5"/>
    <s v="Q1`22"/>
    <n v="164990"/>
    <n v="1602"/>
  </r>
  <r>
    <n v="40"/>
    <x v="5"/>
    <s v="ThinkPad L15 AMD Gen1"/>
    <x v="1"/>
    <x v="1"/>
    <x v="1"/>
    <x v="5"/>
    <s v="Int"/>
    <x v="1"/>
    <s v="1920x1080"/>
    <x v="0"/>
    <x v="1"/>
    <n v="189165"/>
    <s v="37_185-190"/>
    <s v="18_180-190"/>
    <x v="5"/>
    <x v="5"/>
    <s v="Q1`22"/>
    <n v="7566600"/>
    <n v="73462"/>
  </r>
  <r>
    <n v="134"/>
    <x v="5"/>
    <s v="ThinkPad L15 Gen1"/>
    <x v="1"/>
    <x v="1"/>
    <x v="0"/>
    <x v="14"/>
    <s v="Int"/>
    <x v="1"/>
    <s v="1920x1080"/>
    <x v="0"/>
    <x v="1"/>
    <n v="200416"/>
    <s v="40_200-205"/>
    <s v="20_200-210"/>
    <x v="5"/>
    <x v="5"/>
    <s v="Q1`22"/>
    <n v="26855744"/>
    <n v="260735"/>
  </r>
  <r>
    <n v="1"/>
    <x v="5"/>
    <s v="ThinkPad P14s AMD Gen1"/>
    <x v="5"/>
    <x v="1"/>
    <x v="1"/>
    <x v="5"/>
    <s v="Int"/>
    <x v="0"/>
    <s v="1920x1080/3840x2160"/>
    <x v="0"/>
    <x v="1"/>
    <n v="184283"/>
    <s v="36_180-185"/>
    <s v="18_180-190"/>
    <x v="5"/>
    <x v="5"/>
    <s v="Q1`22"/>
    <n v="184283"/>
    <n v="1789"/>
  </r>
  <r>
    <n v="1"/>
    <x v="5"/>
    <s v="ThinkPad P14s AMD Gen2"/>
    <x v="5"/>
    <x v="1"/>
    <x v="1"/>
    <x v="17"/>
    <s v="Int"/>
    <x v="0"/>
    <s v="1920x1080/3840x2160"/>
    <x v="0"/>
    <x v="1"/>
    <n v="141500"/>
    <s v="28_140-145"/>
    <s v="14_140-150"/>
    <x v="5"/>
    <x v="5"/>
    <s v="Q1`22"/>
    <n v="141500"/>
    <n v="1374"/>
  </r>
  <r>
    <n v="16"/>
    <x v="5"/>
    <s v="ThinkPad P14s Gen1"/>
    <x v="5"/>
    <x v="1"/>
    <x v="0"/>
    <x v="14"/>
    <s v="Quadro P520"/>
    <x v="0"/>
    <s v="1920x1080/3840x2160"/>
    <x v="0"/>
    <x v="1"/>
    <n v="379118"/>
    <s v="75_375-380"/>
    <s v="37_370-380"/>
    <x v="5"/>
    <x v="5"/>
    <s v="Q1`22"/>
    <n v="6065888"/>
    <n v="58892"/>
  </r>
  <r>
    <n v="5"/>
    <x v="5"/>
    <s v="ThinkPad P14s Gen2"/>
    <x v="5"/>
    <x v="1"/>
    <x v="0"/>
    <x v="6"/>
    <s v="Int/Quadro T500"/>
    <x v="0"/>
    <s v="1920x1080/3840x2160"/>
    <x v="0"/>
    <x v="1"/>
    <n v="416526"/>
    <s v="83_415-420"/>
    <s v="41_410-420"/>
    <x v="5"/>
    <x v="5"/>
    <s v="Q1`22"/>
    <n v="2082630"/>
    <n v="20220"/>
  </r>
  <r>
    <n v="18"/>
    <x v="5"/>
    <s v="ThinkPad P15 Gen2"/>
    <x v="5"/>
    <x v="1"/>
    <x v="0"/>
    <x v="11"/>
    <s v="Quadro RTX A2000/A3000"/>
    <x v="1"/>
    <s v="1920x1080/3840x2160"/>
    <x v="0"/>
    <x v="1"/>
    <n v="618803"/>
    <s v="123_615-620"/>
    <s v="61_610-620"/>
    <x v="5"/>
    <x v="5"/>
    <s v="Q1`22"/>
    <n v="11138454"/>
    <n v="108140"/>
  </r>
  <r>
    <n v="15"/>
    <x v="5"/>
    <s v="ThinkPad P15s Gen2"/>
    <x v="5"/>
    <x v="1"/>
    <x v="0"/>
    <x v="6"/>
    <s v="Qoadro T500"/>
    <x v="1"/>
    <s v="1920x1080"/>
    <x v="0"/>
    <x v="1"/>
    <n v="284077"/>
    <s v="56_280-285"/>
    <s v="28_280-290"/>
    <x v="5"/>
    <x v="5"/>
    <s v="Q1`22"/>
    <n v="4261155"/>
    <n v="41370"/>
  </r>
  <r>
    <n v="5"/>
    <x v="5"/>
    <s v="ThinkPad P17 Gen1"/>
    <x v="5"/>
    <x v="1"/>
    <x v="0"/>
    <x v="10"/>
    <s v="Quadro T2000/RTX5000"/>
    <x v="2"/>
    <s v="1920x1080/3840x2160"/>
    <x v="0"/>
    <x v="1"/>
    <n v="702748"/>
    <s v="140_700-705"/>
    <s v="70_700-710"/>
    <x v="5"/>
    <x v="5"/>
    <s v="Q1`22"/>
    <n v="3513740"/>
    <n v="34114"/>
  </r>
  <r>
    <n v="482"/>
    <x v="5"/>
    <s v="ThinkPad T14 AMD Gen1"/>
    <x v="0"/>
    <x v="1"/>
    <x v="1"/>
    <x v="5"/>
    <s v="Int"/>
    <x v="0"/>
    <s v="1920x1080"/>
    <x v="0"/>
    <x v="1"/>
    <n v="203599"/>
    <s v="40_200-205"/>
    <s v="20_200-210"/>
    <x v="5"/>
    <x v="5"/>
    <s v="Q1`22"/>
    <n v="98134718"/>
    <n v="952764"/>
  </r>
  <r>
    <n v="34"/>
    <x v="5"/>
    <s v="ThinkPad T14 Gen1"/>
    <x v="0"/>
    <x v="1"/>
    <x v="0"/>
    <x v="14"/>
    <s v="Int"/>
    <x v="0"/>
    <s v="1920x1080/3840x2160"/>
    <x v="0"/>
    <x v="1"/>
    <n v="174378"/>
    <s v="34_170-175"/>
    <s v="17_170-180"/>
    <x v="5"/>
    <x v="5"/>
    <s v="Q1`22"/>
    <n v="5928852"/>
    <n v="57562"/>
  </r>
  <r>
    <n v="88"/>
    <x v="5"/>
    <s v="ThinkPad T14 Gen2"/>
    <x v="0"/>
    <x v="1"/>
    <x v="0"/>
    <x v="6"/>
    <s v="Int"/>
    <x v="0"/>
    <s v="1920x1080/3840x2160"/>
    <x v="0"/>
    <x v="1"/>
    <n v="122900"/>
    <s v="24_120-125"/>
    <s v="12_120-130"/>
    <x v="5"/>
    <x v="5"/>
    <s v="Q1`22"/>
    <n v="10815200"/>
    <n v="105002"/>
  </r>
  <r>
    <n v="63"/>
    <x v="5"/>
    <s v="ThinkPad T14s AMD Gen1"/>
    <x v="0"/>
    <x v="1"/>
    <x v="1"/>
    <x v="5"/>
    <s v="Int"/>
    <x v="0"/>
    <s v="1920x1080"/>
    <x v="0"/>
    <x v="1"/>
    <n v="195430"/>
    <s v="39_195-200"/>
    <s v="19_190-200"/>
    <x v="5"/>
    <x v="5"/>
    <s v="Q1`22"/>
    <n v="12312090"/>
    <n v="119535"/>
  </r>
  <r>
    <n v="9"/>
    <x v="5"/>
    <s v="ThinkPad T14s AMD Gen2"/>
    <x v="0"/>
    <x v="1"/>
    <x v="1"/>
    <x v="17"/>
    <s v="Int"/>
    <x v="0"/>
    <s v="1920x1080"/>
    <x v="0"/>
    <x v="1"/>
    <n v="204990"/>
    <s v="40_200-205"/>
    <s v="20_200-210"/>
    <x v="5"/>
    <x v="5"/>
    <s v="Q1`22"/>
    <n v="1844910"/>
    <n v="17912"/>
  </r>
  <r>
    <n v="29"/>
    <x v="5"/>
    <s v="ThinkPad T14s Gen1"/>
    <x v="0"/>
    <x v="1"/>
    <x v="0"/>
    <x v="14"/>
    <s v="Int"/>
    <x v="0"/>
    <s v="1920x1080"/>
    <x v="0"/>
    <x v="1"/>
    <n v="133125"/>
    <s v="26_130-135"/>
    <s v="13_130-140"/>
    <x v="5"/>
    <x v="5"/>
    <s v="Q1`22"/>
    <n v="3860625"/>
    <n v="37482"/>
  </r>
  <r>
    <n v="290"/>
    <x v="5"/>
    <s v="ThinkPad T14s Gen2"/>
    <x v="0"/>
    <x v="1"/>
    <x v="0"/>
    <x v="6"/>
    <s v="Int"/>
    <x v="0"/>
    <s v="1920x1080"/>
    <x v="0"/>
    <x v="1"/>
    <n v="314014"/>
    <s v="62_310-315"/>
    <s v="31_310-320"/>
    <x v="5"/>
    <x v="5"/>
    <s v="Q1`22"/>
    <n v="91064060"/>
    <n v="884117"/>
  </r>
  <r>
    <n v="428"/>
    <x v="5"/>
    <s v="ThinkPad T15 Gen1"/>
    <x v="2"/>
    <x v="1"/>
    <x v="0"/>
    <x v="14"/>
    <s v="Int/MX330"/>
    <x v="1"/>
    <s v="1920x1080"/>
    <x v="0"/>
    <x v="1"/>
    <n v="247327"/>
    <s v="49_245-250"/>
    <s v="24_240-250"/>
    <x v="5"/>
    <x v="5"/>
    <s v="Q1`22"/>
    <n v="105855956"/>
    <n v="1027728"/>
  </r>
  <r>
    <n v="9"/>
    <x v="5"/>
    <s v="ThinkPad T15g Gen1"/>
    <x v="3"/>
    <x v="1"/>
    <x v="0"/>
    <x v="10"/>
    <s v="RTX2070"/>
    <x v="1"/>
    <s v="1920x1080/3840x2160"/>
    <x v="0"/>
    <x v="1"/>
    <n v="429139"/>
    <s v="85_425-430"/>
    <s v="42_420-430"/>
    <x v="5"/>
    <x v="5"/>
    <s v="Q1`22"/>
    <n v="3862251"/>
    <n v="37498"/>
  </r>
  <r>
    <n v="63"/>
    <x v="5"/>
    <s v="ThinkPad T15g Gen2"/>
    <x v="3"/>
    <x v="1"/>
    <x v="0"/>
    <x v="11"/>
    <s v="RTX3070"/>
    <x v="1"/>
    <s v="1920x1080/3840x2160"/>
    <x v="0"/>
    <x v="1"/>
    <n v="224600"/>
    <s v="44_220-225"/>
    <s v="22_220-230"/>
    <x v="5"/>
    <x v="5"/>
    <s v="Q1`22"/>
    <n v="14149800"/>
    <n v="137377"/>
  </r>
  <r>
    <n v="75"/>
    <x v="5"/>
    <s v="ThinkPad T15p Gen1"/>
    <x v="2"/>
    <x v="1"/>
    <x v="0"/>
    <x v="10"/>
    <s v="Int/GTX1050"/>
    <x v="1"/>
    <s v="1920x1080/3840x2160"/>
    <x v="0"/>
    <x v="1"/>
    <n v="335135"/>
    <s v="67_335-340"/>
    <s v="33_330-340"/>
    <x v="5"/>
    <x v="5"/>
    <s v="Q1`22"/>
    <n v="25135125"/>
    <n v="244030"/>
  </r>
  <r>
    <n v="106"/>
    <x v="5"/>
    <s v="ThinkPad X1 Carbon Gen9"/>
    <x v="0"/>
    <x v="1"/>
    <x v="0"/>
    <x v="6"/>
    <s v="Int"/>
    <x v="0"/>
    <s v="1920×1200/3840x2400"/>
    <x v="0"/>
    <x v="1"/>
    <n v="336776"/>
    <s v="67_335-340"/>
    <s v="33_330-340"/>
    <x v="5"/>
    <x v="5"/>
    <s v="Q1`22"/>
    <n v="35698256"/>
    <n v="346585"/>
  </r>
  <r>
    <n v="1"/>
    <x v="5"/>
    <s v="ThinkPad X1 Extreme G4"/>
    <x v="3"/>
    <x v="1"/>
    <x v="0"/>
    <x v="11"/>
    <s v="RTX3050 Ti/RTX3060/RTX3070"/>
    <x v="5"/>
    <s v="3840x2400"/>
    <x v="0"/>
    <x v="1"/>
    <n v="347861"/>
    <s v="69_345-350"/>
    <s v="34_340-350"/>
    <x v="5"/>
    <x v="5"/>
    <s v="Q1`22"/>
    <n v="347861"/>
    <n v="3377"/>
  </r>
  <r>
    <n v="25"/>
    <x v="5"/>
    <s v="ThinkPad X1 Fold Gen1"/>
    <x v="0"/>
    <x v="1"/>
    <x v="0"/>
    <x v="24"/>
    <s v="Int"/>
    <x v="4"/>
    <s v="2048x1536 Flex"/>
    <x v="1"/>
    <x v="2"/>
    <n v="372002"/>
    <s v="74_370-375"/>
    <s v="37_370-380"/>
    <x v="5"/>
    <x v="5"/>
    <s v="Q1`22"/>
    <n v="9300050"/>
    <n v="90292"/>
  </r>
  <r>
    <n v="42"/>
    <x v="5"/>
    <s v="ThinkPad X1 Nano Gen1"/>
    <x v="0"/>
    <x v="1"/>
    <x v="0"/>
    <x v="6"/>
    <s v="Int"/>
    <x v="4"/>
    <s v="2160x1350"/>
    <x v="1"/>
    <x v="1"/>
    <n v="358216"/>
    <s v="71_355-360"/>
    <s v="35_350-360"/>
    <x v="5"/>
    <x v="5"/>
    <s v="Q1`22"/>
    <n v="15045072"/>
    <n v="146069"/>
  </r>
  <r>
    <n v="1"/>
    <x v="5"/>
    <s v="ThinkPad X1 Titanium Yoga Gen1"/>
    <x v="0"/>
    <x v="1"/>
    <x v="0"/>
    <x v="6"/>
    <s v="Int"/>
    <x v="4"/>
    <s v="2256x1504"/>
    <x v="1"/>
    <x v="1"/>
    <n v="385991"/>
    <s v="77_385-390"/>
    <s v="38_380-390"/>
    <x v="5"/>
    <x v="5"/>
    <s v="Q1`22"/>
    <n v="385991"/>
    <n v="3747"/>
  </r>
  <r>
    <n v="1"/>
    <x v="5"/>
    <s v="ThinkPad X1 Yoga 14 Gen4"/>
    <x v="0"/>
    <x v="1"/>
    <x v="0"/>
    <x v="13"/>
    <s v="Int"/>
    <x v="0"/>
    <s v="3840x2160/2560x1440"/>
    <x v="1"/>
    <x v="1"/>
    <n v="189734"/>
    <s v="37_185-190"/>
    <s v="18_180-190"/>
    <x v="5"/>
    <x v="5"/>
    <s v="Q1`22"/>
    <n v="189734"/>
    <n v="1842"/>
  </r>
  <r>
    <n v="2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5"/>
    <s v="Q1`22"/>
    <n v="311998"/>
    <n v="3029"/>
  </r>
  <r>
    <n v="6"/>
    <x v="5"/>
    <s v="ThinkPad X13 AMD G1"/>
    <x v="0"/>
    <x v="1"/>
    <x v="1"/>
    <x v="5"/>
    <s v="Int"/>
    <x v="4"/>
    <s v="1920x1080"/>
    <x v="0"/>
    <x v="1"/>
    <n v="207586"/>
    <s v="41_205-210"/>
    <s v="20_200-210"/>
    <x v="5"/>
    <x v="5"/>
    <s v="Q1`22"/>
    <n v="1245516"/>
    <n v="12092"/>
  </r>
  <r>
    <n v="127"/>
    <x v="5"/>
    <s v="ThinkPad X13 G1"/>
    <x v="0"/>
    <x v="1"/>
    <x v="0"/>
    <x v="14"/>
    <s v="Int"/>
    <x v="4"/>
    <s v="1920x1080"/>
    <x v="0"/>
    <x v="1"/>
    <n v="195497"/>
    <s v="39_195-200"/>
    <s v="19_190-200"/>
    <x v="5"/>
    <x v="5"/>
    <s v="Q1`22"/>
    <n v="24828119"/>
    <n v="241050"/>
  </r>
  <r>
    <n v="116"/>
    <x v="5"/>
    <s v="V14 Gen2 ALC"/>
    <x v="0"/>
    <x v="1"/>
    <x v="1"/>
    <x v="15"/>
    <s v="Int"/>
    <x v="0"/>
    <s v="1920x1080"/>
    <x v="0"/>
    <x v="1"/>
    <n v="91415"/>
    <s v="18_90-95"/>
    <s v="9_90-100"/>
    <x v="5"/>
    <x v="5"/>
    <s v="Q1`22"/>
    <n v="10604140"/>
    <n v="102953"/>
  </r>
  <r>
    <n v="161"/>
    <x v="5"/>
    <s v="V14-ADA"/>
    <x v="0"/>
    <x v="1"/>
    <x v="1"/>
    <x v="3"/>
    <s v="Int"/>
    <x v="0"/>
    <s v="1920x1080"/>
    <x v="0"/>
    <x v="1"/>
    <n v="54877"/>
    <s v="10_50-55"/>
    <s v="5_50-60"/>
    <x v="3"/>
    <x v="5"/>
    <s v="Q1`22"/>
    <n v="8835197"/>
    <n v="85779"/>
  </r>
  <r>
    <n v="1486"/>
    <x v="5"/>
    <s v="V14-IIL"/>
    <x v="0"/>
    <x v="1"/>
    <x v="0"/>
    <x v="4"/>
    <s v="Int"/>
    <x v="0"/>
    <s v="1920x1080"/>
    <x v="0"/>
    <x v="1"/>
    <n v="85384"/>
    <s v="17_85-90"/>
    <s v="8_80-90"/>
    <x v="5"/>
    <x v="5"/>
    <s v="Q1`22"/>
    <n v="126880624"/>
    <n v="1231851"/>
  </r>
  <r>
    <n v="275"/>
    <x v="5"/>
    <s v="V15 Gen2 ITL"/>
    <x v="1"/>
    <x v="1"/>
    <x v="0"/>
    <x v="6"/>
    <s v="Int"/>
    <x v="1"/>
    <s v="1920x1080"/>
    <x v="0"/>
    <x v="1"/>
    <n v="88653"/>
    <s v="17_85-90"/>
    <s v="8_80-90"/>
    <x v="5"/>
    <x v="5"/>
    <s v="Q1`22"/>
    <n v="24379575"/>
    <n v="236695"/>
  </r>
  <r>
    <n v="1083"/>
    <x v="5"/>
    <s v="V15-ADA"/>
    <x v="1"/>
    <x v="1"/>
    <x v="1"/>
    <x v="3"/>
    <s v="Int"/>
    <x v="1"/>
    <s v="1920x1080"/>
    <x v="0"/>
    <x v="1"/>
    <n v="57421"/>
    <s v="11_55-60"/>
    <s v="5_50-60"/>
    <x v="3"/>
    <x v="5"/>
    <s v="Q1`22"/>
    <n v="62186943"/>
    <n v="603757"/>
  </r>
  <r>
    <n v="1297"/>
    <x v="5"/>
    <s v="V15-ALC G2"/>
    <x v="1"/>
    <x v="1"/>
    <x v="1"/>
    <x v="15"/>
    <s v="Int"/>
    <x v="1"/>
    <s v="1920x1080"/>
    <x v="0"/>
    <x v="1"/>
    <n v="87731"/>
    <s v="17_85-90"/>
    <s v="8_80-90"/>
    <x v="5"/>
    <x v="5"/>
    <s v="Q1`22"/>
    <n v="113787107"/>
    <n v="1104729"/>
  </r>
  <r>
    <n v="581"/>
    <x v="5"/>
    <s v="V15-IIL"/>
    <x v="1"/>
    <x v="1"/>
    <x v="0"/>
    <x v="4"/>
    <s v="Int"/>
    <x v="1"/>
    <s v="1920x1080"/>
    <x v="0"/>
    <x v="1"/>
    <n v="84143"/>
    <s v="16_80-85"/>
    <s v="8_80-90"/>
    <x v="5"/>
    <x v="5"/>
    <s v="Q1`22"/>
    <n v="48887083"/>
    <n v="474632"/>
  </r>
  <r>
    <n v="49"/>
    <x v="5"/>
    <s v="V15-IML G1"/>
    <x v="1"/>
    <x v="1"/>
    <x v="0"/>
    <x v="14"/>
    <s v="Int"/>
    <x v="1"/>
    <s v="1920x1080"/>
    <x v="0"/>
    <x v="1"/>
    <n v="66610"/>
    <s v="13_65-70"/>
    <s v="6_60-70"/>
    <x v="4"/>
    <x v="5"/>
    <s v="Q1`22"/>
    <n v="3263890"/>
    <n v="31688"/>
  </r>
  <r>
    <n v="75"/>
    <x v="5"/>
    <s v="V17-IIL"/>
    <x v="2"/>
    <x v="1"/>
    <x v="0"/>
    <x v="4"/>
    <s v="Int/MX330"/>
    <x v="2"/>
    <s v="1920x1080"/>
    <x v="0"/>
    <x v="1"/>
    <n v="128483"/>
    <s v="25_125-130"/>
    <s v="12_120-130"/>
    <x v="5"/>
    <x v="5"/>
    <s v="Q1`22"/>
    <n v="9636225"/>
    <n v="93556"/>
  </r>
  <r>
    <n v="36"/>
    <x v="5"/>
    <s v="V17-ITL G2"/>
    <x v="2"/>
    <x v="1"/>
    <x v="0"/>
    <x v="6"/>
    <s v="Int/MX350"/>
    <x v="2"/>
    <s v="1920x1080"/>
    <x v="0"/>
    <x v="1"/>
    <n v="155946"/>
    <s v="31_155-160"/>
    <s v="15_150-160"/>
    <x v="5"/>
    <x v="5"/>
    <s v="Q1`22"/>
    <n v="5614056"/>
    <n v="54505"/>
  </r>
  <r>
    <n v="97"/>
    <x v="5"/>
    <s v="Yoga 6 13ALC6"/>
    <x v="0"/>
    <x v="0"/>
    <x v="1"/>
    <x v="15"/>
    <s v="Int"/>
    <x v="4"/>
    <s v="1920x1080"/>
    <x v="1"/>
    <x v="1"/>
    <n v="119467"/>
    <s v="23_115-120"/>
    <s v="11_110-120"/>
    <x v="5"/>
    <x v="5"/>
    <s v="Q1`22"/>
    <n v="11588299"/>
    <n v="112508"/>
  </r>
  <r>
    <n v="111"/>
    <x v="5"/>
    <s v="Yoga 7 14ACN6 Gen6"/>
    <x v="0"/>
    <x v="0"/>
    <x v="1"/>
    <x v="17"/>
    <s v="Int"/>
    <x v="0"/>
    <s v="1920x1080"/>
    <x v="1"/>
    <x v="1"/>
    <n v="89672"/>
    <s v="17_85-90"/>
    <s v="8_80-90"/>
    <x v="5"/>
    <x v="5"/>
    <s v="Q1`22"/>
    <n v="9953592"/>
    <n v="96637"/>
  </r>
  <r>
    <n v="137"/>
    <x v="5"/>
    <s v="Yoga 7 14ITL5"/>
    <x v="0"/>
    <x v="0"/>
    <x v="0"/>
    <x v="6"/>
    <s v="Int"/>
    <x v="0"/>
    <s v="1920x1080"/>
    <x v="1"/>
    <x v="1"/>
    <n v="134377"/>
    <s v="26_130-135"/>
    <s v="13_130-140"/>
    <x v="5"/>
    <x v="5"/>
    <s v="Q1`22"/>
    <n v="18409649"/>
    <n v="178734"/>
  </r>
  <r>
    <n v="84"/>
    <x v="5"/>
    <s v="Yoga 7i 15ITL5"/>
    <x v="1"/>
    <x v="0"/>
    <x v="0"/>
    <x v="6"/>
    <s v="Int"/>
    <x v="1"/>
    <s v="1920x1080"/>
    <x v="1"/>
    <x v="1"/>
    <n v="138029"/>
    <s v="27_135-140"/>
    <s v="13_130-140"/>
    <x v="5"/>
    <x v="5"/>
    <s v="Q1`22"/>
    <n v="11594436"/>
    <n v="112567"/>
  </r>
  <r>
    <n v="6"/>
    <x v="5"/>
    <s v="Yoga Creator 7i 15IMH05"/>
    <x v="3"/>
    <x v="0"/>
    <x v="0"/>
    <x v="10"/>
    <s v="GTX1650"/>
    <x v="1"/>
    <s v="1920x1080"/>
    <x v="1"/>
    <x v="1"/>
    <n v="146910"/>
    <s v="29_145-150"/>
    <s v="14_140-150"/>
    <x v="5"/>
    <x v="5"/>
    <s v="Q1`22"/>
    <n v="881460"/>
    <n v="8558"/>
  </r>
  <r>
    <n v="4"/>
    <x v="5"/>
    <s v="Yoga S940-14IIL"/>
    <x v="0"/>
    <x v="0"/>
    <x v="0"/>
    <x v="4"/>
    <s v="Int"/>
    <x v="0"/>
    <s v="1920x1080"/>
    <x v="1"/>
    <x v="1"/>
    <n v="157498"/>
    <s v="31_155-160"/>
    <s v="15_150-160"/>
    <x v="5"/>
    <x v="5"/>
    <s v="Q1`22"/>
    <n v="629992"/>
    <n v="6116"/>
  </r>
  <r>
    <n v="2"/>
    <x v="5"/>
    <s v="Yoga Slim 7 13ACN5"/>
    <x v="0"/>
    <x v="0"/>
    <x v="1"/>
    <x v="17"/>
    <s v="Int"/>
    <x v="4"/>
    <s v="2560х1600"/>
    <x v="1"/>
    <x v="1"/>
    <n v="121486"/>
    <s v="24_120-125"/>
    <s v="12_120-130"/>
    <x v="5"/>
    <x v="5"/>
    <s v="Q1`22"/>
    <n v="242972"/>
    <n v="2359"/>
  </r>
  <r>
    <n v="6"/>
    <x v="5"/>
    <s v="Yoga Slim 7 14ARE05"/>
    <x v="0"/>
    <x v="0"/>
    <x v="1"/>
    <x v="5"/>
    <s v="Int"/>
    <x v="0"/>
    <s v="1920x1080"/>
    <x v="1"/>
    <x v="1"/>
    <n v="113955"/>
    <s v="22_110-115"/>
    <s v="11_110-120"/>
    <x v="5"/>
    <x v="5"/>
    <s v="Q1`22"/>
    <n v="683730"/>
    <n v="6638"/>
  </r>
  <r>
    <n v="2"/>
    <x v="5"/>
    <s v="Yoga Slim 7 14IIL05"/>
    <x v="0"/>
    <x v="0"/>
    <x v="0"/>
    <x v="4"/>
    <s v="Int"/>
    <x v="0"/>
    <s v="1920x1080"/>
    <x v="1"/>
    <x v="1"/>
    <n v="97715"/>
    <s v="19_95-100"/>
    <s v="9_90-100"/>
    <x v="5"/>
    <x v="5"/>
    <s v="Q1`22"/>
    <n v="195430"/>
    <n v="1897"/>
  </r>
  <r>
    <n v="13"/>
    <x v="5"/>
    <s v="Yoga Slim 7 14ITL05"/>
    <x v="0"/>
    <x v="0"/>
    <x v="0"/>
    <x v="6"/>
    <s v="Int"/>
    <x v="0"/>
    <s v="1920x1080"/>
    <x v="1"/>
    <x v="1"/>
    <n v="121488"/>
    <s v="24_120-125"/>
    <s v="12_120-130"/>
    <x v="5"/>
    <x v="5"/>
    <s v="Q1`22"/>
    <n v="1579344"/>
    <n v="15333"/>
  </r>
  <r>
    <n v="11"/>
    <x v="5"/>
    <s v="Yoga Slim 7 15ITL05"/>
    <x v="1"/>
    <x v="0"/>
    <x v="0"/>
    <x v="6"/>
    <s v="Int"/>
    <x v="1"/>
    <s v="1920x1080"/>
    <x v="1"/>
    <x v="1"/>
    <n v="123300"/>
    <s v="24_120-125"/>
    <s v="12_120-130"/>
    <x v="5"/>
    <x v="5"/>
    <s v="Q1`22"/>
    <n v="1356300"/>
    <n v="13168"/>
  </r>
  <r>
    <n v="41"/>
    <x v="5"/>
    <s v="Yoga Slim 7 Carbon 14ACN6"/>
    <x v="0"/>
    <x v="0"/>
    <x v="1"/>
    <x v="17"/>
    <s v="Int/MX450"/>
    <x v="0"/>
    <s v="2880x1800"/>
    <x v="1"/>
    <x v="1"/>
    <n v="145975"/>
    <s v="29_145-150"/>
    <s v="14_140-150"/>
    <x v="5"/>
    <x v="5"/>
    <s v="Q1`22"/>
    <n v="5984975"/>
    <n v="58107"/>
  </r>
  <r>
    <n v="236"/>
    <x v="5"/>
    <s v="Yoga Slim 7 Pro 14ACH5"/>
    <x v="0"/>
    <x v="0"/>
    <x v="1"/>
    <x v="8"/>
    <s v="Int/MX450"/>
    <x v="0"/>
    <s v="2880x1800"/>
    <x v="1"/>
    <x v="1"/>
    <n v="140803"/>
    <s v="28_140-145"/>
    <s v="14_140-150"/>
    <x v="5"/>
    <x v="5"/>
    <s v="Q1`22"/>
    <n v="33229508"/>
    <n v="322617"/>
  </r>
  <r>
    <n v="2"/>
    <x v="5"/>
    <s v="Yoga Slim 7 Pro 16ACH6"/>
    <x v="1"/>
    <x v="0"/>
    <x v="1"/>
    <x v="8"/>
    <s v="Int"/>
    <x v="5"/>
    <s v="2880x1800"/>
    <x v="1"/>
    <x v="1"/>
    <n v="117390"/>
    <s v="23_115-120"/>
    <s v="11_110-120"/>
    <x v="5"/>
    <x v="5"/>
    <s v="Q1`22"/>
    <n v="234780"/>
    <n v="2279"/>
  </r>
  <r>
    <n v="72"/>
    <x v="5"/>
    <s v="Yoga Slim 7i Pro 14IHU5"/>
    <x v="0"/>
    <x v="0"/>
    <x v="0"/>
    <x v="11"/>
    <s v="Int"/>
    <x v="0"/>
    <s v="2240x1400"/>
    <x v="1"/>
    <x v="1"/>
    <n v="142160"/>
    <s v="28_140-145"/>
    <s v="14_140-150"/>
    <x v="5"/>
    <x v="5"/>
    <s v="Q1`22"/>
    <n v="10235520"/>
    <n v="99374"/>
  </r>
  <r>
    <n v="10"/>
    <x v="5"/>
    <s v="Yoga Slim 9 14ITL5"/>
    <x v="0"/>
    <x v="0"/>
    <x v="0"/>
    <x v="6"/>
    <s v="Int"/>
    <x v="0"/>
    <s v="1920x1080/3840x2160"/>
    <x v="1"/>
    <x v="1"/>
    <n v="237057"/>
    <s v="47_235-240"/>
    <s v="23_230-240"/>
    <x v="5"/>
    <x v="5"/>
    <s v="Q1`22"/>
    <n v="2370570"/>
    <n v="23015"/>
  </r>
  <r>
    <n v="26"/>
    <x v="6"/>
    <s v="Alpha 15 B5E"/>
    <x v="3"/>
    <x v="0"/>
    <x v="1"/>
    <x v="8"/>
    <s v="RX 6600"/>
    <x v="1"/>
    <s v="1920x1080"/>
    <x v="0"/>
    <x v="1"/>
    <n v="172354"/>
    <s v="34_170-175"/>
    <s v="17_170-180"/>
    <x v="5"/>
    <x v="5"/>
    <s v="Q1`22"/>
    <n v="4481204"/>
    <n v="43507"/>
  </r>
  <r>
    <n v="18"/>
    <x v="6"/>
    <s v="Alpha 17 B5E"/>
    <x v="3"/>
    <x v="0"/>
    <x v="1"/>
    <x v="8"/>
    <s v="RX 6600"/>
    <x v="2"/>
    <s v="1920x1080"/>
    <x v="0"/>
    <x v="1"/>
    <n v="196169"/>
    <s v="39_195-200"/>
    <s v="19_190-200"/>
    <x v="5"/>
    <x v="5"/>
    <s v="Q1`22"/>
    <n v="3531042"/>
    <n v="34282"/>
  </r>
  <r>
    <n v="29"/>
    <x v="6"/>
    <s v="Bravo 15 B5D"/>
    <x v="3"/>
    <x v="0"/>
    <x v="1"/>
    <x v="8"/>
    <s v="RX 5500"/>
    <x v="1"/>
    <s v="1920x1080"/>
    <x v="0"/>
    <x v="1"/>
    <n v="141513"/>
    <s v="28_140-145"/>
    <s v="14_140-150"/>
    <x v="5"/>
    <x v="5"/>
    <s v="Q1`22"/>
    <n v="4103877"/>
    <n v="39843"/>
  </r>
  <r>
    <n v="2"/>
    <x v="6"/>
    <s v="Creator 15 A10U"/>
    <x v="3"/>
    <x v="0"/>
    <x v="0"/>
    <x v="10"/>
    <s v="RTX3060/RTX3070/RTX3080"/>
    <x v="1"/>
    <s v="1920x1080/3840x2160"/>
    <x v="0"/>
    <x v="1"/>
    <n v="247617"/>
    <s v="49_245-250"/>
    <s v="24_240-250"/>
    <x v="5"/>
    <x v="5"/>
    <s v="Q1`22"/>
    <n v="495234"/>
    <n v="4808"/>
  </r>
  <r>
    <n v="2"/>
    <x v="6"/>
    <s v="Creator 17 B11U"/>
    <x v="3"/>
    <x v="0"/>
    <x v="0"/>
    <x v="11"/>
    <s v="RTX3060, RTX3080"/>
    <x v="2"/>
    <s v="3840x2160"/>
    <x v="0"/>
    <x v="1"/>
    <n v="338395"/>
    <s v="67_335-340"/>
    <s v="33_330-340"/>
    <x v="5"/>
    <x v="5"/>
    <s v="Q1`22"/>
    <n v="676790"/>
    <n v="6571"/>
  </r>
  <r>
    <n v="16"/>
    <x v="6"/>
    <s v="Creator M16 A11U"/>
    <x v="3"/>
    <x v="0"/>
    <x v="0"/>
    <x v="11"/>
    <s v="RTX3050/RTX3050 Ti"/>
    <x v="5"/>
    <s v="2560x1600"/>
    <x v="0"/>
    <x v="1"/>
    <n v="210976"/>
    <s v="42_210-215"/>
    <s v="21_210-220"/>
    <x v="5"/>
    <x v="5"/>
    <s v="Q1`22"/>
    <n v="3375616"/>
    <n v="32773"/>
  </r>
  <r>
    <n v="27"/>
    <x v="6"/>
    <s v="Creator M16 A12U"/>
    <x v="3"/>
    <x v="0"/>
    <x v="0"/>
    <x v="27"/>
    <s v="RTX3050 Ti"/>
    <x v="5"/>
    <s v="2560x1600"/>
    <x v="0"/>
    <x v="1"/>
    <n v="231833"/>
    <s v="46_230-235"/>
    <s v="23_230-240"/>
    <x v="5"/>
    <x v="5"/>
    <s v="Q1`22"/>
    <n v="6259491"/>
    <n v="60772"/>
  </r>
  <r>
    <n v="40"/>
    <x v="6"/>
    <s v="Creator Z16 A11U"/>
    <x v="3"/>
    <x v="0"/>
    <x v="0"/>
    <x v="11"/>
    <s v="RTX3060"/>
    <x v="5"/>
    <s v="2560x1600"/>
    <x v="0"/>
    <x v="1"/>
    <n v="319350"/>
    <s v="63_315-320"/>
    <s v="31_310-320"/>
    <x v="5"/>
    <x v="5"/>
    <s v="Q1`22"/>
    <n v="12774000"/>
    <n v="124019"/>
  </r>
  <r>
    <n v="2"/>
    <x v="6"/>
    <s v="GE66 Rider 11U"/>
    <x v="3"/>
    <x v="0"/>
    <x v="0"/>
    <x v="11"/>
    <s v="RTX3070/RTX3080"/>
    <x v="1"/>
    <s v="1920x1080"/>
    <x v="0"/>
    <x v="1"/>
    <n v="425815"/>
    <s v="85_425-430"/>
    <s v="42_420-430"/>
    <x v="5"/>
    <x v="5"/>
    <s v="Q1`22"/>
    <n v="851630"/>
    <n v="8268"/>
  </r>
  <r>
    <n v="6"/>
    <x v="6"/>
    <s v="GE66 Rider 12U"/>
    <x v="3"/>
    <x v="0"/>
    <x v="0"/>
    <x v="27"/>
    <s v="RTX3070 Ti"/>
    <x v="1"/>
    <s v="2560x1440/3840x2160"/>
    <x v="0"/>
    <x v="1"/>
    <n v="356241"/>
    <s v="71_355-360"/>
    <s v="35_350-360"/>
    <x v="5"/>
    <x v="5"/>
    <s v="Q1`22"/>
    <n v="2137446"/>
    <n v="20752"/>
  </r>
  <r>
    <n v="27"/>
    <x v="6"/>
    <s v="GE76 12U Rider"/>
    <x v="3"/>
    <x v="0"/>
    <x v="0"/>
    <x v="27"/>
    <s v="RTX3070 Ti"/>
    <x v="2"/>
    <s v="1920x1080"/>
    <x v="0"/>
    <x v="1"/>
    <n v="346945"/>
    <s v="69_345-350"/>
    <s v="34_340-350"/>
    <x v="5"/>
    <x v="5"/>
    <s v="Q1`22"/>
    <n v="9367515"/>
    <n v="90947"/>
  </r>
  <r>
    <n v="9"/>
    <x v="6"/>
    <s v="GF63 Thin 10U"/>
    <x v="3"/>
    <x v="0"/>
    <x v="0"/>
    <x v="10"/>
    <s v="RTX3050/RTX3050 Ti"/>
    <x v="1"/>
    <s v="1920x1080"/>
    <x v="0"/>
    <x v="1"/>
    <n v="128985"/>
    <s v="25_125-130"/>
    <s v="12_120-130"/>
    <x v="5"/>
    <x v="5"/>
    <s v="Q1`22"/>
    <n v="1160865"/>
    <n v="11271"/>
  </r>
  <r>
    <n v="2185"/>
    <x v="6"/>
    <s v="GF63 Thin 11U"/>
    <x v="3"/>
    <x v="0"/>
    <x v="0"/>
    <x v="11"/>
    <s v="RTX3050/RTX3050 Ti"/>
    <x v="1"/>
    <s v="1920x1080"/>
    <x v="0"/>
    <x v="1"/>
    <n v="144803"/>
    <s v="28_140-145"/>
    <s v="14_140-150"/>
    <x v="5"/>
    <x v="5"/>
    <s v="Q1`22"/>
    <n v="316394555"/>
    <n v="3071792"/>
  </r>
  <r>
    <n v="40"/>
    <x v="6"/>
    <s v="GF66 Katana 11U"/>
    <x v="3"/>
    <x v="0"/>
    <x v="0"/>
    <x v="11"/>
    <s v="RTX3070"/>
    <x v="1"/>
    <s v="1920x1080"/>
    <x v="0"/>
    <x v="1"/>
    <n v="178487"/>
    <s v="35_175-180"/>
    <s v="17_170-180"/>
    <x v="5"/>
    <x v="5"/>
    <s v="Q1`22"/>
    <n v="7139480"/>
    <n v="69315"/>
  </r>
  <r>
    <n v="416"/>
    <x v="6"/>
    <s v="GL66 Pulse 11U"/>
    <x v="3"/>
    <x v="0"/>
    <x v="0"/>
    <x v="11"/>
    <s v="RTX3050, RTX3050 Ti, RTX3060"/>
    <x v="1"/>
    <s v="1920x1080"/>
    <x v="0"/>
    <x v="1"/>
    <n v="166885"/>
    <s v="33_165-170"/>
    <s v="16_160-170"/>
    <x v="5"/>
    <x v="5"/>
    <s v="Q1`22"/>
    <n v="69424160"/>
    <n v="674021"/>
  </r>
  <r>
    <n v="42"/>
    <x v="6"/>
    <s v="GL66 Pulse 12U"/>
    <x v="3"/>
    <x v="0"/>
    <x v="0"/>
    <x v="27"/>
    <s v="RTX3060/RTX3070"/>
    <x v="1"/>
    <s v="1920x1080"/>
    <x v="0"/>
    <x v="1"/>
    <n v="249479"/>
    <s v="49_245-250"/>
    <s v="24_240-250"/>
    <x v="5"/>
    <x v="5"/>
    <s v="Q1`22"/>
    <n v="10478118"/>
    <n v="101729"/>
  </r>
  <r>
    <n v="281"/>
    <x v="6"/>
    <s v="GL76 Pulse 11U"/>
    <x v="3"/>
    <x v="0"/>
    <x v="0"/>
    <x v="11"/>
    <s v="RTX3050, RTX3050 Ti, RTX3060"/>
    <x v="2"/>
    <s v="1920x1080"/>
    <x v="0"/>
    <x v="1"/>
    <n v="173274"/>
    <s v="34_170-175"/>
    <s v="17_170-180"/>
    <x v="5"/>
    <x v="5"/>
    <s v="Q1`22"/>
    <n v="48689994"/>
    <n v="472718"/>
  </r>
  <r>
    <n v="59"/>
    <x v="6"/>
    <s v="GL76 Pulse 12U"/>
    <x v="3"/>
    <x v="0"/>
    <x v="0"/>
    <x v="27"/>
    <s v="RTX3060"/>
    <x v="2"/>
    <s v="1920x1080"/>
    <x v="0"/>
    <x v="1"/>
    <n v="205528"/>
    <s v="41_205-210"/>
    <s v="20_200-210"/>
    <x v="5"/>
    <x v="5"/>
    <s v="Q1`22"/>
    <n v="12126152"/>
    <n v="117730"/>
  </r>
  <r>
    <n v="35"/>
    <x v="6"/>
    <s v="GP66 Vector 12U"/>
    <x v="3"/>
    <x v="0"/>
    <x v="0"/>
    <x v="27"/>
    <s v="RTX3070 Ti/RTX3080 Ti"/>
    <x v="1"/>
    <s v="1920x1080"/>
    <x v="0"/>
    <x v="1"/>
    <n v="287445"/>
    <s v="57_285-290"/>
    <s v="28_280-290"/>
    <x v="5"/>
    <x v="5"/>
    <s v="Q1`22"/>
    <n v="10060575"/>
    <n v="97675"/>
  </r>
  <r>
    <n v="91"/>
    <x v="6"/>
    <s v="GP76 Leopard 11U"/>
    <x v="3"/>
    <x v="0"/>
    <x v="0"/>
    <x v="11"/>
    <s v="RTX3070"/>
    <x v="2"/>
    <s v="1920x1080/2560x1440"/>
    <x v="0"/>
    <x v="1"/>
    <n v="311368"/>
    <s v="62_310-315"/>
    <s v="31_310-320"/>
    <x v="5"/>
    <x v="5"/>
    <s v="Q1`22"/>
    <n v="28334488"/>
    <n v="275092"/>
  </r>
  <r>
    <n v="2"/>
    <x v="6"/>
    <s v="GP76 Vector 12U"/>
    <x v="3"/>
    <x v="0"/>
    <x v="0"/>
    <x v="27"/>
    <s v="RTX3070 Ti/RTX3080 Ti"/>
    <x v="2"/>
    <s v="1920x1080"/>
    <x v="0"/>
    <x v="1"/>
    <n v="349077"/>
    <s v="69_345-350"/>
    <s v="34_340-350"/>
    <x v="5"/>
    <x v="5"/>
    <s v="Q1`22"/>
    <n v="698154"/>
    <n v="6778"/>
  </r>
  <r>
    <n v="29"/>
    <x v="6"/>
    <s v="GS66 Stealth 12U"/>
    <x v="3"/>
    <x v="0"/>
    <x v="0"/>
    <x v="27"/>
    <s v="RTX3070 Ti"/>
    <x v="1"/>
    <s v="2560x1440/3840x2160"/>
    <x v="0"/>
    <x v="1"/>
    <n v="403089"/>
    <s v="80_400-405"/>
    <s v="40_400-410"/>
    <x v="5"/>
    <x v="5"/>
    <s v="Q1`22"/>
    <n v="11689581"/>
    <n v="113491"/>
  </r>
  <r>
    <n v="35"/>
    <x v="6"/>
    <s v="Modern 14 B11M"/>
    <x v="0"/>
    <x v="0"/>
    <x v="0"/>
    <x v="6"/>
    <s v="Int"/>
    <x v="0"/>
    <s v="1920x1080"/>
    <x v="0"/>
    <x v="1"/>
    <n v="111812"/>
    <s v="22_110-115"/>
    <s v="11_110-120"/>
    <x v="5"/>
    <x v="5"/>
    <s v="Q1`22"/>
    <n v="3913420"/>
    <n v="37994"/>
  </r>
  <r>
    <n v="29"/>
    <x v="6"/>
    <s v="Modern 14 B11S"/>
    <x v="0"/>
    <x v="0"/>
    <x v="0"/>
    <x v="6"/>
    <s v="MX450"/>
    <x v="0"/>
    <s v="1920x1080"/>
    <x v="0"/>
    <x v="1"/>
    <n v="145875"/>
    <s v="29_145-150"/>
    <s v="14_140-150"/>
    <x v="5"/>
    <x v="5"/>
    <s v="Q1`22"/>
    <n v="4230375"/>
    <n v="41072"/>
  </r>
  <r>
    <n v="6"/>
    <x v="6"/>
    <s v="Modern 14 B4M"/>
    <x v="0"/>
    <x v="0"/>
    <x v="1"/>
    <x v="5"/>
    <s v="Int"/>
    <x v="0"/>
    <s v="1920x1080"/>
    <x v="0"/>
    <x v="1"/>
    <n v="123997"/>
    <s v="24_120-125"/>
    <s v="12_120-130"/>
    <x v="5"/>
    <x v="5"/>
    <s v="Q1`22"/>
    <n v="743982"/>
    <n v="7223"/>
  </r>
  <r>
    <n v="2"/>
    <x v="6"/>
    <s v="Modern 15 A10M"/>
    <x v="1"/>
    <x v="0"/>
    <x v="0"/>
    <x v="14"/>
    <s v="Int"/>
    <x v="1"/>
    <s v="1920x1080"/>
    <x v="0"/>
    <x v="1"/>
    <n v="87753"/>
    <s v="17_85-90"/>
    <s v="8_80-90"/>
    <x v="5"/>
    <x v="5"/>
    <s v="Q1`22"/>
    <n v="175506"/>
    <n v="1704"/>
  </r>
  <r>
    <n v="27"/>
    <x v="6"/>
    <s v="Modern 15 A11M"/>
    <x v="1"/>
    <x v="0"/>
    <x v="0"/>
    <x v="6"/>
    <s v="Int"/>
    <x v="1"/>
    <s v="1920x1080"/>
    <x v="0"/>
    <x v="1"/>
    <n v="113718"/>
    <s v="22_110-115"/>
    <s v="11_110-120"/>
    <x v="5"/>
    <x v="5"/>
    <s v="Q1`22"/>
    <n v="3070386"/>
    <n v="29810"/>
  </r>
  <r>
    <n v="26"/>
    <x v="6"/>
    <s v="Modern 15 A11S"/>
    <x v="2"/>
    <x v="0"/>
    <x v="0"/>
    <x v="6"/>
    <s v="MX450"/>
    <x v="1"/>
    <s v="1920x1080"/>
    <x v="0"/>
    <x v="1"/>
    <n v="144976"/>
    <s v="28_140-145"/>
    <s v="14_140-150"/>
    <x v="5"/>
    <x v="5"/>
    <s v="Q1`22"/>
    <n v="3769376"/>
    <n v="36596"/>
  </r>
  <r>
    <n v="4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5"/>
    <s v="Q1`22"/>
    <n v="1159996"/>
    <n v="11262"/>
  </r>
  <r>
    <n v="2"/>
    <x v="6"/>
    <s v="MSI GF63C"/>
    <x v="3"/>
    <x v="0"/>
    <x v="0"/>
    <x v="9"/>
    <s v="GTX1050/GTX1050 Ti"/>
    <x v="1"/>
    <s v="1920x1080"/>
    <x v="0"/>
    <x v="1"/>
    <n v="120600"/>
    <s v="24_120-125"/>
    <s v="12_120-130"/>
    <x v="5"/>
    <x v="5"/>
    <s v="Q1`22"/>
    <n v="241200"/>
    <n v="2342"/>
  </r>
  <r>
    <n v="2"/>
    <x v="6"/>
    <s v="MSI GS66CML 10U"/>
    <x v="3"/>
    <x v="0"/>
    <x v="0"/>
    <x v="10"/>
    <s v="RTX3060"/>
    <x v="1"/>
    <s v="1920x1080"/>
    <x v="0"/>
    <x v="1"/>
    <n v="235390"/>
    <s v="47_235-240"/>
    <s v="23_230-240"/>
    <x v="5"/>
    <x v="5"/>
    <s v="Q1`22"/>
    <n v="470780"/>
    <n v="4571"/>
  </r>
  <r>
    <n v="44"/>
    <x v="6"/>
    <s v="Prestige 14 A11SC"/>
    <x v="0"/>
    <x v="0"/>
    <x v="0"/>
    <x v="6"/>
    <s v="GTX1650"/>
    <x v="0"/>
    <s v="1920x1080"/>
    <x v="0"/>
    <x v="1"/>
    <n v="165734"/>
    <s v="33_165-170"/>
    <s v="16_160-170"/>
    <x v="5"/>
    <x v="5"/>
    <s v="Q1`22"/>
    <n v="7292296"/>
    <n v="70799"/>
  </r>
  <r>
    <n v="2"/>
    <x v="6"/>
    <s v="Prestige 15 A10SC"/>
    <x v="3"/>
    <x v="0"/>
    <x v="0"/>
    <x v="14"/>
    <s v="GTX1650"/>
    <x v="1"/>
    <s v="1920x1080"/>
    <x v="0"/>
    <x v="1"/>
    <n v="103693"/>
    <s v="20_100-105"/>
    <s v="10_100-110"/>
    <x v="5"/>
    <x v="5"/>
    <s v="Q1`22"/>
    <n v="207386"/>
    <n v="2013"/>
  </r>
  <r>
    <n v="2"/>
    <x v="6"/>
    <s v="Prestige 15 A11SC"/>
    <x v="3"/>
    <x v="0"/>
    <x v="0"/>
    <x v="6"/>
    <s v="GTX1650"/>
    <x v="1"/>
    <s v="1920x1080"/>
    <x v="0"/>
    <x v="1"/>
    <n v="148264"/>
    <s v="29_145-150"/>
    <s v="14_140-150"/>
    <x v="5"/>
    <x v="5"/>
    <s v="Q1`22"/>
    <n v="296528"/>
    <n v="2879"/>
  </r>
  <r>
    <n v="11"/>
    <x v="6"/>
    <s v="Prestige 15 A11U"/>
    <x v="3"/>
    <x v="0"/>
    <x v="0"/>
    <x v="6"/>
    <s v="RTX3050"/>
    <x v="1"/>
    <s v="1920x1080"/>
    <x v="0"/>
    <x v="1"/>
    <n v="200302"/>
    <s v="40_200-205"/>
    <s v="20_200-210"/>
    <x v="5"/>
    <x v="5"/>
    <s v="Q1`22"/>
    <n v="2203322"/>
    <n v="21391"/>
  </r>
  <r>
    <n v="51"/>
    <x v="6"/>
    <s v="Stealth 15M A11U"/>
    <x v="3"/>
    <x v="0"/>
    <x v="0"/>
    <x v="11"/>
    <s v="RTX3060"/>
    <x v="1"/>
    <s v="1920x1080"/>
    <x v="0"/>
    <x v="1"/>
    <n v="201109"/>
    <s v="40_200-205"/>
    <s v="20_200-210"/>
    <x v="5"/>
    <x v="5"/>
    <s v="Q1`22"/>
    <n v="10256559"/>
    <n v="99578"/>
  </r>
  <r>
    <n v="2"/>
    <x v="6"/>
    <s v="Summit E13 Flip EVO A11M"/>
    <x v="0"/>
    <x v="0"/>
    <x v="0"/>
    <x v="6"/>
    <s v="Int"/>
    <x v="4"/>
    <s v="1920x1200"/>
    <x v="1"/>
    <x v="1"/>
    <n v="163947"/>
    <s v="32_160-165"/>
    <s v="16_160-170"/>
    <x v="5"/>
    <x v="5"/>
    <s v="Q1`22"/>
    <n v="327894"/>
    <n v="3183"/>
  </r>
  <r>
    <n v="38"/>
    <x v="6"/>
    <s v="Summit E16 Flip A11U"/>
    <x v="3"/>
    <x v="0"/>
    <x v="0"/>
    <x v="6"/>
    <s v="RTX3050"/>
    <x v="5"/>
    <s v="2560x1600"/>
    <x v="0"/>
    <x v="1"/>
    <n v="218817"/>
    <s v="43_215-220"/>
    <s v="21_210-220"/>
    <x v="5"/>
    <x v="5"/>
    <s v="Q1`22"/>
    <n v="8315046"/>
    <n v="80729"/>
  </r>
  <r>
    <n v="31"/>
    <x v="6"/>
    <s v="Summit E16 Flip EVO A11M"/>
    <x v="1"/>
    <x v="0"/>
    <x v="0"/>
    <x v="6"/>
    <s v="Int"/>
    <x v="5"/>
    <s v="2560x1600"/>
    <x v="1"/>
    <x v="1"/>
    <n v="190287"/>
    <s v="38_190-195"/>
    <s v="19_190-200"/>
    <x v="5"/>
    <x v="5"/>
    <s v="Q1`22"/>
    <n v="5898897"/>
    <n v="57271"/>
  </r>
  <r>
    <n v="2"/>
    <x v="6"/>
    <s v="Sword 15 A11U"/>
    <x v="3"/>
    <x v="0"/>
    <x v="0"/>
    <x v="11"/>
    <s v="RTX3060"/>
    <x v="1"/>
    <s v="1920x1080"/>
    <x v="0"/>
    <x v="1"/>
    <n v="183271"/>
    <s v="36_180-185"/>
    <s v="18_180-190"/>
    <x v="5"/>
    <x v="5"/>
    <s v="Q1`22"/>
    <n v="366542"/>
    <n v="3559"/>
  </r>
  <r>
    <n v="40"/>
    <x v="6"/>
    <s v="Sword 15 A12U"/>
    <x v="3"/>
    <x v="0"/>
    <x v="0"/>
    <x v="27"/>
    <s v="RTX3060"/>
    <x v="1"/>
    <s v="1920x1080"/>
    <x v="0"/>
    <x v="1"/>
    <n v="170658"/>
    <s v="34_170-175"/>
    <s v="17_170-180"/>
    <x v="5"/>
    <x v="5"/>
    <s v="Q1`22"/>
    <n v="6826320"/>
    <n v="66275"/>
  </r>
  <r>
    <n v="270"/>
    <x v="9"/>
    <s v="Other"/>
    <x v="1"/>
    <x v="0"/>
    <x v="0"/>
    <x v="0"/>
    <s v="Int"/>
    <x v="1"/>
    <m/>
    <x v="0"/>
    <x v="0"/>
    <n v="38000"/>
    <s v="7_35-40"/>
    <s v="3_30-40"/>
    <x v="2"/>
    <x v="5"/>
    <s v="Q1`22"/>
    <n v="10260000"/>
    <m/>
  </r>
  <r>
    <n v="40"/>
    <x v="9"/>
    <s v="Other"/>
    <x v="1"/>
    <x v="0"/>
    <x v="0"/>
    <x v="21"/>
    <s v="Int"/>
    <x v="1"/>
    <m/>
    <x v="0"/>
    <x v="0"/>
    <n v="34400"/>
    <s v="6_30-35"/>
    <s v="3_30-40"/>
    <x v="2"/>
    <x v="5"/>
    <s v="Q1`22"/>
    <n v="1376000"/>
    <m/>
  </r>
  <r>
    <n v="130"/>
    <x v="9"/>
    <s v="Other"/>
    <x v="1"/>
    <x v="0"/>
    <x v="0"/>
    <x v="1"/>
    <s v="Int"/>
    <x v="1"/>
    <m/>
    <x v="0"/>
    <x v="0"/>
    <n v="40400"/>
    <s v="8_40-45"/>
    <s v="4_40-50"/>
    <x v="1"/>
    <x v="5"/>
    <s v="Q1`22"/>
    <n v="5252000"/>
    <m/>
  </r>
  <r>
    <n v="90"/>
    <x v="9"/>
    <s v="Other"/>
    <x v="1"/>
    <x v="0"/>
    <x v="0"/>
    <x v="13"/>
    <s v="Int"/>
    <x v="1"/>
    <m/>
    <x v="0"/>
    <x v="1"/>
    <n v="52000"/>
    <s v="10_50-55"/>
    <s v="5_50-60"/>
    <x v="3"/>
    <x v="5"/>
    <s v="Q1`22"/>
    <n v="4680000"/>
    <m/>
  </r>
  <r>
    <n v="950"/>
    <x v="9"/>
    <s v="Other"/>
    <x v="1"/>
    <x v="0"/>
    <x v="0"/>
    <x v="14"/>
    <s v="Int"/>
    <x v="1"/>
    <s v="1920x1080"/>
    <x v="0"/>
    <x v="1"/>
    <n v="75000"/>
    <s v="15_75-80"/>
    <s v="7_70-80"/>
    <x v="6"/>
    <x v="5"/>
    <s v="Q1`22"/>
    <n v="71250000"/>
    <m/>
  </r>
  <r>
    <n v="150"/>
    <x v="9"/>
    <s v="Other"/>
    <x v="1"/>
    <x v="0"/>
    <x v="0"/>
    <x v="4"/>
    <s v="Int"/>
    <x v="1"/>
    <m/>
    <x v="0"/>
    <x v="1"/>
    <n v="73300"/>
    <s v="14_70-75"/>
    <s v="7_70-80"/>
    <x v="6"/>
    <x v="5"/>
    <s v="Q1`22"/>
    <n v="10995000"/>
    <m/>
  </r>
  <r>
    <n v="230"/>
    <x v="9"/>
    <s v="Other"/>
    <x v="1"/>
    <x v="0"/>
    <x v="0"/>
    <x v="6"/>
    <s v="Int"/>
    <x v="1"/>
    <m/>
    <x v="0"/>
    <x v="1"/>
    <n v="64125"/>
    <s v="12_60-65"/>
    <s v="6_60-70"/>
    <x v="4"/>
    <x v="5"/>
    <s v="Q1`22"/>
    <n v="14748750"/>
    <m/>
  </r>
  <r>
    <n v="10"/>
    <x v="9"/>
    <s v="Other"/>
    <x v="2"/>
    <x v="0"/>
    <x v="1"/>
    <x v="3"/>
    <s v="Int"/>
    <x v="1"/>
    <m/>
    <x v="0"/>
    <x v="1"/>
    <n v="51500"/>
    <s v="10_50-55"/>
    <s v="5_50-60"/>
    <x v="3"/>
    <x v="5"/>
    <s v="Q1`22"/>
    <n v="515000"/>
    <m/>
  </r>
  <r>
    <n v="200"/>
    <x v="9"/>
    <s v="Other"/>
    <x v="2"/>
    <x v="0"/>
    <x v="1"/>
    <x v="5"/>
    <s v="Int"/>
    <x v="1"/>
    <m/>
    <x v="0"/>
    <x v="1"/>
    <n v="54000"/>
    <s v="10_50-55"/>
    <s v="5_50-60"/>
    <x v="3"/>
    <x v="5"/>
    <s v="Q1`22"/>
    <n v="10800000"/>
    <m/>
  </r>
  <r>
    <n v="150"/>
    <x v="9"/>
    <s v="Other"/>
    <x v="2"/>
    <x v="0"/>
    <x v="1"/>
    <x v="15"/>
    <s v="Int"/>
    <x v="1"/>
    <m/>
    <x v="0"/>
    <x v="1"/>
    <n v="55250"/>
    <s v="11_55-60"/>
    <s v="5_50-60"/>
    <x v="3"/>
    <x v="5"/>
    <s v="Q1`22"/>
    <n v="8287500"/>
    <m/>
  </r>
  <r>
    <n v="70"/>
    <x v="9"/>
    <s v="Other"/>
    <x v="3"/>
    <x v="0"/>
    <x v="0"/>
    <x v="9"/>
    <s v="GTX"/>
    <x v="1"/>
    <m/>
    <x v="0"/>
    <x v="1"/>
    <n v="88875"/>
    <s v="17_85-90"/>
    <s v="8_80-90"/>
    <x v="5"/>
    <x v="5"/>
    <s v="Q1`22"/>
    <n v="6221250"/>
    <m/>
  </r>
  <r>
    <n v="120"/>
    <x v="9"/>
    <s v="Other"/>
    <x v="3"/>
    <x v="0"/>
    <x v="1"/>
    <x v="8"/>
    <s v="RTX"/>
    <x v="1"/>
    <m/>
    <x v="0"/>
    <x v="1"/>
    <n v="93750"/>
    <s v="18_90-95"/>
    <s v="9_90-100"/>
    <x v="5"/>
    <x v="5"/>
    <s v="Q1`22"/>
    <n v="11250000"/>
    <m/>
  </r>
  <r>
    <n v="50"/>
    <x v="9"/>
    <s v="Other"/>
    <x v="3"/>
    <x v="0"/>
    <x v="0"/>
    <x v="11"/>
    <s v="RTX"/>
    <x v="1"/>
    <m/>
    <x v="0"/>
    <x v="1"/>
    <n v="118750"/>
    <s v="23_115-120"/>
    <s v="11_110-120"/>
    <x v="5"/>
    <x v="5"/>
    <s v="Q1`22"/>
    <n v="5937500"/>
    <m/>
  </r>
  <r>
    <n v="40"/>
    <x v="9"/>
    <s v="Other"/>
    <x v="3"/>
    <x v="0"/>
    <x v="0"/>
    <x v="11"/>
    <s v="RTX"/>
    <x v="2"/>
    <m/>
    <x v="0"/>
    <x v="1"/>
    <n v="150000"/>
    <s v="30_150-155"/>
    <s v="15_150-160"/>
    <x v="5"/>
    <x v="5"/>
    <s v="Q1`22"/>
    <n v="6000000"/>
    <m/>
  </r>
  <r>
    <n v="130"/>
    <x v="9"/>
    <s v="Other"/>
    <x v="0"/>
    <x v="0"/>
    <x v="0"/>
    <x v="0"/>
    <s v="Int"/>
    <x v="4"/>
    <m/>
    <x v="0"/>
    <x v="0"/>
    <n v="35500"/>
    <s v="7_35-40"/>
    <s v="3_30-40"/>
    <x v="2"/>
    <x v="5"/>
    <s v="Q1`22"/>
    <n v="4615000"/>
    <m/>
  </r>
  <r>
    <n v="110"/>
    <x v="9"/>
    <s v="Other"/>
    <x v="0"/>
    <x v="0"/>
    <x v="0"/>
    <x v="14"/>
    <s v="Int"/>
    <x v="4"/>
    <m/>
    <x v="0"/>
    <x v="1"/>
    <n v="47500"/>
    <s v="9_45-50"/>
    <s v="4_40-50"/>
    <x v="1"/>
    <x v="5"/>
    <s v="Q1`22"/>
    <n v="5225000"/>
    <m/>
  </r>
  <r>
    <n v="150"/>
    <x v="9"/>
    <s v="Other"/>
    <x v="0"/>
    <x v="0"/>
    <x v="0"/>
    <x v="21"/>
    <s v="Int"/>
    <x v="4"/>
    <m/>
    <x v="0"/>
    <x v="0"/>
    <n v="47500"/>
    <s v="9_45-50"/>
    <s v="4_40-50"/>
    <x v="1"/>
    <x v="5"/>
    <s v="Q1`22"/>
    <n v="7125000"/>
    <m/>
  </r>
  <r>
    <n v="170"/>
    <x v="9"/>
    <s v="Other"/>
    <x v="0"/>
    <x v="0"/>
    <x v="0"/>
    <x v="4"/>
    <s v="Int"/>
    <x v="4"/>
    <m/>
    <x v="0"/>
    <x v="1"/>
    <n v="68750"/>
    <s v="13_65-70"/>
    <s v="6_60-70"/>
    <x v="4"/>
    <x v="5"/>
    <s v="Q1`22"/>
    <n v="11687500"/>
    <m/>
  </r>
  <r>
    <n v="210"/>
    <x v="9"/>
    <s v="Other"/>
    <x v="0"/>
    <x v="0"/>
    <x v="0"/>
    <x v="6"/>
    <s v="Int"/>
    <x v="4"/>
    <m/>
    <x v="0"/>
    <x v="1"/>
    <n v="93750"/>
    <s v="18_90-95"/>
    <s v="9_90-100"/>
    <x v="5"/>
    <x v="5"/>
    <s v="Q1`22"/>
    <n v="19687500"/>
    <m/>
  </r>
  <r>
    <n v="150"/>
    <x v="9"/>
    <s v="Other"/>
    <x v="0"/>
    <x v="0"/>
    <x v="0"/>
    <x v="13"/>
    <s v="Int"/>
    <x v="0"/>
    <m/>
    <x v="0"/>
    <x v="1"/>
    <n v="40000"/>
    <s v="8_40-45"/>
    <s v="4_40-50"/>
    <x v="1"/>
    <x v="5"/>
    <s v="Q1`22"/>
    <n v="6000000"/>
    <m/>
  </r>
  <r>
    <n v="230"/>
    <x v="9"/>
    <s v="Other"/>
    <x v="0"/>
    <x v="0"/>
    <x v="0"/>
    <x v="0"/>
    <s v="Int"/>
    <x v="0"/>
    <m/>
    <x v="0"/>
    <x v="0"/>
    <n v="27875"/>
    <s v="5_25-30"/>
    <s v="2_20-30"/>
    <x v="0"/>
    <x v="5"/>
    <s v="Q1`22"/>
    <n v="6411250"/>
    <m/>
  </r>
  <r>
    <n v="90"/>
    <x v="9"/>
    <s v="Other"/>
    <x v="0"/>
    <x v="0"/>
    <x v="1"/>
    <x v="2"/>
    <s v="Int"/>
    <x v="0"/>
    <m/>
    <x v="0"/>
    <x v="1"/>
    <n v="28500"/>
    <s v="5_25-30"/>
    <s v="2_20-30"/>
    <x v="0"/>
    <x v="5"/>
    <s v="Q1`22"/>
    <n v="2565000"/>
    <m/>
  </r>
  <r>
    <n v="60"/>
    <x v="9"/>
    <s v="Other"/>
    <x v="0"/>
    <x v="0"/>
    <x v="0"/>
    <x v="21"/>
    <s v="Int"/>
    <x v="0"/>
    <m/>
    <x v="0"/>
    <x v="0"/>
    <n v="26250"/>
    <s v="5_25-30"/>
    <s v="2_20-30"/>
    <x v="0"/>
    <x v="5"/>
    <s v="Q1`22"/>
    <n v="1575000"/>
    <m/>
  </r>
  <r>
    <n v="630"/>
    <x v="9"/>
    <s v="Other"/>
    <x v="0"/>
    <x v="0"/>
    <x v="0"/>
    <x v="1"/>
    <s v="Int"/>
    <x v="0"/>
    <m/>
    <x v="0"/>
    <x v="0"/>
    <n v="30625"/>
    <s v="6_30-35"/>
    <s v="3_30-40"/>
    <x v="2"/>
    <x v="5"/>
    <s v="Q1`22"/>
    <n v="19293750"/>
    <m/>
  </r>
  <r>
    <n v="150"/>
    <x v="9"/>
    <s v="Other"/>
    <x v="0"/>
    <x v="0"/>
    <x v="0"/>
    <x v="25"/>
    <s v="Int"/>
    <x v="0"/>
    <m/>
    <x v="0"/>
    <x v="2"/>
    <n v="23625"/>
    <s v="4_20-25"/>
    <s v="2_20-30"/>
    <x v="0"/>
    <x v="5"/>
    <s v="Q1`22"/>
    <n v="3543750"/>
    <m/>
  </r>
  <r>
    <n v="50"/>
    <x v="9"/>
    <s v="Other"/>
    <x v="0"/>
    <x v="0"/>
    <x v="0"/>
    <x v="4"/>
    <s v="Int"/>
    <x v="0"/>
    <m/>
    <x v="0"/>
    <x v="1"/>
    <n v="56250"/>
    <s v="11_55-60"/>
    <s v="5_50-60"/>
    <x v="3"/>
    <x v="5"/>
    <s v="Q1`22"/>
    <n v="2812500"/>
    <m/>
  </r>
  <r>
    <n v="20"/>
    <x v="9"/>
    <s v="Other"/>
    <x v="0"/>
    <x v="0"/>
    <x v="0"/>
    <x v="6"/>
    <s v="Int"/>
    <x v="0"/>
    <m/>
    <x v="0"/>
    <x v="1"/>
    <n v="56250"/>
    <s v="11_55-60"/>
    <s v="5_50-60"/>
    <x v="3"/>
    <x v="5"/>
    <s v="Q1`22"/>
    <n v="1125000"/>
    <m/>
  </r>
  <r>
    <n v="10"/>
    <x v="9"/>
    <s v="Other"/>
    <x v="4"/>
    <x v="0"/>
    <x v="0"/>
    <x v="25"/>
    <s v="Int"/>
    <x v="6"/>
    <m/>
    <x v="0"/>
    <x v="2"/>
    <n v="18500"/>
    <s v="3_15-20"/>
    <s v="1_10-20"/>
    <x v="7"/>
    <x v="5"/>
    <s v="Q1`22"/>
    <n v="185000"/>
    <m/>
  </r>
  <r>
    <n v="60"/>
    <x v="9"/>
    <s v="Other"/>
    <x v="4"/>
    <x v="0"/>
    <x v="0"/>
    <x v="0"/>
    <s v="Int"/>
    <x v="3"/>
    <m/>
    <x v="1"/>
    <x v="0"/>
    <n v="29125"/>
    <s v="5_25-30"/>
    <s v="2_20-30"/>
    <x v="0"/>
    <x v="5"/>
    <s v="Q1`22"/>
    <n v="1747500"/>
    <m/>
  </r>
  <r>
    <n v="50"/>
    <x v="9"/>
    <s v="Other"/>
    <x v="4"/>
    <x v="0"/>
    <x v="0"/>
    <x v="21"/>
    <s v="Int"/>
    <x v="3"/>
    <m/>
    <x v="1"/>
    <x v="0"/>
    <n v="27390"/>
    <s v="5_25-30"/>
    <s v="2_20-30"/>
    <x v="0"/>
    <x v="5"/>
    <s v="Q1`22"/>
    <n v="1369500"/>
    <m/>
  </r>
  <r>
    <n v="360"/>
    <x v="9"/>
    <s v="Other"/>
    <x v="4"/>
    <x v="0"/>
    <x v="0"/>
    <x v="0"/>
    <s v="Int"/>
    <x v="3"/>
    <m/>
    <x v="0"/>
    <x v="0"/>
    <n v="21875"/>
    <s v="4_20-25"/>
    <s v="2_20-30"/>
    <x v="0"/>
    <x v="5"/>
    <s v="Q1`22"/>
    <n v="7875000"/>
    <m/>
  </r>
  <r>
    <n v="60"/>
    <x v="9"/>
    <s v="Other"/>
    <x v="4"/>
    <x v="0"/>
    <x v="0"/>
    <x v="21"/>
    <s v="Int"/>
    <x v="3"/>
    <m/>
    <x v="0"/>
    <x v="0"/>
    <n v="16500"/>
    <s v="3_15-20"/>
    <s v="1_10-20"/>
    <x v="7"/>
    <x v="5"/>
    <s v="Q1`22"/>
    <n v="990000"/>
    <m/>
  </r>
  <r>
    <n v="50"/>
    <x v="9"/>
    <s v="Other"/>
    <x v="4"/>
    <x v="0"/>
    <x v="0"/>
    <x v="1"/>
    <s v="Int"/>
    <x v="3"/>
    <m/>
    <x v="0"/>
    <x v="0"/>
    <n v="22000"/>
    <s v="4_20-25"/>
    <s v="2_20-30"/>
    <x v="0"/>
    <x v="5"/>
    <s v="Q1`22"/>
    <n v="1100000"/>
    <m/>
  </r>
  <r>
    <n v="20"/>
    <x v="9"/>
    <s v="Other"/>
    <x v="4"/>
    <x v="0"/>
    <x v="0"/>
    <x v="25"/>
    <s v="Int"/>
    <x v="3"/>
    <m/>
    <x v="0"/>
    <x v="2"/>
    <n v="20625"/>
    <s v="4_20-25"/>
    <s v="2_20-30"/>
    <x v="0"/>
    <x v="5"/>
    <s v="Q1`22"/>
    <n v="412500"/>
    <m/>
  </r>
  <r>
    <n v="193"/>
    <x v="0"/>
    <s v="Aspire A315-23"/>
    <x v="1"/>
    <x v="0"/>
    <x v="1"/>
    <x v="3"/>
    <s v="Int"/>
    <x v="1"/>
    <s v="1920x1080"/>
    <x v="0"/>
    <x v="1"/>
    <n v="48337"/>
    <s v="9_45-50"/>
    <s v="4_40-50"/>
    <x v="1"/>
    <x v="6"/>
    <s v="Q2`22"/>
    <n v="9329041"/>
    <m/>
  </r>
  <r>
    <n v="5432"/>
    <x v="0"/>
    <s v="Aspire A315-34"/>
    <x v="1"/>
    <x v="0"/>
    <x v="0"/>
    <x v="0"/>
    <s v="Int"/>
    <x v="1"/>
    <s v="1366x768"/>
    <x v="0"/>
    <x v="0"/>
    <n v="37068"/>
    <s v="7_35-40"/>
    <s v="3_30-40"/>
    <x v="2"/>
    <x v="6"/>
    <s v="Q2`22"/>
    <n v="201353376"/>
    <m/>
  </r>
  <r>
    <n v="815"/>
    <x v="0"/>
    <s v="Aspire A315-35"/>
    <x v="1"/>
    <x v="0"/>
    <x v="0"/>
    <x v="1"/>
    <s v="Int"/>
    <x v="1"/>
    <s v="1920x1080"/>
    <x v="0"/>
    <x v="0"/>
    <n v="32295"/>
    <s v="6_30-35"/>
    <s v="3_30-40"/>
    <x v="2"/>
    <x v="6"/>
    <s v="Q2`22"/>
    <n v="26320425"/>
    <m/>
  </r>
  <r>
    <n v="1432"/>
    <x v="0"/>
    <s v="Aspire A315-56"/>
    <x v="1"/>
    <x v="0"/>
    <x v="0"/>
    <x v="4"/>
    <s v="Int"/>
    <x v="1"/>
    <s v="1920x1080"/>
    <x v="0"/>
    <x v="1"/>
    <n v="50119"/>
    <s v="10_50-55"/>
    <s v="5_50-60"/>
    <x v="3"/>
    <x v="6"/>
    <s v="Q2`22"/>
    <n v="71770408"/>
    <m/>
  </r>
  <r>
    <n v="45"/>
    <x v="0"/>
    <s v="Aspire A315-57G"/>
    <x v="2"/>
    <x v="0"/>
    <x v="0"/>
    <x v="4"/>
    <s v="MX330"/>
    <x v="1"/>
    <s v="1920x1080"/>
    <x v="0"/>
    <x v="1"/>
    <n v="56499"/>
    <s v="11_55-60"/>
    <s v="5_50-60"/>
    <x v="3"/>
    <x v="6"/>
    <s v="Q2`22"/>
    <n v="2542455"/>
    <m/>
  </r>
  <r>
    <n v="26"/>
    <x v="0"/>
    <s v="Aspire A317-52"/>
    <x v="1"/>
    <x v="0"/>
    <x v="0"/>
    <x v="4"/>
    <s v="Int"/>
    <x v="2"/>
    <s v="1920x1080"/>
    <x v="0"/>
    <x v="1"/>
    <n v="67687"/>
    <s v="13_65-70"/>
    <s v="6_60-70"/>
    <x v="4"/>
    <x v="6"/>
    <s v="Q2`22"/>
    <n v="1759862"/>
    <m/>
  </r>
  <r>
    <n v="31"/>
    <x v="0"/>
    <s v="Aspire A317-53"/>
    <x v="1"/>
    <x v="0"/>
    <x v="0"/>
    <x v="6"/>
    <s v="Int"/>
    <x v="2"/>
    <s v="1600x900/1920x1080"/>
    <x v="0"/>
    <x v="1"/>
    <n v="72419"/>
    <s v="14_70-75"/>
    <s v="7_70-80"/>
    <x v="6"/>
    <x v="6"/>
    <s v="Q2`22"/>
    <n v="2244989"/>
    <m/>
  </r>
  <r>
    <n v="23"/>
    <x v="0"/>
    <s v="Aspire A317-53G"/>
    <x v="2"/>
    <x v="0"/>
    <x v="0"/>
    <x v="6"/>
    <s v="MX350"/>
    <x v="2"/>
    <s v="1920x1080"/>
    <x v="0"/>
    <x v="1"/>
    <n v="86095"/>
    <s v="17_85-90"/>
    <s v="8_80-90"/>
    <x v="5"/>
    <x v="6"/>
    <s v="Q2`22"/>
    <n v="1980185"/>
    <m/>
  </r>
  <r>
    <n v="228"/>
    <x v="0"/>
    <s v="Aspire A514-54"/>
    <x v="0"/>
    <x v="0"/>
    <x v="0"/>
    <x v="6"/>
    <s v="Int"/>
    <x v="0"/>
    <s v="1920x1080"/>
    <x v="0"/>
    <x v="1"/>
    <n v="56722"/>
    <s v="11_55-60"/>
    <s v="5_50-60"/>
    <x v="3"/>
    <x v="6"/>
    <s v="Q2`22"/>
    <n v="12932616"/>
    <m/>
  </r>
  <r>
    <n v="10"/>
    <x v="0"/>
    <s v="Aspire A515-56"/>
    <x v="1"/>
    <x v="0"/>
    <x v="0"/>
    <x v="6"/>
    <s v="Int"/>
    <x v="1"/>
    <s v="1366x768/1920x1080"/>
    <x v="0"/>
    <x v="1"/>
    <n v="59231"/>
    <s v="11_55-60"/>
    <s v="5_50-60"/>
    <x v="3"/>
    <x v="6"/>
    <s v="Q2`22"/>
    <n v="592310"/>
    <m/>
  </r>
  <r>
    <n v="26"/>
    <x v="0"/>
    <s v="Aspire A517-52"/>
    <x v="1"/>
    <x v="0"/>
    <x v="0"/>
    <x v="6"/>
    <s v="Int"/>
    <x v="2"/>
    <s v="1920x1080"/>
    <x v="0"/>
    <x v="1"/>
    <n v="67277"/>
    <s v="13_65-70"/>
    <s v="6_60-70"/>
    <x v="4"/>
    <x v="6"/>
    <s v="Q2`22"/>
    <n v="1749202"/>
    <m/>
  </r>
  <r>
    <n v="8"/>
    <x v="0"/>
    <s v="Aspire A517-52G"/>
    <x v="2"/>
    <x v="0"/>
    <x v="0"/>
    <x v="6"/>
    <s v="MX350"/>
    <x v="2"/>
    <s v="1920x1080"/>
    <x v="0"/>
    <x v="1"/>
    <n v="108127"/>
    <s v="21_105-110"/>
    <s v="10_100-110"/>
    <x v="5"/>
    <x v="6"/>
    <s v="Q2`22"/>
    <n v="865016"/>
    <m/>
  </r>
  <r>
    <n v="12"/>
    <x v="0"/>
    <s v="Aspire A715-75G"/>
    <x v="3"/>
    <x v="0"/>
    <x v="0"/>
    <x v="9"/>
    <s v="GTX1650"/>
    <x v="1"/>
    <s v="1920x1080"/>
    <x v="0"/>
    <x v="1"/>
    <n v="83568"/>
    <s v="16_80-85"/>
    <s v="8_80-90"/>
    <x v="5"/>
    <x v="6"/>
    <s v="Q2`22"/>
    <n v="1002816"/>
    <m/>
  </r>
  <r>
    <n v="10"/>
    <x v="0"/>
    <s v="Aspire AN515-45"/>
    <x v="3"/>
    <x v="0"/>
    <x v="1"/>
    <x v="8"/>
    <s v="RTX3060"/>
    <x v="1"/>
    <s v="1920x1080"/>
    <x v="0"/>
    <x v="1"/>
    <n v="158701"/>
    <s v="31_155-160"/>
    <s v="15_150-160"/>
    <x v="5"/>
    <x v="6"/>
    <s v="Q2`22"/>
    <n v="1587010"/>
    <m/>
  </r>
  <r>
    <n v="94"/>
    <x v="0"/>
    <s v="Aspire AN515-55"/>
    <x v="3"/>
    <x v="0"/>
    <x v="0"/>
    <x v="10"/>
    <s v="GTX1650 Ti/RTX3050/RTX3060"/>
    <x v="1"/>
    <s v="1920x1080"/>
    <x v="0"/>
    <x v="1"/>
    <n v="104425"/>
    <s v="20_100-105"/>
    <s v="10_100-110"/>
    <x v="5"/>
    <x v="6"/>
    <s v="Q2`22"/>
    <n v="9815950"/>
    <m/>
  </r>
  <r>
    <n v="56"/>
    <x v="0"/>
    <s v="Aspire Nitro AN515-57"/>
    <x v="3"/>
    <x v="0"/>
    <x v="0"/>
    <x v="11"/>
    <s v="RTX3050/RTX3050 Ti/RTX3060"/>
    <x v="1"/>
    <s v="1920x1080"/>
    <x v="0"/>
    <x v="1"/>
    <n v="137396"/>
    <s v="27_135-140"/>
    <s v="13_130-140"/>
    <x v="5"/>
    <x v="6"/>
    <s v="Q2`22"/>
    <n v="7694176"/>
    <m/>
  </r>
  <r>
    <n v="10"/>
    <x v="0"/>
    <s v="Aspire Nitro AN517-54"/>
    <x v="3"/>
    <x v="0"/>
    <x v="0"/>
    <x v="11"/>
    <s v="RTX3030/RTX3050 Ti/RTX3060"/>
    <x v="2"/>
    <s v="1920x1080"/>
    <x v="0"/>
    <x v="1"/>
    <n v="148763"/>
    <s v="29_145-150"/>
    <s v="14_140-150"/>
    <x v="5"/>
    <x v="6"/>
    <s v="Q2`22"/>
    <n v="1487630"/>
    <m/>
  </r>
  <r>
    <n v="1360"/>
    <x v="0"/>
    <s v="Extensa 215-31"/>
    <x v="1"/>
    <x v="0"/>
    <x v="0"/>
    <x v="0"/>
    <s v="Int"/>
    <x v="1"/>
    <s v="1366x768/1920x1080"/>
    <x v="0"/>
    <x v="0"/>
    <n v="45750"/>
    <s v="9_45-50"/>
    <s v="4_40-50"/>
    <x v="1"/>
    <x v="6"/>
    <s v="Q2`22"/>
    <n v="62220000"/>
    <m/>
  </r>
  <r>
    <n v="115"/>
    <x v="0"/>
    <s v="Extensa 215-52"/>
    <x v="1"/>
    <x v="0"/>
    <x v="0"/>
    <x v="4"/>
    <s v="Int"/>
    <x v="1"/>
    <s v="1920x1080"/>
    <x v="0"/>
    <x v="1"/>
    <n v="67470"/>
    <s v="13_65-70"/>
    <s v="6_60-70"/>
    <x v="4"/>
    <x v="6"/>
    <s v="Q2`22"/>
    <n v="7759050"/>
    <m/>
  </r>
  <r>
    <n v="1207"/>
    <x v="0"/>
    <s v="Extensa EX215-22"/>
    <x v="1"/>
    <x v="0"/>
    <x v="1"/>
    <x v="3"/>
    <s v="Int"/>
    <x v="1"/>
    <s v="1920x1080"/>
    <x v="0"/>
    <x v="1"/>
    <n v="56808"/>
    <s v="11_55-60"/>
    <s v="5_50-60"/>
    <x v="3"/>
    <x v="6"/>
    <s v="Q2`22"/>
    <n v="68567256"/>
    <m/>
  </r>
  <r>
    <n v="167"/>
    <x v="0"/>
    <s v="Extensa EX215-32"/>
    <x v="1"/>
    <x v="0"/>
    <x v="0"/>
    <x v="1"/>
    <s v="Int"/>
    <x v="1"/>
    <s v="1920x1080"/>
    <x v="0"/>
    <x v="0"/>
    <n v="42292"/>
    <s v="8_40-45"/>
    <s v="4_40-50"/>
    <x v="1"/>
    <x v="6"/>
    <s v="Q2`22"/>
    <n v="7062764"/>
    <m/>
  </r>
  <r>
    <n v="2"/>
    <x v="0"/>
    <s v="Extensa EX215-51"/>
    <x v="1"/>
    <x v="0"/>
    <x v="0"/>
    <x v="14"/>
    <s v="Int"/>
    <x v="1"/>
    <s v="1920x1080"/>
    <x v="0"/>
    <x v="1"/>
    <n v="78051"/>
    <s v="15_75-80"/>
    <s v="7_70-80"/>
    <x v="6"/>
    <x v="6"/>
    <s v="Q2`22"/>
    <n v="156102"/>
    <m/>
  </r>
  <r>
    <n v="147"/>
    <x v="0"/>
    <s v="Extensa EX215-54"/>
    <x v="1"/>
    <x v="0"/>
    <x v="0"/>
    <x v="6"/>
    <s v="Int"/>
    <x v="1"/>
    <s v="1920x1080"/>
    <x v="0"/>
    <x v="1"/>
    <n v="80235"/>
    <s v="16_80-85"/>
    <s v="8_80-90"/>
    <x v="5"/>
    <x v="6"/>
    <s v="Q2`22"/>
    <n v="11794545"/>
    <m/>
  </r>
  <r>
    <n v="21"/>
    <x v="0"/>
    <s v="Predator Helios 300 PH315-54"/>
    <x v="3"/>
    <x v="0"/>
    <x v="0"/>
    <x v="11"/>
    <s v="RTX3050 Ti/RTX3060"/>
    <x v="1"/>
    <s v="1920x1080/2560x1440"/>
    <x v="0"/>
    <x v="1"/>
    <n v="157017"/>
    <s v="31_155-160"/>
    <s v="15_150-160"/>
    <x v="5"/>
    <x v="6"/>
    <s v="Q2`22"/>
    <n v="3297357"/>
    <m/>
  </r>
  <r>
    <n v="21"/>
    <x v="0"/>
    <s v="Predator Helios 300 PH317-55"/>
    <x v="3"/>
    <x v="0"/>
    <x v="0"/>
    <x v="11"/>
    <s v="RTX3050 Ti"/>
    <x v="2"/>
    <s v="1920x1080"/>
    <x v="0"/>
    <x v="1"/>
    <n v="162973"/>
    <s v="32_160-165"/>
    <s v="16_160-170"/>
    <x v="5"/>
    <x v="6"/>
    <s v="Q2`22"/>
    <n v="3422433"/>
    <m/>
  </r>
  <r>
    <n v="5"/>
    <x v="0"/>
    <s v="Predator Helios 500 PH517-52"/>
    <x v="3"/>
    <x v="0"/>
    <x v="0"/>
    <x v="11"/>
    <s v="RTX3080"/>
    <x v="2"/>
    <s v="3840x2160"/>
    <x v="0"/>
    <x v="1"/>
    <n v="203687"/>
    <s v="40_200-205"/>
    <s v="20_200-210"/>
    <x v="5"/>
    <x v="6"/>
    <s v="Q2`22"/>
    <n v="1018435"/>
    <m/>
  </r>
  <r>
    <n v="33"/>
    <x v="0"/>
    <s v="Predator Triton 300 PT315-53"/>
    <x v="3"/>
    <x v="0"/>
    <x v="0"/>
    <x v="11"/>
    <s v="RTX3050 Ti/RTX3060"/>
    <x v="1"/>
    <s v="1920x1080"/>
    <x v="0"/>
    <x v="1"/>
    <n v="167609"/>
    <s v="33_165-170"/>
    <s v="16_160-170"/>
    <x v="5"/>
    <x v="6"/>
    <s v="Q2`22"/>
    <n v="5531097"/>
    <m/>
  </r>
  <r>
    <n v="7"/>
    <x v="0"/>
    <s v="Predator Triton 500 PT516-51s"/>
    <x v="3"/>
    <x v="0"/>
    <x v="0"/>
    <x v="11"/>
    <s v="RTX3060/RTX3070/RTX3080"/>
    <x v="5"/>
    <s v="2560x1600"/>
    <x v="0"/>
    <x v="1"/>
    <n v="245310"/>
    <s v="49_245-250"/>
    <s v="24_240-250"/>
    <x v="5"/>
    <x v="6"/>
    <s v="Q2`22"/>
    <n v="1717170"/>
    <m/>
  </r>
  <r>
    <n v="1081"/>
    <x v="0"/>
    <s v="Spin SP114-31"/>
    <x v="0"/>
    <x v="0"/>
    <x v="0"/>
    <x v="1"/>
    <s v="Int"/>
    <x v="0"/>
    <s v="1920x1080"/>
    <x v="1"/>
    <x v="0"/>
    <n v="47620"/>
    <s v="9_45-50"/>
    <s v="4_40-50"/>
    <x v="1"/>
    <x v="6"/>
    <s v="Q2`22"/>
    <n v="51477220"/>
    <m/>
  </r>
  <r>
    <n v="79"/>
    <x v="0"/>
    <s v="Swift SF314-43"/>
    <x v="0"/>
    <x v="0"/>
    <x v="1"/>
    <x v="15"/>
    <s v="Int"/>
    <x v="0"/>
    <s v="1920x1080"/>
    <x v="0"/>
    <x v="1"/>
    <n v="66350"/>
    <s v="13_65-70"/>
    <s v="6_60-70"/>
    <x v="4"/>
    <x v="6"/>
    <s v="Q2`22"/>
    <n v="5241650"/>
    <m/>
  </r>
  <r>
    <n v="114"/>
    <x v="0"/>
    <s v="Swift SF314-511"/>
    <x v="0"/>
    <x v="0"/>
    <x v="0"/>
    <x v="6"/>
    <s v="Int"/>
    <x v="0"/>
    <s v="1920x1080"/>
    <x v="0"/>
    <x v="1"/>
    <n v="74532"/>
    <s v="14_70-75"/>
    <s v="7_70-80"/>
    <x v="6"/>
    <x v="6"/>
    <s v="Q2`22"/>
    <n v="8496648"/>
    <m/>
  </r>
  <r>
    <n v="2"/>
    <x v="0"/>
    <s v="Swift SF314-54"/>
    <x v="0"/>
    <x v="0"/>
    <x v="0"/>
    <x v="18"/>
    <s v="Int"/>
    <x v="0"/>
    <s v="1920x1080"/>
    <x v="0"/>
    <x v="1"/>
    <n v="45633"/>
    <s v="9_45-50"/>
    <s v="4_40-50"/>
    <x v="1"/>
    <x v="6"/>
    <s v="Q2`22"/>
    <n v="91266"/>
    <m/>
  </r>
  <r>
    <n v="1"/>
    <x v="0"/>
    <s v="Swift SF314-57G"/>
    <x v="0"/>
    <x v="0"/>
    <x v="0"/>
    <x v="4"/>
    <s v="MX250"/>
    <x v="0"/>
    <s v="1920x1080"/>
    <x v="0"/>
    <x v="1"/>
    <n v="53550"/>
    <s v="10_50-55"/>
    <s v="5_50-60"/>
    <x v="3"/>
    <x v="6"/>
    <s v="Q2`22"/>
    <n v="53550"/>
    <m/>
  </r>
  <r>
    <n v="21"/>
    <x v="0"/>
    <s v="Swift SF316-51"/>
    <x v="2"/>
    <x v="0"/>
    <x v="0"/>
    <x v="11"/>
    <s v="Int"/>
    <x v="5"/>
    <s v="1920x1080"/>
    <x v="0"/>
    <x v="1"/>
    <n v="92726"/>
    <s v="18_90-95"/>
    <s v="9_90-100"/>
    <x v="5"/>
    <x v="6"/>
    <s v="Q2`22"/>
    <n v="1947246"/>
    <m/>
  </r>
  <r>
    <n v="6"/>
    <x v="0"/>
    <s v="Swift SF514-55TA"/>
    <x v="0"/>
    <x v="0"/>
    <x v="0"/>
    <x v="6"/>
    <s v="Int"/>
    <x v="0"/>
    <s v="1920x1080"/>
    <x v="1"/>
    <x v="1"/>
    <n v="102791"/>
    <s v="20_100-105"/>
    <s v="10_100-110"/>
    <x v="5"/>
    <x v="6"/>
    <s v="Q2`22"/>
    <n v="616746"/>
    <m/>
  </r>
  <r>
    <n v="185"/>
    <x v="0"/>
    <s v="Swift X SFX14-41G"/>
    <x v="0"/>
    <x v="0"/>
    <x v="1"/>
    <x v="17"/>
    <s v="GTX1650/RTX3050/RTX3050 Ti"/>
    <x v="0"/>
    <s v="1920x1080"/>
    <x v="0"/>
    <x v="1"/>
    <n v="99414"/>
    <s v="19_95-100"/>
    <s v="9_90-100"/>
    <x v="5"/>
    <x v="6"/>
    <s v="Q2`22"/>
    <n v="18391590"/>
    <m/>
  </r>
  <r>
    <n v="4"/>
    <x v="0"/>
    <s v="TravelMate P214-41-G2"/>
    <x v="0"/>
    <x v="1"/>
    <x v="1"/>
    <x v="17"/>
    <s v="Int"/>
    <x v="0"/>
    <s v="1920x1080"/>
    <x v="0"/>
    <x v="1"/>
    <n v="95754"/>
    <s v="19_95-100"/>
    <s v="9_90-100"/>
    <x v="5"/>
    <x v="6"/>
    <s v="Q2`22"/>
    <n v="383016"/>
    <m/>
  </r>
  <r>
    <n v="47"/>
    <x v="0"/>
    <s v="TravelMate P214-52"/>
    <x v="0"/>
    <x v="1"/>
    <x v="0"/>
    <x v="14"/>
    <s v="Int"/>
    <x v="0"/>
    <s v="1920x1080"/>
    <x v="0"/>
    <x v="1"/>
    <n v="109753"/>
    <s v="21_105-110"/>
    <s v="10_100-110"/>
    <x v="5"/>
    <x v="6"/>
    <s v="Q2`22"/>
    <n v="5158391"/>
    <m/>
  </r>
  <r>
    <n v="9"/>
    <x v="0"/>
    <s v="TravelMate P214-52G"/>
    <x v="0"/>
    <x v="1"/>
    <x v="0"/>
    <x v="14"/>
    <s v="MX230"/>
    <x v="0"/>
    <s v="1920x1080"/>
    <x v="0"/>
    <x v="1"/>
    <n v="106700"/>
    <s v="21_105-110"/>
    <s v="10_100-110"/>
    <x v="5"/>
    <x v="6"/>
    <s v="Q2`22"/>
    <n v="960300"/>
    <m/>
  </r>
  <r>
    <n v="18"/>
    <x v="0"/>
    <s v="TravelMate P214-53"/>
    <x v="0"/>
    <x v="1"/>
    <x v="0"/>
    <x v="6"/>
    <s v="Int"/>
    <x v="0"/>
    <s v="1920x1080"/>
    <x v="0"/>
    <x v="1"/>
    <n v="87510"/>
    <s v="17_85-90"/>
    <s v="8_80-90"/>
    <x v="5"/>
    <x v="6"/>
    <s v="Q2`22"/>
    <n v="1575180"/>
    <m/>
  </r>
  <r>
    <n v="1379"/>
    <x v="0"/>
    <s v="TravelMate P215-41"/>
    <x v="0"/>
    <x v="1"/>
    <x v="1"/>
    <x v="5"/>
    <s v="Int"/>
    <x v="1"/>
    <s v="1920x1080"/>
    <x v="0"/>
    <x v="1"/>
    <n v="107781"/>
    <s v="21_105-110"/>
    <s v="10_100-110"/>
    <x v="5"/>
    <x v="6"/>
    <s v="Q2`22"/>
    <n v="148629999"/>
    <m/>
  </r>
  <r>
    <n v="28"/>
    <x v="0"/>
    <s v="TravelMate P215-52"/>
    <x v="1"/>
    <x v="1"/>
    <x v="0"/>
    <x v="14"/>
    <s v="Int"/>
    <x v="1"/>
    <s v="1920x1080"/>
    <x v="0"/>
    <x v="1"/>
    <n v="83742"/>
    <s v="16_80-85"/>
    <s v="8_80-90"/>
    <x v="5"/>
    <x v="6"/>
    <s v="Q2`22"/>
    <n v="2344776"/>
    <m/>
  </r>
  <r>
    <n v="38"/>
    <x v="0"/>
    <s v="TravelMate P215-53"/>
    <x v="1"/>
    <x v="1"/>
    <x v="0"/>
    <x v="6"/>
    <s v="Int"/>
    <x v="1"/>
    <s v="1920x1080"/>
    <x v="0"/>
    <x v="1"/>
    <n v="101929"/>
    <s v="20_100-105"/>
    <s v="10_100-110"/>
    <x v="5"/>
    <x v="6"/>
    <s v="Q2`22"/>
    <n v="3873302"/>
    <m/>
  </r>
  <r>
    <n v="2"/>
    <x v="0"/>
    <s v="TravelMate P215-53G"/>
    <x v="2"/>
    <x v="1"/>
    <x v="0"/>
    <x v="6"/>
    <s v="MX330"/>
    <x v="1"/>
    <s v="1920x1080"/>
    <x v="0"/>
    <x v="1"/>
    <n v="97740"/>
    <s v="19_95-100"/>
    <s v="9_90-100"/>
    <x v="5"/>
    <x v="6"/>
    <s v="Q2`22"/>
    <n v="195480"/>
    <m/>
  </r>
  <r>
    <n v="1945"/>
    <x v="1"/>
    <s v="Macbook Air 13 2020 (M1)"/>
    <x v="0"/>
    <x v="0"/>
    <x v="2"/>
    <x v="19"/>
    <s v="Int"/>
    <x v="4"/>
    <s v="2560x1600"/>
    <x v="0"/>
    <x v="3"/>
    <n v="179722"/>
    <s v="35_175-180"/>
    <s v="17_170-180"/>
    <x v="5"/>
    <x v="6"/>
    <s v="Q2`22"/>
    <n v="349559290"/>
    <m/>
  </r>
  <r>
    <n v="23"/>
    <x v="1"/>
    <s v="Macbook Pro 13 2020 (M1)"/>
    <x v="0"/>
    <x v="0"/>
    <x v="2"/>
    <x v="19"/>
    <s v="Int"/>
    <x v="4"/>
    <s v="2560x1600"/>
    <x v="0"/>
    <x v="3"/>
    <n v="222098"/>
    <s v="44_220-225"/>
    <s v="22_220-230"/>
    <x v="5"/>
    <x v="6"/>
    <s v="Q2`22"/>
    <n v="5108254"/>
    <m/>
  </r>
  <r>
    <n v="1427"/>
    <x v="1"/>
    <s v="Macbook Pro 14 2021 (M1 Pro, Max)"/>
    <x v="0"/>
    <x v="0"/>
    <x v="2"/>
    <x v="20"/>
    <s v="Int"/>
    <x v="0"/>
    <s v="3024×1964"/>
    <x v="0"/>
    <x v="3"/>
    <n v="408820"/>
    <s v="81_405-410"/>
    <s v="40_400-410"/>
    <x v="5"/>
    <x v="6"/>
    <s v="Q2`22"/>
    <n v="583386140"/>
    <m/>
  </r>
  <r>
    <n v="94"/>
    <x v="1"/>
    <s v="Macbook Pro 16"/>
    <x v="3"/>
    <x v="0"/>
    <x v="0"/>
    <x v="9"/>
    <s v="Pro 5300M/5500M"/>
    <x v="5"/>
    <s v="3072x1920"/>
    <x v="0"/>
    <x v="1"/>
    <n v="344240"/>
    <s v="68_340-345"/>
    <s v="34_340-350"/>
    <x v="5"/>
    <x v="6"/>
    <s v="Q2`22"/>
    <n v="32358560"/>
    <m/>
  </r>
  <r>
    <n v="1011"/>
    <x v="1"/>
    <s v="Macbook Pro 16 2021 (M1 Pro, Max)"/>
    <x v="3"/>
    <x v="0"/>
    <x v="2"/>
    <x v="20"/>
    <s v="Int"/>
    <x v="5"/>
    <s v="3456x2234"/>
    <x v="0"/>
    <x v="3"/>
    <n v="406986"/>
    <s v="81_405-410"/>
    <s v="40_400-410"/>
    <x v="5"/>
    <x v="6"/>
    <s v="Q2`22"/>
    <n v="411462846"/>
    <m/>
  </r>
  <r>
    <n v="135"/>
    <x v="2"/>
    <s v="Asus E410M"/>
    <x v="0"/>
    <x v="0"/>
    <x v="0"/>
    <x v="0"/>
    <s v="Int"/>
    <x v="0"/>
    <s v="1920x1080"/>
    <x v="0"/>
    <x v="0"/>
    <n v="34156"/>
    <s v="6_30-35"/>
    <s v="3_30-40"/>
    <x v="2"/>
    <x v="6"/>
    <s v="Q2`22"/>
    <n v="4611060"/>
    <m/>
  </r>
  <r>
    <n v="58"/>
    <x v="2"/>
    <s v="Asus E510M"/>
    <x v="1"/>
    <x v="0"/>
    <x v="0"/>
    <x v="0"/>
    <s v="Int"/>
    <x v="1"/>
    <s v="1920x1080"/>
    <x v="0"/>
    <x v="0"/>
    <n v="42455"/>
    <s v="8_40-45"/>
    <s v="4_40-50"/>
    <x v="1"/>
    <x v="6"/>
    <s v="Q2`22"/>
    <n v="2462390"/>
    <m/>
  </r>
  <r>
    <n v="4"/>
    <x v="2"/>
    <s v="Asus FA506I"/>
    <x v="3"/>
    <x v="0"/>
    <x v="1"/>
    <x v="7"/>
    <s v="GTX1660"/>
    <x v="1"/>
    <s v="1920x1080"/>
    <x v="0"/>
    <x v="1"/>
    <n v="98824"/>
    <s v="19_95-100"/>
    <s v="9_90-100"/>
    <x v="5"/>
    <x v="6"/>
    <s v="Q2`22"/>
    <n v="395296"/>
    <m/>
  </r>
  <r>
    <n v="245"/>
    <x v="2"/>
    <s v="Asus FX506I"/>
    <x v="3"/>
    <x v="0"/>
    <x v="1"/>
    <x v="7"/>
    <s v="GTX1650/GTX1660/RTX2060"/>
    <x v="1"/>
    <s v="1920x1080"/>
    <x v="0"/>
    <x v="1"/>
    <n v="97784"/>
    <s v="19_95-100"/>
    <s v="9_90-100"/>
    <x v="5"/>
    <x v="6"/>
    <s v="Q2`22"/>
    <n v="23957080"/>
    <m/>
  </r>
  <r>
    <n v="484"/>
    <x v="2"/>
    <s v="Asus FX506L"/>
    <x v="3"/>
    <x v="0"/>
    <x v="0"/>
    <x v="10"/>
    <s v="GTX1650"/>
    <x v="1"/>
    <s v="1920x1080"/>
    <x v="0"/>
    <x v="1"/>
    <n v="94510"/>
    <s v="18_90-95"/>
    <s v="9_90-100"/>
    <x v="5"/>
    <x v="6"/>
    <s v="Q2`22"/>
    <n v="45742840"/>
    <m/>
  </r>
  <r>
    <n v="215"/>
    <x v="2"/>
    <s v="Asus G513Q"/>
    <x v="3"/>
    <x v="0"/>
    <x v="1"/>
    <x v="8"/>
    <s v="RTX3050 Ti, RTX3070, RX6800M"/>
    <x v="1"/>
    <s v="1920x1080"/>
    <x v="0"/>
    <x v="1"/>
    <n v="173995"/>
    <s v="34_170-175"/>
    <s v="17_170-180"/>
    <x v="5"/>
    <x v="6"/>
    <s v="Q2`22"/>
    <n v="37408925"/>
    <m/>
  </r>
  <r>
    <n v="87"/>
    <x v="2"/>
    <s v="Asus M515D"/>
    <x v="1"/>
    <x v="0"/>
    <x v="1"/>
    <x v="3"/>
    <s v="Int"/>
    <x v="1"/>
    <s v="1366x768"/>
    <x v="0"/>
    <x v="1"/>
    <n v="53427"/>
    <s v="10_50-55"/>
    <s v="5_50-60"/>
    <x v="3"/>
    <x v="6"/>
    <s v="Q2`22"/>
    <n v="4648149"/>
    <m/>
  </r>
  <r>
    <n v="437"/>
    <x v="2"/>
    <s v="Asus R432U"/>
    <x v="0"/>
    <x v="0"/>
    <x v="1"/>
    <x v="15"/>
    <s v="Int"/>
    <x v="0"/>
    <s v="1920x1080"/>
    <x v="1"/>
    <x v="1"/>
    <n v="74999"/>
    <s v="14_70-75"/>
    <s v="7_70-80"/>
    <x v="6"/>
    <x v="6"/>
    <s v="Q2`22"/>
    <n v="32774563"/>
    <m/>
  </r>
  <r>
    <n v="9"/>
    <x v="2"/>
    <s v="Asus R528E"/>
    <x v="1"/>
    <x v="0"/>
    <x v="0"/>
    <x v="0"/>
    <s v="Int"/>
    <x v="1"/>
    <s v="1920x1080"/>
    <x v="0"/>
    <x v="0"/>
    <n v="64914"/>
    <s v="12_60-65"/>
    <s v="6_60-70"/>
    <x v="4"/>
    <x v="6"/>
    <s v="Q2`22"/>
    <n v="584226"/>
    <m/>
  </r>
  <r>
    <n v="14"/>
    <x v="2"/>
    <s v="Asus R565J"/>
    <x v="1"/>
    <x v="0"/>
    <x v="0"/>
    <x v="4"/>
    <s v="Int"/>
    <x v="1"/>
    <s v="1366x768"/>
    <x v="0"/>
    <x v="1"/>
    <n v="67265"/>
    <s v="13_65-70"/>
    <s v="6_60-70"/>
    <x v="4"/>
    <x v="6"/>
    <s v="Q2`22"/>
    <n v="941710"/>
    <m/>
  </r>
  <r>
    <n v="313"/>
    <x v="2"/>
    <s v="Asus X415E"/>
    <x v="0"/>
    <x v="0"/>
    <x v="0"/>
    <x v="6"/>
    <s v="Int"/>
    <x v="0"/>
    <s v="1920x1080"/>
    <x v="0"/>
    <x v="1"/>
    <n v="66963"/>
    <s v="13_65-70"/>
    <s v="6_60-70"/>
    <x v="4"/>
    <x v="6"/>
    <s v="Q2`22"/>
    <n v="20959419"/>
    <m/>
  </r>
  <r>
    <n v="1"/>
    <x v="2"/>
    <s v="Asus X415J"/>
    <x v="0"/>
    <x v="0"/>
    <x v="0"/>
    <x v="4"/>
    <s v="Int"/>
    <x v="0"/>
    <s v="1920x1080"/>
    <x v="0"/>
    <x v="1"/>
    <n v="51580"/>
    <s v="10_50-55"/>
    <s v="5_50-60"/>
    <x v="3"/>
    <x v="6"/>
    <s v="Q2`22"/>
    <n v="51580"/>
    <m/>
  </r>
  <r>
    <n v="6"/>
    <x v="2"/>
    <s v="Asus X415M"/>
    <x v="0"/>
    <x v="0"/>
    <x v="0"/>
    <x v="0"/>
    <s v="Int"/>
    <x v="0"/>
    <s v="1920x1080"/>
    <x v="0"/>
    <x v="0"/>
    <n v="39463"/>
    <s v="7_35-40"/>
    <s v="3_30-40"/>
    <x v="2"/>
    <x v="6"/>
    <s v="Q2`22"/>
    <n v="236778"/>
    <m/>
  </r>
  <r>
    <n v="1197"/>
    <x v="2"/>
    <s v="Asus X515E"/>
    <x v="1"/>
    <x v="0"/>
    <x v="0"/>
    <x v="6"/>
    <s v="Int"/>
    <x v="1"/>
    <s v="1920x1080"/>
    <x v="0"/>
    <x v="1"/>
    <n v="73015"/>
    <s v="14_70-75"/>
    <s v="7_70-80"/>
    <x v="6"/>
    <x v="6"/>
    <s v="Q2`22"/>
    <n v="87398955"/>
    <m/>
  </r>
  <r>
    <n v="32"/>
    <x v="2"/>
    <s v="Asus X515J"/>
    <x v="2"/>
    <x v="0"/>
    <x v="0"/>
    <x v="4"/>
    <s v="Int/MX130/MX330"/>
    <x v="1"/>
    <s v="1920x1080"/>
    <x v="0"/>
    <x v="1"/>
    <n v="41986"/>
    <s v="8_40-45"/>
    <s v="4_40-50"/>
    <x v="1"/>
    <x v="6"/>
    <s v="Q2`22"/>
    <n v="1343552"/>
    <m/>
  </r>
  <r>
    <n v="96"/>
    <x v="2"/>
    <s v="ExpertBook B1 B1400C"/>
    <x v="0"/>
    <x v="1"/>
    <x v="0"/>
    <x v="6"/>
    <s v="Int"/>
    <x v="0"/>
    <s v="1920x1080"/>
    <x v="0"/>
    <x v="1"/>
    <n v="71394"/>
    <s v="14_70-75"/>
    <s v="7_70-80"/>
    <x v="6"/>
    <x v="6"/>
    <s v="Q2`22"/>
    <n v="6853824"/>
    <m/>
  </r>
  <r>
    <n v="260"/>
    <x v="2"/>
    <s v="ExpertBook B1 B1500C"/>
    <x v="1"/>
    <x v="1"/>
    <x v="0"/>
    <x v="6"/>
    <s v="Int/MX330/MX350"/>
    <x v="1"/>
    <s v="1920x1080"/>
    <x v="0"/>
    <x v="1"/>
    <n v="82209"/>
    <s v="16_80-85"/>
    <s v="8_80-90"/>
    <x v="5"/>
    <x v="6"/>
    <s v="Q2`22"/>
    <n v="21374340"/>
    <m/>
  </r>
  <r>
    <n v="6"/>
    <x v="2"/>
    <s v="ExpertBook B5 Flip B5302F (FEA)"/>
    <x v="0"/>
    <x v="1"/>
    <x v="0"/>
    <x v="6"/>
    <s v="Int"/>
    <x v="4"/>
    <s v="1920x1080"/>
    <x v="1"/>
    <x v="1"/>
    <n v="113450"/>
    <s v="22_110-115"/>
    <s v="11_110-120"/>
    <x v="5"/>
    <x v="6"/>
    <s v="Q2`22"/>
    <n v="680700"/>
    <m/>
  </r>
  <r>
    <n v="18"/>
    <x v="2"/>
    <s v="ExpertBook B7 Flip B7402F (FEA)"/>
    <x v="0"/>
    <x v="1"/>
    <x v="0"/>
    <x v="6"/>
    <s v="Int"/>
    <x v="0"/>
    <s v="2560x1600"/>
    <x v="1"/>
    <x v="1"/>
    <n v="149304"/>
    <s v="29_145-150"/>
    <s v="14_140-150"/>
    <x v="5"/>
    <x v="6"/>
    <s v="Q2`22"/>
    <n v="2687472"/>
    <m/>
  </r>
  <r>
    <n v="61"/>
    <x v="2"/>
    <s v="ExpertBook B9400C"/>
    <x v="0"/>
    <x v="1"/>
    <x v="0"/>
    <x v="6"/>
    <s v="Int"/>
    <x v="0"/>
    <s v="1920x1080"/>
    <x v="0"/>
    <x v="1"/>
    <n v="171415"/>
    <s v="34_170-175"/>
    <s v="17_170-180"/>
    <x v="5"/>
    <x v="6"/>
    <s v="Q2`22"/>
    <n v="10456315"/>
    <m/>
  </r>
  <r>
    <n v="22"/>
    <x v="2"/>
    <s v="ExpertBook P1 P1512C"/>
    <x v="1"/>
    <x v="1"/>
    <x v="0"/>
    <x v="6"/>
    <s v="Int"/>
    <x v="1"/>
    <s v="1920x1080"/>
    <x v="0"/>
    <x v="1"/>
    <n v="55940"/>
    <s v="11_55-60"/>
    <s v="5_50-60"/>
    <x v="3"/>
    <x v="6"/>
    <s v="Q2`22"/>
    <n v="1230680"/>
    <m/>
  </r>
  <r>
    <n v="6"/>
    <x v="2"/>
    <s v="ExpertBook Y1411C"/>
    <x v="0"/>
    <x v="1"/>
    <x v="1"/>
    <x v="3"/>
    <s v="Int"/>
    <x v="0"/>
    <s v="1920x1080"/>
    <x v="0"/>
    <x v="1"/>
    <n v="42900"/>
    <s v="8_40-45"/>
    <s v="4_40-50"/>
    <x v="1"/>
    <x v="6"/>
    <s v="Q2`22"/>
    <n v="257400"/>
    <m/>
  </r>
  <r>
    <n v="26"/>
    <x v="2"/>
    <s v="Pro BR1100C"/>
    <x v="4"/>
    <x v="1"/>
    <x v="0"/>
    <x v="1"/>
    <s v="Int"/>
    <x v="3"/>
    <s v="1366х768"/>
    <x v="0"/>
    <x v="0"/>
    <n v="42990"/>
    <s v="8_40-45"/>
    <s v="4_40-50"/>
    <x v="1"/>
    <x v="6"/>
    <s v="Q2`22"/>
    <n v="1117740"/>
    <m/>
  </r>
  <r>
    <n v="8"/>
    <x v="2"/>
    <s v="ProArt StudioBook Pro 16 W7600H (W7600H3A) "/>
    <x v="5"/>
    <x v="1"/>
    <x v="0"/>
    <x v="11"/>
    <s v="Quadro RTX A3000"/>
    <x v="5"/>
    <s v="3840x2400"/>
    <x v="0"/>
    <x v="1"/>
    <n v="266660"/>
    <s v="53_265-270"/>
    <s v="26_260-270"/>
    <x v="5"/>
    <x v="6"/>
    <s v="Q2`22"/>
    <n v="2133280"/>
    <m/>
  </r>
  <r>
    <n v="8"/>
    <x v="2"/>
    <s v="ROG Strix G513R"/>
    <x v="3"/>
    <x v="0"/>
    <x v="1"/>
    <x v="28"/>
    <s v="RTX3060"/>
    <x v="1"/>
    <s v="1920x1080"/>
    <x v="0"/>
    <x v="1"/>
    <n v="195900"/>
    <s v="39_195-200"/>
    <s v="19_190-200"/>
    <x v="5"/>
    <x v="6"/>
    <s v="Q2`22"/>
    <n v="1567200"/>
    <m/>
  </r>
  <r>
    <n v="6"/>
    <x v="2"/>
    <s v="ROG Zephyrus GX703H"/>
    <x v="3"/>
    <x v="0"/>
    <x v="0"/>
    <x v="11"/>
    <s v="RTX3080"/>
    <x v="2"/>
    <s v="3840x2160"/>
    <x v="0"/>
    <x v="1"/>
    <n v="419990"/>
    <s v="83_415-420"/>
    <s v="41_410-420"/>
    <x v="5"/>
    <x v="6"/>
    <s v="Q2`22"/>
    <n v="2519940"/>
    <m/>
  </r>
  <r>
    <n v="33"/>
    <x v="2"/>
    <s v="ROG Zephyrus M16 GU603H"/>
    <x v="3"/>
    <x v="0"/>
    <x v="0"/>
    <x v="11"/>
    <s v="RTX3050 Ti/RTX3060"/>
    <x v="5"/>
    <s v="2560x1600"/>
    <x v="0"/>
    <x v="1"/>
    <n v="237300"/>
    <s v="47_235-240"/>
    <s v="23_230-240"/>
    <x v="5"/>
    <x v="6"/>
    <s v="Q2`22"/>
    <n v="7830900"/>
    <m/>
  </r>
  <r>
    <n v="65"/>
    <x v="2"/>
    <s v="ROG Zephyrus M16 GU603Z"/>
    <x v="3"/>
    <x v="0"/>
    <x v="0"/>
    <x v="27"/>
    <s v="RTX3070 Ti/RTX3080 Ti"/>
    <x v="5"/>
    <s v="2560x1600"/>
    <x v="0"/>
    <x v="1"/>
    <n v="458205"/>
    <s v="91_455-460"/>
    <s v="45_450-460"/>
    <x v="5"/>
    <x v="6"/>
    <s v="Q2`22"/>
    <n v="29783325"/>
    <m/>
  </r>
  <r>
    <n v="358"/>
    <x v="2"/>
    <s v="TUF FX506H"/>
    <x v="3"/>
    <x v="0"/>
    <x v="0"/>
    <x v="11"/>
    <s v="RTX3050 Ti"/>
    <x v="1"/>
    <s v="1920x1080"/>
    <x v="0"/>
    <x v="1"/>
    <n v="111661"/>
    <s v="22_110-115"/>
    <s v="11_110-120"/>
    <x v="5"/>
    <x v="6"/>
    <s v="Q2`22"/>
    <n v="39974638"/>
    <m/>
  </r>
  <r>
    <n v="506"/>
    <x v="2"/>
    <s v="TUF Gaming (Dash) FX516P"/>
    <x v="3"/>
    <x v="0"/>
    <x v="0"/>
    <x v="11"/>
    <s v="RTX3050 Ti, RTX3060, RTX3070"/>
    <x v="1"/>
    <s v="1920x1080"/>
    <x v="0"/>
    <x v="1"/>
    <n v="134048"/>
    <s v="26_130-135"/>
    <s v="13_130-140"/>
    <x v="5"/>
    <x v="6"/>
    <s v="Q2`22"/>
    <n v="67828288"/>
    <m/>
  </r>
  <r>
    <n v="333"/>
    <x v="2"/>
    <s v="TUF Gaming FX706H"/>
    <x v="3"/>
    <x v="0"/>
    <x v="0"/>
    <x v="11"/>
    <s v="GTX1650/RTX3050 Ti"/>
    <x v="2"/>
    <s v="1920x1080"/>
    <x v="0"/>
    <x v="1"/>
    <n v="151813"/>
    <s v="30_150-155"/>
    <s v="15_150-160"/>
    <x v="5"/>
    <x v="6"/>
    <s v="Q2`22"/>
    <n v="50553729"/>
    <m/>
  </r>
  <r>
    <n v="75"/>
    <x v="2"/>
    <s v="VivoBook Flip TM420U"/>
    <x v="0"/>
    <x v="0"/>
    <x v="1"/>
    <x v="3"/>
    <s v="Int"/>
    <x v="0"/>
    <s v="1920x1080"/>
    <x v="1"/>
    <x v="1"/>
    <n v="58747"/>
    <s v="11_55-60"/>
    <s v="5_50-60"/>
    <x v="3"/>
    <x v="6"/>
    <s v="Q2`22"/>
    <n v="4406025"/>
    <m/>
  </r>
  <r>
    <n v="405"/>
    <x v="2"/>
    <s v="VivoBook Flip TP401M"/>
    <x v="0"/>
    <x v="0"/>
    <x v="0"/>
    <x v="0"/>
    <s v="Int"/>
    <x v="0"/>
    <s v="1920x1080"/>
    <x v="1"/>
    <x v="0"/>
    <n v="46432"/>
    <s v="9_45-50"/>
    <s v="4_40-50"/>
    <x v="1"/>
    <x v="6"/>
    <s v="Q2`22"/>
    <n v="18804960"/>
    <m/>
  </r>
  <r>
    <n v="1317"/>
    <x v="2"/>
    <s v="VivoBook K513E"/>
    <x v="2"/>
    <x v="0"/>
    <x v="0"/>
    <x v="6"/>
    <s v="MX350"/>
    <x v="1"/>
    <s v="1920x1080"/>
    <x v="0"/>
    <x v="1"/>
    <n v="80200"/>
    <s v="16_80-85"/>
    <s v="8_80-90"/>
    <x v="5"/>
    <x v="6"/>
    <s v="Q2`22"/>
    <n v="105623400"/>
    <m/>
  </r>
  <r>
    <n v="539"/>
    <x v="2"/>
    <s v="VivoBook M513U"/>
    <x v="1"/>
    <x v="0"/>
    <x v="1"/>
    <x v="15"/>
    <s v="Int"/>
    <x v="1"/>
    <s v="1920x1080"/>
    <x v="0"/>
    <x v="1"/>
    <n v="84708"/>
    <s v="16_80-85"/>
    <s v="8_80-90"/>
    <x v="5"/>
    <x v="6"/>
    <s v="Q2`22"/>
    <n v="45657612"/>
    <m/>
  </r>
  <r>
    <n v="135"/>
    <x v="2"/>
    <s v="Vivobook Pro 14X N7400PC"/>
    <x v="3"/>
    <x v="0"/>
    <x v="0"/>
    <x v="11"/>
    <s v="RTX3050"/>
    <x v="0"/>
    <s v="2880x1800"/>
    <x v="0"/>
    <x v="1"/>
    <n v="107842"/>
    <s v="21_105-110"/>
    <s v="10_100-110"/>
    <x v="5"/>
    <x v="6"/>
    <s v="Q2`22"/>
    <n v="14558670"/>
    <m/>
  </r>
  <r>
    <n v="93"/>
    <x v="2"/>
    <s v="VivoBook Pro 16X M7600QE"/>
    <x v="3"/>
    <x v="0"/>
    <x v="1"/>
    <x v="8"/>
    <s v="RTX3050 Ti"/>
    <x v="5"/>
    <s v="3840x2400"/>
    <x v="0"/>
    <x v="1"/>
    <n v="179990"/>
    <s v="35_175-180"/>
    <s v="17_170-180"/>
    <x v="5"/>
    <x v="6"/>
    <s v="Q2`22"/>
    <n v="16739070"/>
    <m/>
  </r>
  <r>
    <n v="216"/>
    <x v="2"/>
    <s v="VivoBook Pro 16X N7600PC"/>
    <x v="3"/>
    <x v="0"/>
    <x v="0"/>
    <x v="11"/>
    <s v="RTX3050"/>
    <x v="5"/>
    <s v="3840x2400"/>
    <x v="0"/>
    <x v="1"/>
    <n v="138647"/>
    <s v="27_135-140"/>
    <s v="13_130-140"/>
    <x v="5"/>
    <x v="6"/>
    <s v="Q2`22"/>
    <n v="29947752"/>
    <m/>
  </r>
  <r>
    <n v="317"/>
    <x v="2"/>
    <s v="VivoBook Pro K3400PA"/>
    <x v="0"/>
    <x v="0"/>
    <x v="0"/>
    <x v="11"/>
    <s v="Int"/>
    <x v="0"/>
    <s v="2560x1600"/>
    <x v="0"/>
    <x v="1"/>
    <n v="92369"/>
    <s v="18_90-95"/>
    <s v="9_90-100"/>
    <x v="5"/>
    <x v="6"/>
    <s v="Q2`22"/>
    <n v="29280973"/>
    <m/>
  </r>
  <r>
    <n v="148"/>
    <x v="2"/>
    <s v="VivoBook Pro K3500PC"/>
    <x v="3"/>
    <x v="0"/>
    <x v="0"/>
    <x v="11"/>
    <s v="RTX3050"/>
    <x v="1"/>
    <s v="1920x1080"/>
    <x v="0"/>
    <x v="1"/>
    <n v="121737"/>
    <s v="24_120-125"/>
    <s v="12_120-130"/>
    <x v="5"/>
    <x v="6"/>
    <s v="Q2`22"/>
    <n v="18017076"/>
    <m/>
  </r>
  <r>
    <n v="126"/>
    <x v="2"/>
    <s v="VivoBook Pro K3500PH"/>
    <x v="3"/>
    <x v="0"/>
    <x v="0"/>
    <x v="11"/>
    <s v="GTX1650"/>
    <x v="1"/>
    <s v="1920x1080"/>
    <x v="0"/>
    <x v="1"/>
    <n v="89034"/>
    <s v="17_85-90"/>
    <s v="8_80-90"/>
    <x v="5"/>
    <x v="6"/>
    <s v="Q2`22"/>
    <n v="11218284"/>
    <m/>
  </r>
  <r>
    <n v="163"/>
    <x v="2"/>
    <s v="VivoBook Pro M3500QA"/>
    <x v="1"/>
    <x v="0"/>
    <x v="1"/>
    <x v="8"/>
    <s v="Int"/>
    <x v="1"/>
    <s v="1920x1080"/>
    <x v="0"/>
    <x v="1"/>
    <n v="99689"/>
    <s v="19_95-100"/>
    <s v="9_90-100"/>
    <x v="5"/>
    <x v="6"/>
    <s v="Q2`22"/>
    <n v="16249307"/>
    <m/>
  </r>
  <r>
    <n v="378"/>
    <x v="2"/>
    <s v="VivoBook Pro M3500QC"/>
    <x v="3"/>
    <x v="0"/>
    <x v="1"/>
    <x v="8"/>
    <s v="RTX3050"/>
    <x v="1"/>
    <s v="1920x1080"/>
    <x v="0"/>
    <x v="1"/>
    <n v="131208"/>
    <s v="26_130-135"/>
    <s v="13_130-140"/>
    <x v="5"/>
    <x v="6"/>
    <s v="Q2`22"/>
    <n v="49596624"/>
    <m/>
  </r>
  <r>
    <n v="43"/>
    <x v="2"/>
    <s v="VivoBook S15 S533E"/>
    <x v="2"/>
    <x v="0"/>
    <x v="0"/>
    <x v="6"/>
    <s v="Int/MX330/MX350"/>
    <x v="1"/>
    <s v="1920x1080"/>
    <x v="0"/>
    <x v="1"/>
    <n v="86458"/>
    <s v="17_85-90"/>
    <s v="8_80-90"/>
    <x v="5"/>
    <x v="6"/>
    <s v="Q2`22"/>
    <n v="3717694"/>
    <m/>
  </r>
  <r>
    <n v="29"/>
    <x v="2"/>
    <s v="VivoBook S712E"/>
    <x v="1"/>
    <x v="0"/>
    <x v="0"/>
    <x v="6"/>
    <s v="Int"/>
    <x v="2"/>
    <s v="1920x1080"/>
    <x v="0"/>
    <x v="1"/>
    <n v="129900"/>
    <s v="25_125-130"/>
    <s v="12_120-130"/>
    <x v="5"/>
    <x v="6"/>
    <s v="Q2`22"/>
    <n v="3767100"/>
    <m/>
  </r>
  <r>
    <n v="8"/>
    <x v="2"/>
    <s v="VivoBook Slate T3300K (KA)"/>
    <x v="0"/>
    <x v="0"/>
    <x v="0"/>
    <x v="1"/>
    <s v="Int"/>
    <x v="4"/>
    <s v="1920x1080"/>
    <x v="0"/>
    <x v="0"/>
    <n v="98998"/>
    <s v="19_95-100"/>
    <s v="9_90-100"/>
    <x v="5"/>
    <x v="6"/>
    <s v="Q2`22"/>
    <n v="791984"/>
    <m/>
  </r>
  <r>
    <n v="470"/>
    <x v="2"/>
    <s v="VivoBook X409F"/>
    <x v="0"/>
    <x v="0"/>
    <x v="0"/>
    <x v="13"/>
    <s v="Int"/>
    <x v="0"/>
    <s v="1920x1080"/>
    <x v="0"/>
    <x v="1"/>
    <n v="39773"/>
    <s v="7_35-40"/>
    <s v="3_30-40"/>
    <x v="2"/>
    <x v="6"/>
    <s v="Q2`22"/>
    <n v="18693310"/>
    <m/>
  </r>
  <r>
    <n v="88"/>
    <x v="2"/>
    <s v="VivoBook X413E (X/K/F 413 EA/EQ)"/>
    <x v="0"/>
    <x v="0"/>
    <x v="0"/>
    <x v="6"/>
    <s v="Int"/>
    <x v="0"/>
    <s v="1920x1080"/>
    <x v="0"/>
    <x v="1"/>
    <n v="116666"/>
    <s v="23_115-120"/>
    <s v="11_110-120"/>
    <x v="5"/>
    <x v="6"/>
    <s v="Q2`22"/>
    <n v="10266608"/>
    <m/>
  </r>
  <r>
    <n v="716"/>
    <x v="2"/>
    <s v="VivoBook X513E"/>
    <x v="1"/>
    <x v="0"/>
    <x v="0"/>
    <x v="6"/>
    <s v="Int"/>
    <x v="1"/>
    <s v="1920x1080"/>
    <x v="0"/>
    <x v="1"/>
    <n v="74588"/>
    <s v="14_70-75"/>
    <s v="7_70-80"/>
    <x v="6"/>
    <x v="6"/>
    <s v="Q2`22"/>
    <n v="53405008"/>
    <m/>
  </r>
  <r>
    <n v="32"/>
    <x v="2"/>
    <s v="VivoBook X571L"/>
    <x v="3"/>
    <x v="0"/>
    <x v="0"/>
    <x v="10"/>
    <s v="GTX1650"/>
    <x v="1"/>
    <s v="1920x1080"/>
    <x v="0"/>
    <x v="1"/>
    <n v="111932"/>
    <s v="22_110-115"/>
    <s v="11_110-120"/>
    <x v="5"/>
    <x v="6"/>
    <s v="Q2`22"/>
    <n v="3581824"/>
    <m/>
  </r>
  <r>
    <n v="67"/>
    <x v="2"/>
    <s v="VivoBook X712E"/>
    <x v="1"/>
    <x v="0"/>
    <x v="0"/>
    <x v="6"/>
    <s v="Int"/>
    <x v="2"/>
    <s v="1600x900"/>
    <x v="0"/>
    <x v="1"/>
    <n v="86796"/>
    <s v="17_85-90"/>
    <s v="8_80-90"/>
    <x v="5"/>
    <x v="6"/>
    <s v="Q2`22"/>
    <n v="5815332"/>
    <m/>
  </r>
  <r>
    <n v="50"/>
    <x v="2"/>
    <s v="Zenbook 14X UX5400E (EA/EG)"/>
    <x v="0"/>
    <x v="0"/>
    <x v="0"/>
    <x v="6"/>
    <s v="Int/MX450"/>
    <x v="0"/>
    <s v="2880x1800"/>
    <x v="1"/>
    <x v="1"/>
    <n v="126077"/>
    <s v="25_125-130"/>
    <s v="12_120-130"/>
    <x v="5"/>
    <x v="6"/>
    <s v="Q2`22"/>
    <n v="6303850"/>
    <m/>
  </r>
  <r>
    <n v="16"/>
    <x v="2"/>
    <s v="Zenbook 14X UX5401E"/>
    <x v="0"/>
    <x v="0"/>
    <x v="0"/>
    <x v="6"/>
    <s v="Int"/>
    <x v="0"/>
    <s v="2880x1800"/>
    <x v="0"/>
    <x v="1"/>
    <n v="133792"/>
    <s v="26_130-135"/>
    <s v="13_130-140"/>
    <x v="5"/>
    <x v="6"/>
    <s v="Q2`22"/>
    <n v="2140672"/>
    <m/>
  </r>
  <r>
    <n v="57"/>
    <x v="2"/>
    <s v="Zenbook Duo UX482E"/>
    <x v="0"/>
    <x v="0"/>
    <x v="0"/>
    <x v="6"/>
    <s v="Int/MX450"/>
    <x v="0"/>
    <s v="1920x1080+ScreenPad"/>
    <x v="1"/>
    <x v="1"/>
    <n v="161539"/>
    <s v="32_160-165"/>
    <s v="16_160-170"/>
    <x v="5"/>
    <x v="6"/>
    <s v="Q2`22"/>
    <n v="9207723"/>
    <m/>
  </r>
  <r>
    <n v="26"/>
    <x v="2"/>
    <s v="Zenbook Flip UP5401E"/>
    <x v="0"/>
    <x v="0"/>
    <x v="0"/>
    <x v="6"/>
    <s v="Int"/>
    <x v="0"/>
    <s v="2880x1800"/>
    <x v="1"/>
    <x v="1"/>
    <n v="151592"/>
    <s v="30_150-155"/>
    <s v="15_150-160"/>
    <x v="5"/>
    <x v="6"/>
    <s v="Q2`22"/>
    <n v="3941392"/>
    <m/>
  </r>
  <r>
    <n v="32"/>
    <x v="2"/>
    <s v="Zenbook Flip UX363E"/>
    <x v="0"/>
    <x v="0"/>
    <x v="0"/>
    <x v="6"/>
    <s v="Int"/>
    <x v="4"/>
    <s v="1920x1080"/>
    <x v="1"/>
    <x v="1"/>
    <n v="124855"/>
    <s v="24_120-125"/>
    <s v="12_120-130"/>
    <x v="5"/>
    <x v="6"/>
    <s v="Q2`22"/>
    <n v="3995360"/>
    <m/>
  </r>
  <r>
    <n v="41"/>
    <x v="2"/>
    <s v="ZenBook Pro Duo UX582H (HS)"/>
    <x v="3"/>
    <x v="0"/>
    <x v="0"/>
    <x v="11"/>
    <s v="RTX3080"/>
    <x v="1"/>
    <s v="3840x2160+ScreenPad"/>
    <x v="1"/>
    <x v="1"/>
    <n v="430506"/>
    <s v="86_430-435"/>
    <s v="43_430-440"/>
    <x v="5"/>
    <x v="6"/>
    <s v="Q2`22"/>
    <n v="17650746"/>
    <m/>
  </r>
  <r>
    <n v="181"/>
    <x v="2"/>
    <s v="Zenbook Pro UM535Q (QA/QE)"/>
    <x v="1"/>
    <x v="0"/>
    <x v="1"/>
    <x v="8"/>
    <s v="Int/RTX3050 Ti"/>
    <x v="1"/>
    <s v="1920x1080"/>
    <x v="0"/>
    <x v="1"/>
    <n v="199999"/>
    <s v="39_195-200"/>
    <s v="19_190-200"/>
    <x v="5"/>
    <x v="6"/>
    <s v="Q2`22"/>
    <n v="36199819"/>
    <m/>
  </r>
  <r>
    <n v="12"/>
    <x v="2"/>
    <s v="Zenbook UX325E"/>
    <x v="0"/>
    <x v="0"/>
    <x v="0"/>
    <x v="6"/>
    <s v="Int"/>
    <x v="4"/>
    <s v="1920x1080"/>
    <x v="0"/>
    <x v="1"/>
    <n v="97038"/>
    <s v="19_95-100"/>
    <s v="9_90-100"/>
    <x v="5"/>
    <x v="6"/>
    <s v="Q2`22"/>
    <n v="1164456"/>
    <m/>
  </r>
  <r>
    <n v="3"/>
    <x v="2"/>
    <s v="Zenbook UX393E"/>
    <x v="0"/>
    <x v="0"/>
    <x v="0"/>
    <x v="6"/>
    <s v="Int"/>
    <x v="0"/>
    <s v="1920x1080"/>
    <x v="1"/>
    <x v="1"/>
    <n v="158873"/>
    <s v="31_155-160"/>
    <s v="15_150-160"/>
    <x v="5"/>
    <x v="6"/>
    <s v="Q2`22"/>
    <n v="476619"/>
    <m/>
  </r>
  <r>
    <n v="64"/>
    <x v="2"/>
    <s v="Zenbook UX425E"/>
    <x v="0"/>
    <x v="0"/>
    <x v="0"/>
    <x v="6"/>
    <s v="Int"/>
    <x v="0"/>
    <s v="1920x1080"/>
    <x v="0"/>
    <x v="1"/>
    <n v="99022"/>
    <s v="19_95-100"/>
    <s v="9_90-100"/>
    <x v="5"/>
    <x v="6"/>
    <s v="Q2`22"/>
    <n v="6337408"/>
    <m/>
  </r>
  <r>
    <n v="61"/>
    <x v="2"/>
    <s v="Zenbook UX435E"/>
    <x v="0"/>
    <x v="0"/>
    <x v="0"/>
    <x v="6"/>
    <s v="Int/MX450"/>
    <x v="0"/>
    <s v="1920x1080"/>
    <x v="0"/>
    <x v="1"/>
    <n v="144371"/>
    <s v="28_140-145"/>
    <s v="14_140-150"/>
    <x v="5"/>
    <x v="6"/>
    <s v="Q2`22"/>
    <n v="8806631"/>
    <m/>
  </r>
  <r>
    <n v="26"/>
    <x v="2"/>
    <s v="Zenbook UX535L"/>
    <x v="3"/>
    <x v="0"/>
    <x v="0"/>
    <x v="10"/>
    <s v="GTX1650 Ti"/>
    <x v="1"/>
    <s v="1920x1080"/>
    <x v="0"/>
    <x v="1"/>
    <n v="165876"/>
    <s v="33_165-170"/>
    <s v="16_160-170"/>
    <x v="5"/>
    <x v="6"/>
    <s v="Q2`22"/>
    <n v="4312776"/>
    <m/>
  </r>
  <r>
    <n v="167"/>
    <x v="2"/>
    <s v="Zephyrus GA401Q"/>
    <x v="0"/>
    <x v="0"/>
    <x v="1"/>
    <x v="8"/>
    <s v="RTX3060"/>
    <x v="0"/>
    <s v="1920x1080/2560x1440"/>
    <x v="0"/>
    <x v="1"/>
    <n v="175186"/>
    <s v="35_175-180"/>
    <s v="17_170-180"/>
    <x v="5"/>
    <x v="6"/>
    <s v="Q2`22"/>
    <n v="29256062"/>
    <m/>
  </r>
  <r>
    <n v="20"/>
    <x v="2"/>
    <s v="Zephyrus GA503Q"/>
    <x v="3"/>
    <x v="0"/>
    <x v="1"/>
    <x v="8"/>
    <s v="RTX3060/RTX3070/RTX3080"/>
    <x v="1"/>
    <s v="1920x1080/2160x1440"/>
    <x v="0"/>
    <x v="1"/>
    <n v="219290"/>
    <s v="43_215-220"/>
    <s v="21_210-220"/>
    <x v="5"/>
    <x v="6"/>
    <s v="Q2`22"/>
    <n v="4385800"/>
    <m/>
  </r>
  <r>
    <n v="1"/>
    <x v="3"/>
    <s v="Alienware m15 R5"/>
    <x v="3"/>
    <x v="0"/>
    <x v="1"/>
    <x v="8"/>
    <s v="RTX 3050 Ti/RTX3060/RTX3070"/>
    <x v="1"/>
    <s v="1920x1080/2560x1440"/>
    <x v="0"/>
    <x v="1"/>
    <n v="360913"/>
    <s v="72_360-365"/>
    <s v="36_360-370"/>
    <x v="5"/>
    <x v="6"/>
    <s v="Q2`22"/>
    <n v="360913"/>
    <m/>
  </r>
  <r>
    <n v="1"/>
    <x v="3"/>
    <s v="Alienware m15 R6"/>
    <x v="3"/>
    <x v="0"/>
    <x v="0"/>
    <x v="11"/>
    <s v="RTX3070/RTX3080"/>
    <x v="1"/>
    <s v="1920x1080/2560x1440"/>
    <x v="0"/>
    <x v="1"/>
    <n v="340948"/>
    <s v="68_340-345"/>
    <s v="34_340-350"/>
    <x v="5"/>
    <x v="6"/>
    <s v="Q2`22"/>
    <n v="340948"/>
    <m/>
  </r>
  <r>
    <n v="17"/>
    <x v="3"/>
    <s v="Alienware x15 R1"/>
    <x v="3"/>
    <x v="0"/>
    <x v="0"/>
    <x v="11"/>
    <s v="RTX3060/RTX3070/RTX3080"/>
    <x v="1"/>
    <s v="1920x1080/2560x1440"/>
    <x v="0"/>
    <x v="1"/>
    <n v="425207"/>
    <s v="85_425-430"/>
    <s v="42_420-430"/>
    <x v="5"/>
    <x v="6"/>
    <s v="Q2`22"/>
    <n v="7228519"/>
    <m/>
  </r>
  <r>
    <n v="54"/>
    <x v="3"/>
    <s v="Alienware x17 R1"/>
    <x v="3"/>
    <x v="0"/>
    <x v="0"/>
    <x v="11"/>
    <s v="RTX3060/RTX3070/RTX3080"/>
    <x v="2"/>
    <s v="1920x1080/2560x1440/3840x2160"/>
    <x v="0"/>
    <x v="1"/>
    <n v="540611"/>
    <s v="108_540-545"/>
    <s v="54_540-550"/>
    <x v="5"/>
    <x v="6"/>
    <s v="Q2`22"/>
    <n v="29192994"/>
    <m/>
  </r>
  <r>
    <n v="195"/>
    <x v="3"/>
    <s v="G15 5510"/>
    <x v="3"/>
    <x v="0"/>
    <x v="0"/>
    <x v="10"/>
    <s v="GTX1650/RTX3050 Ti/RTX3060"/>
    <x v="1"/>
    <s v="1920x1080"/>
    <x v="0"/>
    <x v="1"/>
    <n v="134119"/>
    <s v="26_130-135"/>
    <s v="13_130-140"/>
    <x v="5"/>
    <x v="6"/>
    <s v="Q2`22"/>
    <n v="26153205"/>
    <m/>
  </r>
  <r>
    <n v="95"/>
    <x v="3"/>
    <s v="G15 5511"/>
    <x v="3"/>
    <x v="0"/>
    <x v="0"/>
    <x v="11"/>
    <s v="RTX3050/RTX3050 Ti/RTX3060"/>
    <x v="1"/>
    <s v="1920x1080"/>
    <x v="0"/>
    <x v="1"/>
    <n v="143625"/>
    <s v="28_140-145"/>
    <s v="14_140-150"/>
    <x v="5"/>
    <x v="6"/>
    <s v="Q2`22"/>
    <n v="13644375"/>
    <m/>
  </r>
  <r>
    <n v="2"/>
    <x v="3"/>
    <s v="G15 5515"/>
    <x v="3"/>
    <x v="0"/>
    <x v="1"/>
    <x v="8"/>
    <s v="RTX3050 Ti/RTX3060"/>
    <x v="1"/>
    <s v="1920x1080"/>
    <x v="0"/>
    <x v="1"/>
    <n v="150230"/>
    <s v="30_150-155"/>
    <s v="15_150-160"/>
    <x v="5"/>
    <x v="6"/>
    <s v="Q2`22"/>
    <n v="300460"/>
    <m/>
  </r>
  <r>
    <n v="13"/>
    <x v="3"/>
    <s v="Inspiron 3501"/>
    <x v="1"/>
    <x v="0"/>
    <x v="0"/>
    <x v="4"/>
    <s v="Int"/>
    <x v="1"/>
    <s v="1920x1080"/>
    <x v="0"/>
    <x v="1"/>
    <n v="65410"/>
    <s v="13_65-70"/>
    <s v="6_60-70"/>
    <x v="4"/>
    <x v="6"/>
    <s v="Q2`22"/>
    <n v="850330"/>
    <m/>
  </r>
  <r>
    <n v="412"/>
    <x v="3"/>
    <s v="Inspiron 3511"/>
    <x v="1"/>
    <x v="0"/>
    <x v="0"/>
    <x v="6"/>
    <s v="Int"/>
    <x v="1"/>
    <s v="1366x768/1920x1080"/>
    <x v="0"/>
    <x v="1"/>
    <n v="106006"/>
    <s v="21_105-110"/>
    <s v="10_100-110"/>
    <x v="5"/>
    <x v="6"/>
    <s v="Q2`22"/>
    <n v="43674472"/>
    <m/>
  </r>
  <r>
    <n v="1"/>
    <x v="3"/>
    <s v="Inspiron 3583"/>
    <x v="2"/>
    <x v="0"/>
    <x v="0"/>
    <x v="13"/>
    <s v="Int/520"/>
    <x v="1"/>
    <s v="1920x1080"/>
    <x v="0"/>
    <x v="1"/>
    <n v="42564"/>
    <s v="8_40-45"/>
    <s v="4_40-50"/>
    <x v="1"/>
    <x v="6"/>
    <s v="Q2`22"/>
    <n v="42564"/>
    <m/>
  </r>
  <r>
    <n v="25"/>
    <x v="3"/>
    <s v="Inspiron 5391"/>
    <x v="0"/>
    <x v="0"/>
    <x v="0"/>
    <x v="14"/>
    <s v="Int"/>
    <x v="4"/>
    <s v="1920x1080"/>
    <x v="0"/>
    <x v="1"/>
    <n v="46240"/>
    <s v="9_45-50"/>
    <s v="4_40-50"/>
    <x v="1"/>
    <x v="6"/>
    <s v="Q2`22"/>
    <n v="1156000"/>
    <m/>
  </r>
  <r>
    <n v="6"/>
    <x v="3"/>
    <s v="Inspiron 5410 2-in-1"/>
    <x v="0"/>
    <x v="0"/>
    <x v="0"/>
    <x v="6"/>
    <s v="Int/MX350"/>
    <x v="0"/>
    <s v="1920x1080"/>
    <x v="1"/>
    <x v="1"/>
    <n v="122882"/>
    <s v="24_120-125"/>
    <s v="12_120-130"/>
    <x v="5"/>
    <x v="6"/>
    <s v="Q2`22"/>
    <n v="737292"/>
    <m/>
  </r>
  <r>
    <n v="13"/>
    <x v="3"/>
    <s v="Inspiron 5490"/>
    <x v="0"/>
    <x v="0"/>
    <x v="0"/>
    <x v="14"/>
    <s v="Int/MX230"/>
    <x v="0"/>
    <s v="1920x1080"/>
    <x v="0"/>
    <x v="1"/>
    <n v="62900"/>
    <s v="12_60-65"/>
    <s v="6_60-70"/>
    <x v="4"/>
    <x v="6"/>
    <s v="Q2`22"/>
    <n v="817700"/>
    <m/>
  </r>
  <r>
    <n v="84"/>
    <x v="3"/>
    <s v="Inspiron 5502"/>
    <x v="1"/>
    <x v="0"/>
    <x v="0"/>
    <x v="6"/>
    <s v="Int"/>
    <x v="1"/>
    <s v="1920x1080"/>
    <x v="0"/>
    <x v="1"/>
    <n v="131591"/>
    <s v="26_130-135"/>
    <s v="13_130-140"/>
    <x v="5"/>
    <x v="6"/>
    <s v="Q2`22"/>
    <n v="11053644"/>
    <m/>
  </r>
  <r>
    <n v="1"/>
    <x v="3"/>
    <s v="Inspiron 5505"/>
    <x v="1"/>
    <x v="0"/>
    <x v="1"/>
    <x v="5"/>
    <s v="Int"/>
    <x v="1"/>
    <s v="1920x1080"/>
    <x v="0"/>
    <x v="1"/>
    <n v="127828"/>
    <s v="25_125-130"/>
    <s v="12_120-130"/>
    <x v="5"/>
    <x v="6"/>
    <s v="Q2`22"/>
    <n v="127828"/>
    <m/>
  </r>
  <r>
    <n v="78"/>
    <x v="3"/>
    <s v="Inspiron 5510"/>
    <x v="2"/>
    <x v="0"/>
    <x v="0"/>
    <x v="11"/>
    <s v="Int/MX450"/>
    <x v="1"/>
    <s v="1920x1080"/>
    <x v="0"/>
    <x v="1"/>
    <n v="139756"/>
    <s v="27_135-140"/>
    <s v="13_130-140"/>
    <x v="5"/>
    <x v="6"/>
    <s v="Q2`22"/>
    <n v="10900968"/>
    <m/>
  </r>
  <r>
    <n v="2"/>
    <x v="3"/>
    <s v="Inspiron 5515"/>
    <x v="1"/>
    <x v="0"/>
    <x v="1"/>
    <x v="15"/>
    <s v="Int"/>
    <x v="1"/>
    <s v="1920x1080"/>
    <x v="0"/>
    <x v="1"/>
    <n v="120204"/>
    <s v="24_120-125"/>
    <s v="12_120-130"/>
    <x v="5"/>
    <x v="6"/>
    <s v="Q2`22"/>
    <n v="240408"/>
    <m/>
  </r>
  <r>
    <n v="2"/>
    <x v="3"/>
    <s v="Inspiron 7400"/>
    <x v="0"/>
    <x v="0"/>
    <x v="0"/>
    <x v="6"/>
    <s v="Int/MX350"/>
    <x v="0"/>
    <s v="2560x1600"/>
    <x v="0"/>
    <x v="1"/>
    <n v="146788"/>
    <s v="29_145-150"/>
    <s v="14_140-150"/>
    <x v="5"/>
    <x v="6"/>
    <s v="Q2`22"/>
    <n v="293576"/>
    <m/>
  </r>
  <r>
    <n v="34"/>
    <x v="3"/>
    <s v="Inspiron 7510"/>
    <x v="3"/>
    <x v="0"/>
    <x v="0"/>
    <x v="11"/>
    <s v="RTX3050 Ti"/>
    <x v="1"/>
    <s v="1920x1080"/>
    <x v="0"/>
    <x v="1"/>
    <n v="190576"/>
    <s v="38_190-195"/>
    <s v="19_190-200"/>
    <x v="5"/>
    <x v="6"/>
    <s v="Q2`22"/>
    <n v="6479584"/>
    <m/>
  </r>
  <r>
    <n v="1"/>
    <x v="3"/>
    <s v="Inspiron G3 15-3500"/>
    <x v="3"/>
    <x v="0"/>
    <x v="0"/>
    <x v="10"/>
    <s v="GTX1650 Ti/GTX1660 Ti/RTX2060"/>
    <x v="1"/>
    <s v="1920x1080"/>
    <x v="0"/>
    <x v="1"/>
    <n v="113749"/>
    <s v="22_110-115"/>
    <s v="11_110-120"/>
    <x v="5"/>
    <x v="6"/>
    <s v="Q2`22"/>
    <n v="113749"/>
    <m/>
  </r>
  <r>
    <n v="27"/>
    <x v="3"/>
    <s v="Inspiron G5 15-5000"/>
    <x v="3"/>
    <x v="0"/>
    <x v="0"/>
    <x v="10"/>
    <s v="RTX2060"/>
    <x v="1"/>
    <s v="1920x1080"/>
    <x v="0"/>
    <x v="1"/>
    <n v="285773"/>
    <s v="57_285-290"/>
    <s v="28_280-290"/>
    <x v="5"/>
    <x v="6"/>
    <s v="Q2`22"/>
    <n v="7715871"/>
    <m/>
  </r>
  <r>
    <n v="53"/>
    <x v="3"/>
    <s v="Inspiron G5 15-5500"/>
    <x v="3"/>
    <x v="0"/>
    <x v="0"/>
    <x v="10"/>
    <s v="GTX1650/GTX1660 Ti/RTX2060/RTX2070"/>
    <x v="1"/>
    <s v="1920x1080"/>
    <x v="0"/>
    <x v="1"/>
    <n v="171050"/>
    <s v="34_170-175"/>
    <s v="17_170-180"/>
    <x v="5"/>
    <x v="6"/>
    <s v="Q2`22"/>
    <n v="9065650"/>
    <m/>
  </r>
  <r>
    <n v="1"/>
    <x v="3"/>
    <s v="Inspiron G5 15-5505"/>
    <x v="3"/>
    <x v="0"/>
    <x v="1"/>
    <x v="22"/>
    <s v="RX 5600M"/>
    <x v="1"/>
    <s v="1920x1080"/>
    <x v="0"/>
    <x v="1"/>
    <n v="153720"/>
    <s v="30_150-155"/>
    <s v="15_150-160"/>
    <x v="5"/>
    <x v="6"/>
    <s v="Q2`22"/>
    <n v="153720"/>
    <m/>
  </r>
  <r>
    <n v="14"/>
    <x v="3"/>
    <s v="Latitude 3320"/>
    <x v="0"/>
    <x v="1"/>
    <x v="0"/>
    <x v="6"/>
    <s v="Int"/>
    <x v="4"/>
    <s v="1920x1080"/>
    <x v="0"/>
    <x v="1"/>
    <n v="106619"/>
    <s v="21_105-110"/>
    <s v="10_100-110"/>
    <x v="5"/>
    <x v="6"/>
    <s v="Q2`22"/>
    <n v="1492666"/>
    <m/>
  </r>
  <r>
    <n v="1"/>
    <x v="3"/>
    <s v="Latitude 3420"/>
    <x v="0"/>
    <x v="1"/>
    <x v="0"/>
    <x v="6"/>
    <s v="Int"/>
    <x v="0"/>
    <s v="1920x1080"/>
    <x v="0"/>
    <x v="1"/>
    <n v="116103"/>
    <s v="23_115-120"/>
    <s v="11_110-120"/>
    <x v="5"/>
    <x v="6"/>
    <s v="Q2`22"/>
    <n v="116103"/>
    <m/>
  </r>
  <r>
    <n v="12"/>
    <x v="3"/>
    <s v="Latitude 3520"/>
    <x v="2"/>
    <x v="1"/>
    <x v="0"/>
    <x v="6"/>
    <s v="MX450"/>
    <x v="1"/>
    <s v="1920x1080"/>
    <x v="0"/>
    <x v="1"/>
    <n v="125455"/>
    <s v="25_125-130"/>
    <s v="12_120-130"/>
    <x v="5"/>
    <x v="6"/>
    <s v="Q2`22"/>
    <n v="1505460"/>
    <m/>
  </r>
  <r>
    <n v="80"/>
    <x v="3"/>
    <s v="Latitude 5310"/>
    <x v="0"/>
    <x v="1"/>
    <x v="0"/>
    <x v="14"/>
    <s v="Int"/>
    <x v="4"/>
    <s v="1920x1080"/>
    <x v="0"/>
    <x v="1"/>
    <n v="135583"/>
    <s v="27_135-140"/>
    <s v="13_130-140"/>
    <x v="5"/>
    <x v="6"/>
    <s v="Q2`22"/>
    <n v="10846640"/>
    <m/>
  </r>
  <r>
    <n v="1"/>
    <x v="3"/>
    <s v="Latitude 5320"/>
    <x v="0"/>
    <x v="1"/>
    <x v="0"/>
    <x v="6"/>
    <s v="Int"/>
    <x v="4"/>
    <s v="1920x1080"/>
    <x v="0"/>
    <x v="1"/>
    <n v="78190"/>
    <s v="15_75-80"/>
    <s v="7_70-80"/>
    <x v="6"/>
    <x v="6"/>
    <s v="Q2`22"/>
    <n v="78190"/>
    <m/>
  </r>
  <r>
    <n v="136"/>
    <x v="3"/>
    <s v="Latitude 5420"/>
    <x v="0"/>
    <x v="1"/>
    <x v="0"/>
    <x v="6"/>
    <s v="Int"/>
    <x v="0"/>
    <s v="1920x1080"/>
    <x v="0"/>
    <x v="1"/>
    <n v="194640"/>
    <s v="38_190-195"/>
    <s v="19_190-200"/>
    <x v="5"/>
    <x v="6"/>
    <s v="Q2`22"/>
    <n v="26471040"/>
    <m/>
  </r>
  <r>
    <n v="158"/>
    <x v="3"/>
    <s v="Latitude 5421"/>
    <x v="0"/>
    <x v="1"/>
    <x v="0"/>
    <x v="11"/>
    <s v="Int/MX450"/>
    <x v="0"/>
    <s v="1920x1080"/>
    <x v="0"/>
    <x v="1"/>
    <n v="221852"/>
    <s v="44_220-225"/>
    <s v="22_220-230"/>
    <x v="5"/>
    <x v="6"/>
    <s v="Q2`22"/>
    <n v="35052616"/>
    <m/>
  </r>
  <r>
    <n v="132"/>
    <x v="3"/>
    <s v="Latitude 5521"/>
    <x v="2"/>
    <x v="1"/>
    <x v="0"/>
    <x v="11"/>
    <s v="Int/MX450"/>
    <x v="1"/>
    <s v="1920x1080"/>
    <x v="0"/>
    <x v="1"/>
    <n v="243844"/>
    <s v="48_240-245"/>
    <s v="24_240-250"/>
    <x v="5"/>
    <x v="6"/>
    <s v="Q2`22"/>
    <n v="32187408"/>
    <m/>
  </r>
  <r>
    <n v="132"/>
    <x v="3"/>
    <s v="Latitude 7320"/>
    <x v="0"/>
    <x v="1"/>
    <x v="0"/>
    <x v="6"/>
    <s v="Int"/>
    <x v="4"/>
    <s v="1920x1080"/>
    <x v="0"/>
    <x v="1"/>
    <n v="257001"/>
    <s v="51_255-260"/>
    <s v="25_250-260"/>
    <x v="5"/>
    <x v="6"/>
    <s v="Q2`22"/>
    <n v="33924132"/>
    <m/>
  </r>
  <r>
    <n v="15"/>
    <x v="3"/>
    <s v="Latitude 7320 2-in-1"/>
    <x v="0"/>
    <x v="1"/>
    <x v="0"/>
    <x v="6"/>
    <s v="Int"/>
    <x v="4"/>
    <s v="1920x1080"/>
    <x v="1"/>
    <x v="1"/>
    <n v="244376"/>
    <s v="48_240-245"/>
    <s v="24_240-250"/>
    <x v="5"/>
    <x v="6"/>
    <s v="Q2`22"/>
    <n v="3665640"/>
    <m/>
  </r>
  <r>
    <n v="1"/>
    <x v="3"/>
    <s v="Latitude 7410"/>
    <x v="0"/>
    <x v="1"/>
    <x v="0"/>
    <x v="14"/>
    <s v="Int"/>
    <x v="0"/>
    <s v="1920x1080/3840x2160"/>
    <x v="0"/>
    <x v="1"/>
    <n v="189124"/>
    <s v="37_185-190"/>
    <s v="18_180-190"/>
    <x v="5"/>
    <x v="6"/>
    <s v="Q2`22"/>
    <n v="189124"/>
    <m/>
  </r>
  <r>
    <n v="82"/>
    <x v="3"/>
    <s v="Latitude 7420"/>
    <x v="0"/>
    <x v="1"/>
    <x v="0"/>
    <x v="6"/>
    <s v="Int"/>
    <x v="0"/>
    <s v="1920x1080"/>
    <x v="0"/>
    <x v="1"/>
    <n v="220868"/>
    <s v="44_220-225"/>
    <s v="22_220-230"/>
    <x v="5"/>
    <x v="6"/>
    <s v="Q2`22"/>
    <n v="18111176"/>
    <m/>
  </r>
  <r>
    <n v="60"/>
    <x v="3"/>
    <s v="Latitude 7520"/>
    <x v="1"/>
    <x v="1"/>
    <x v="0"/>
    <x v="6"/>
    <s v="Int"/>
    <x v="1"/>
    <s v="1920x1080/3840x2160"/>
    <x v="0"/>
    <x v="1"/>
    <n v="263796"/>
    <s v="52_260-265"/>
    <s v="26_260-270"/>
    <x v="5"/>
    <x v="6"/>
    <s v="Q2`22"/>
    <n v="15827760"/>
    <m/>
  </r>
  <r>
    <n v="2"/>
    <x v="3"/>
    <s v="Latitude 9420"/>
    <x v="0"/>
    <x v="1"/>
    <x v="0"/>
    <x v="6"/>
    <s v="Int"/>
    <x v="0"/>
    <s v="1920x1200"/>
    <x v="0"/>
    <x v="1"/>
    <n v="412690"/>
    <s v="82_410-415"/>
    <s v="41_410-420"/>
    <x v="5"/>
    <x v="6"/>
    <s v="Q2`22"/>
    <n v="825380"/>
    <m/>
  </r>
  <r>
    <n v="40"/>
    <x v="3"/>
    <s v="Latitude 9520"/>
    <x v="1"/>
    <x v="1"/>
    <x v="0"/>
    <x v="6"/>
    <s v="Int"/>
    <x v="1"/>
    <s v="1920x1080/"/>
    <x v="0"/>
    <x v="1"/>
    <n v="368984"/>
    <s v="73_365-370"/>
    <s v="36_360-370"/>
    <x v="5"/>
    <x v="6"/>
    <s v="Q2`22"/>
    <n v="14759360"/>
    <m/>
  </r>
  <r>
    <n v="12"/>
    <x v="3"/>
    <s v="Precision 7550"/>
    <x v="5"/>
    <x v="1"/>
    <x v="0"/>
    <x v="10"/>
    <s v="Quadro RTX4000/RTX5000"/>
    <x v="1"/>
    <s v="1920x1080/3840x2160"/>
    <x v="0"/>
    <x v="1"/>
    <n v="260849"/>
    <s v="52_260-265"/>
    <s v="26_260-270"/>
    <x v="5"/>
    <x v="6"/>
    <s v="Q2`22"/>
    <n v="3130188"/>
    <m/>
  </r>
  <r>
    <n v="3"/>
    <x v="3"/>
    <s v="Precision 7760"/>
    <x v="5"/>
    <x v="1"/>
    <x v="0"/>
    <x v="11"/>
    <s v="Quadro RTX A4000"/>
    <x v="2"/>
    <s v="3840x2160"/>
    <x v="0"/>
    <x v="1"/>
    <n v="562000"/>
    <s v="112_560-565"/>
    <s v="56_560-570"/>
    <x v="5"/>
    <x v="6"/>
    <s v="Q2`22"/>
    <n v="1686000"/>
    <m/>
  </r>
  <r>
    <n v="94"/>
    <x v="3"/>
    <s v="Vostro 3400"/>
    <x v="0"/>
    <x v="1"/>
    <x v="0"/>
    <x v="6"/>
    <s v="Int"/>
    <x v="0"/>
    <s v="1920x1080"/>
    <x v="0"/>
    <x v="1"/>
    <n v="87897"/>
    <s v="17_85-90"/>
    <s v="8_80-90"/>
    <x v="5"/>
    <x v="6"/>
    <s v="Q2`22"/>
    <n v="8262318"/>
    <m/>
  </r>
  <r>
    <n v="120"/>
    <x v="3"/>
    <s v="Vostro 3500"/>
    <x v="2"/>
    <x v="1"/>
    <x v="0"/>
    <x v="6"/>
    <s v="Int/MX330"/>
    <x v="1"/>
    <s v="1920x1080"/>
    <x v="0"/>
    <x v="1"/>
    <n v="86190"/>
    <s v="17_85-90"/>
    <s v="8_80-90"/>
    <x v="5"/>
    <x v="6"/>
    <s v="Q2`22"/>
    <n v="10342800"/>
    <m/>
  </r>
  <r>
    <n v="210"/>
    <x v="3"/>
    <s v="Vostro 3510"/>
    <x v="2"/>
    <x v="1"/>
    <x v="0"/>
    <x v="6"/>
    <s v="Int/MX350"/>
    <x v="1"/>
    <s v="1920x1080"/>
    <x v="0"/>
    <x v="1"/>
    <n v="111345"/>
    <s v="22_110-115"/>
    <s v="11_110-120"/>
    <x v="5"/>
    <x v="6"/>
    <s v="Q2`22"/>
    <n v="23382450"/>
    <m/>
  </r>
  <r>
    <n v="24"/>
    <x v="3"/>
    <s v="Vostro 3515"/>
    <x v="2"/>
    <x v="1"/>
    <x v="1"/>
    <x v="3"/>
    <s v="Int"/>
    <x v="1"/>
    <s v="1920x1080"/>
    <x v="0"/>
    <x v="1"/>
    <n v="85466"/>
    <s v="17_85-90"/>
    <s v="8_80-90"/>
    <x v="5"/>
    <x v="6"/>
    <s v="Q2`22"/>
    <n v="2051184"/>
    <m/>
  </r>
  <r>
    <n v="16"/>
    <x v="3"/>
    <s v="Vostro 5301"/>
    <x v="0"/>
    <x v="1"/>
    <x v="0"/>
    <x v="6"/>
    <s v="Int"/>
    <x v="4"/>
    <s v="1920x1080"/>
    <x v="0"/>
    <x v="1"/>
    <n v="112324"/>
    <s v="22_110-115"/>
    <s v="11_110-120"/>
    <x v="5"/>
    <x v="6"/>
    <s v="Q2`22"/>
    <n v="1797184"/>
    <m/>
  </r>
  <r>
    <n v="11"/>
    <x v="3"/>
    <s v="Vostro 5310"/>
    <x v="0"/>
    <x v="1"/>
    <x v="0"/>
    <x v="11"/>
    <s v="Int/MX450"/>
    <x v="4"/>
    <s v="1920x1200"/>
    <x v="0"/>
    <x v="1"/>
    <n v="158729"/>
    <s v="31_155-160"/>
    <s v="15_150-160"/>
    <x v="5"/>
    <x v="6"/>
    <s v="Q2`22"/>
    <n v="1746019"/>
    <m/>
  </r>
  <r>
    <n v="58"/>
    <x v="3"/>
    <s v="Vostro 5402"/>
    <x v="0"/>
    <x v="1"/>
    <x v="0"/>
    <x v="6"/>
    <s v="Int/MX330"/>
    <x v="0"/>
    <s v="1920x1080"/>
    <x v="0"/>
    <x v="1"/>
    <n v="104242"/>
    <s v="20_100-105"/>
    <s v="10_100-110"/>
    <x v="5"/>
    <x v="6"/>
    <s v="Q2`22"/>
    <n v="6046036"/>
    <m/>
  </r>
  <r>
    <n v="110"/>
    <x v="3"/>
    <s v="Vostro 5410"/>
    <x v="0"/>
    <x v="1"/>
    <x v="0"/>
    <x v="11"/>
    <s v="Int/MX450"/>
    <x v="0"/>
    <s v="1920x1080"/>
    <x v="0"/>
    <x v="1"/>
    <n v="112834"/>
    <s v="22_110-115"/>
    <s v="11_110-120"/>
    <x v="5"/>
    <x v="6"/>
    <s v="Q2`22"/>
    <n v="12411740"/>
    <m/>
  </r>
  <r>
    <n v="25"/>
    <x v="3"/>
    <s v="Vostro 5415"/>
    <x v="0"/>
    <x v="1"/>
    <x v="1"/>
    <x v="15"/>
    <s v="Int"/>
    <x v="0"/>
    <s v="1920x1080"/>
    <x v="0"/>
    <x v="1"/>
    <n v="93425"/>
    <s v="18_90-95"/>
    <s v="9_90-100"/>
    <x v="5"/>
    <x v="6"/>
    <s v="Q2`22"/>
    <n v="2335625"/>
    <m/>
  </r>
  <r>
    <n v="36"/>
    <x v="3"/>
    <s v="Vostro 5510"/>
    <x v="2"/>
    <x v="1"/>
    <x v="0"/>
    <x v="11"/>
    <s v="Int/MX450"/>
    <x v="1"/>
    <s v="1920x1080"/>
    <x v="0"/>
    <x v="1"/>
    <n v="130077"/>
    <s v="26_130-135"/>
    <s v="13_130-140"/>
    <x v="5"/>
    <x v="6"/>
    <s v="Q2`22"/>
    <n v="4682772"/>
    <m/>
  </r>
  <r>
    <n v="15"/>
    <x v="3"/>
    <s v="Vostro 5515"/>
    <x v="1"/>
    <x v="1"/>
    <x v="1"/>
    <x v="15"/>
    <s v="Int"/>
    <x v="1"/>
    <s v="1920x1080"/>
    <x v="0"/>
    <x v="1"/>
    <n v="93975"/>
    <s v="18_90-95"/>
    <s v="9_90-100"/>
    <x v="5"/>
    <x v="6"/>
    <s v="Q2`22"/>
    <n v="1409625"/>
    <m/>
  </r>
  <r>
    <n v="5"/>
    <x v="3"/>
    <s v="XPS 13 7390 CML 2-in-1"/>
    <x v="0"/>
    <x v="0"/>
    <x v="0"/>
    <x v="14"/>
    <s v="Int"/>
    <x v="4"/>
    <s v="1920x1080/3840x2160"/>
    <x v="1"/>
    <x v="1"/>
    <n v="182645"/>
    <s v="36_180-185"/>
    <s v="18_180-190"/>
    <x v="5"/>
    <x v="6"/>
    <s v="Q2`22"/>
    <n v="913225"/>
    <m/>
  </r>
  <r>
    <n v="1"/>
    <x v="3"/>
    <s v="XPS 13 9305"/>
    <x v="0"/>
    <x v="0"/>
    <x v="0"/>
    <x v="6"/>
    <s v="Int"/>
    <x v="4"/>
    <s v="1920x1080/1920x1200/3840x2160/3840x2400"/>
    <x v="0"/>
    <x v="1"/>
    <n v="189179"/>
    <s v="37_185-190"/>
    <s v="18_180-190"/>
    <x v="5"/>
    <x v="6"/>
    <s v="Q2`22"/>
    <n v="189179"/>
    <m/>
  </r>
  <r>
    <n v="40"/>
    <x v="3"/>
    <s v="XPS 13 9310"/>
    <x v="0"/>
    <x v="0"/>
    <x v="0"/>
    <x v="6"/>
    <s v="Int"/>
    <x v="4"/>
    <s v="1920x1080/1920x1200/3840x2400"/>
    <x v="0"/>
    <x v="1"/>
    <n v="291410"/>
    <s v="58_290-295"/>
    <s v="29_290-300"/>
    <x v="5"/>
    <x v="6"/>
    <s v="Q2`22"/>
    <n v="11656400"/>
    <m/>
  </r>
  <r>
    <n v="111"/>
    <x v="3"/>
    <s v="XPS 13 9310 2-in-1"/>
    <x v="0"/>
    <x v="0"/>
    <x v="0"/>
    <x v="6"/>
    <s v="Int"/>
    <x v="4"/>
    <s v="1920x1200/3840x2400"/>
    <x v="1"/>
    <x v="1"/>
    <n v="361603"/>
    <s v="72_360-365"/>
    <s v="36_360-370"/>
    <x v="5"/>
    <x v="6"/>
    <s v="Q2`22"/>
    <n v="40137933"/>
    <m/>
  </r>
  <r>
    <n v="27"/>
    <x v="3"/>
    <s v="XPS 15 9510"/>
    <x v="3"/>
    <x v="0"/>
    <x v="0"/>
    <x v="11"/>
    <s v="RTX3050, RTX3050 Ti"/>
    <x v="1"/>
    <s v="1920x1200/3456x2160/3840x2400"/>
    <x v="1"/>
    <x v="1"/>
    <n v="383087"/>
    <s v="76_380-385"/>
    <s v="38_380-390"/>
    <x v="5"/>
    <x v="6"/>
    <s v="Q2`22"/>
    <n v="10343349"/>
    <m/>
  </r>
  <r>
    <n v="27"/>
    <x v="3"/>
    <s v="XPS 17 9700"/>
    <x v="3"/>
    <x v="0"/>
    <x v="0"/>
    <x v="10"/>
    <s v="GTX1650 Ti/RTX2060"/>
    <x v="1"/>
    <s v="1920x1200/3840x2400"/>
    <x v="1"/>
    <x v="1"/>
    <n v="485254"/>
    <s v="97_485-490"/>
    <s v="48_480-490"/>
    <x v="5"/>
    <x v="6"/>
    <s v="Q2`22"/>
    <n v="13101858"/>
    <m/>
  </r>
  <r>
    <n v="1"/>
    <x v="3"/>
    <s v="XPS 17 9710"/>
    <x v="3"/>
    <x v="0"/>
    <x v="0"/>
    <x v="11"/>
    <s v="RTX3050/RTX3060"/>
    <x v="2"/>
    <s v="1920x1200/3840x2400"/>
    <x v="0"/>
    <x v="1"/>
    <n v="431995"/>
    <s v="86_430-435"/>
    <s v="43_430-440"/>
    <x v="5"/>
    <x v="6"/>
    <s v="Q2`22"/>
    <n v="431995"/>
    <m/>
  </r>
  <r>
    <n v="14"/>
    <x v="8"/>
    <s v="MagicBook 14 2021 (53011T)"/>
    <x v="0"/>
    <x v="0"/>
    <x v="0"/>
    <x v="6"/>
    <s v="Int"/>
    <x v="0"/>
    <s v="1920x1080"/>
    <x v="0"/>
    <x v="1"/>
    <n v="87777"/>
    <s v="17_85-90"/>
    <s v="8_80-90"/>
    <x v="5"/>
    <x v="6"/>
    <s v="Q2`22"/>
    <n v="1228878"/>
    <m/>
  </r>
  <r>
    <n v="49"/>
    <x v="8"/>
    <s v="MagicBook 14 2021 (AMD)"/>
    <x v="0"/>
    <x v="0"/>
    <x v="1"/>
    <x v="15"/>
    <s v="Int"/>
    <x v="0"/>
    <s v="1920x1080"/>
    <x v="0"/>
    <x v="1"/>
    <n v="72851"/>
    <s v="14_70-75"/>
    <s v="7_70-80"/>
    <x v="6"/>
    <x v="6"/>
    <s v="Q2`22"/>
    <n v="3569699"/>
    <m/>
  </r>
  <r>
    <n v="8"/>
    <x v="8"/>
    <s v="MagicBook 15 2021 (AMD)"/>
    <x v="1"/>
    <x v="0"/>
    <x v="1"/>
    <x v="15"/>
    <s v="Int"/>
    <x v="1"/>
    <s v="1920x1080"/>
    <x v="0"/>
    <x v="1"/>
    <n v="77425"/>
    <s v="15_75-80"/>
    <s v="7_70-80"/>
    <x v="6"/>
    <x v="6"/>
    <s v="Q2`22"/>
    <n v="619400"/>
    <m/>
  </r>
  <r>
    <n v="172"/>
    <x v="8"/>
    <s v="MagicBook 16 HYM"/>
    <x v="1"/>
    <x v="0"/>
    <x v="1"/>
    <x v="8"/>
    <s v="Int"/>
    <x v="5"/>
    <s v="1920x1080"/>
    <x v="0"/>
    <x v="1"/>
    <n v="92095"/>
    <s v="18_90-95"/>
    <s v="9_90-100"/>
    <x v="5"/>
    <x v="6"/>
    <s v="Q2`22"/>
    <n v="15840340"/>
    <m/>
  </r>
  <r>
    <n v="43"/>
    <x v="8"/>
    <s v="MagicBook View 14"/>
    <x v="0"/>
    <x v="0"/>
    <x v="0"/>
    <x v="11"/>
    <s v="Int"/>
    <x v="0"/>
    <s v="2520x1680"/>
    <x v="0"/>
    <x v="1"/>
    <n v="127959"/>
    <s v="25_125-130"/>
    <s v="12_120-130"/>
    <x v="5"/>
    <x v="6"/>
    <s v="Q2`22"/>
    <n v="5502237"/>
    <m/>
  </r>
  <r>
    <n v="176"/>
    <x v="8"/>
    <s v="MagicBook X 14 (NBR)"/>
    <x v="0"/>
    <x v="0"/>
    <x v="0"/>
    <x v="14"/>
    <s v="Int"/>
    <x v="0"/>
    <s v="1920x1080"/>
    <x v="0"/>
    <x v="1"/>
    <n v="61679"/>
    <s v="12_60-65"/>
    <s v="6_60-70"/>
    <x v="4"/>
    <x v="6"/>
    <s v="Q2`22"/>
    <n v="10855504"/>
    <m/>
  </r>
  <r>
    <n v="368"/>
    <x v="8"/>
    <s v="MagicBook X 15 (BBR)"/>
    <x v="1"/>
    <x v="0"/>
    <x v="0"/>
    <x v="14"/>
    <s v="Int"/>
    <x v="1"/>
    <s v="1920x1080"/>
    <x v="0"/>
    <x v="1"/>
    <n v="69968"/>
    <s v="13_65-70"/>
    <s v="6_60-70"/>
    <x v="4"/>
    <x v="6"/>
    <s v="Q2`22"/>
    <n v="25748224"/>
    <m/>
  </r>
  <r>
    <n v="35"/>
    <x v="4"/>
    <s v="Elite Dragonfly G2"/>
    <x v="0"/>
    <x v="1"/>
    <x v="0"/>
    <x v="6"/>
    <s v="Int"/>
    <x v="4"/>
    <s v="1920x1080/3840x2160"/>
    <x v="1"/>
    <x v="1"/>
    <n v="225627"/>
    <s v="45_225-230"/>
    <s v="22_220-230"/>
    <x v="5"/>
    <x v="6"/>
    <s v="Q2`22"/>
    <n v="7896945"/>
    <m/>
  </r>
  <r>
    <n v="30"/>
    <x v="4"/>
    <s v="EliteBook 835 G7"/>
    <x v="0"/>
    <x v="1"/>
    <x v="1"/>
    <x v="5"/>
    <s v="Int"/>
    <x v="4"/>
    <s v="1920x1080"/>
    <x v="0"/>
    <x v="1"/>
    <n v="172340"/>
    <s v="34_170-175"/>
    <s v="17_170-180"/>
    <x v="5"/>
    <x v="6"/>
    <s v="Q2`22"/>
    <n v="5170200"/>
    <m/>
  </r>
  <r>
    <n v="57"/>
    <x v="4"/>
    <s v="EliteBook 835 G8"/>
    <x v="0"/>
    <x v="1"/>
    <x v="1"/>
    <x v="17"/>
    <s v="Int"/>
    <x v="4"/>
    <s v="1920x1080"/>
    <x v="0"/>
    <x v="1"/>
    <n v="150547"/>
    <s v="30_150-155"/>
    <s v="15_150-160"/>
    <x v="5"/>
    <x v="6"/>
    <s v="Q2`22"/>
    <n v="8581179"/>
    <m/>
  </r>
  <r>
    <n v="11"/>
    <x v="4"/>
    <s v="EliteBook 840 G7"/>
    <x v="0"/>
    <x v="1"/>
    <x v="0"/>
    <x v="14"/>
    <s v="Int"/>
    <x v="0"/>
    <s v="1920x1080"/>
    <x v="0"/>
    <x v="1"/>
    <n v="147362"/>
    <s v="29_145-150"/>
    <s v="14_140-150"/>
    <x v="5"/>
    <x v="6"/>
    <s v="Q2`22"/>
    <n v="1620982"/>
    <m/>
  </r>
  <r>
    <n v="27"/>
    <x v="4"/>
    <s v="EliteBook 840 G8"/>
    <x v="0"/>
    <x v="1"/>
    <x v="0"/>
    <x v="6"/>
    <s v="Int"/>
    <x v="0"/>
    <s v="1920x1080"/>
    <x v="0"/>
    <x v="1"/>
    <n v="167080"/>
    <s v="33_165-170"/>
    <s v="16_160-170"/>
    <x v="5"/>
    <x v="6"/>
    <s v="Q2`22"/>
    <n v="4511160"/>
    <m/>
  </r>
  <r>
    <n v="24"/>
    <x v="4"/>
    <s v="EliteBook 845 G7"/>
    <x v="0"/>
    <x v="1"/>
    <x v="1"/>
    <x v="5"/>
    <s v="Int"/>
    <x v="0"/>
    <s v="1920x1080"/>
    <x v="0"/>
    <x v="1"/>
    <n v="155670"/>
    <s v="31_155-160"/>
    <s v="15_150-160"/>
    <x v="5"/>
    <x v="6"/>
    <s v="Q2`22"/>
    <n v="3736080"/>
    <m/>
  </r>
  <r>
    <n v="1055"/>
    <x v="4"/>
    <s v="EliteBook 845 G8"/>
    <x v="0"/>
    <x v="1"/>
    <x v="1"/>
    <x v="17"/>
    <s v="Int"/>
    <x v="0"/>
    <s v="1920x1080"/>
    <x v="0"/>
    <x v="1"/>
    <n v="169725"/>
    <s v="33_165-170"/>
    <s v="16_160-170"/>
    <x v="5"/>
    <x v="6"/>
    <s v="Q2`22"/>
    <n v="179059875"/>
    <m/>
  </r>
  <r>
    <n v="22"/>
    <x v="4"/>
    <s v="EliteBook 850 G8"/>
    <x v="1"/>
    <x v="1"/>
    <x v="0"/>
    <x v="6"/>
    <s v="Int"/>
    <x v="1"/>
    <s v="1920x1080"/>
    <x v="0"/>
    <x v="1"/>
    <n v="172389"/>
    <s v="34_170-175"/>
    <s v="17_170-180"/>
    <x v="5"/>
    <x v="6"/>
    <s v="Q2`22"/>
    <n v="3792558"/>
    <m/>
  </r>
  <r>
    <n v="15"/>
    <x v="4"/>
    <s v="EliteBook 855 G8"/>
    <x v="1"/>
    <x v="1"/>
    <x v="1"/>
    <x v="17"/>
    <s v="Int"/>
    <x v="1"/>
    <s v="1920x1080"/>
    <x v="0"/>
    <x v="1"/>
    <n v="135109"/>
    <s v="27_135-140"/>
    <s v="13_130-140"/>
    <x v="5"/>
    <x v="6"/>
    <s v="Q2`22"/>
    <n v="2026635"/>
    <m/>
  </r>
  <r>
    <n v="77"/>
    <x v="4"/>
    <s v="EliteBook x360 1030 G8"/>
    <x v="0"/>
    <x v="1"/>
    <x v="0"/>
    <x v="6"/>
    <s v="Int"/>
    <x v="4"/>
    <s v="1920x1080/3840x2160"/>
    <x v="1"/>
    <x v="1"/>
    <n v="216762"/>
    <s v="43_215-220"/>
    <s v="21_210-220"/>
    <x v="5"/>
    <x v="6"/>
    <s v="Q2`22"/>
    <n v="16690674"/>
    <m/>
  </r>
  <r>
    <n v="39"/>
    <x v="4"/>
    <s v="Elitebook x360 1040 G8"/>
    <x v="0"/>
    <x v="1"/>
    <x v="0"/>
    <x v="6"/>
    <s v="Int"/>
    <x v="0"/>
    <s v="1920x1080/3840x2160"/>
    <x v="1"/>
    <x v="1"/>
    <n v="228396"/>
    <s v="45_225-230"/>
    <s v="22_220-230"/>
    <x v="5"/>
    <x v="6"/>
    <s v="Q2`22"/>
    <n v="8907444"/>
    <m/>
  </r>
  <r>
    <n v="26"/>
    <x v="4"/>
    <s v="Envy 13-ba1000"/>
    <x v="0"/>
    <x v="0"/>
    <x v="0"/>
    <x v="6"/>
    <s v="Int/MX450"/>
    <x v="4"/>
    <s v="1920x1080"/>
    <x v="0"/>
    <x v="1"/>
    <n v="90509"/>
    <s v="18_90-95"/>
    <s v="9_90-100"/>
    <x v="5"/>
    <x v="6"/>
    <s v="Q2`22"/>
    <n v="2353234"/>
    <m/>
  </r>
  <r>
    <n v="1"/>
    <x v="4"/>
    <s v="Envy 15-ep0000"/>
    <x v="3"/>
    <x v="0"/>
    <x v="0"/>
    <x v="10"/>
    <s v="GTX1660"/>
    <x v="1"/>
    <s v="3840x2160"/>
    <x v="1"/>
    <x v="1"/>
    <n v="197950"/>
    <s v="39_195-200"/>
    <s v="19_190-200"/>
    <x v="5"/>
    <x v="6"/>
    <s v="Q2`22"/>
    <n v="197950"/>
    <m/>
  </r>
  <r>
    <n v="54"/>
    <x v="4"/>
    <s v="Envy 15-ep1000"/>
    <x v="1"/>
    <x v="0"/>
    <x v="0"/>
    <x v="11"/>
    <s v="RTX3050 Ti/RTX3060"/>
    <x v="1"/>
    <s v="1920x1080/3840x2160"/>
    <x v="0"/>
    <x v="1"/>
    <n v="240880"/>
    <s v="48_240-245"/>
    <s v="24_240-250"/>
    <x v="5"/>
    <x v="6"/>
    <s v="Q2`22"/>
    <n v="13007520"/>
    <m/>
  </r>
  <r>
    <n v="3"/>
    <x v="4"/>
    <s v="Envy x360 13-ay0000"/>
    <x v="0"/>
    <x v="0"/>
    <x v="1"/>
    <x v="5"/>
    <s v="Int"/>
    <x v="4"/>
    <s v="1920x1080"/>
    <x v="1"/>
    <x v="1"/>
    <n v="97286"/>
    <s v="19_95-100"/>
    <s v="9_90-100"/>
    <x v="5"/>
    <x v="6"/>
    <s v="Q2`22"/>
    <n v="291858"/>
    <m/>
  </r>
  <r>
    <n v="27"/>
    <x v="4"/>
    <s v="Envy x360 13-bd0000"/>
    <x v="0"/>
    <x v="0"/>
    <x v="0"/>
    <x v="6"/>
    <s v="Int"/>
    <x v="4"/>
    <s v="1920x1080"/>
    <x v="1"/>
    <x v="1"/>
    <n v="106134"/>
    <s v="21_105-110"/>
    <s v="10_100-110"/>
    <x v="5"/>
    <x v="6"/>
    <s v="Q2`22"/>
    <n v="2865618"/>
    <m/>
  </r>
  <r>
    <n v="15"/>
    <x v="4"/>
    <s v="Envy x360 Convert 15-es0000"/>
    <x v="1"/>
    <x v="0"/>
    <x v="0"/>
    <x v="6"/>
    <s v="Int/MX450"/>
    <x v="1"/>
    <s v="1920x1080"/>
    <x v="1"/>
    <x v="1"/>
    <n v="123446"/>
    <s v="24_120-125"/>
    <s v="12_120-130"/>
    <x v="5"/>
    <x v="6"/>
    <s v="Q2`22"/>
    <n v="1851690"/>
    <m/>
  </r>
  <r>
    <n v="34"/>
    <x v="4"/>
    <s v="Envy x360 Convert 15-eu0000"/>
    <x v="1"/>
    <x v="0"/>
    <x v="1"/>
    <x v="15"/>
    <s v="Int"/>
    <x v="1"/>
    <s v="1920x1080"/>
    <x v="1"/>
    <x v="1"/>
    <n v="122311"/>
    <s v="24_120-125"/>
    <s v="12_120-130"/>
    <x v="5"/>
    <x v="6"/>
    <s v="Q2`22"/>
    <n v="4158574"/>
    <m/>
  </r>
  <r>
    <n v="3"/>
    <x v="4"/>
    <s v="Essential 240 G8"/>
    <x v="0"/>
    <x v="1"/>
    <x v="0"/>
    <x v="0"/>
    <s v="Int"/>
    <x v="0"/>
    <s v="1366x768"/>
    <x v="0"/>
    <x v="0"/>
    <n v="35778"/>
    <s v="7_35-40"/>
    <s v="3_30-40"/>
    <x v="2"/>
    <x v="6"/>
    <s v="Q2`22"/>
    <n v="107334"/>
    <m/>
  </r>
  <r>
    <n v="14"/>
    <x v="4"/>
    <s v="Essential 240 G8 Core"/>
    <x v="0"/>
    <x v="1"/>
    <x v="0"/>
    <x v="4"/>
    <s v="Int"/>
    <x v="0"/>
    <s v="1366x768/1920x1080"/>
    <x v="0"/>
    <x v="1"/>
    <n v="60536"/>
    <s v="12_60-65"/>
    <s v="6_60-70"/>
    <x v="4"/>
    <x v="6"/>
    <s v="Q2`22"/>
    <n v="847504"/>
    <m/>
  </r>
  <r>
    <n v="26"/>
    <x v="4"/>
    <s v="Essential 240 G8 Core TL"/>
    <x v="0"/>
    <x v="1"/>
    <x v="0"/>
    <x v="6"/>
    <s v="Int"/>
    <x v="0"/>
    <s v="1366x768/1920x1080"/>
    <x v="0"/>
    <x v="1"/>
    <n v="73590"/>
    <s v="14_70-75"/>
    <s v="7_70-80"/>
    <x v="6"/>
    <x v="6"/>
    <s v="Q2`22"/>
    <n v="1913340"/>
    <m/>
  </r>
  <r>
    <n v="14"/>
    <x v="4"/>
    <s v="Essential 245 G8"/>
    <x v="0"/>
    <x v="1"/>
    <x v="1"/>
    <x v="3"/>
    <s v="Int"/>
    <x v="0"/>
    <s v="1920x1080"/>
    <x v="0"/>
    <x v="1"/>
    <n v="68062"/>
    <s v="13_65-70"/>
    <s v="6_60-70"/>
    <x v="4"/>
    <x v="6"/>
    <s v="Q2`22"/>
    <n v="952868"/>
    <m/>
  </r>
  <r>
    <n v="10"/>
    <x v="4"/>
    <s v="Essential 245 G8 Lucienne"/>
    <x v="0"/>
    <x v="1"/>
    <x v="1"/>
    <x v="15"/>
    <s v="Int"/>
    <x v="0"/>
    <s v="1920x1080"/>
    <x v="0"/>
    <x v="1"/>
    <n v="80188"/>
    <s v="16_80-85"/>
    <s v="8_80-90"/>
    <x v="5"/>
    <x v="6"/>
    <s v="Q2`22"/>
    <n v="801880"/>
    <m/>
  </r>
  <r>
    <n v="3"/>
    <x v="4"/>
    <s v="Essential 250 G7 Core"/>
    <x v="1"/>
    <x v="1"/>
    <x v="0"/>
    <x v="13"/>
    <s v="Int"/>
    <x v="1"/>
    <s v="1920x1080"/>
    <x v="0"/>
    <x v="1"/>
    <n v="73075"/>
    <s v="14_70-75"/>
    <s v="7_70-80"/>
    <x v="6"/>
    <x v="6"/>
    <s v="Q2`22"/>
    <n v="219225"/>
    <m/>
  </r>
  <r>
    <n v="10"/>
    <x v="4"/>
    <s v="Essential 250 G7 Core IL"/>
    <x v="1"/>
    <x v="1"/>
    <x v="0"/>
    <x v="4"/>
    <s v="Int"/>
    <x v="1"/>
    <s v="1920x1080"/>
    <x v="0"/>
    <x v="1"/>
    <n v="51633"/>
    <s v="10_50-55"/>
    <s v="5_50-60"/>
    <x v="3"/>
    <x v="6"/>
    <s v="Q2`22"/>
    <n v="516330"/>
    <m/>
  </r>
  <r>
    <n v="31"/>
    <x v="4"/>
    <s v="Essential 250 G8"/>
    <x v="1"/>
    <x v="1"/>
    <x v="0"/>
    <x v="0"/>
    <s v="Int"/>
    <x v="1"/>
    <s v="1366x768"/>
    <x v="0"/>
    <x v="0"/>
    <n v="38062"/>
    <s v="7_35-40"/>
    <s v="3_30-40"/>
    <x v="2"/>
    <x v="6"/>
    <s v="Q2`22"/>
    <n v="1179922"/>
    <m/>
  </r>
  <r>
    <n v="1245"/>
    <x v="4"/>
    <s v="Essential 250 G8 Core"/>
    <x v="1"/>
    <x v="1"/>
    <x v="0"/>
    <x v="4"/>
    <s v="Int"/>
    <x v="1"/>
    <s v="1920x1080"/>
    <x v="0"/>
    <x v="1"/>
    <n v="74940"/>
    <s v="14_70-75"/>
    <s v="7_70-80"/>
    <x v="6"/>
    <x v="6"/>
    <s v="Q2`22"/>
    <n v="93300300"/>
    <m/>
  </r>
  <r>
    <n v="889"/>
    <x v="4"/>
    <s v="Essential 250 G8 Core TL"/>
    <x v="1"/>
    <x v="1"/>
    <x v="0"/>
    <x v="6"/>
    <s v="Int"/>
    <x v="1"/>
    <s v="1920x1080"/>
    <x v="0"/>
    <x v="1"/>
    <n v="88578"/>
    <s v="17_85-90"/>
    <s v="8_80-90"/>
    <x v="5"/>
    <x v="6"/>
    <s v="Q2`22"/>
    <n v="78745842"/>
    <m/>
  </r>
  <r>
    <n v="337"/>
    <x v="4"/>
    <s v="Essential 255 G7"/>
    <x v="1"/>
    <x v="1"/>
    <x v="1"/>
    <x v="3"/>
    <s v="Int"/>
    <x v="1"/>
    <s v="1920x1080"/>
    <x v="0"/>
    <x v="1"/>
    <n v="51932"/>
    <s v="10_50-55"/>
    <s v="5_50-60"/>
    <x v="3"/>
    <x v="6"/>
    <s v="Q2`22"/>
    <n v="17501084"/>
    <m/>
  </r>
  <r>
    <n v="570"/>
    <x v="4"/>
    <s v="Essential 255 G8"/>
    <x v="1"/>
    <x v="1"/>
    <x v="1"/>
    <x v="3"/>
    <s v="Int"/>
    <x v="1"/>
    <s v="1920x1080"/>
    <x v="0"/>
    <x v="1"/>
    <n v="49204"/>
    <s v="9_45-50"/>
    <s v="4_40-50"/>
    <x v="1"/>
    <x v="6"/>
    <s v="Q2`22"/>
    <n v="28046280"/>
    <m/>
  </r>
  <r>
    <n v="1168"/>
    <x v="4"/>
    <s v="Essential 255 G8 Lucienne"/>
    <x v="1"/>
    <x v="1"/>
    <x v="1"/>
    <x v="15"/>
    <s v="Int"/>
    <x v="1"/>
    <s v="1920x1080"/>
    <x v="0"/>
    <x v="1"/>
    <n v="74912"/>
    <s v="14_70-75"/>
    <s v="7_70-80"/>
    <x v="6"/>
    <x v="6"/>
    <s v="Q2`22"/>
    <n v="87497216"/>
    <m/>
  </r>
  <r>
    <n v="3"/>
    <x v="4"/>
    <s v="HP 14s-dq2000"/>
    <x v="0"/>
    <x v="0"/>
    <x v="0"/>
    <x v="6"/>
    <s v="Int"/>
    <x v="0"/>
    <s v="1920x1080"/>
    <x v="0"/>
    <x v="1"/>
    <n v="48853"/>
    <s v="9_45-50"/>
    <s v="4_40-50"/>
    <x v="1"/>
    <x v="6"/>
    <s v="Q2`22"/>
    <n v="146559"/>
    <m/>
  </r>
  <r>
    <n v="166"/>
    <x v="4"/>
    <s v="HP 14s-fq0000"/>
    <x v="0"/>
    <x v="0"/>
    <x v="1"/>
    <x v="5"/>
    <s v="Int"/>
    <x v="0"/>
    <s v="1366x768/1920x1080"/>
    <x v="0"/>
    <x v="1"/>
    <n v="42832"/>
    <s v="8_40-45"/>
    <s v="4_40-50"/>
    <x v="1"/>
    <x v="6"/>
    <s v="Q2`22"/>
    <n v="7110112"/>
    <m/>
  </r>
  <r>
    <n v="245"/>
    <x v="4"/>
    <s v="HP 14s-fq1000"/>
    <x v="0"/>
    <x v="0"/>
    <x v="1"/>
    <x v="15"/>
    <s v="Int"/>
    <x v="0"/>
    <s v="1920x1080"/>
    <x v="0"/>
    <x v="1"/>
    <n v="61852"/>
    <s v="12_60-65"/>
    <s v="6_60-70"/>
    <x v="4"/>
    <x v="6"/>
    <s v="Q2`22"/>
    <n v="15153740"/>
    <m/>
  </r>
  <r>
    <n v="20"/>
    <x v="4"/>
    <s v="HP 15-dw1000 Core"/>
    <x v="1"/>
    <x v="0"/>
    <x v="0"/>
    <x v="14"/>
    <s v="Int"/>
    <x v="1"/>
    <s v="1366x768/1920x1080"/>
    <x v="0"/>
    <x v="1"/>
    <n v="55362"/>
    <s v="11_55-60"/>
    <s v="5_50-60"/>
    <x v="3"/>
    <x v="6"/>
    <s v="Q2`22"/>
    <n v="1107240"/>
    <m/>
  </r>
  <r>
    <n v="318"/>
    <x v="4"/>
    <s v="HP 15-dw3000 Core"/>
    <x v="2"/>
    <x v="0"/>
    <x v="0"/>
    <x v="6"/>
    <s v="Int/MX350"/>
    <x v="1"/>
    <s v="1920x1080"/>
    <x v="0"/>
    <x v="1"/>
    <n v="72084"/>
    <s v="14_70-75"/>
    <s v="7_70-80"/>
    <x v="6"/>
    <x v="6"/>
    <s v="Q2`22"/>
    <n v="22922712"/>
    <m/>
  </r>
  <r>
    <n v="1685"/>
    <x v="4"/>
    <s v="HP 15s-eq1000"/>
    <x v="1"/>
    <x v="0"/>
    <x v="1"/>
    <x v="3"/>
    <s v="Int"/>
    <x v="1"/>
    <s v="1920x1080"/>
    <x v="0"/>
    <x v="1"/>
    <n v="45025"/>
    <s v="9_45-50"/>
    <s v="4_40-50"/>
    <x v="1"/>
    <x v="6"/>
    <s v="Q2`22"/>
    <n v="75867125"/>
    <m/>
  </r>
  <r>
    <n v="3936"/>
    <x v="4"/>
    <s v="HP 15s-eq2000"/>
    <x v="1"/>
    <x v="0"/>
    <x v="1"/>
    <x v="15"/>
    <s v="Int"/>
    <x v="1"/>
    <s v="1920x1080"/>
    <x v="0"/>
    <x v="1"/>
    <n v="70020"/>
    <s v="14_70-75"/>
    <s v="7_70-80"/>
    <x v="6"/>
    <x v="6"/>
    <s v="Q2`22"/>
    <n v="275598720"/>
    <m/>
  </r>
  <r>
    <n v="461"/>
    <x v="4"/>
    <s v="HP 15s-fq0000"/>
    <x v="1"/>
    <x v="0"/>
    <x v="0"/>
    <x v="0"/>
    <s v="Int"/>
    <x v="1"/>
    <s v="1366x768/1920x1080"/>
    <x v="0"/>
    <x v="0"/>
    <n v="38372"/>
    <s v="7_35-40"/>
    <s v="3_30-40"/>
    <x v="2"/>
    <x v="6"/>
    <s v="Q2`22"/>
    <n v="17689492"/>
    <m/>
  </r>
  <r>
    <n v="765"/>
    <x v="4"/>
    <s v="HP 15s-fq2000 Core"/>
    <x v="1"/>
    <x v="0"/>
    <x v="0"/>
    <x v="6"/>
    <s v="Int"/>
    <x v="1"/>
    <s v="1920x1080"/>
    <x v="0"/>
    <x v="1"/>
    <n v="67859"/>
    <s v="13_65-70"/>
    <s v="6_60-70"/>
    <x v="4"/>
    <x v="6"/>
    <s v="Q2`22"/>
    <n v="51912135"/>
    <m/>
  </r>
  <r>
    <n v="1"/>
    <x v="4"/>
    <s v="HP 17-ca2000"/>
    <x v="1"/>
    <x v="0"/>
    <x v="1"/>
    <x v="3"/>
    <s v="Int"/>
    <x v="2"/>
    <s v="1600x900/1920x1080"/>
    <x v="0"/>
    <x v="1"/>
    <n v="46540"/>
    <s v="9_45-50"/>
    <s v="4_40-50"/>
    <x v="1"/>
    <x v="6"/>
    <s v="Q2`22"/>
    <n v="46540"/>
    <m/>
  </r>
  <r>
    <n v="77"/>
    <x v="4"/>
    <s v="HP 17-cn0000"/>
    <x v="1"/>
    <x v="0"/>
    <x v="0"/>
    <x v="0"/>
    <s v="Int"/>
    <x v="2"/>
    <s v="1920x1080"/>
    <x v="0"/>
    <x v="0"/>
    <n v="49775"/>
    <s v="9_45-50"/>
    <s v="4_40-50"/>
    <x v="1"/>
    <x v="6"/>
    <s v="Q2`22"/>
    <n v="3832675"/>
    <m/>
  </r>
  <r>
    <n v="102"/>
    <x v="4"/>
    <s v="HP 17-cn0000 Core"/>
    <x v="2"/>
    <x v="0"/>
    <x v="0"/>
    <x v="6"/>
    <s v="Int/MX350"/>
    <x v="2"/>
    <s v="1920x1080"/>
    <x v="0"/>
    <x v="1"/>
    <n v="68604"/>
    <s v="13_65-70"/>
    <s v="6_60-70"/>
    <x v="4"/>
    <x v="6"/>
    <s v="Q2`22"/>
    <n v="6997608"/>
    <m/>
  </r>
  <r>
    <n v="5014"/>
    <x v="4"/>
    <s v="HP 17-cp0000 Lucienne"/>
    <x v="1"/>
    <x v="0"/>
    <x v="1"/>
    <x v="15"/>
    <s v="Int"/>
    <x v="2"/>
    <s v="1920x1080"/>
    <x v="0"/>
    <x v="1"/>
    <n v="80162"/>
    <s v="16_80-85"/>
    <s v="8_80-90"/>
    <x v="5"/>
    <x v="6"/>
    <s v="Q2`22"/>
    <n v="401932268"/>
    <m/>
  </r>
  <r>
    <n v="71"/>
    <x v="4"/>
    <s v="HP 17-cp0000 Picasso"/>
    <x v="1"/>
    <x v="0"/>
    <x v="1"/>
    <x v="3"/>
    <s v="Int"/>
    <x v="2"/>
    <s v="1920x1080"/>
    <x v="0"/>
    <x v="1"/>
    <n v="54655"/>
    <s v="10_50-55"/>
    <s v="5_50-60"/>
    <x v="3"/>
    <x v="6"/>
    <s v="Q2`22"/>
    <n v="3880505"/>
    <m/>
  </r>
  <r>
    <n v="41"/>
    <x v="4"/>
    <s v="Omen 16-b0000"/>
    <x v="3"/>
    <x v="0"/>
    <x v="0"/>
    <x v="11"/>
    <s v="RTX3060"/>
    <x v="5"/>
    <s v="1920x1080"/>
    <x v="0"/>
    <x v="1"/>
    <n v="193547"/>
    <s v="38_190-195"/>
    <s v="19_190-200"/>
    <x v="5"/>
    <x v="6"/>
    <s v="Q2`22"/>
    <n v="7935427"/>
    <m/>
  </r>
  <r>
    <n v="391"/>
    <x v="4"/>
    <s v="Omen 16-c0000"/>
    <x v="3"/>
    <x v="0"/>
    <x v="1"/>
    <x v="8"/>
    <s v="RTX3070/RX6600"/>
    <x v="5"/>
    <s v="1920x1080"/>
    <x v="0"/>
    <x v="1"/>
    <n v="164403"/>
    <s v="32_160-165"/>
    <s v="16_160-170"/>
    <x v="5"/>
    <x v="6"/>
    <s v="Q2`22"/>
    <n v="64281573"/>
    <m/>
  </r>
  <r>
    <n v="156"/>
    <x v="4"/>
    <s v="Omen 17-ck0000"/>
    <x v="3"/>
    <x v="0"/>
    <x v="0"/>
    <x v="11"/>
    <s v="RTX3060/RTX3070"/>
    <x v="2"/>
    <s v="1920x1080/2560x1440"/>
    <x v="0"/>
    <x v="1"/>
    <n v="267687"/>
    <s v="53_265-270"/>
    <s v="26_260-270"/>
    <x v="5"/>
    <x v="6"/>
    <s v="Q2`22"/>
    <n v="41759172"/>
    <m/>
  </r>
  <r>
    <n v="14"/>
    <x v="4"/>
    <s v="Pavilion 13-bb0000"/>
    <x v="0"/>
    <x v="0"/>
    <x v="0"/>
    <x v="6"/>
    <s v="Int"/>
    <x v="4"/>
    <s v="1920x1080"/>
    <x v="0"/>
    <x v="1"/>
    <n v="52171"/>
    <s v="10_50-55"/>
    <s v="5_50-60"/>
    <x v="3"/>
    <x v="6"/>
    <s v="Q2`22"/>
    <n v="730394"/>
    <m/>
  </r>
  <r>
    <n v="82"/>
    <x v="4"/>
    <s v="Pavilion 13-be0000"/>
    <x v="0"/>
    <x v="0"/>
    <x v="1"/>
    <x v="17"/>
    <s v="Int"/>
    <x v="4"/>
    <s v="1920x1080"/>
    <x v="0"/>
    <x v="1"/>
    <n v="75999"/>
    <s v="15_75-80"/>
    <s v="7_70-80"/>
    <x v="6"/>
    <x v="6"/>
    <s v="Q2`22"/>
    <n v="6231918"/>
    <m/>
  </r>
  <r>
    <n v="87"/>
    <x v="4"/>
    <s v="Pavilion 14-dv0000"/>
    <x v="0"/>
    <x v="0"/>
    <x v="0"/>
    <x v="6"/>
    <s v="Int"/>
    <x v="0"/>
    <s v="1920x1080"/>
    <x v="0"/>
    <x v="1"/>
    <n v="73257"/>
    <s v="14_70-75"/>
    <s v="7_70-80"/>
    <x v="6"/>
    <x v="6"/>
    <s v="Q2`22"/>
    <n v="6373359"/>
    <m/>
  </r>
  <r>
    <n v="65"/>
    <x v="4"/>
    <s v="Pavilion 14-ec0000"/>
    <x v="0"/>
    <x v="0"/>
    <x v="1"/>
    <x v="15"/>
    <s v="Int"/>
    <x v="0"/>
    <s v="1920x1080"/>
    <x v="0"/>
    <x v="1"/>
    <n v="71859"/>
    <s v="14_70-75"/>
    <s v="7_70-80"/>
    <x v="6"/>
    <x v="6"/>
    <s v="Q2`22"/>
    <n v="4670835"/>
    <m/>
  </r>
  <r>
    <n v="34"/>
    <x v="4"/>
    <s v="Pavilion 15-dk2000"/>
    <x v="3"/>
    <x v="0"/>
    <x v="0"/>
    <x v="11"/>
    <s v="GTX1650/RTX3050 Ti"/>
    <x v="1"/>
    <s v="1920x1080"/>
    <x v="0"/>
    <x v="1"/>
    <n v="138245"/>
    <s v="27_135-140"/>
    <s v="13_130-140"/>
    <x v="5"/>
    <x v="6"/>
    <s v="Q2`22"/>
    <n v="4700330"/>
    <m/>
  </r>
  <r>
    <n v="10"/>
    <x v="4"/>
    <s v="Pavilion 15-ec1000"/>
    <x v="3"/>
    <x v="0"/>
    <x v="1"/>
    <x v="7"/>
    <s v="GTX1650"/>
    <x v="1"/>
    <s v="1920x1080"/>
    <x v="0"/>
    <x v="1"/>
    <n v="111190"/>
    <s v="22_110-115"/>
    <s v="11_110-120"/>
    <x v="5"/>
    <x v="6"/>
    <s v="Q2`22"/>
    <n v="1111900"/>
    <m/>
  </r>
  <r>
    <n v="264"/>
    <x v="4"/>
    <s v="Pavilion 15-eg0000"/>
    <x v="2"/>
    <x v="0"/>
    <x v="0"/>
    <x v="6"/>
    <s v="MX450"/>
    <x v="1"/>
    <s v="1920x1080"/>
    <x v="0"/>
    <x v="1"/>
    <n v="74559"/>
    <s v="14_70-75"/>
    <s v="7_70-80"/>
    <x v="6"/>
    <x v="6"/>
    <s v="Q2`22"/>
    <n v="19683576"/>
    <m/>
  </r>
  <r>
    <n v="64"/>
    <x v="4"/>
    <s v="Pavilion 15-eg1000"/>
    <x v="2"/>
    <x v="0"/>
    <x v="0"/>
    <x v="6"/>
    <s v="Int"/>
    <x v="1"/>
    <s v="1920x1080"/>
    <x v="0"/>
    <x v="1"/>
    <n v="77986"/>
    <s v="15_75-80"/>
    <s v="7_70-80"/>
    <x v="6"/>
    <x v="6"/>
    <s v="Q2`22"/>
    <n v="4991104"/>
    <m/>
  </r>
  <r>
    <n v="469"/>
    <x v="4"/>
    <s v="Pavilion 15-eh1000"/>
    <x v="1"/>
    <x v="0"/>
    <x v="1"/>
    <x v="15"/>
    <s v="Int"/>
    <x v="1"/>
    <s v="1920x1080"/>
    <x v="0"/>
    <x v="1"/>
    <n v="76784"/>
    <s v="15_75-80"/>
    <s v="7_70-80"/>
    <x v="6"/>
    <x v="6"/>
    <s v="Q2`22"/>
    <n v="36011696"/>
    <m/>
  </r>
  <r>
    <n v="273"/>
    <x v="4"/>
    <s v="Pavilion 17-cd2000"/>
    <x v="3"/>
    <x v="0"/>
    <x v="0"/>
    <x v="11"/>
    <s v="GTX1650/RTX3050/RTX3050 Ti"/>
    <x v="2"/>
    <s v="1920x1080"/>
    <x v="0"/>
    <x v="1"/>
    <n v="123968"/>
    <s v="24_120-125"/>
    <s v="12_120-130"/>
    <x v="5"/>
    <x v="6"/>
    <s v="Q2`22"/>
    <n v="33843264"/>
    <m/>
  </r>
  <r>
    <n v="14"/>
    <x v="4"/>
    <s v="Pavilion Aero 13-be0000"/>
    <x v="0"/>
    <x v="0"/>
    <x v="1"/>
    <x v="17"/>
    <s v="Int"/>
    <x v="4"/>
    <s v="1920x1080"/>
    <x v="0"/>
    <x v="1"/>
    <n v="90093"/>
    <s v="18_90-95"/>
    <s v="9_90-100"/>
    <x v="5"/>
    <x v="6"/>
    <s v="Q2`22"/>
    <n v="1261302"/>
    <m/>
  </r>
  <r>
    <n v="83"/>
    <x v="4"/>
    <s v="Pavilion x360 14-dy0000"/>
    <x v="0"/>
    <x v="0"/>
    <x v="0"/>
    <x v="6"/>
    <s v="Int"/>
    <x v="0"/>
    <s v="1920x1080"/>
    <x v="1"/>
    <x v="1"/>
    <n v="67708"/>
    <s v="13_65-70"/>
    <s v="6_60-70"/>
    <x v="4"/>
    <x v="6"/>
    <s v="Q2`22"/>
    <n v="5619764"/>
    <m/>
  </r>
  <r>
    <n v="204"/>
    <x v="4"/>
    <s v="ProBook 430 G8"/>
    <x v="0"/>
    <x v="1"/>
    <x v="0"/>
    <x v="6"/>
    <s v="Int"/>
    <x v="4"/>
    <s v="1920x1080"/>
    <x v="0"/>
    <x v="1"/>
    <n v="108735"/>
    <s v="21_105-110"/>
    <s v="10_100-110"/>
    <x v="5"/>
    <x v="6"/>
    <s v="Q2`22"/>
    <n v="22181940"/>
    <m/>
  </r>
  <r>
    <n v="1059"/>
    <x v="4"/>
    <s v="ProBook 440 G8"/>
    <x v="0"/>
    <x v="1"/>
    <x v="0"/>
    <x v="6"/>
    <s v="Int"/>
    <x v="0"/>
    <s v="1920x1080"/>
    <x v="0"/>
    <x v="1"/>
    <n v="84363"/>
    <s v="16_80-85"/>
    <s v="8_80-90"/>
    <x v="5"/>
    <x v="6"/>
    <s v="Q2`22"/>
    <n v="89340417"/>
    <m/>
  </r>
  <r>
    <n v="1140"/>
    <x v="4"/>
    <s v="ProBook 445 G8"/>
    <x v="0"/>
    <x v="1"/>
    <x v="1"/>
    <x v="17"/>
    <s v="Int"/>
    <x v="0"/>
    <s v="1920x1080"/>
    <x v="0"/>
    <x v="1"/>
    <n v="105755"/>
    <s v="21_105-110"/>
    <s v="10_100-110"/>
    <x v="5"/>
    <x v="6"/>
    <s v="Q2`22"/>
    <n v="120560700"/>
    <m/>
  </r>
  <r>
    <n v="1"/>
    <x v="4"/>
    <s v="ProBook 450 G7"/>
    <x v="1"/>
    <x v="1"/>
    <x v="0"/>
    <x v="14"/>
    <s v="Int"/>
    <x v="1"/>
    <s v="1920x1080"/>
    <x v="0"/>
    <x v="1"/>
    <n v="73500"/>
    <s v="14_70-75"/>
    <s v="7_70-80"/>
    <x v="6"/>
    <x v="6"/>
    <s v="Q2`22"/>
    <n v="73500"/>
    <m/>
  </r>
  <r>
    <n v="711"/>
    <x v="4"/>
    <s v="ProBook 450 G8"/>
    <x v="1"/>
    <x v="1"/>
    <x v="0"/>
    <x v="6"/>
    <s v="Int"/>
    <x v="1"/>
    <s v="1920x1080"/>
    <x v="0"/>
    <x v="1"/>
    <n v="119148"/>
    <s v="23_115-120"/>
    <s v="11_110-120"/>
    <x v="5"/>
    <x v="6"/>
    <s v="Q2`22"/>
    <n v="84714228"/>
    <m/>
  </r>
  <r>
    <n v="624"/>
    <x v="4"/>
    <s v="ProBook 455 G8"/>
    <x v="1"/>
    <x v="1"/>
    <x v="1"/>
    <x v="17"/>
    <s v="Int"/>
    <x v="1"/>
    <s v="1920x1080"/>
    <x v="0"/>
    <x v="1"/>
    <n v="109661"/>
    <s v="21_105-110"/>
    <s v="10_100-110"/>
    <x v="5"/>
    <x v="6"/>
    <s v="Q2`22"/>
    <n v="68428464"/>
    <m/>
  </r>
  <r>
    <n v="261"/>
    <x v="4"/>
    <s v="ProBook 470 G8"/>
    <x v="1"/>
    <x v="1"/>
    <x v="0"/>
    <x v="6"/>
    <s v="Int"/>
    <x v="2"/>
    <s v="1920x1080"/>
    <x v="0"/>
    <x v="1"/>
    <n v="117277"/>
    <s v="23_115-120"/>
    <s v="11_110-120"/>
    <x v="5"/>
    <x v="6"/>
    <s v="Q2`22"/>
    <n v="30609297"/>
    <m/>
  </r>
  <r>
    <n v="31"/>
    <x v="4"/>
    <s v="ProBook 630 G8"/>
    <x v="0"/>
    <x v="1"/>
    <x v="0"/>
    <x v="6"/>
    <s v="Int"/>
    <x v="4"/>
    <s v="1920x1080"/>
    <x v="0"/>
    <x v="1"/>
    <n v="103760"/>
    <s v="20_100-105"/>
    <s v="10_100-110"/>
    <x v="5"/>
    <x v="6"/>
    <s v="Q2`22"/>
    <n v="3216560"/>
    <m/>
  </r>
  <r>
    <n v="34"/>
    <x v="4"/>
    <s v="ProBook 635 G8"/>
    <x v="0"/>
    <x v="1"/>
    <x v="1"/>
    <x v="17"/>
    <s v="Int"/>
    <x v="4"/>
    <s v="1920x1080"/>
    <x v="0"/>
    <x v="1"/>
    <n v="137420"/>
    <s v="27_135-140"/>
    <s v="13_130-140"/>
    <x v="5"/>
    <x v="6"/>
    <s v="Q2`22"/>
    <n v="4672280"/>
    <m/>
  </r>
  <r>
    <n v="7"/>
    <x v="4"/>
    <s v="ProBook 640 G8"/>
    <x v="0"/>
    <x v="1"/>
    <x v="0"/>
    <x v="6"/>
    <s v="Int"/>
    <x v="0"/>
    <s v="1920x1080"/>
    <x v="0"/>
    <x v="1"/>
    <n v="111569"/>
    <s v="22_110-115"/>
    <s v="11_110-120"/>
    <x v="5"/>
    <x v="6"/>
    <s v="Q2`22"/>
    <n v="780983"/>
    <m/>
  </r>
  <r>
    <n v="148"/>
    <x v="4"/>
    <s v="ProBook 650 G8"/>
    <x v="1"/>
    <x v="1"/>
    <x v="0"/>
    <x v="6"/>
    <s v="Int"/>
    <x v="1"/>
    <s v="1920x1080"/>
    <x v="0"/>
    <x v="1"/>
    <n v="154159"/>
    <s v="30_150-155"/>
    <s v="15_150-160"/>
    <x v="5"/>
    <x v="6"/>
    <s v="Q2`22"/>
    <n v="22815532"/>
    <m/>
  </r>
  <r>
    <n v="10"/>
    <x v="4"/>
    <s v="ProBook x360 435 G8"/>
    <x v="0"/>
    <x v="1"/>
    <x v="1"/>
    <x v="17"/>
    <s v="Int"/>
    <x v="4"/>
    <s v="1920x1080"/>
    <x v="1"/>
    <x v="1"/>
    <n v="123511"/>
    <s v="24_120-125"/>
    <s v="12_120-130"/>
    <x v="5"/>
    <x v="6"/>
    <s v="Q2`22"/>
    <n v="1235110"/>
    <m/>
  </r>
  <r>
    <n v="3"/>
    <x v="4"/>
    <s v="Spectre x360 13-aw2000"/>
    <x v="0"/>
    <x v="0"/>
    <x v="0"/>
    <x v="6"/>
    <s v="Int"/>
    <x v="4"/>
    <s v="1920x1080"/>
    <x v="1"/>
    <x v="1"/>
    <n v="129765"/>
    <s v="25_125-130"/>
    <s v="12_120-130"/>
    <x v="5"/>
    <x v="6"/>
    <s v="Q2`22"/>
    <n v="389295"/>
    <m/>
  </r>
  <r>
    <n v="8"/>
    <x v="4"/>
    <s v="Spectre x360 14-ea0000"/>
    <x v="0"/>
    <x v="0"/>
    <x v="0"/>
    <x v="6"/>
    <s v="Int"/>
    <x v="4"/>
    <s v="1920x1080"/>
    <x v="1"/>
    <x v="1"/>
    <n v="156438"/>
    <s v="31_155-160"/>
    <s v="15_150-160"/>
    <x v="5"/>
    <x v="6"/>
    <s v="Q2`22"/>
    <n v="1251504"/>
    <m/>
  </r>
  <r>
    <n v="1"/>
    <x v="4"/>
    <s v="Spectre x360 15-eb0000"/>
    <x v="3"/>
    <x v="0"/>
    <x v="0"/>
    <x v="14"/>
    <s v="MX350/GTX1650"/>
    <x v="1"/>
    <s v="3840x2160"/>
    <x v="1"/>
    <x v="1"/>
    <n v="189450"/>
    <s v="37_185-190"/>
    <s v="18_180-190"/>
    <x v="5"/>
    <x v="6"/>
    <s v="Q2`22"/>
    <n v="189450"/>
    <m/>
  </r>
  <r>
    <n v="469"/>
    <x v="4"/>
    <s v="Victus 16-d0000"/>
    <x v="3"/>
    <x v="0"/>
    <x v="0"/>
    <x v="11"/>
    <s v="RTX3060"/>
    <x v="5"/>
    <s v="1920x1080"/>
    <x v="0"/>
    <x v="1"/>
    <n v="132898"/>
    <s v="26_130-135"/>
    <s v="13_130-140"/>
    <x v="5"/>
    <x v="6"/>
    <s v="Q2`22"/>
    <n v="62329162"/>
    <m/>
  </r>
  <r>
    <n v="1214"/>
    <x v="4"/>
    <s v="Victus 16-e0000"/>
    <x v="3"/>
    <x v="0"/>
    <x v="1"/>
    <x v="8"/>
    <s v="RX5500M/RTX3050 Ti/RTX3060"/>
    <x v="5"/>
    <s v="1920x1080"/>
    <x v="0"/>
    <x v="1"/>
    <n v="130937"/>
    <s v="26_130-135"/>
    <s v="13_130-140"/>
    <x v="5"/>
    <x v="6"/>
    <s v="Q2`22"/>
    <n v="158957518"/>
    <m/>
  </r>
  <r>
    <n v="38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6"/>
    <s v="Q2`22"/>
    <n v="5254260"/>
    <m/>
  </r>
  <r>
    <n v="1"/>
    <x v="4"/>
    <s v="ZBook 15 Studio G8"/>
    <x v="5"/>
    <x v="1"/>
    <x v="0"/>
    <x v="11"/>
    <s v="RTX3080/Quadro RTX A2000/A3000/A50000"/>
    <x v="1"/>
    <s v="1920x1080/3840x2160"/>
    <x v="0"/>
    <x v="1"/>
    <n v="408980"/>
    <s v="81_405-410"/>
    <s v="40_400-410"/>
    <x v="5"/>
    <x v="6"/>
    <s v="Q2`22"/>
    <n v="408980"/>
    <m/>
  </r>
  <r>
    <n v="1"/>
    <x v="4"/>
    <s v="ZBook Firefly 14 G8"/>
    <x v="5"/>
    <x v="1"/>
    <x v="0"/>
    <x v="4"/>
    <s v="Quadro T500"/>
    <x v="0"/>
    <s v="1920x1080"/>
    <x v="0"/>
    <x v="1"/>
    <n v="156874"/>
    <s v="31_155-160"/>
    <s v="15_150-160"/>
    <x v="5"/>
    <x v="6"/>
    <s v="Q2`22"/>
    <n v="156874"/>
    <m/>
  </r>
  <r>
    <n v="3"/>
    <x v="4"/>
    <s v="ZBook Firefly 15 G8"/>
    <x v="5"/>
    <x v="1"/>
    <x v="0"/>
    <x v="6"/>
    <s v="Quadro T500"/>
    <x v="1"/>
    <s v="1920x1080"/>
    <x v="0"/>
    <x v="1"/>
    <n v="178900"/>
    <s v="35_175-180"/>
    <s v="17_170-180"/>
    <x v="5"/>
    <x v="6"/>
    <s v="Q2`22"/>
    <n v="536700"/>
    <m/>
  </r>
  <r>
    <n v="4"/>
    <x v="4"/>
    <s v="ZBook Fury 15 G8"/>
    <x v="5"/>
    <x v="1"/>
    <x v="0"/>
    <x v="11"/>
    <s v="Quadro T1200/RTX A2000"/>
    <x v="1"/>
    <s v="1920x1080"/>
    <x v="0"/>
    <x v="1"/>
    <n v="359400"/>
    <s v="71_355-360"/>
    <s v="35_350-360"/>
    <x v="5"/>
    <x v="6"/>
    <s v="Q2`22"/>
    <n v="1437600"/>
    <m/>
  </r>
  <r>
    <n v="4"/>
    <x v="4"/>
    <s v="ZBook Fury 17 G8"/>
    <x v="5"/>
    <x v="1"/>
    <x v="0"/>
    <x v="11"/>
    <s v="Quadro RTX A2000/A3000"/>
    <x v="2"/>
    <s v="3840x2160"/>
    <x v="0"/>
    <x v="1"/>
    <n v="231340"/>
    <s v="46_230-235"/>
    <s v="23_230-240"/>
    <x v="5"/>
    <x v="6"/>
    <s v="Q2`22"/>
    <n v="925360"/>
    <m/>
  </r>
  <r>
    <n v="1"/>
    <x v="4"/>
    <s v="ZBook x360 15 Studio G5"/>
    <x v="5"/>
    <x v="1"/>
    <x v="0"/>
    <x v="9"/>
    <s v="Quadro P2000"/>
    <x v="1"/>
    <s v="1920x1080/3840x2160"/>
    <x v="1"/>
    <x v="1"/>
    <n v="350000"/>
    <s v="70_350-355"/>
    <s v="35_350-360"/>
    <x v="5"/>
    <x v="6"/>
    <s v="Q2`22"/>
    <n v="350000"/>
    <m/>
  </r>
  <r>
    <n v="95"/>
    <x v="7"/>
    <s v="Matebook 14 2021 AMD (KLVL)"/>
    <x v="0"/>
    <x v="0"/>
    <x v="1"/>
    <x v="15"/>
    <s v="Int"/>
    <x v="0"/>
    <s v="2160x1440"/>
    <x v="0"/>
    <x v="1"/>
    <n v="110393"/>
    <s v="22_110-115"/>
    <s v="11_110-120"/>
    <x v="5"/>
    <x v="6"/>
    <s v="Q2`22"/>
    <n v="10487335"/>
    <m/>
  </r>
  <r>
    <n v="37"/>
    <x v="7"/>
    <s v="Matebook 14 2021 Intel (KLVD)"/>
    <x v="0"/>
    <x v="0"/>
    <x v="0"/>
    <x v="6"/>
    <s v="Int"/>
    <x v="0"/>
    <s v="2160x1440"/>
    <x v="0"/>
    <x v="1"/>
    <n v="103680"/>
    <s v="20_100-105"/>
    <s v="10_100-110"/>
    <x v="5"/>
    <x v="6"/>
    <s v="Q2`22"/>
    <n v="3836160"/>
    <m/>
  </r>
  <r>
    <n v="43"/>
    <x v="7"/>
    <s v="Matebook 14s 2021 Intel (HKD)"/>
    <x v="0"/>
    <x v="0"/>
    <x v="0"/>
    <x v="11"/>
    <s v="Int"/>
    <x v="0"/>
    <s v="2520x1680"/>
    <x v="1"/>
    <x v="1"/>
    <n v="164797"/>
    <s v="32_160-165"/>
    <s v="16_160-170"/>
    <x v="5"/>
    <x v="6"/>
    <s v="Q2`22"/>
    <n v="7086271"/>
    <m/>
  </r>
  <r>
    <n v="82"/>
    <x v="7"/>
    <s v="Matebook 16 2022 AMD (CREM)"/>
    <x v="0"/>
    <x v="0"/>
    <x v="1"/>
    <x v="8"/>
    <s v="Int"/>
    <x v="5"/>
    <s v="2520x1680"/>
    <x v="0"/>
    <x v="1"/>
    <n v="137635"/>
    <s v="27_135-140"/>
    <s v="13_130-140"/>
    <x v="5"/>
    <x v="6"/>
    <s v="Q2`22"/>
    <n v="11286070"/>
    <m/>
  </r>
  <r>
    <n v="1007"/>
    <x v="7"/>
    <s v="MateBook B3-420"/>
    <x v="0"/>
    <x v="0"/>
    <x v="0"/>
    <x v="14"/>
    <s v="MX350"/>
    <x v="0"/>
    <s v="2160x1440"/>
    <x v="0"/>
    <x v="1"/>
    <n v="139900"/>
    <s v="27_135-140"/>
    <s v="13_130-140"/>
    <x v="5"/>
    <x v="6"/>
    <s v="Q2`22"/>
    <n v="140879300"/>
    <m/>
  </r>
  <r>
    <n v="4825"/>
    <x v="7"/>
    <s v="MateBook B3-510"/>
    <x v="1"/>
    <x v="0"/>
    <x v="0"/>
    <x v="14"/>
    <s v="Int"/>
    <x v="1"/>
    <s v="1920x1080"/>
    <x v="0"/>
    <x v="1"/>
    <n v="76320"/>
    <s v="15_75-80"/>
    <s v="7_70-80"/>
    <x v="6"/>
    <x v="6"/>
    <s v="Q2`22"/>
    <n v="368244000"/>
    <m/>
  </r>
  <r>
    <n v="2005"/>
    <x v="7"/>
    <s v="MateBook B3-520"/>
    <x v="1"/>
    <x v="0"/>
    <x v="0"/>
    <x v="6"/>
    <s v="Int"/>
    <x v="1"/>
    <s v="1920x1080"/>
    <x v="0"/>
    <x v="1"/>
    <n v="129975"/>
    <s v="25_125-130"/>
    <s v="12_120-130"/>
    <x v="5"/>
    <x v="6"/>
    <s v="Q2`22"/>
    <n v="260599875"/>
    <m/>
  </r>
  <r>
    <n v="3"/>
    <x v="7"/>
    <s v="Matebook D14 2021 Intel 53011U"/>
    <x v="0"/>
    <x v="0"/>
    <x v="0"/>
    <x v="14"/>
    <s v="Int"/>
    <x v="0"/>
    <s v="1920x1080"/>
    <x v="0"/>
    <x v="1"/>
    <n v="89111"/>
    <s v="17_85-90"/>
    <s v="8_80-90"/>
    <x v="5"/>
    <x v="6"/>
    <s v="Q2`22"/>
    <n v="267333"/>
    <m/>
  </r>
  <r>
    <n v="341"/>
    <x v="7"/>
    <s v="Matebook D14 AMD NbM"/>
    <x v="0"/>
    <x v="0"/>
    <x v="1"/>
    <x v="15"/>
    <s v="Int"/>
    <x v="0"/>
    <s v="1920x1080"/>
    <x v="0"/>
    <x v="1"/>
    <n v="80883"/>
    <s v="16_80-85"/>
    <s v="8_80-90"/>
    <x v="5"/>
    <x v="6"/>
    <s v="Q2`22"/>
    <n v="27581103"/>
    <m/>
  </r>
  <r>
    <n v="117"/>
    <x v="7"/>
    <s v="Matebook D15 2021 Intel 53012B"/>
    <x v="1"/>
    <x v="0"/>
    <x v="0"/>
    <x v="14"/>
    <s v="Int"/>
    <x v="1"/>
    <s v="1920x1080"/>
    <x v="0"/>
    <x v="1"/>
    <n v="61337"/>
    <s v="12_60-65"/>
    <s v="6_60-70"/>
    <x v="4"/>
    <x v="6"/>
    <s v="Q2`22"/>
    <n v="7176429"/>
    <m/>
  </r>
  <r>
    <n v="180"/>
    <x v="7"/>
    <s v="Matebook D15 BoB Intel CL"/>
    <x v="1"/>
    <x v="0"/>
    <x v="0"/>
    <x v="14"/>
    <s v="Int"/>
    <x v="1"/>
    <s v="1920x1080"/>
    <x v="0"/>
    <x v="1"/>
    <n v="64468"/>
    <s v="12_60-65"/>
    <s v="6_60-70"/>
    <x v="4"/>
    <x v="6"/>
    <s v="Q2`22"/>
    <n v="11604240"/>
    <m/>
  </r>
  <r>
    <n v="127"/>
    <x v="7"/>
    <s v="Matebook D15 BoD Intel TL"/>
    <x v="1"/>
    <x v="0"/>
    <x v="0"/>
    <x v="6"/>
    <s v="Int"/>
    <x v="1"/>
    <s v="1920x1080"/>
    <x v="0"/>
    <x v="1"/>
    <n v="104391"/>
    <s v="20_100-105"/>
    <s v="10_100-110"/>
    <x v="5"/>
    <x v="6"/>
    <s v="Q2`22"/>
    <n v="13257657"/>
    <m/>
  </r>
  <r>
    <n v="127"/>
    <x v="7"/>
    <s v="Matebook D16 AMD HVY"/>
    <x v="1"/>
    <x v="0"/>
    <x v="1"/>
    <x v="5"/>
    <s v="Int"/>
    <x v="5"/>
    <s v="1920x1080"/>
    <x v="0"/>
    <x v="1"/>
    <n v="91766"/>
    <s v="18_90-95"/>
    <s v="9_90-100"/>
    <x v="5"/>
    <x v="6"/>
    <s v="Q2`22"/>
    <n v="11654282"/>
    <m/>
  </r>
  <r>
    <n v="51"/>
    <x v="7"/>
    <s v="MateBook X Pro 2021 MACHD"/>
    <x v="0"/>
    <x v="0"/>
    <x v="0"/>
    <x v="6"/>
    <s v="Int"/>
    <x v="0"/>
    <s v="1920x1080/3000x2000"/>
    <x v="0"/>
    <x v="1"/>
    <n v="187984"/>
    <s v="37_185-190"/>
    <s v="18_180-190"/>
    <x v="5"/>
    <x v="6"/>
    <s v="Q2`22"/>
    <n v="9587184"/>
    <m/>
  </r>
  <r>
    <n v="9"/>
    <x v="5"/>
    <s v="IdeaPad 1 11ADA05"/>
    <x v="4"/>
    <x v="0"/>
    <x v="1"/>
    <x v="22"/>
    <s v="Int"/>
    <x v="3"/>
    <s v="1366x1768"/>
    <x v="0"/>
    <x v="1"/>
    <n v="27834"/>
    <s v="5_25-30"/>
    <s v="2_20-30"/>
    <x v="0"/>
    <x v="6"/>
    <s v="Q2`22"/>
    <n v="250506"/>
    <m/>
  </r>
  <r>
    <n v="169"/>
    <x v="5"/>
    <s v="IdeaPad 1 14ADA05"/>
    <x v="0"/>
    <x v="0"/>
    <x v="1"/>
    <x v="22"/>
    <s v="Int"/>
    <x v="0"/>
    <s v="1920x1080"/>
    <x v="0"/>
    <x v="0"/>
    <n v="37774"/>
    <s v="7_35-40"/>
    <s v="3_30-40"/>
    <x v="2"/>
    <x v="6"/>
    <s v="Q2`22"/>
    <n v="6383806"/>
    <m/>
  </r>
  <r>
    <n v="26"/>
    <x v="5"/>
    <s v="IdeaPad 1 14IGL05"/>
    <x v="0"/>
    <x v="0"/>
    <x v="0"/>
    <x v="0"/>
    <s v="Int"/>
    <x v="0"/>
    <s v="1920x1080"/>
    <x v="0"/>
    <x v="0"/>
    <n v="34142"/>
    <s v="6_30-35"/>
    <s v="3_30-40"/>
    <x v="2"/>
    <x v="6"/>
    <s v="Q2`22"/>
    <n v="887692"/>
    <m/>
  </r>
  <r>
    <n v="3073"/>
    <x v="5"/>
    <s v="IdeaPad 3 14ADA05"/>
    <x v="0"/>
    <x v="0"/>
    <x v="1"/>
    <x v="3"/>
    <s v="Int"/>
    <x v="0"/>
    <s v="1920x1080"/>
    <x v="0"/>
    <x v="1"/>
    <n v="45742"/>
    <s v="9_45-50"/>
    <s v="4_40-50"/>
    <x v="1"/>
    <x v="6"/>
    <s v="Q2`22"/>
    <n v="140565166"/>
    <m/>
  </r>
  <r>
    <n v="486"/>
    <x v="5"/>
    <s v="IdeaPad 3 14ALC6"/>
    <x v="0"/>
    <x v="0"/>
    <x v="1"/>
    <x v="15"/>
    <s v="Int"/>
    <x v="0"/>
    <s v="1920x1080"/>
    <x v="0"/>
    <x v="1"/>
    <n v="56260"/>
    <s v="11_55-60"/>
    <s v="5_50-60"/>
    <x v="3"/>
    <x v="6"/>
    <s v="Q2`22"/>
    <n v="27342360"/>
    <m/>
  </r>
  <r>
    <n v="43"/>
    <x v="5"/>
    <s v="IdeaPad 3 14ITL05"/>
    <x v="0"/>
    <x v="0"/>
    <x v="0"/>
    <x v="6"/>
    <s v="Int"/>
    <x v="0"/>
    <s v="1920x1080"/>
    <x v="0"/>
    <x v="1"/>
    <n v="45734"/>
    <s v="9_45-50"/>
    <s v="4_40-50"/>
    <x v="1"/>
    <x v="6"/>
    <s v="Q2`22"/>
    <n v="1966562"/>
    <m/>
  </r>
  <r>
    <n v="58"/>
    <x v="5"/>
    <s v="IdeaPad 3 14ITL6"/>
    <x v="0"/>
    <x v="0"/>
    <x v="0"/>
    <x v="6"/>
    <s v="Int"/>
    <x v="0"/>
    <s v="1920x1080"/>
    <x v="0"/>
    <x v="1"/>
    <n v="60141"/>
    <s v="12_60-65"/>
    <s v="6_60-70"/>
    <x v="4"/>
    <x v="6"/>
    <s v="Q2`22"/>
    <n v="3488178"/>
    <m/>
  </r>
  <r>
    <n v="1675"/>
    <x v="5"/>
    <s v="IdeaPad 3 15ADA05"/>
    <x v="1"/>
    <x v="0"/>
    <x v="1"/>
    <x v="3"/>
    <s v="Int"/>
    <x v="1"/>
    <s v="1920x1080"/>
    <x v="0"/>
    <x v="1"/>
    <n v="38143"/>
    <s v="7_35-40"/>
    <s v="3_30-40"/>
    <x v="2"/>
    <x v="6"/>
    <s v="Q2`22"/>
    <n v="63889525"/>
    <m/>
  </r>
  <r>
    <n v="488"/>
    <x v="5"/>
    <s v="IdeaPad 3 15ALC6"/>
    <x v="1"/>
    <x v="0"/>
    <x v="1"/>
    <x v="15"/>
    <s v="Int"/>
    <x v="1"/>
    <s v="1920x1080"/>
    <x v="0"/>
    <x v="1"/>
    <n v="54999"/>
    <s v="10_50-55"/>
    <s v="5_50-60"/>
    <x v="3"/>
    <x v="6"/>
    <s v="Q2`22"/>
    <n v="26839512"/>
    <m/>
  </r>
  <r>
    <n v="586"/>
    <x v="5"/>
    <s v="IdeaPad 3 15ARE05"/>
    <x v="1"/>
    <x v="0"/>
    <x v="1"/>
    <x v="5"/>
    <s v="Int"/>
    <x v="1"/>
    <s v="1920x1080"/>
    <x v="0"/>
    <x v="1"/>
    <n v="73894"/>
    <s v="14_70-75"/>
    <s v="7_70-80"/>
    <x v="6"/>
    <x v="6"/>
    <s v="Q2`22"/>
    <n v="43301884"/>
    <m/>
  </r>
  <r>
    <n v="558"/>
    <x v="5"/>
    <s v="IdeaPad 3 15IGL05"/>
    <x v="1"/>
    <x v="0"/>
    <x v="0"/>
    <x v="0"/>
    <s v="Int"/>
    <x v="1"/>
    <s v="1920x1080"/>
    <x v="0"/>
    <x v="0"/>
    <n v="44000"/>
    <s v="8_40-45"/>
    <s v="4_40-50"/>
    <x v="1"/>
    <x v="6"/>
    <s v="Q2`22"/>
    <n v="24552000"/>
    <m/>
  </r>
  <r>
    <n v="24"/>
    <x v="5"/>
    <s v="IdeaPad 3 15IIL05"/>
    <x v="1"/>
    <x v="0"/>
    <x v="0"/>
    <x v="4"/>
    <s v="Int"/>
    <x v="1"/>
    <s v="1920x1080"/>
    <x v="0"/>
    <x v="1"/>
    <n v="55971"/>
    <s v="11_55-60"/>
    <s v="5_50-60"/>
    <x v="3"/>
    <x v="6"/>
    <s v="Q2`22"/>
    <n v="1343304"/>
    <m/>
  </r>
  <r>
    <n v="551"/>
    <x v="5"/>
    <s v="IdeaPad 3 15ITL05"/>
    <x v="1"/>
    <x v="0"/>
    <x v="0"/>
    <x v="6"/>
    <s v="Int"/>
    <x v="1"/>
    <s v="1920x1080"/>
    <x v="0"/>
    <x v="1"/>
    <n v="53066"/>
    <s v="10_50-55"/>
    <s v="5_50-60"/>
    <x v="3"/>
    <x v="6"/>
    <s v="Q2`22"/>
    <n v="29239366"/>
    <m/>
  </r>
  <r>
    <n v="21"/>
    <x v="5"/>
    <s v="IdeaPad 3 15ITL6"/>
    <x v="1"/>
    <x v="0"/>
    <x v="0"/>
    <x v="6"/>
    <s v="Int"/>
    <x v="1"/>
    <s v="1920x1080"/>
    <x v="0"/>
    <x v="1"/>
    <n v="52930"/>
    <s v="10_50-55"/>
    <s v="5_50-60"/>
    <x v="3"/>
    <x v="6"/>
    <s v="Q2`22"/>
    <n v="1111530"/>
    <m/>
  </r>
  <r>
    <n v="64"/>
    <x v="5"/>
    <s v="IdeaPad 3 17ADA05"/>
    <x v="1"/>
    <x v="0"/>
    <x v="1"/>
    <x v="3"/>
    <s v="Int"/>
    <x v="2"/>
    <s v="1600x900"/>
    <x v="0"/>
    <x v="1"/>
    <n v="49157"/>
    <s v="9_45-50"/>
    <s v="4_40-50"/>
    <x v="1"/>
    <x v="6"/>
    <s v="Q2`22"/>
    <n v="3146048"/>
    <m/>
  </r>
  <r>
    <n v="45"/>
    <x v="5"/>
    <s v="IdeaPad 3 17ALC6"/>
    <x v="1"/>
    <x v="0"/>
    <x v="1"/>
    <x v="15"/>
    <s v="Int"/>
    <x v="2"/>
    <s v="1920x1080"/>
    <x v="0"/>
    <x v="1"/>
    <n v="94977"/>
    <s v="18_90-95"/>
    <s v="9_90-100"/>
    <x v="5"/>
    <x v="6"/>
    <s v="Q2`22"/>
    <n v="4273965"/>
    <m/>
  </r>
  <r>
    <n v="26"/>
    <x v="5"/>
    <s v="IdeaPad 3 17IML05"/>
    <x v="1"/>
    <x v="0"/>
    <x v="0"/>
    <x v="14"/>
    <s v="Int"/>
    <x v="2"/>
    <s v="1920x1080"/>
    <x v="0"/>
    <x v="1"/>
    <n v="51693"/>
    <s v="10_50-55"/>
    <s v="5_50-60"/>
    <x v="3"/>
    <x v="6"/>
    <s v="Q2`22"/>
    <n v="1344018"/>
    <m/>
  </r>
  <r>
    <n v="424"/>
    <x v="5"/>
    <s v="IdeaPad 3 17ITL6"/>
    <x v="1"/>
    <x v="0"/>
    <x v="0"/>
    <x v="6"/>
    <s v="Int"/>
    <x v="2"/>
    <s v="1600x900"/>
    <x v="0"/>
    <x v="1"/>
    <n v="48890"/>
    <s v="9_45-50"/>
    <s v="4_40-50"/>
    <x v="1"/>
    <x v="6"/>
    <s v="Q2`22"/>
    <n v="20729360"/>
    <m/>
  </r>
  <r>
    <n v="242"/>
    <x v="5"/>
    <s v="IdeaPad 5 14ALC05"/>
    <x v="0"/>
    <x v="0"/>
    <x v="1"/>
    <x v="15"/>
    <s v="Int"/>
    <x v="0"/>
    <s v="1920x1080"/>
    <x v="0"/>
    <x v="1"/>
    <n v="65184"/>
    <s v="13_65-70"/>
    <s v="6_60-70"/>
    <x v="4"/>
    <x v="6"/>
    <s v="Q2`22"/>
    <n v="15774528"/>
    <m/>
  </r>
  <r>
    <n v="8"/>
    <x v="5"/>
    <s v="IdeaPad 5 14ITL05"/>
    <x v="0"/>
    <x v="0"/>
    <x v="0"/>
    <x v="6"/>
    <s v="Int"/>
    <x v="0"/>
    <s v="1920x1080"/>
    <x v="0"/>
    <x v="1"/>
    <n v="83100"/>
    <s v="16_80-85"/>
    <s v="8_80-90"/>
    <x v="5"/>
    <x v="6"/>
    <s v="Q2`22"/>
    <n v="664800"/>
    <m/>
  </r>
  <r>
    <n v="49"/>
    <x v="5"/>
    <s v="IdeaPad 5 15ALC05"/>
    <x v="1"/>
    <x v="0"/>
    <x v="1"/>
    <x v="15"/>
    <s v="Int"/>
    <x v="1"/>
    <s v="1920x1080"/>
    <x v="0"/>
    <x v="1"/>
    <n v="69400"/>
    <s v="13_65-70"/>
    <s v="6_60-70"/>
    <x v="4"/>
    <x v="6"/>
    <s v="Q2`22"/>
    <n v="3400600"/>
    <m/>
  </r>
  <r>
    <n v="556"/>
    <x v="5"/>
    <s v="IdeaPad 5 Pro 14ACN6"/>
    <x v="0"/>
    <x v="0"/>
    <x v="1"/>
    <x v="17"/>
    <s v="Int/MX450"/>
    <x v="0"/>
    <s v="2240x1400/2880x1800"/>
    <x v="0"/>
    <x v="1"/>
    <n v="95902"/>
    <s v="19_95-100"/>
    <s v="9_90-100"/>
    <x v="5"/>
    <x v="6"/>
    <s v="Q2`22"/>
    <n v="53321512"/>
    <m/>
  </r>
  <r>
    <n v="189"/>
    <x v="5"/>
    <s v="IdeaPad 5 Pro 14ITL6"/>
    <x v="0"/>
    <x v="0"/>
    <x v="0"/>
    <x v="6"/>
    <s v="Int/MX450"/>
    <x v="0"/>
    <s v="2240x1400/2880x1800"/>
    <x v="0"/>
    <x v="1"/>
    <n v="99746"/>
    <s v="19_95-100"/>
    <s v="9_90-100"/>
    <x v="5"/>
    <x v="6"/>
    <s v="Q2`22"/>
    <n v="18851994"/>
    <m/>
  </r>
  <r>
    <n v="894"/>
    <x v="5"/>
    <s v="IdeaPad 5 Pro 16ACH6"/>
    <x v="2"/>
    <x v="0"/>
    <x v="0"/>
    <x v="11"/>
    <s v="Int/RTX3050"/>
    <x v="5"/>
    <s v="1920x1200/2560x1600"/>
    <x v="0"/>
    <x v="1"/>
    <n v="108314"/>
    <s v="21_105-110"/>
    <s v="10_100-110"/>
    <x v="5"/>
    <x v="6"/>
    <s v="Q2`22"/>
    <n v="96832716"/>
    <m/>
  </r>
  <r>
    <n v="232"/>
    <x v="5"/>
    <s v="IdeaPad 5 Pro 16IHU6"/>
    <x v="2"/>
    <x v="0"/>
    <x v="0"/>
    <x v="11"/>
    <s v="MX450"/>
    <x v="5"/>
    <s v="1920x1200/2560x1600"/>
    <x v="0"/>
    <x v="1"/>
    <n v="112480"/>
    <s v="22_110-115"/>
    <s v="11_110-120"/>
    <x v="5"/>
    <x v="6"/>
    <s v="Q2`22"/>
    <n v="26095360"/>
    <m/>
  </r>
  <r>
    <n v="9"/>
    <x v="5"/>
    <s v="IdeaPad Creator 5i 15IMH05"/>
    <x v="3"/>
    <x v="0"/>
    <x v="0"/>
    <x v="10"/>
    <s v="GTX1650"/>
    <x v="1"/>
    <s v="1920x1080"/>
    <x v="0"/>
    <x v="1"/>
    <n v="155000"/>
    <s v="31_155-160"/>
    <s v="15_150-160"/>
    <x v="5"/>
    <x v="6"/>
    <s v="Q2`22"/>
    <n v="1395000"/>
    <m/>
  </r>
  <r>
    <n v="2"/>
    <x v="5"/>
    <s v="IdeaPad Flex 3 11ADA05"/>
    <x v="4"/>
    <x v="0"/>
    <x v="1"/>
    <x v="22"/>
    <s v="Int"/>
    <x v="3"/>
    <s v="1366x768"/>
    <x v="1"/>
    <x v="1"/>
    <n v="34399"/>
    <s v="6_30-35"/>
    <s v="3_30-40"/>
    <x v="2"/>
    <x v="6"/>
    <s v="Q2`22"/>
    <n v="68798"/>
    <m/>
  </r>
  <r>
    <n v="2"/>
    <x v="5"/>
    <s v="IdeaPad Flex 5 14IIL05"/>
    <x v="0"/>
    <x v="0"/>
    <x v="0"/>
    <x v="4"/>
    <s v="Int"/>
    <x v="0"/>
    <s v="1920x1080"/>
    <x v="1"/>
    <x v="1"/>
    <n v="64499"/>
    <s v="12_60-65"/>
    <s v="6_60-70"/>
    <x v="4"/>
    <x v="6"/>
    <s v="Q2`22"/>
    <n v="128998"/>
    <m/>
  </r>
  <r>
    <n v="61"/>
    <x v="5"/>
    <s v="IdeaPad Gaming 3 15ACH6"/>
    <x v="3"/>
    <x v="0"/>
    <x v="1"/>
    <x v="8"/>
    <s v="GTX1650, RTX3050, RTX3050 Ti, RTX3060"/>
    <x v="1"/>
    <s v="1920x1080"/>
    <x v="0"/>
    <x v="1"/>
    <n v="109941"/>
    <s v="21_105-110"/>
    <s v="10_100-110"/>
    <x v="5"/>
    <x v="6"/>
    <s v="Q2`22"/>
    <n v="6706401"/>
    <m/>
  </r>
  <r>
    <n v="227"/>
    <x v="5"/>
    <s v="IdeaPad Gaming 3 15IHU6"/>
    <x v="3"/>
    <x v="0"/>
    <x v="0"/>
    <x v="11"/>
    <s v="RTX3050"/>
    <x v="1"/>
    <s v="1920x1080"/>
    <x v="0"/>
    <x v="1"/>
    <n v="100080"/>
    <s v="20_100-105"/>
    <s v="10_100-110"/>
    <x v="5"/>
    <x v="6"/>
    <s v="Q2`22"/>
    <n v="22718160"/>
    <m/>
  </r>
  <r>
    <n v="76"/>
    <x v="5"/>
    <s v="IdeaPad Gaming 3 15IMH05"/>
    <x v="3"/>
    <x v="0"/>
    <x v="0"/>
    <x v="10"/>
    <s v="GTX1650, GTX1650 Ti"/>
    <x v="1"/>
    <s v="1920x1080"/>
    <x v="0"/>
    <x v="1"/>
    <n v="84783"/>
    <s v="16_80-85"/>
    <s v="8_80-90"/>
    <x v="5"/>
    <x v="6"/>
    <s v="Q2`22"/>
    <n v="6443508"/>
    <m/>
  </r>
  <r>
    <n v="6238"/>
    <x v="5"/>
    <s v="IdeaPad L3 15ITL6"/>
    <x v="1"/>
    <x v="0"/>
    <x v="0"/>
    <x v="6"/>
    <s v="Int"/>
    <x v="1"/>
    <s v="1920x1080"/>
    <x v="0"/>
    <x v="1"/>
    <n v="52819"/>
    <s v="10_50-55"/>
    <s v="5_50-60"/>
    <x v="3"/>
    <x v="6"/>
    <s v="Q2`22"/>
    <n v="329484922"/>
    <m/>
  </r>
  <r>
    <n v="20"/>
    <x v="5"/>
    <s v="IdeaPad L340-15API"/>
    <x v="1"/>
    <x v="0"/>
    <x v="1"/>
    <x v="3"/>
    <s v="Int"/>
    <x v="1"/>
    <s v="1920x1080"/>
    <x v="0"/>
    <x v="1"/>
    <n v="51939"/>
    <s v="10_50-55"/>
    <s v="5_50-60"/>
    <x v="3"/>
    <x v="6"/>
    <s v="Q2`22"/>
    <n v="1038780"/>
    <m/>
  </r>
  <r>
    <n v="173"/>
    <x v="5"/>
    <s v="IdeaPad L340-17IRH"/>
    <x v="3"/>
    <x v="0"/>
    <x v="0"/>
    <x v="9"/>
    <s v="GTX1050/GTX1650"/>
    <x v="2"/>
    <s v="1920x1080"/>
    <x v="0"/>
    <x v="1"/>
    <n v="89750"/>
    <s v="17_85-90"/>
    <s v="8_80-90"/>
    <x v="5"/>
    <x v="6"/>
    <s v="Q2`22"/>
    <n v="15526750"/>
    <m/>
  </r>
  <r>
    <n v="98"/>
    <x v="5"/>
    <s v="Legion 5 15ACH6"/>
    <x v="3"/>
    <x v="0"/>
    <x v="1"/>
    <x v="8"/>
    <s v="RTX3050/RTX3050 Ti"/>
    <x v="1"/>
    <s v="1920x1080"/>
    <x v="0"/>
    <x v="1"/>
    <n v="152114"/>
    <s v="30_150-155"/>
    <s v="15_150-160"/>
    <x v="5"/>
    <x v="6"/>
    <s v="Q2`22"/>
    <n v="14907172"/>
    <m/>
  </r>
  <r>
    <n v="146"/>
    <x v="5"/>
    <s v="Legion 5 15ACH6A"/>
    <x v="3"/>
    <x v="0"/>
    <x v="1"/>
    <x v="8"/>
    <s v="RX6600"/>
    <x v="1"/>
    <s v="1920x1080"/>
    <x v="0"/>
    <x v="1"/>
    <n v="143814"/>
    <s v="28_140-145"/>
    <s v="14_140-150"/>
    <x v="5"/>
    <x v="6"/>
    <s v="Q2`22"/>
    <n v="20996844"/>
    <m/>
  </r>
  <r>
    <n v="936"/>
    <x v="5"/>
    <s v="Legion 5 15ACH6H"/>
    <x v="3"/>
    <x v="0"/>
    <x v="1"/>
    <x v="8"/>
    <s v="RTX3060/RTX3070"/>
    <x v="1"/>
    <s v="1920x1080/2560x1600"/>
    <x v="0"/>
    <x v="1"/>
    <n v="187030"/>
    <s v="37_185-190"/>
    <s v="18_180-190"/>
    <x v="5"/>
    <x v="6"/>
    <s v="Q2`22"/>
    <n v="175060080"/>
    <m/>
  </r>
  <r>
    <n v="4"/>
    <x v="5"/>
    <s v="Legion 5 15IMH05H"/>
    <x v="3"/>
    <x v="0"/>
    <x v="0"/>
    <x v="10"/>
    <s v="RTX2060/RTX3050 Ti"/>
    <x v="1"/>
    <s v="1920x1080"/>
    <x v="0"/>
    <x v="1"/>
    <n v="142445"/>
    <s v="28_140-145"/>
    <s v="14_140-150"/>
    <x v="5"/>
    <x v="6"/>
    <s v="Q2`22"/>
    <n v="569780"/>
    <m/>
  </r>
  <r>
    <n v="39"/>
    <x v="5"/>
    <s v="Legion 5 15ITH6"/>
    <x v="3"/>
    <x v="0"/>
    <x v="0"/>
    <x v="11"/>
    <s v="RTX3050, RTX3050 Ti"/>
    <x v="1"/>
    <s v="1920x1080"/>
    <x v="0"/>
    <x v="1"/>
    <n v="143227"/>
    <s v="28_140-145"/>
    <s v="14_140-150"/>
    <x v="5"/>
    <x v="6"/>
    <s v="Q2`22"/>
    <n v="5585853"/>
    <m/>
  </r>
  <r>
    <n v="42"/>
    <x v="5"/>
    <s v="Legion 5 15ITH6H"/>
    <x v="3"/>
    <x v="0"/>
    <x v="0"/>
    <x v="11"/>
    <s v="RTX3060"/>
    <x v="1"/>
    <s v="1920x1080"/>
    <x v="0"/>
    <x v="1"/>
    <n v="207248"/>
    <s v="41_205-210"/>
    <s v="20_200-210"/>
    <x v="5"/>
    <x v="6"/>
    <s v="Q2`22"/>
    <n v="8704416"/>
    <m/>
  </r>
  <r>
    <n v="412"/>
    <x v="5"/>
    <s v="Legion 5 17ACH6"/>
    <x v="3"/>
    <x v="0"/>
    <x v="1"/>
    <x v="8"/>
    <s v="RTX3050, RTX3050 Ti"/>
    <x v="2"/>
    <s v="1920x1080"/>
    <x v="0"/>
    <x v="1"/>
    <n v="142197"/>
    <s v="28_140-145"/>
    <s v="14_140-150"/>
    <x v="5"/>
    <x v="6"/>
    <s v="Q2`22"/>
    <n v="58585164"/>
    <m/>
  </r>
  <r>
    <n v="2"/>
    <x v="5"/>
    <s v="Legion 5 17ACH6H"/>
    <x v="3"/>
    <x v="0"/>
    <x v="1"/>
    <x v="8"/>
    <s v="RTX3060/RTX3070"/>
    <x v="2"/>
    <s v="1920x1080"/>
    <x v="0"/>
    <x v="1"/>
    <n v="191494"/>
    <s v="38_190-195"/>
    <s v="19_190-200"/>
    <x v="5"/>
    <x v="6"/>
    <s v="Q2`22"/>
    <n v="382988"/>
    <m/>
  </r>
  <r>
    <n v="59"/>
    <x v="5"/>
    <s v="Legion 5 17ITH6"/>
    <x v="3"/>
    <x v="0"/>
    <x v="0"/>
    <x v="11"/>
    <s v="RTX3050, RTX3050 Ti"/>
    <x v="2"/>
    <s v="1920x1080"/>
    <x v="0"/>
    <x v="1"/>
    <n v="134399"/>
    <s v="26_130-135"/>
    <s v="13_130-140"/>
    <x v="5"/>
    <x v="6"/>
    <s v="Q2`22"/>
    <n v="7929541"/>
    <m/>
  </r>
  <r>
    <n v="205"/>
    <x v="5"/>
    <s v="Legion 5 17ITH6H"/>
    <x v="3"/>
    <x v="0"/>
    <x v="0"/>
    <x v="11"/>
    <s v="RTX3060"/>
    <x v="2"/>
    <s v="1920x1080"/>
    <x v="0"/>
    <x v="1"/>
    <n v="182241"/>
    <s v="36_180-185"/>
    <s v="18_180-190"/>
    <x v="5"/>
    <x v="6"/>
    <s v="Q2`22"/>
    <n v="37359405"/>
    <m/>
  </r>
  <r>
    <n v="16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6"/>
    <s v="Q2`22"/>
    <n v="1472640"/>
    <m/>
  </r>
  <r>
    <n v="94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6"/>
    <s v="Q2`22"/>
    <n v="6749200"/>
    <m/>
  </r>
  <r>
    <n v="48"/>
    <x v="5"/>
    <s v="Legion 5 Pro 16ACH6"/>
    <x v="3"/>
    <x v="0"/>
    <x v="1"/>
    <x v="8"/>
    <s v="RTX3050, RTX3050 Ti"/>
    <x v="5"/>
    <s v="1920x1080/2560x1600"/>
    <x v="0"/>
    <x v="1"/>
    <n v="145228"/>
    <s v="29_145-150"/>
    <s v="14_140-150"/>
    <x v="5"/>
    <x v="6"/>
    <s v="Q2`22"/>
    <n v="6970944"/>
    <m/>
  </r>
  <r>
    <n v="97"/>
    <x v="5"/>
    <s v="Legion 5 Pro 16ACH6H"/>
    <x v="3"/>
    <x v="0"/>
    <x v="1"/>
    <x v="8"/>
    <s v="RTX3060/RTX3070"/>
    <x v="5"/>
    <s v="3840x2160/2560x1600"/>
    <x v="0"/>
    <x v="1"/>
    <n v="232051"/>
    <s v="46_230-235"/>
    <s v="23_230-240"/>
    <x v="5"/>
    <x v="6"/>
    <s v="Q2`22"/>
    <n v="22508947"/>
    <m/>
  </r>
  <r>
    <n v="6"/>
    <x v="5"/>
    <s v="Legion 5 Pro 16ITH6H"/>
    <x v="3"/>
    <x v="0"/>
    <x v="0"/>
    <x v="11"/>
    <s v="RTX3060/RTX3070"/>
    <x v="5"/>
    <s v="3840x2160/2560x1600"/>
    <x v="0"/>
    <x v="1"/>
    <n v="183977"/>
    <s v="36_180-185"/>
    <s v="18_180-190"/>
    <x v="5"/>
    <x v="6"/>
    <s v="Q2`22"/>
    <n v="1103862"/>
    <m/>
  </r>
  <r>
    <n v="174"/>
    <x v="5"/>
    <s v="Legion 7 16ACH6H"/>
    <x v="3"/>
    <x v="0"/>
    <x v="1"/>
    <x v="8"/>
    <s v="RTX3060, RTX3070, RTX3080"/>
    <x v="5"/>
    <s v="2560x1600"/>
    <x v="0"/>
    <x v="1"/>
    <n v="237144"/>
    <s v="47_235-240"/>
    <s v="23_230-240"/>
    <x v="5"/>
    <x v="6"/>
    <s v="Q2`22"/>
    <n v="41263056"/>
    <m/>
  </r>
  <r>
    <n v="20"/>
    <x v="5"/>
    <s v="Legion 7 16ITHg6"/>
    <x v="3"/>
    <x v="0"/>
    <x v="0"/>
    <x v="11"/>
    <s v="RTX3060/RTX3070"/>
    <x v="5"/>
    <s v="2560x1600"/>
    <x v="0"/>
    <x v="1"/>
    <n v="301818"/>
    <s v="60_300-305"/>
    <s v="30_300-310"/>
    <x v="5"/>
    <x v="6"/>
    <s v="Q2`22"/>
    <n v="6036360"/>
    <m/>
  </r>
  <r>
    <n v="11"/>
    <x v="5"/>
    <s v="Legion Slim 7 15ACH6"/>
    <x v="3"/>
    <x v="0"/>
    <x v="1"/>
    <x v="8"/>
    <s v="RTX3050 Ti/RTX3060"/>
    <x v="1"/>
    <s v="3840x2160"/>
    <x v="0"/>
    <x v="1"/>
    <n v="192433"/>
    <s v="38_190-195"/>
    <s v="19_190-200"/>
    <x v="5"/>
    <x v="6"/>
    <s v="Q2`22"/>
    <n v="2116763"/>
    <m/>
  </r>
  <r>
    <n v="8"/>
    <x v="5"/>
    <s v="Thinkbook 13s-ACN G3"/>
    <x v="0"/>
    <x v="1"/>
    <x v="1"/>
    <x v="17"/>
    <s v="Int"/>
    <x v="4"/>
    <s v="1920x1200/2560x1600"/>
    <x v="0"/>
    <x v="1"/>
    <n v="119672"/>
    <s v="23_115-120"/>
    <s v="11_110-120"/>
    <x v="5"/>
    <x v="6"/>
    <s v="Q2`22"/>
    <n v="957376"/>
    <m/>
  </r>
  <r>
    <n v="329"/>
    <x v="5"/>
    <s v="Thinkbook 13s-ITL G2"/>
    <x v="0"/>
    <x v="1"/>
    <x v="0"/>
    <x v="6"/>
    <s v="Int"/>
    <x v="4"/>
    <s v="1920x1200/2560x1600"/>
    <x v="0"/>
    <x v="1"/>
    <n v="128536"/>
    <s v="25_125-130"/>
    <s v="12_120-130"/>
    <x v="5"/>
    <x v="6"/>
    <s v="Q2`22"/>
    <n v="42288344"/>
    <m/>
  </r>
  <r>
    <n v="25"/>
    <x v="5"/>
    <s v="Thinkbook 13x"/>
    <x v="0"/>
    <x v="1"/>
    <x v="0"/>
    <x v="6"/>
    <s v="Int"/>
    <x v="4"/>
    <s v="2560x1600"/>
    <x v="0"/>
    <x v="1"/>
    <n v="194834"/>
    <s v="38_190-195"/>
    <s v="19_190-200"/>
    <x v="5"/>
    <x v="6"/>
    <s v="Q2`22"/>
    <n v="4870850"/>
    <m/>
  </r>
  <r>
    <n v="39"/>
    <x v="5"/>
    <s v="Thinkbook 14-ACL G3"/>
    <x v="0"/>
    <x v="1"/>
    <x v="1"/>
    <x v="15"/>
    <s v="Int"/>
    <x v="0"/>
    <s v="1920x1080"/>
    <x v="0"/>
    <x v="1"/>
    <n v="110608"/>
    <s v="22_110-115"/>
    <s v="11_110-120"/>
    <x v="5"/>
    <x v="6"/>
    <s v="Q2`22"/>
    <n v="4313712"/>
    <m/>
  </r>
  <r>
    <n v="858"/>
    <x v="5"/>
    <s v="Thinkbook 14-ITL G2"/>
    <x v="0"/>
    <x v="1"/>
    <x v="0"/>
    <x v="6"/>
    <s v="Int"/>
    <x v="0"/>
    <s v="1920x1080"/>
    <x v="0"/>
    <x v="1"/>
    <n v="101071"/>
    <s v="20_100-105"/>
    <s v="10_100-110"/>
    <x v="5"/>
    <x v="6"/>
    <s v="Q2`22"/>
    <n v="86718918"/>
    <m/>
  </r>
  <r>
    <n v="70"/>
    <x v="5"/>
    <s v="Thinkbook 14s Yoga ITL"/>
    <x v="0"/>
    <x v="1"/>
    <x v="0"/>
    <x v="6"/>
    <s v="Int"/>
    <x v="0"/>
    <s v="1920x1080"/>
    <x v="1"/>
    <x v="1"/>
    <n v="159099"/>
    <s v="31_155-160"/>
    <s v="15_150-160"/>
    <x v="5"/>
    <x v="6"/>
    <s v="Q2`22"/>
    <n v="11136930"/>
    <m/>
  </r>
  <r>
    <n v="329"/>
    <x v="5"/>
    <s v="Thinkbook 15-ACL G3"/>
    <x v="1"/>
    <x v="1"/>
    <x v="1"/>
    <x v="15"/>
    <s v="Int"/>
    <x v="1"/>
    <s v="1920x1080"/>
    <x v="0"/>
    <x v="1"/>
    <n v="91790"/>
    <s v="18_90-95"/>
    <s v="9_90-100"/>
    <x v="5"/>
    <x v="6"/>
    <s v="Q2`22"/>
    <n v="30198910"/>
    <m/>
  </r>
  <r>
    <n v="4"/>
    <x v="5"/>
    <s v="Thinkbook 15-ARE G2"/>
    <x v="1"/>
    <x v="1"/>
    <x v="1"/>
    <x v="5"/>
    <s v="Int"/>
    <x v="1"/>
    <s v="1920x1080"/>
    <x v="0"/>
    <x v="1"/>
    <n v="91283"/>
    <s v="18_90-95"/>
    <s v="9_90-100"/>
    <x v="5"/>
    <x v="6"/>
    <s v="Q2`22"/>
    <n v="365132"/>
    <m/>
  </r>
  <r>
    <n v="1079"/>
    <x v="5"/>
    <s v="Thinkbook 15-ITL G2"/>
    <x v="1"/>
    <x v="1"/>
    <x v="0"/>
    <x v="6"/>
    <s v="Int"/>
    <x v="1"/>
    <s v="1920x1080"/>
    <x v="0"/>
    <x v="1"/>
    <n v="109989"/>
    <s v="21_105-110"/>
    <s v="10_100-110"/>
    <x v="5"/>
    <x v="6"/>
    <s v="Q2`22"/>
    <n v="118678131"/>
    <m/>
  </r>
  <r>
    <n v="8"/>
    <x v="5"/>
    <s v="Thinkbook 15P-IMH"/>
    <x v="3"/>
    <x v="1"/>
    <x v="0"/>
    <x v="10"/>
    <s v="GTX1650"/>
    <x v="1"/>
    <s v="1920x1080/3840x2160"/>
    <x v="0"/>
    <x v="1"/>
    <n v="171455"/>
    <s v="34_170-175"/>
    <s v="17_170-180"/>
    <x v="5"/>
    <x v="6"/>
    <s v="Q2`22"/>
    <n v="1371640"/>
    <m/>
  </r>
  <r>
    <n v="1"/>
    <x v="5"/>
    <s v="Thinkbook 15P-ITH"/>
    <x v="3"/>
    <x v="1"/>
    <x v="0"/>
    <x v="11"/>
    <s v="GTX1650"/>
    <x v="1"/>
    <s v="1920x1080/3840x2160"/>
    <x v="0"/>
    <x v="1"/>
    <n v="1000000"/>
    <s v="200_1000-1005"/>
    <s v="100_1000-1010"/>
    <x v="5"/>
    <x v="6"/>
    <s v="Q2`22"/>
    <n v="1000000"/>
    <m/>
  </r>
  <r>
    <n v="85"/>
    <x v="5"/>
    <s v="Thinkbook 16p-ACH G2"/>
    <x v="3"/>
    <x v="1"/>
    <x v="1"/>
    <x v="8"/>
    <s v="RTX3060"/>
    <x v="5"/>
    <s v="2560х1600"/>
    <x v="0"/>
    <x v="1"/>
    <n v="184156"/>
    <s v="36_180-185"/>
    <s v="18_180-190"/>
    <x v="5"/>
    <x v="6"/>
    <s v="Q2`22"/>
    <n v="15653260"/>
    <m/>
  </r>
  <r>
    <n v="1"/>
    <x v="5"/>
    <s v="Thinkbook Plus 13 G2 ITG"/>
    <x v="0"/>
    <x v="1"/>
    <x v="0"/>
    <x v="6"/>
    <s v="Int"/>
    <x v="4"/>
    <s v="2560x1600"/>
    <x v="1"/>
    <x v="1"/>
    <n v="138985"/>
    <s v="27_135-140"/>
    <s v="13_130-140"/>
    <x v="5"/>
    <x v="6"/>
    <s v="Q2`22"/>
    <n v="138985"/>
    <m/>
  </r>
  <r>
    <n v="2"/>
    <x v="5"/>
    <s v="ThinkPad E14 Gen2-ARE"/>
    <x v="0"/>
    <x v="1"/>
    <x v="1"/>
    <x v="5"/>
    <s v="Int"/>
    <x v="0"/>
    <s v="1920x1080"/>
    <x v="0"/>
    <x v="1"/>
    <n v="141128"/>
    <s v="28_140-145"/>
    <s v="14_140-150"/>
    <x v="5"/>
    <x v="6"/>
    <s v="Q2`22"/>
    <n v="282256"/>
    <m/>
  </r>
  <r>
    <n v="844"/>
    <x v="5"/>
    <s v="ThinkPad E14 Gen2-ITU"/>
    <x v="0"/>
    <x v="1"/>
    <x v="0"/>
    <x v="6"/>
    <s v="Int"/>
    <x v="0"/>
    <s v="1920x1080"/>
    <x v="0"/>
    <x v="1"/>
    <n v="128137"/>
    <s v="25_125-130"/>
    <s v="12_120-130"/>
    <x v="5"/>
    <x v="6"/>
    <s v="Q2`22"/>
    <n v="108147628"/>
    <m/>
  </r>
  <r>
    <n v="258"/>
    <x v="5"/>
    <s v="ThinkPad E14 Gen3 AMD"/>
    <x v="0"/>
    <x v="1"/>
    <x v="1"/>
    <x v="15"/>
    <s v="Int"/>
    <x v="0"/>
    <s v="1920x1080"/>
    <x v="0"/>
    <x v="1"/>
    <n v="114096"/>
    <s v="22_110-115"/>
    <s v="11_110-120"/>
    <x v="5"/>
    <x v="6"/>
    <s v="Q2`22"/>
    <n v="29436768"/>
    <m/>
  </r>
  <r>
    <n v="283"/>
    <x v="5"/>
    <s v="ThinkPad E15 Gen2-ITU"/>
    <x v="1"/>
    <x v="1"/>
    <x v="0"/>
    <x v="6"/>
    <s v="Int"/>
    <x v="1"/>
    <s v="1920x1080"/>
    <x v="0"/>
    <x v="1"/>
    <n v="129531"/>
    <s v="25_125-130"/>
    <s v="12_120-130"/>
    <x v="5"/>
    <x v="6"/>
    <s v="Q2`22"/>
    <n v="36657273"/>
    <m/>
  </r>
  <r>
    <n v="177"/>
    <x v="5"/>
    <s v="ThinkPad E15 Gen3 AMD"/>
    <x v="1"/>
    <x v="1"/>
    <x v="1"/>
    <x v="15"/>
    <s v="Int"/>
    <x v="1"/>
    <s v="1920x1080"/>
    <x v="0"/>
    <x v="1"/>
    <n v="103873"/>
    <s v="20_100-105"/>
    <s v="10_100-110"/>
    <x v="5"/>
    <x v="6"/>
    <s v="Q2`22"/>
    <n v="18385521"/>
    <m/>
  </r>
  <r>
    <n v="5"/>
    <x v="5"/>
    <s v="ThinkPad E15-IML"/>
    <x v="1"/>
    <x v="1"/>
    <x v="0"/>
    <x v="14"/>
    <s v="Int"/>
    <x v="1"/>
    <s v="1920x1080"/>
    <x v="0"/>
    <x v="1"/>
    <n v="156489"/>
    <s v="31_155-160"/>
    <s v="15_150-160"/>
    <x v="5"/>
    <x v="6"/>
    <s v="Q2`22"/>
    <n v="782445"/>
    <m/>
  </r>
  <r>
    <n v="12"/>
    <x v="5"/>
    <s v="ThinkPad L13"/>
    <x v="0"/>
    <x v="1"/>
    <x v="0"/>
    <x v="14"/>
    <s v="Int"/>
    <x v="4"/>
    <s v="1920x1080"/>
    <x v="0"/>
    <x v="1"/>
    <n v="92630"/>
    <s v="18_90-95"/>
    <s v="9_90-100"/>
    <x v="5"/>
    <x v="6"/>
    <s v="Q2`22"/>
    <n v="1111560"/>
    <m/>
  </r>
  <r>
    <n v="26"/>
    <x v="5"/>
    <s v="ThinkPad L13 AMD Gen2"/>
    <x v="0"/>
    <x v="1"/>
    <x v="1"/>
    <x v="17"/>
    <s v="Int"/>
    <x v="4"/>
    <s v="1920x1080"/>
    <x v="0"/>
    <x v="1"/>
    <n v="137198"/>
    <s v="27_135-140"/>
    <s v="13_130-140"/>
    <x v="5"/>
    <x v="6"/>
    <s v="Q2`22"/>
    <n v="3567148"/>
    <m/>
  </r>
  <r>
    <n v="115"/>
    <x v="5"/>
    <s v="ThinkPad L13 Gen2"/>
    <x v="0"/>
    <x v="1"/>
    <x v="0"/>
    <x v="6"/>
    <s v="Int"/>
    <x v="4"/>
    <s v="1920x1080"/>
    <x v="0"/>
    <x v="1"/>
    <n v="126529"/>
    <s v="25_125-130"/>
    <s v="12_120-130"/>
    <x v="5"/>
    <x v="6"/>
    <s v="Q2`22"/>
    <n v="14550835"/>
    <m/>
  </r>
  <r>
    <n v="4"/>
    <x v="5"/>
    <s v="ThinkPad L13 Yoga"/>
    <x v="0"/>
    <x v="1"/>
    <x v="0"/>
    <x v="14"/>
    <s v="Int"/>
    <x v="4"/>
    <s v="1920x1080"/>
    <x v="1"/>
    <x v="1"/>
    <n v="146754"/>
    <s v="29_145-150"/>
    <s v="14_140-150"/>
    <x v="5"/>
    <x v="6"/>
    <s v="Q2`22"/>
    <n v="587016"/>
    <m/>
  </r>
  <r>
    <n v="706"/>
    <x v="5"/>
    <s v="ThinkPad L13 Yoga Gen2"/>
    <x v="0"/>
    <x v="1"/>
    <x v="0"/>
    <x v="6"/>
    <s v="Int"/>
    <x v="4"/>
    <s v="1920x1080"/>
    <x v="1"/>
    <x v="1"/>
    <n v="197890"/>
    <s v="39_195-200"/>
    <s v="19_190-200"/>
    <x v="5"/>
    <x v="6"/>
    <s v="Q2`22"/>
    <n v="139710340"/>
    <m/>
  </r>
  <r>
    <n v="10"/>
    <x v="5"/>
    <s v="ThinkPad L13 Yoga Gen2 AMD"/>
    <x v="0"/>
    <x v="1"/>
    <x v="1"/>
    <x v="17"/>
    <s v="Int"/>
    <x v="4"/>
    <s v="1920x1080"/>
    <x v="1"/>
    <x v="1"/>
    <n v="160423"/>
    <s v="32_160-165"/>
    <s v="16_160-170"/>
    <x v="5"/>
    <x v="6"/>
    <s v="Q2`22"/>
    <n v="1604230"/>
    <m/>
  </r>
  <r>
    <n v="5"/>
    <x v="5"/>
    <s v="ThinkPad L14 AMD Gen2"/>
    <x v="0"/>
    <x v="1"/>
    <x v="1"/>
    <x v="15"/>
    <s v="Int"/>
    <x v="0"/>
    <s v="1920x1080"/>
    <x v="1"/>
    <x v="1"/>
    <n v="103115"/>
    <s v="20_100-105"/>
    <s v="10_100-110"/>
    <x v="5"/>
    <x v="6"/>
    <s v="Q2`22"/>
    <n v="515575"/>
    <m/>
  </r>
  <r>
    <n v="43"/>
    <x v="5"/>
    <s v="ThinkPad L15 AMD Gen1"/>
    <x v="1"/>
    <x v="1"/>
    <x v="1"/>
    <x v="5"/>
    <s v="Int"/>
    <x v="1"/>
    <s v="1920x1080"/>
    <x v="0"/>
    <x v="1"/>
    <n v="138811"/>
    <s v="27_135-140"/>
    <s v="13_130-140"/>
    <x v="5"/>
    <x v="6"/>
    <s v="Q2`22"/>
    <n v="5968873"/>
    <m/>
  </r>
  <r>
    <n v="200"/>
    <x v="5"/>
    <s v="ThinkPad L15 Gen1"/>
    <x v="1"/>
    <x v="1"/>
    <x v="0"/>
    <x v="14"/>
    <s v="Int"/>
    <x v="1"/>
    <s v="1920x1080"/>
    <x v="0"/>
    <x v="1"/>
    <n v="160162"/>
    <s v="32_160-165"/>
    <s v="16_160-170"/>
    <x v="5"/>
    <x v="6"/>
    <s v="Q2`22"/>
    <n v="32032400"/>
    <m/>
  </r>
  <r>
    <n v="18"/>
    <x v="5"/>
    <s v="ThinkPad P1 Gen4"/>
    <x v="5"/>
    <x v="1"/>
    <x v="0"/>
    <x v="11"/>
    <s v="Quadro T1200/RTX A2000/A3000"/>
    <x v="1"/>
    <s v="2560x1600/3840x2400"/>
    <x v="0"/>
    <x v="1"/>
    <n v="418955"/>
    <s v="83_415-420"/>
    <s v="41_410-420"/>
    <x v="5"/>
    <x v="6"/>
    <s v="Q2`22"/>
    <n v="7541190"/>
    <m/>
  </r>
  <r>
    <n v="5"/>
    <x v="5"/>
    <s v="ThinkPad P14s AMD Gen2"/>
    <x v="5"/>
    <x v="1"/>
    <x v="1"/>
    <x v="17"/>
    <s v="Int"/>
    <x v="0"/>
    <s v="1920x1080/3840x2160"/>
    <x v="0"/>
    <x v="1"/>
    <n v="141500"/>
    <s v="28_140-145"/>
    <s v="14_140-150"/>
    <x v="5"/>
    <x v="6"/>
    <s v="Q2`22"/>
    <n v="707500"/>
    <m/>
  </r>
  <r>
    <n v="4"/>
    <x v="5"/>
    <s v="ThinkPad P14s Gen1"/>
    <x v="5"/>
    <x v="1"/>
    <x v="0"/>
    <x v="14"/>
    <s v="Quadro P520"/>
    <x v="0"/>
    <s v="1920x1080/3840x2160"/>
    <x v="0"/>
    <x v="1"/>
    <n v="222065"/>
    <s v="44_220-225"/>
    <s v="22_220-230"/>
    <x v="5"/>
    <x v="6"/>
    <s v="Q2`22"/>
    <n v="888260"/>
    <m/>
  </r>
  <r>
    <n v="30"/>
    <x v="5"/>
    <s v="ThinkPad P14s Gen2"/>
    <x v="5"/>
    <x v="1"/>
    <x v="0"/>
    <x v="6"/>
    <s v="Int/Quadro T500"/>
    <x v="0"/>
    <s v="1920x1080/3840x2160"/>
    <x v="0"/>
    <x v="1"/>
    <n v="256052"/>
    <s v="51_255-260"/>
    <s v="25_250-260"/>
    <x v="5"/>
    <x v="6"/>
    <s v="Q2`22"/>
    <n v="7681560"/>
    <m/>
  </r>
  <r>
    <n v="15"/>
    <x v="5"/>
    <s v="ThinkPad P15 Gen2"/>
    <x v="5"/>
    <x v="1"/>
    <x v="0"/>
    <x v="11"/>
    <s v="Quadro RTX A2000/A3000"/>
    <x v="1"/>
    <s v="1920x1080/3840x2160"/>
    <x v="0"/>
    <x v="1"/>
    <n v="722606"/>
    <s v="144_720-725"/>
    <s v="72_720-730"/>
    <x v="5"/>
    <x v="6"/>
    <s v="Q2`22"/>
    <n v="10839090"/>
    <m/>
  </r>
  <r>
    <n v="15"/>
    <x v="5"/>
    <s v="ThinkPad P15s Gen2"/>
    <x v="5"/>
    <x v="1"/>
    <x v="0"/>
    <x v="6"/>
    <s v="Qoadro T500"/>
    <x v="1"/>
    <s v="1920x1080"/>
    <x v="0"/>
    <x v="1"/>
    <n v="253488"/>
    <s v="50_250-255"/>
    <s v="25_250-260"/>
    <x v="5"/>
    <x v="6"/>
    <s v="Q2`22"/>
    <n v="3802320"/>
    <m/>
  </r>
  <r>
    <n v="3"/>
    <x v="5"/>
    <s v="ThinkPad P15v Gen1"/>
    <x v="5"/>
    <x v="1"/>
    <x v="0"/>
    <x v="10"/>
    <s v="Int/Quadro P620"/>
    <x v="1"/>
    <s v="1920x1080"/>
    <x v="0"/>
    <x v="1"/>
    <n v="206275"/>
    <s v="41_205-210"/>
    <s v="20_200-210"/>
    <x v="5"/>
    <x v="6"/>
    <s v="Q2`22"/>
    <n v="618825"/>
    <m/>
  </r>
  <r>
    <n v="12"/>
    <x v="5"/>
    <s v="ThinkPad P17 Gen2"/>
    <x v="5"/>
    <x v="1"/>
    <x v="0"/>
    <x v="11"/>
    <s v="Quadro RTX A2000/A3000/A4000"/>
    <x v="2"/>
    <s v="1920x1080/3840x2160"/>
    <x v="0"/>
    <x v="1"/>
    <n v="691620"/>
    <s v="138_690-695"/>
    <s v="69_690-700"/>
    <x v="5"/>
    <x v="6"/>
    <s v="Q2`22"/>
    <n v="8299440"/>
    <m/>
  </r>
  <r>
    <n v="21"/>
    <x v="5"/>
    <s v="ThinkPad T14 Gen1"/>
    <x v="0"/>
    <x v="1"/>
    <x v="0"/>
    <x v="14"/>
    <s v="Int"/>
    <x v="0"/>
    <s v="1920x1080/3840x2160"/>
    <x v="0"/>
    <x v="1"/>
    <n v="144449"/>
    <s v="28_140-145"/>
    <s v="14_140-150"/>
    <x v="5"/>
    <x v="6"/>
    <s v="Q2`22"/>
    <n v="3033429"/>
    <m/>
  </r>
  <r>
    <n v="4"/>
    <x v="5"/>
    <s v="ThinkPad T14 Gen2"/>
    <x v="0"/>
    <x v="1"/>
    <x v="0"/>
    <x v="6"/>
    <s v="Int"/>
    <x v="0"/>
    <s v="1920x1080/3840x2160"/>
    <x v="0"/>
    <x v="1"/>
    <n v="148790"/>
    <s v="29_145-150"/>
    <s v="14_140-150"/>
    <x v="5"/>
    <x v="6"/>
    <s v="Q2`22"/>
    <n v="595160"/>
    <m/>
  </r>
  <r>
    <n v="10"/>
    <x v="5"/>
    <s v="ThinkPad T14s AMD Gen2"/>
    <x v="0"/>
    <x v="1"/>
    <x v="1"/>
    <x v="17"/>
    <s v="Int"/>
    <x v="0"/>
    <s v="1920x1080"/>
    <x v="0"/>
    <x v="1"/>
    <n v="204990"/>
    <s v="40_200-205"/>
    <s v="20_200-210"/>
    <x v="5"/>
    <x v="6"/>
    <s v="Q2`22"/>
    <n v="2049900"/>
    <m/>
  </r>
  <r>
    <n v="7"/>
    <x v="5"/>
    <s v="ThinkPad T14s Gen1"/>
    <x v="0"/>
    <x v="1"/>
    <x v="0"/>
    <x v="14"/>
    <s v="Int"/>
    <x v="0"/>
    <s v="1920x1080"/>
    <x v="0"/>
    <x v="1"/>
    <n v="133125"/>
    <s v="26_130-135"/>
    <s v="13_130-140"/>
    <x v="5"/>
    <x v="6"/>
    <s v="Q2`22"/>
    <n v="931875"/>
    <m/>
  </r>
  <r>
    <n v="7"/>
    <x v="5"/>
    <s v="ThinkPad T14s Gen2"/>
    <x v="0"/>
    <x v="1"/>
    <x v="0"/>
    <x v="6"/>
    <s v="Int"/>
    <x v="0"/>
    <s v="1920x1080"/>
    <x v="0"/>
    <x v="1"/>
    <n v="314014"/>
    <s v="62_310-315"/>
    <s v="31_310-320"/>
    <x v="5"/>
    <x v="6"/>
    <s v="Q2`22"/>
    <n v="2198098"/>
    <m/>
  </r>
  <r>
    <n v="112"/>
    <x v="5"/>
    <s v="ThinkPad T15 Gen1"/>
    <x v="2"/>
    <x v="1"/>
    <x v="0"/>
    <x v="14"/>
    <s v="Int/MX330"/>
    <x v="1"/>
    <s v="1920x1080"/>
    <x v="0"/>
    <x v="1"/>
    <n v="196795"/>
    <s v="39_195-200"/>
    <s v="19_190-200"/>
    <x v="5"/>
    <x v="6"/>
    <s v="Q2`22"/>
    <n v="22041040"/>
    <m/>
  </r>
  <r>
    <n v="24"/>
    <x v="5"/>
    <s v="ThinkPad T15g Gen1"/>
    <x v="3"/>
    <x v="1"/>
    <x v="0"/>
    <x v="10"/>
    <s v="RTX2070"/>
    <x v="1"/>
    <s v="1920x1080/3840x2160"/>
    <x v="0"/>
    <x v="1"/>
    <n v="343104"/>
    <s v="68_340-345"/>
    <s v="34_340-350"/>
    <x v="5"/>
    <x v="6"/>
    <s v="Q2`22"/>
    <n v="8234496"/>
    <m/>
  </r>
  <r>
    <n v="2"/>
    <x v="5"/>
    <s v="ThinkPad T15g Gen2"/>
    <x v="3"/>
    <x v="1"/>
    <x v="0"/>
    <x v="11"/>
    <s v="RTX3070"/>
    <x v="1"/>
    <s v="1920x1080/3840x2160"/>
    <x v="0"/>
    <x v="1"/>
    <n v="435600"/>
    <s v="87_435-440"/>
    <s v="43_430-440"/>
    <x v="5"/>
    <x v="6"/>
    <s v="Q2`22"/>
    <n v="871200"/>
    <m/>
  </r>
  <r>
    <n v="8"/>
    <x v="5"/>
    <s v="ThinkPad T15p Gen1"/>
    <x v="2"/>
    <x v="1"/>
    <x v="0"/>
    <x v="10"/>
    <s v="Int/GTX1050"/>
    <x v="1"/>
    <s v="1920x1080/3840x2160"/>
    <x v="0"/>
    <x v="1"/>
    <n v="217699"/>
    <s v="43_215-220"/>
    <s v="21_210-220"/>
    <x v="5"/>
    <x v="6"/>
    <s v="Q2`22"/>
    <n v="1741592"/>
    <m/>
  </r>
  <r>
    <n v="1"/>
    <x v="5"/>
    <s v="ThinkPad X1 Carbon Gen8"/>
    <x v="0"/>
    <x v="1"/>
    <x v="0"/>
    <x v="14"/>
    <s v="Int"/>
    <x v="0"/>
    <s v="1920x1080/3840x2160"/>
    <x v="1"/>
    <x v="1"/>
    <n v="219000"/>
    <s v="43_215-220"/>
    <s v="21_210-220"/>
    <x v="5"/>
    <x v="6"/>
    <s v="Q2`22"/>
    <n v="219000"/>
    <m/>
  </r>
  <r>
    <n v="24"/>
    <x v="5"/>
    <s v="ThinkPad X1 Carbon Gen9"/>
    <x v="0"/>
    <x v="1"/>
    <x v="0"/>
    <x v="6"/>
    <s v="Int"/>
    <x v="0"/>
    <s v="1920×1200/3840x2400"/>
    <x v="0"/>
    <x v="1"/>
    <n v="300642"/>
    <s v="60_300-305"/>
    <s v="30_300-310"/>
    <x v="5"/>
    <x v="6"/>
    <s v="Q2`22"/>
    <n v="7215408"/>
    <m/>
  </r>
  <r>
    <n v="9"/>
    <x v="5"/>
    <s v="ThinkPad X1 Extreme G4"/>
    <x v="3"/>
    <x v="1"/>
    <x v="0"/>
    <x v="11"/>
    <s v="RTX3050 Ti/RTX3060/RTX3070"/>
    <x v="5"/>
    <s v="3840x2400"/>
    <x v="0"/>
    <x v="1"/>
    <n v="347861"/>
    <s v="69_345-350"/>
    <s v="34_340-350"/>
    <x v="5"/>
    <x v="6"/>
    <s v="Q2`22"/>
    <n v="3130749"/>
    <m/>
  </r>
  <r>
    <n v="1"/>
    <x v="5"/>
    <s v="ThinkPad X1 Extreme Gen3"/>
    <x v="3"/>
    <x v="1"/>
    <x v="0"/>
    <x v="10"/>
    <s v="GTX1650"/>
    <x v="1"/>
    <s v="1920x1080/3840x2160"/>
    <x v="0"/>
    <x v="1"/>
    <n v="498675"/>
    <s v="99_495-500"/>
    <s v="49_490-500"/>
    <x v="5"/>
    <x v="6"/>
    <s v="Q2`22"/>
    <n v="498675"/>
    <m/>
  </r>
  <r>
    <n v="18"/>
    <x v="5"/>
    <s v="ThinkPad X1 Nano Gen1"/>
    <x v="0"/>
    <x v="1"/>
    <x v="0"/>
    <x v="6"/>
    <s v="Int"/>
    <x v="4"/>
    <s v="2160x1350"/>
    <x v="1"/>
    <x v="1"/>
    <n v="232608"/>
    <s v="46_230-235"/>
    <s v="23_230-240"/>
    <x v="5"/>
    <x v="6"/>
    <s v="Q2`22"/>
    <n v="4186944"/>
    <m/>
  </r>
  <r>
    <n v="1"/>
    <x v="5"/>
    <s v="ThinkPad X1 Titanium Yoga Gen1"/>
    <x v="0"/>
    <x v="1"/>
    <x v="0"/>
    <x v="6"/>
    <s v="Int"/>
    <x v="4"/>
    <s v="2256x1504"/>
    <x v="1"/>
    <x v="1"/>
    <n v="297232"/>
    <s v="59_295-300"/>
    <s v="29_290-300"/>
    <x v="5"/>
    <x v="6"/>
    <s v="Q2`22"/>
    <n v="297232"/>
    <m/>
  </r>
  <r>
    <n v="5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6"/>
    <s v="Q2`22"/>
    <n v="779995"/>
    <m/>
  </r>
  <r>
    <n v="203"/>
    <x v="5"/>
    <s v="ThinkPad X13 AMD G2"/>
    <x v="0"/>
    <x v="1"/>
    <x v="1"/>
    <x v="17"/>
    <s v="Int"/>
    <x v="4"/>
    <s v="1920x1200"/>
    <x v="0"/>
    <x v="1"/>
    <n v="145600"/>
    <s v="29_145-150"/>
    <s v="14_140-150"/>
    <x v="5"/>
    <x v="6"/>
    <s v="Q2`22"/>
    <n v="29556800"/>
    <m/>
  </r>
  <r>
    <n v="7"/>
    <x v="5"/>
    <s v="ThinkPad X13 G1"/>
    <x v="0"/>
    <x v="1"/>
    <x v="0"/>
    <x v="14"/>
    <s v="Int"/>
    <x v="4"/>
    <s v="1920x1080"/>
    <x v="0"/>
    <x v="1"/>
    <n v="175604"/>
    <s v="35_175-180"/>
    <s v="17_170-180"/>
    <x v="5"/>
    <x v="6"/>
    <s v="Q2`22"/>
    <n v="1229228"/>
    <m/>
  </r>
  <r>
    <n v="2"/>
    <x v="5"/>
    <s v="ThinkPad X13 G2"/>
    <x v="0"/>
    <x v="1"/>
    <x v="0"/>
    <x v="6"/>
    <s v="Int"/>
    <x v="4"/>
    <s v="1920x1200/2560x1600"/>
    <x v="0"/>
    <x v="1"/>
    <n v="223123"/>
    <s v="44_220-225"/>
    <s v="22_220-230"/>
    <x v="5"/>
    <x v="6"/>
    <s v="Q2`22"/>
    <n v="446246"/>
    <m/>
  </r>
  <r>
    <n v="8"/>
    <x v="5"/>
    <s v="ThinkPad X13 Yoga G2"/>
    <x v="0"/>
    <x v="1"/>
    <x v="0"/>
    <x v="6"/>
    <s v="Int"/>
    <x v="4"/>
    <s v="1920x1200"/>
    <x v="0"/>
    <x v="1"/>
    <n v="154300"/>
    <s v="30_150-155"/>
    <s v="15_150-160"/>
    <x v="5"/>
    <x v="6"/>
    <s v="Q2`22"/>
    <n v="1234400"/>
    <m/>
  </r>
  <r>
    <n v="3"/>
    <x v="5"/>
    <s v="V14 Gen2 ALC"/>
    <x v="0"/>
    <x v="1"/>
    <x v="1"/>
    <x v="15"/>
    <s v="Int"/>
    <x v="0"/>
    <s v="1920x1080"/>
    <x v="0"/>
    <x v="1"/>
    <n v="71177"/>
    <s v="14_70-75"/>
    <s v="7_70-80"/>
    <x v="6"/>
    <x v="6"/>
    <s v="Q2`22"/>
    <n v="213531"/>
    <m/>
  </r>
  <r>
    <n v="7"/>
    <x v="5"/>
    <s v="V14 Gen2 ITL"/>
    <x v="0"/>
    <x v="1"/>
    <x v="0"/>
    <x v="6"/>
    <s v="Int"/>
    <x v="0"/>
    <s v="1920x1080"/>
    <x v="0"/>
    <x v="1"/>
    <n v="61661"/>
    <s v="12_60-65"/>
    <s v="6_60-70"/>
    <x v="4"/>
    <x v="6"/>
    <s v="Q2`22"/>
    <n v="431627"/>
    <m/>
  </r>
  <r>
    <n v="14"/>
    <x v="5"/>
    <s v="V14-ADA"/>
    <x v="0"/>
    <x v="1"/>
    <x v="1"/>
    <x v="3"/>
    <s v="Int"/>
    <x v="0"/>
    <s v="1920x1080"/>
    <x v="0"/>
    <x v="1"/>
    <n v="38084"/>
    <s v="7_35-40"/>
    <s v="3_30-40"/>
    <x v="2"/>
    <x v="6"/>
    <s v="Q2`22"/>
    <n v="533176"/>
    <m/>
  </r>
  <r>
    <n v="13"/>
    <x v="5"/>
    <s v="V14-IIL"/>
    <x v="0"/>
    <x v="1"/>
    <x v="0"/>
    <x v="4"/>
    <s v="Int"/>
    <x v="0"/>
    <s v="1920x1080"/>
    <x v="0"/>
    <x v="1"/>
    <n v="71684"/>
    <s v="14_70-75"/>
    <s v="7_70-80"/>
    <x v="6"/>
    <x v="6"/>
    <s v="Q2`22"/>
    <n v="931892"/>
    <m/>
  </r>
  <r>
    <n v="475"/>
    <x v="5"/>
    <s v="V15 Gen2 ITL"/>
    <x v="1"/>
    <x v="1"/>
    <x v="0"/>
    <x v="6"/>
    <s v="Int"/>
    <x v="1"/>
    <s v="1920x1080"/>
    <x v="0"/>
    <x v="1"/>
    <n v="74376"/>
    <s v="14_70-75"/>
    <s v="7_70-80"/>
    <x v="6"/>
    <x v="6"/>
    <s v="Q2`22"/>
    <n v="35328600"/>
    <m/>
  </r>
  <r>
    <n v="325"/>
    <x v="5"/>
    <s v="V15-ADA"/>
    <x v="1"/>
    <x v="1"/>
    <x v="1"/>
    <x v="3"/>
    <s v="Int"/>
    <x v="1"/>
    <s v="1920x1080"/>
    <x v="0"/>
    <x v="1"/>
    <n v="43583"/>
    <s v="8_40-45"/>
    <s v="4_40-50"/>
    <x v="1"/>
    <x v="6"/>
    <s v="Q2`22"/>
    <n v="14164475"/>
    <m/>
  </r>
  <r>
    <n v="1533"/>
    <x v="5"/>
    <s v="V15-ALC G2"/>
    <x v="1"/>
    <x v="1"/>
    <x v="1"/>
    <x v="15"/>
    <s v="Int"/>
    <x v="1"/>
    <s v="1920x1080"/>
    <x v="0"/>
    <x v="1"/>
    <n v="68566"/>
    <s v="13_65-70"/>
    <s v="6_60-70"/>
    <x v="4"/>
    <x v="6"/>
    <s v="Q2`22"/>
    <n v="105111678"/>
    <m/>
  </r>
  <r>
    <n v="175"/>
    <x v="5"/>
    <s v="V15-IGL"/>
    <x v="1"/>
    <x v="1"/>
    <x v="0"/>
    <x v="0"/>
    <s v="Int"/>
    <x v="1"/>
    <s v="1920x1080"/>
    <x v="0"/>
    <x v="0"/>
    <n v="35597"/>
    <s v="7_35-40"/>
    <s v="3_30-40"/>
    <x v="2"/>
    <x v="6"/>
    <s v="Q2`22"/>
    <n v="6229475"/>
    <m/>
  </r>
  <r>
    <n v="80"/>
    <x v="5"/>
    <s v="V15-IIL"/>
    <x v="1"/>
    <x v="1"/>
    <x v="0"/>
    <x v="4"/>
    <s v="Int"/>
    <x v="1"/>
    <s v="1920x1080"/>
    <x v="0"/>
    <x v="1"/>
    <n v="67101"/>
    <s v="13_65-70"/>
    <s v="6_60-70"/>
    <x v="4"/>
    <x v="6"/>
    <s v="Q2`22"/>
    <n v="5368080"/>
    <m/>
  </r>
  <r>
    <n v="1"/>
    <x v="5"/>
    <s v="V15-IML G1"/>
    <x v="1"/>
    <x v="1"/>
    <x v="0"/>
    <x v="14"/>
    <s v="Int"/>
    <x v="1"/>
    <s v="1920x1080"/>
    <x v="0"/>
    <x v="1"/>
    <n v="54025"/>
    <s v="10_50-55"/>
    <s v="5_50-60"/>
    <x v="3"/>
    <x v="6"/>
    <s v="Q2`22"/>
    <n v="54025"/>
    <m/>
  </r>
  <r>
    <n v="57"/>
    <x v="5"/>
    <s v="V17-IIL"/>
    <x v="2"/>
    <x v="1"/>
    <x v="0"/>
    <x v="4"/>
    <s v="Int/MX330"/>
    <x v="2"/>
    <s v="1920x1080"/>
    <x v="0"/>
    <x v="1"/>
    <n v="96081"/>
    <s v="19_95-100"/>
    <s v="9_90-100"/>
    <x v="5"/>
    <x v="6"/>
    <s v="Q2`22"/>
    <n v="5476617"/>
    <m/>
  </r>
  <r>
    <n v="37"/>
    <x v="5"/>
    <s v="V17-ITL G2"/>
    <x v="2"/>
    <x v="1"/>
    <x v="0"/>
    <x v="6"/>
    <s v="Int/MX350"/>
    <x v="2"/>
    <s v="1920x1080"/>
    <x v="0"/>
    <x v="1"/>
    <n v="101268"/>
    <s v="20_100-105"/>
    <s v="10_100-110"/>
    <x v="5"/>
    <x v="6"/>
    <s v="Q2`22"/>
    <n v="3746916"/>
    <m/>
  </r>
  <r>
    <n v="2"/>
    <x v="5"/>
    <s v="Yoga 6 13ALC6"/>
    <x v="0"/>
    <x v="0"/>
    <x v="1"/>
    <x v="15"/>
    <s v="Int"/>
    <x v="4"/>
    <s v="1920x1080"/>
    <x v="1"/>
    <x v="1"/>
    <n v="97306"/>
    <s v="19_95-100"/>
    <s v="9_90-100"/>
    <x v="5"/>
    <x v="6"/>
    <s v="Q2`22"/>
    <n v="194612"/>
    <m/>
  </r>
  <r>
    <n v="4"/>
    <x v="5"/>
    <s v="Yoga 7 14ACN6 Gen6"/>
    <x v="0"/>
    <x v="0"/>
    <x v="1"/>
    <x v="17"/>
    <s v="Int"/>
    <x v="0"/>
    <s v="1920x1080"/>
    <x v="1"/>
    <x v="1"/>
    <n v="89672"/>
    <s v="17_85-90"/>
    <s v="8_80-90"/>
    <x v="5"/>
    <x v="6"/>
    <s v="Q2`22"/>
    <n v="358688"/>
    <m/>
  </r>
  <r>
    <n v="27"/>
    <x v="5"/>
    <s v="Yoga 7 14ITL5"/>
    <x v="0"/>
    <x v="0"/>
    <x v="0"/>
    <x v="6"/>
    <s v="Int"/>
    <x v="0"/>
    <s v="1920x1080"/>
    <x v="1"/>
    <x v="1"/>
    <n v="105721"/>
    <s v="21_105-110"/>
    <s v="10_100-110"/>
    <x v="5"/>
    <x v="6"/>
    <s v="Q2`22"/>
    <n v="2854467"/>
    <m/>
  </r>
  <r>
    <n v="14"/>
    <x v="5"/>
    <s v="Yoga 7i 15ITL5"/>
    <x v="1"/>
    <x v="0"/>
    <x v="0"/>
    <x v="6"/>
    <s v="Int"/>
    <x v="1"/>
    <s v="1920x1080"/>
    <x v="1"/>
    <x v="1"/>
    <n v="112182"/>
    <s v="22_110-115"/>
    <s v="11_110-120"/>
    <x v="5"/>
    <x v="6"/>
    <s v="Q2`22"/>
    <n v="1570548"/>
    <m/>
  </r>
  <r>
    <n v="8"/>
    <x v="5"/>
    <s v="Yoga 9i 14ITL5"/>
    <x v="0"/>
    <x v="0"/>
    <x v="0"/>
    <x v="6"/>
    <s v="Int"/>
    <x v="0"/>
    <s v="3840x2160"/>
    <x v="1"/>
    <x v="1"/>
    <n v="203899"/>
    <s v="40_200-205"/>
    <s v="20_200-210"/>
    <x v="5"/>
    <x v="6"/>
    <s v="Q2`22"/>
    <n v="1631192"/>
    <m/>
  </r>
  <r>
    <n v="7"/>
    <x v="5"/>
    <s v="Yoga Creator 7i 15IMH05"/>
    <x v="3"/>
    <x v="0"/>
    <x v="0"/>
    <x v="10"/>
    <s v="GTX1650"/>
    <x v="1"/>
    <s v="1920x1080"/>
    <x v="1"/>
    <x v="1"/>
    <n v="146910"/>
    <s v="29_145-150"/>
    <s v="14_140-150"/>
    <x v="5"/>
    <x v="6"/>
    <s v="Q2`22"/>
    <n v="1028370"/>
    <m/>
  </r>
  <r>
    <n v="2"/>
    <x v="5"/>
    <s v="Yoga Slim 7 14ARE05"/>
    <x v="0"/>
    <x v="0"/>
    <x v="1"/>
    <x v="5"/>
    <s v="Int"/>
    <x v="0"/>
    <s v="1920x1080"/>
    <x v="1"/>
    <x v="1"/>
    <n v="99840"/>
    <s v="19_95-100"/>
    <s v="9_90-100"/>
    <x v="5"/>
    <x v="6"/>
    <s v="Q2`22"/>
    <n v="199680"/>
    <m/>
  </r>
  <r>
    <n v="2"/>
    <x v="5"/>
    <s v="Yoga Slim 7 14IIL05"/>
    <x v="0"/>
    <x v="0"/>
    <x v="0"/>
    <x v="4"/>
    <s v="Int"/>
    <x v="0"/>
    <s v="1920x1080"/>
    <x v="1"/>
    <x v="1"/>
    <n v="96665"/>
    <s v="19_95-100"/>
    <s v="9_90-100"/>
    <x v="5"/>
    <x v="6"/>
    <s v="Q2`22"/>
    <n v="193330"/>
    <m/>
  </r>
  <r>
    <n v="11"/>
    <x v="5"/>
    <s v="Yoga Slim 7 14ITL05"/>
    <x v="0"/>
    <x v="0"/>
    <x v="0"/>
    <x v="6"/>
    <s v="Int"/>
    <x v="0"/>
    <s v="1920x1080"/>
    <x v="1"/>
    <x v="1"/>
    <n v="107564"/>
    <s v="21_105-110"/>
    <s v="10_100-110"/>
    <x v="5"/>
    <x v="6"/>
    <s v="Q2`22"/>
    <n v="1183204"/>
    <m/>
  </r>
  <r>
    <n v="2"/>
    <x v="5"/>
    <s v="Yoga Slim 7 15ITL05"/>
    <x v="1"/>
    <x v="0"/>
    <x v="0"/>
    <x v="6"/>
    <s v="Int"/>
    <x v="1"/>
    <s v="1920x1080"/>
    <x v="1"/>
    <x v="1"/>
    <n v="94664"/>
    <s v="18_90-95"/>
    <s v="9_90-100"/>
    <x v="5"/>
    <x v="6"/>
    <s v="Q2`22"/>
    <n v="189328"/>
    <m/>
  </r>
  <r>
    <n v="4"/>
    <x v="5"/>
    <s v="Yoga Slim 7 Carbon 14ACN6"/>
    <x v="0"/>
    <x v="0"/>
    <x v="1"/>
    <x v="17"/>
    <s v="Int/MX450"/>
    <x v="0"/>
    <s v="2880x1800"/>
    <x v="1"/>
    <x v="1"/>
    <n v="118545"/>
    <s v="23_115-120"/>
    <s v="11_110-120"/>
    <x v="5"/>
    <x v="6"/>
    <s v="Q2`22"/>
    <n v="474180"/>
    <m/>
  </r>
  <r>
    <n v="113"/>
    <x v="5"/>
    <s v="Yoga Slim 7 Pro 14ACH5"/>
    <x v="0"/>
    <x v="0"/>
    <x v="1"/>
    <x v="8"/>
    <s v="Int/MX450"/>
    <x v="0"/>
    <s v="2880x1800"/>
    <x v="1"/>
    <x v="1"/>
    <n v="120102"/>
    <s v="24_120-125"/>
    <s v="12_120-130"/>
    <x v="5"/>
    <x v="6"/>
    <s v="Q2`22"/>
    <n v="13571526"/>
    <m/>
  </r>
  <r>
    <n v="29"/>
    <x v="5"/>
    <s v="Yoga Slim 7i Pro 14IHU5"/>
    <x v="0"/>
    <x v="0"/>
    <x v="0"/>
    <x v="11"/>
    <s v="Int"/>
    <x v="0"/>
    <s v="2240x1400"/>
    <x v="1"/>
    <x v="1"/>
    <n v="120582"/>
    <s v="24_120-125"/>
    <s v="12_120-130"/>
    <x v="5"/>
    <x v="6"/>
    <s v="Q2`22"/>
    <n v="3496878"/>
    <m/>
  </r>
  <r>
    <n v="15"/>
    <x v="6"/>
    <s v="Alpha 15 B5E"/>
    <x v="3"/>
    <x v="0"/>
    <x v="1"/>
    <x v="8"/>
    <s v="RX 6600"/>
    <x v="1"/>
    <s v="1920x1080"/>
    <x v="0"/>
    <x v="1"/>
    <n v="137330"/>
    <s v="27_135-140"/>
    <s v="13_130-140"/>
    <x v="5"/>
    <x v="6"/>
    <s v="Q2`22"/>
    <n v="2059950"/>
    <m/>
  </r>
  <r>
    <n v="30"/>
    <x v="6"/>
    <s v="Alpha 17 B5E"/>
    <x v="3"/>
    <x v="0"/>
    <x v="1"/>
    <x v="8"/>
    <s v="RX 6600"/>
    <x v="2"/>
    <s v="1920x1080"/>
    <x v="0"/>
    <x v="1"/>
    <n v="147386"/>
    <s v="29_145-150"/>
    <s v="14_140-150"/>
    <x v="5"/>
    <x v="6"/>
    <s v="Q2`22"/>
    <n v="4421580"/>
    <m/>
  </r>
  <r>
    <n v="10"/>
    <x v="6"/>
    <s v="Bravo 15 B5D"/>
    <x v="3"/>
    <x v="0"/>
    <x v="1"/>
    <x v="8"/>
    <s v="RX 5500"/>
    <x v="1"/>
    <s v="1920x1080"/>
    <x v="0"/>
    <x v="1"/>
    <n v="111514"/>
    <s v="22_110-115"/>
    <s v="11_110-120"/>
    <x v="5"/>
    <x v="6"/>
    <s v="Q2`22"/>
    <n v="1115140"/>
    <m/>
  </r>
  <r>
    <n v="6"/>
    <x v="6"/>
    <s v="Creator 17 B11U"/>
    <x v="3"/>
    <x v="0"/>
    <x v="0"/>
    <x v="11"/>
    <s v="RTX3060, RTX3080"/>
    <x v="2"/>
    <s v="3840x2160"/>
    <x v="0"/>
    <x v="1"/>
    <n v="247999"/>
    <s v="49_245-250"/>
    <s v="24_240-250"/>
    <x v="5"/>
    <x v="6"/>
    <s v="Q2`22"/>
    <n v="1487994"/>
    <m/>
  </r>
  <r>
    <n v="13"/>
    <x v="6"/>
    <s v="Creator M16 A11U"/>
    <x v="3"/>
    <x v="0"/>
    <x v="0"/>
    <x v="11"/>
    <s v="RTX3050/RTX3050 Ti"/>
    <x v="5"/>
    <s v="2560x1600"/>
    <x v="0"/>
    <x v="1"/>
    <n v="179567"/>
    <s v="35_175-180"/>
    <s v="17_170-180"/>
    <x v="5"/>
    <x v="6"/>
    <s v="Q2`22"/>
    <n v="2334371"/>
    <m/>
  </r>
  <r>
    <n v="14"/>
    <x v="6"/>
    <s v="Creator M16 A12U"/>
    <x v="3"/>
    <x v="0"/>
    <x v="0"/>
    <x v="27"/>
    <s v="RTX3050 Ti"/>
    <x v="5"/>
    <s v="2560x1600"/>
    <x v="0"/>
    <x v="1"/>
    <n v="175293"/>
    <s v="35_175-180"/>
    <s v="17_170-180"/>
    <x v="5"/>
    <x v="6"/>
    <s v="Q2`22"/>
    <n v="2454102"/>
    <m/>
  </r>
  <r>
    <n v="22"/>
    <x v="6"/>
    <s v="Creator Z16 A11U"/>
    <x v="3"/>
    <x v="0"/>
    <x v="0"/>
    <x v="11"/>
    <s v="RTX3060"/>
    <x v="5"/>
    <s v="2560x1600"/>
    <x v="0"/>
    <x v="1"/>
    <n v="257290"/>
    <s v="51_255-260"/>
    <s v="25_250-260"/>
    <x v="5"/>
    <x v="6"/>
    <s v="Q2`22"/>
    <n v="5660380"/>
    <m/>
  </r>
  <r>
    <n v="70"/>
    <x v="6"/>
    <s v="Crosshair 15 R6E B12U"/>
    <x v="3"/>
    <x v="0"/>
    <x v="0"/>
    <x v="27"/>
    <s v="RTX3060"/>
    <x v="1"/>
    <s v="1920x1080"/>
    <x v="0"/>
    <x v="1"/>
    <n v="180950"/>
    <s v="36_180-185"/>
    <s v="18_180-190"/>
    <x v="5"/>
    <x v="6"/>
    <s v="Q2`22"/>
    <n v="12666500"/>
    <m/>
  </r>
  <r>
    <n v="3"/>
    <x v="6"/>
    <s v="GE66 Rider 11U"/>
    <x v="3"/>
    <x v="0"/>
    <x v="0"/>
    <x v="11"/>
    <s v="RTX3070/RTX3080"/>
    <x v="1"/>
    <s v="1920x1080"/>
    <x v="0"/>
    <x v="1"/>
    <n v="410930"/>
    <s v="82_410-415"/>
    <s v="41_410-420"/>
    <x v="5"/>
    <x v="6"/>
    <s v="Q2`22"/>
    <n v="1232790"/>
    <m/>
  </r>
  <r>
    <n v="27"/>
    <x v="6"/>
    <s v="GE66 Rider 12U"/>
    <x v="3"/>
    <x v="0"/>
    <x v="0"/>
    <x v="27"/>
    <s v="RTX3070 Ti"/>
    <x v="1"/>
    <s v="2560x1440/3840x2160"/>
    <x v="0"/>
    <x v="1"/>
    <n v="337086"/>
    <s v="67_335-340"/>
    <s v="33_330-340"/>
    <x v="5"/>
    <x v="6"/>
    <s v="Q2`22"/>
    <n v="9101322"/>
    <m/>
  </r>
  <r>
    <n v="22"/>
    <x v="6"/>
    <s v="GE76 12U Rider"/>
    <x v="3"/>
    <x v="0"/>
    <x v="0"/>
    <x v="27"/>
    <s v="RTX3070 Ti"/>
    <x v="2"/>
    <s v="1920x1080"/>
    <x v="0"/>
    <x v="1"/>
    <n v="374890"/>
    <s v="74_370-375"/>
    <s v="37_370-380"/>
    <x v="5"/>
    <x v="6"/>
    <s v="Q2`22"/>
    <n v="8247580"/>
    <m/>
  </r>
  <r>
    <n v="3"/>
    <x v="6"/>
    <s v="GF63 Thin 10U"/>
    <x v="3"/>
    <x v="0"/>
    <x v="0"/>
    <x v="10"/>
    <s v="RTX3050/RTX3050 Ti"/>
    <x v="1"/>
    <s v="1920x1080"/>
    <x v="0"/>
    <x v="1"/>
    <n v="99680"/>
    <s v="19_95-100"/>
    <s v="9_90-100"/>
    <x v="5"/>
    <x v="6"/>
    <s v="Q2`22"/>
    <n v="299040"/>
    <m/>
  </r>
  <r>
    <n v="321"/>
    <x v="6"/>
    <s v="GF63 Thin 11U"/>
    <x v="3"/>
    <x v="0"/>
    <x v="0"/>
    <x v="11"/>
    <s v="RTX3050/RTX3050 Ti"/>
    <x v="1"/>
    <s v="1920x1080"/>
    <x v="0"/>
    <x v="1"/>
    <n v="122235"/>
    <s v="24_120-125"/>
    <s v="12_120-130"/>
    <x v="5"/>
    <x v="6"/>
    <s v="Q2`22"/>
    <n v="39237435"/>
    <m/>
  </r>
  <r>
    <n v="635"/>
    <x v="6"/>
    <s v="GF66 Katana 11U"/>
    <x v="3"/>
    <x v="0"/>
    <x v="0"/>
    <x v="11"/>
    <s v="RTX3070"/>
    <x v="1"/>
    <s v="1920x1080"/>
    <x v="0"/>
    <x v="1"/>
    <n v="114106"/>
    <s v="22_110-115"/>
    <s v="11_110-120"/>
    <x v="5"/>
    <x v="6"/>
    <s v="Q2`22"/>
    <n v="72457310"/>
    <m/>
  </r>
  <r>
    <n v="282"/>
    <x v="6"/>
    <s v="GF76 Katana 11S"/>
    <x v="3"/>
    <x v="0"/>
    <x v="0"/>
    <x v="11"/>
    <s v="GTX1650"/>
    <x v="2"/>
    <s v="1920x1080"/>
    <x v="0"/>
    <x v="1"/>
    <n v="89316"/>
    <s v="17_85-90"/>
    <s v="8_80-90"/>
    <x v="5"/>
    <x v="6"/>
    <s v="Q2`22"/>
    <n v="25187112"/>
    <m/>
  </r>
  <r>
    <n v="845"/>
    <x v="6"/>
    <s v="GF76 Katana 11U"/>
    <x v="3"/>
    <x v="0"/>
    <x v="0"/>
    <x v="11"/>
    <s v="RTX3050 Ti"/>
    <x v="2"/>
    <s v="1920x1080"/>
    <x v="0"/>
    <x v="1"/>
    <n v="124264"/>
    <s v="24_120-125"/>
    <s v="12_120-130"/>
    <x v="5"/>
    <x v="6"/>
    <s v="Q2`22"/>
    <n v="105003080"/>
    <m/>
  </r>
  <r>
    <n v="141"/>
    <x v="6"/>
    <s v="GF76 Katana 12U"/>
    <x v="3"/>
    <x v="0"/>
    <x v="0"/>
    <x v="27"/>
    <s v="RTX3070 Ti"/>
    <x v="2"/>
    <s v="1920x1080"/>
    <x v="0"/>
    <x v="1"/>
    <n v="184999"/>
    <s v="36_180-185"/>
    <s v="18_180-190"/>
    <x v="5"/>
    <x v="6"/>
    <s v="Q2`22"/>
    <n v="26084859"/>
    <m/>
  </r>
  <r>
    <n v="112"/>
    <x v="6"/>
    <s v="GL66 Pulse 11U"/>
    <x v="3"/>
    <x v="0"/>
    <x v="0"/>
    <x v="11"/>
    <s v="RTX3050, RTX3050 Ti, RTX3060"/>
    <x v="1"/>
    <s v="1920x1080"/>
    <x v="0"/>
    <x v="1"/>
    <n v="135475"/>
    <s v="27_135-140"/>
    <s v="13_130-140"/>
    <x v="5"/>
    <x v="6"/>
    <s v="Q2`22"/>
    <n v="15173200"/>
    <m/>
  </r>
  <r>
    <n v="66"/>
    <x v="6"/>
    <s v="GL66 Pulse 12U"/>
    <x v="3"/>
    <x v="0"/>
    <x v="0"/>
    <x v="27"/>
    <s v="RTX3060/RTX3070"/>
    <x v="1"/>
    <s v="1920x1080"/>
    <x v="0"/>
    <x v="1"/>
    <n v="166224"/>
    <s v="33_165-170"/>
    <s v="16_160-170"/>
    <x v="5"/>
    <x v="6"/>
    <s v="Q2`22"/>
    <n v="10970784"/>
    <m/>
  </r>
  <r>
    <n v="245"/>
    <x v="6"/>
    <s v="GL76 Pulse 11U"/>
    <x v="3"/>
    <x v="0"/>
    <x v="0"/>
    <x v="11"/>
    <s v="RTX3050, RTX3050 Ti, RTX3060"/>
    <x v="2"/>
    <s v="1920x1080"/>
    <x v="0"/>
    <x v="1"/>
    <n v="139698"/>
    <s v="27_135-140"/>
    <s v="13_130-140"/>
    <x v="5"/>
    <x v="6"/>
    <s v="Q2`22"/>
    <n v="34226010"/>
    <m/>
  </r>
  <r>
    <n v="38"/>
    <x v="6"/>
    <s v="GL76 Pulse 12U"/>
    <x v="3"/>
    <x v="0"/>
    <x v="0"/>
    <x v="27"/>
    <s v="RTX3060"/>
    <x v="2"/>
    <s v="1920x1080"/>
    <x v="0"/>
    <x v="1"/>
    <n v="180174"/>
    <s v="36_180-185"/>
    <s v="18_180-190"/>
    <x v="5"/>
    <x v="6"/>
    <s v="Q2`22"/>
    <n v="6846612"/>
    <m/>
  </r>
  <r>
    <n v="1"/>
    <x v="6"/>
    <s v="GP66 Leopard 11U"/>
    <x v="3"/>
    <x v="0"/>
    <x v="0"/>
    <x v="11"/>
    <s v="RTX3070/RTX3080"/>
    <x v="1"/>
    <s v="1920x1080"/>
    <x v="0"/>
    <x v="1"/>
    <n v="228330"/>
    <s v="45_225-230"/>
    <s v="22_220-230"/>
    <x v="5"/>
    <x v="6"/>
    <s v="Q2`22"/>
    <n v="228330"/>
    <m/>
  </r>
  <r>
    <n v="84"/>
    <x v="6"/>
    <s v="GP66 Vector 12U"/>
    <x v="3"/>
    <x v="0"/>
    <x v="0"/>
    <x v="27"/>
    <s v="RTX3070 Ti/RTX3080 Ti"/>
    <x v="1"/>
    <s v="1920x1080"/>
    <x v="0"/>
    <x v="1"/>
    <n v="264050"/>
    <s v="52_260-265"/>
    <s v="26_260-270"/>
    <x v="5"/>
    <x v="6"/>
    <s v="Q2`22"/>
    <n v="22180200"/>
    <m/>
  </r>
  <r>
    <n v="28"/>
    <x v="6"/>
    <s v="GP76 Leopard 11U"/>
    <x v="3"/>
    <x v="0"/>
    <x v="0"/>
    <x v="11"/>
    <s v="RTX3070"/>
    <x v="2"/>
    <s v="1920x1080/2560x1440"/>
    <x v="0"/>
    <x v="1"/>
    <n v="228310"/>
    <s v="45_225-230"/>
    <s v="22_220-230"/>
    <x v="5"/>
    <x v="6"/>
    <s v="Q2`22"/>
    <n v="6392680"/>
    <m/>
  </r>
  <r>
    <n v="4"/>
    <x v="6"/>
    <s v="GP76 Vector 12U"/>
    <x v="3"/>
    <x v="0"/>
    <x v="0"/>
    <x v="27"/>
    <s v="RTX3070 Ti/RTX3080 Ti"/>
    <x v="2"/>
    <s v="1920x1080"/>
    <x v="0"/>
    <x v="1"/>
    <n v="277633"/>
    <s v="55_275-280"/>
    <s v="27_270-280"/>
    <x v="5"/>
    <x v="6"/>
    <s v="Q2`22"/>
    <n v="1110532"/>
    <m/>
  </r>
  <r>
    <n v="8"/>
    <x v="6"/>
    <s v="GS66 Stealth 12U"/>
    <x v="3"/>
    <x v="0"/>
    <x v="0"/>
    <x v="27"/>
    <s v="RTX3070 Ti"/>
    <x v="1"/>
    <s v="2560x1440/3840x2160"/>
    <x v="0"/>
    <x v="1"/>
    <n v="335973"/>
    <s v="67_335-340"/>
    <s v="33_330-340"/>
    <x v="5"/>
    <x v="6"/>
    <s v="Q2`22"/>
    <n v="2687784"/>
    <m/>
  </r>
  <r>
    <n v="11"/>
    <x v="6"/>
    <s v="GS76 Stealth 11U"/>
    <x v="3"/>
    <x v="0"/>
    <x v="0"/>
    <x v="11"/>
    <s v="RTX3080"/>
    <x v="2"/>
    <s v="1920x1080"/>
    <x v="0"/>
    <x v="1"/>
    <n v="398315"/>
    <s v="79_395-400"/>
    <s v="39_390-400"/>
    <x v="5"/>
    <x v="6"/>
    <s v="Q2`22"/>
    <n v="4381465"/>
    <m/>
  </r>
  <r>
    <n v="38"/>
    <x v="6"/>
    <s v="Modern 14 B11M"/>
    <x v="0"/>
    <x v="0"/>
    <x v="0"/>
    <x v="6"/>
    <s v="Int"/>
    <x v="0"/>
    <s v="1920x1080"/>
    <x v="0"/>
    <x v="1"/>
    <n v="84211"/>
    <s v="16_80-85"/>
    <s v="8_80-90"/>
    <x v="5"/>
    <x v="6"/>
    <s v="Q2`22"/>
    <n v="3200018"/>
    <m/>
  </r>
  <r>
    <n v="22"/>
    <x v="6"/>
    <s v="Modern 14 B11S"/>
    <x v="0"/>
    <x v="0"/>
    <x v="0"/>
    <x v="6"/>
    <s v="MX450"/>
    <x v="0"/>
    <s v="1920x1080"/>
    <x v="0"/>
    <x v="1"/>
    <n v="128990"/>
    <s v="25_125-130"/>
    <s v="12_120-130"/>
    <x v="5"/>
    <x v="6"/>
    <s v="Q2`22"/>
    <n v="2837780"/>
    <m/>
  </r>
  <r>
    <n v="1"/>
    <x v="6"/>
    <s v="Modern 15 A10M"/>
    <x v="1"/>
    <x v="0"/>
    <x v="0"/>
    <x v="14"/>
    <s v="Int"/>
    <x v="1"/>
    <s v="1920x1080"/>
    <x v="0"/>
    <x v="1"/>
    <n v="67717"/>
    <s v="13_65-70"/>
    <s v="6_60-70"/>
    <x v="4"/>
    <x v="6"/>
    <s v="Q2`22"/>
    <n v="67717"/>
    <m/>
  </r>
  <r>
    <n v="3"/>
    <x v="6"/>
    <s v="Modern 15 A11M"/>
    <x v="1"/>
    <x v="0"/>
    <x v="0"/>
    <x v="6"/>
    <s v="Int"/>
    <x v="1"/>
    <s v="1920x1080"/>
    <x v="0"/>
    <x v="1"/>
    <n v="99690"/>
    <s v="19_95-100"/>
    <s v="9_90-100"/>
    <x v="5"/>
    <x v="6"/>
    <s v="Q2`22"/>
    <n v="299070"/>
    <m/>
  </r>
  <r>
    <n v="39"/>
    <x v="6"/>
    <s v="Modern 15 A11S"/>
    <x v="2"/>
    <x v="0"/>
    <x v="0"/>
    <x v="6"/>
    <s v="MX450"/>
    <x v="1"/>
    <s v="1920x1080"/>
    <x v="0"/>
    <x v="1"/>
    <n v="132519"/>
    <s v="26_130-135"/>
    <s v="13_130-140"/>
    <x v="5"/>
    <x v="6"/>
    <s v="Q2`22"/>
    <n v="5168241"/>
    <m/>
  </r>
  <r>
    <n v="1"/>
    <x v="6"/>
    <s v="Modern 15 A4M"/>
    <x v="1"/>
    <x v="0"/>
    <x v="1"/>
    <x v="5"/>
    <s v="Int"/>
    <x v="1"/>
    <s v="1920x1080"/>
    <x v="0"/>
    <x v="1"/>
    <n v="84999"/>
    <s v="16_80-85"/>
    <s v="8_80-90"/>
    <x v="5"/>
    <x v="6"/>
    <s v="Q2`22"/>
    <n v="84999"/>
    <m/>
  </r>
  <r>
    <n v="3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6"/>
    <s v="Q2`22"/>
    <n v="869997"/>
    <m/>
  </r>
  <r>
    <n v="3"/>
    <x v="6"/>
    <s v="MSI GF65CML 10U"/>
    <x v="3"/>
    <x v="0"/>
    <x v="0"/>
    <x v="10"/>
    <s v="RTX3050/RTX3050 Ti/RTX3060"/>
    <x v="1"/>
    <s v="1920x1080"/>
    <x v="0"/>
    <x v="1"/>
    <n v="143996"/>
    <s v="28_140-145"/>
    <s v="14_140-150"/>
    <x v="5"/>
    <x v="6"/>
    <s v="Q2`22"/>
    <n v="431988"/>
    <m/>
  </r>
  <r>
    <n v="13"/>
    <x v="6"/>
    <s v="Prestige 14 A11SC"/>
    <x v="0"/>
    <x v="0"/>
    <x v="0"/>
    <x v="6"/>
    <s v="GTX1650"/>
    <x v="0"/>
    <s v="1920x1080"/>
    <x v="0"/>
    <x v="1"/>
    <n v="131732"/>
    <s v="26_130-135"/>
    <s v="13_130-140"/>
    <x v="5"/>
    <x v="6"/>
    <s v="Q2`22"/>
    <n v="1712516"/>
    <m/>
  </r>
  <r>
    <n v="10"/>
    <x v="6"/>
    <s v="Prestige 15 A11U"/>
    <x v="3"/>
    <x v="0"/>
    <x v="0"/>
    <x v="6"/>
    <s v="RTX3050"/>
    <x v="1"/>
    <s v="1920x1080"/>
    <x v="0"/>
    <x v="1"/>
    <n v="153746"/>
    <s v="30_150-155"/>
    <s v="15_150-160"/>
    <x v="5"/>
    <x v="6"/>
    <s v="Q2`22"/>
    <n v="1537460"/>
    <m/>
  </r>
  <r>
    <n v="54"/>
    <x v="6"/>
    <s v="Stealth 15M A11U"/>
    <x v="3"/>
    <x v="0"/>
    <x v="0"/>
    <x v="11"/>
    <s v="RTX3060"/>
    <x v="1"/>
    <s v="1920x1080"/>
    <x v="0"/>
    <x v="1"/>
    <n v="170981"/>
    <s v="34_170-175"/>
    <s v="17_170-180"/>
    <x v="5"/>
    <x v="6"/>
    <s v="Q2`22"/>
    <n v="9232974"/>
    <m/>
  </r>
  <r>
    <n v="5"/>
    <x v="6"/>
    <s v="Summit E13 Flip EVO A11M"/>
    <x v="0"/>
    <x v="0"/>
    <x v="0"/>
    <x v="6"/>
    <s v="Int"/>
    <x v="4"/>
    <s v="1920x1200"/>
    <x v="1"/>
    <x v="1"/>
    <n v="136005"/>
    <s v="27_135-140"/>
    <s v="13_130-140"/>
    <x v="5"/>
    <x v="6"/>
    <s v="Q2`22"/>
    <n v="680025"/>
    <m/>
  </r>
  <r>
    <n v="11"/>
    <x v="6"/>
    <s v="Summit E16 Flip A11U"/>
    <x v="3"/>
    <x v="0"/>
    <x v="0"/>
    <x v="6"/>
    <s v="RTX3050"/>
    <x v="5"/>
    <s v="2560x1600"/>
    <x v="0"/>
    <x v="1"/>
    <n v="165195"/>
    <s v="33_165-170"/>
    <s v="16_160-170"/>
    <x v="5"/>
    <x v="6"/>
    <s v="Q2`22"/>
    <n v="1817145"/>
    <m/>
  </r>
  <r>
    <n v="3"/>
    <x v="6"/>
    <s v="Sword 15 A11U"/>
    <x v="3"/>
    <x v="0"/>
    <x v="0"/>
    <x v="11"/>
    <s v="RTX3060"/>
    <x v="1"/>
    <s v="1920x1080"/>
    <x v="0"/>
    <x v="1"/>
    <n v="150393"/>
    <s v="30_150-155"/>
    <s v="15_150-160"/>
    <x v="5"/>
    <x v="6"/>
    <s v="Q2`22"/>
    <n v="451179"/>
    <m/>
  </r>
  <r>
    <n v="18"/>
    <x v="6"/>
    <s v="Sword 15 A12U"/>
    <x v="3"/>
    <x v="0"/>
    <x v="0"/>
    <x v="27"/>
    <s v="RTX3060"/>
    <x v="1"/>
    <s v="1920x1080"/>
    <x v="0"/>
    <x v="1"/>
    <n v="141437"/>
    <s v="28_140-145"/>
    <s v="14_140-150"/>
    <x v="5"/>
    <x v="6"/>
    <s v="Q2`22"/>
    <n v="2545866"/>
    <m/>
  </r>
  <r>
    <n v="70"/>
    <x v="9"/>
    <s v="Other"/>
    <x v="1"/>
    <x v="0"/>
    <x v="0"/>
    <x v="0"/>
    <s v="Int"/>
    <x v="1"/>
    <m/>
    <x v="0"/>
    <x v="0"/>
    <n v="38000"/>
    <s v="7_35-40"/>
    <s v="3_30-40"/>
    <x v="2"/>
    <x v="6"/>
    <s v="Q2`22"/>
    <n v="2660000"/>
    <m/>
  </r>
  <r>
    <n v="40"/>
    <x v="9"/>
    <s v="Other"/>
    <x v="1"/>
    <x v="0"/>
    <x v="0"/>
    <x v="21"/>
    <s v="Int"/>
    <x v="1"/>
    <m/>
    <x v="0"/>
    <x v="0"/>
    <n v="34400"/>
    <s v="6_30-35"/>
    <s v="3_30-40"/>
    <x v="2"/>
    <x v="6"/>
    <s v="Q2`22"/>
    <n v="1376000"/>
    <m/>
  </r>
  <r>
    <n v="130"/>
    <x v="9"/>
    <s v="Other"/>
    <x v="1"/>
    <x v="0"/>
    <x v="0"/>
    <x v="1"/>
    <s v="Int"/>
    <x v="1"/>
    <m/>
    <x v="0"/>
    <x v="0"/>
    <n v="40400"/>
    <s v="8_40-45"/>
    <s v="4_40-50"/>
    <x v="1"/>
    <x v="6"/>
    <s v="Q2`22"/>
    <n v="5252000"/>
    <m/>
  </r>
  <r>
    <n v="90"/>
    <x v="9"/>
    <s v="Other"/>
    <x v="1"/>
    <x v="0"/>
    <x v="0"/>
    <x v="13"/>
    <s v="Int"/>
    <x v="1"/>
    <m/>
    <x v="0"/>
    <x v="1"/>
    <n v="52000"/>
    <s v="10_50-55"/>
    <s v="5_50-60"/>
    <x v="3"/>
    <x v="6"/>
    <s v="Q2`22"/>
    <n v="4680000"/>
    <m/>
  </r>
  <r>
    <n v="740"/>
    <x v="9"/>
    <s v="Other"/>
    <x v="1"/>
    <x v="0"/>
    <x v="0"/>
    <x v="14"/>
    <s v="Int"/>
    <x v="1"/>
    <s v="1920x1080"/>
    <x v="0"/>
    <x v="1"/>
    <n v="75000"/>
    <s v="15_75-80"/>
    <s v="7_70-80"/>
    <x v="6"/>
    <x v="6"/>
    <s v="Q2`22"/>
    <n v="55500000"/>
    <m/>
  </r>
  <r>
    <n v="150"/>
    <x v="9"/>
    <s v="Other"/>
    <x v="1"/>
    <x v="0"/>
    <x v="0"/>
    <x v="4"/>
    <s v="Int"/>
    <x v="1"/>
    <m/>
    <x v="0"/>
    <x v="1"/>
    <n v="73300"/>
    <s v="14_70-75"/>
    <s v="7_70-80"/>
    <x v="6"/>
    <x v="6"/>
    <s v="Q2`22"/>
    <n v="10995000"/>
    <m/>
  </r>
  <r>
    <n v="230"/>
    <x v="9"/>
    <s v="Other"/>
    <x v="1"/>
    <x v="0"/>
    <x v="0"/>
    <x v="6"/>
    <s v="Int"/>
    <x v="1"/>
    <m/>
    <x v="0"/>
    <x v="1"/>
    <n v="64125"/>
    <s v="12_60-65"/>
    <s v="6_60-70"/>
    <x v="4"/>
    <x v="6"/>
    <s v="Q2`22"/>
    <n v="14748750"/>
    <m/>
  </r>
  <r>
    <n v="10"/>
    <x v="9"/>
    <s v="Other"/>
    <x v="2"/>
    <x v="0"/>
    <x v="1"/>
    <x v="3"/>
    <s v="Int"/>
    <x v="1"/>
    <m/>
    <x v="0"/>
    <x v="1"/>
    <n v="51500"/>
    <s v="10_50-55"/>
    <s v="5_50-60"/>
    <x v="3"/>
    <x v="6"/>
    <s v="Q2`22"/>
    <n v="515000"/>
    <m/>
  </r>
  <r>
    <n v="200"/>
    <x v="9"/>
    <s v="Other"/>
    <x v="2"/>
    <x v="0"/>
    <x v="1"/>
    <x v="5"/>
    <s v="Int"/>
    <x v="1"/>
    <m/>
    <x v="0"/>
    <x v="1"/>
    <n v="54000"/>
    <s v="10_50-55"/>
    <s v="5_50-60"/>
    <x v="3"/>
    <x v="6"/>
    <s v="Q2`22"/>
    <n v="10800000"/>
    <m/>
  </r>
  <r>
    <n v="150"/>
    <x v="9"/>
    <s v="Other"/>
    <x v="2"/>
    <x v="0"/>
    <x v="1"/>
    <x v="15"/>
    <s v="Int"/>
    <x v="1"/>
    <m/>
    <x v="0"/>
    <x v="1"/>
    <n v="55250"/>
    <s v="11_55-60"/>
    <s v="5_50-60"/>
    <x v="3"/>
    <x v="6"/>
    <s v="Q2`22"/>
    <n v="8287500"/>
    <m/>
  </r>
  <r>
    <n v="70"/>
    <x v="9"/>
    <s v="Other"/>
    <x v="3"/>
    <x v="0"/>
    <x v="0"/>
    <x v="9"/>
    <s v="GTX"/>
    <x v="1"/>
    <m/>
    <x v="0"/>
    <x v="1"/>
    <n v="88875"/>
    <s v="17_85-90"/>
    <s v="8_80-90"/>
    <x v="5"/>
    <x v="6"/>
    <s v="Q2`22"/>
    <n v="6221250"/>
    <m/>
  </r>
  <r>
    <n v="120"/>
    <x v="9"/>
    <s v="Other"/>
    <x v="3"/>
    <x v="0"/>
    <x v="1"/>
    <x v="8"/>
    <s v="RTX"/>
    <x v="1"/>
    <m/>
    <x v="0"/>
    <x v="1"/>
    <n v="93750"/>
    <s v="18_90-95"/>
    <s v="9_90-100"/>
    <x v="5"/>
    <x v="6"/>
    <s v="Q2`22"/>
    <n v="11250000"/>
    <m/>
  </r>
  <r>
    <n v="50"/>
    <x v="9"/>
    <s v="Other"/>
    <x v="3"/>
    <x v="0"/>
    <x v="0"/>
    <x v="11"/>
    <s v="RTX"/>
    <x v="1"/>
    <m/>
    <x v="0"/>
    <x v="1"/>
    <n v="118750"/>
    <s v="23_115-120"/>
    <s v="11_110-120"/>
    <x v="5"/>
    <x v="6"/>
    <s v="Q2`22"/>
    <n v="5937500"/>
    <m/>
  </r>
  <r>
    <n v="40"/>
    <x v="9"/>
    <s v="Other"/>
    <x v="3"/>
    <x v="0"/>
    <x v="0"/>
    <x v="11"/>
    <s v="RTX"/>
    <x v="2"/>
    <m/>
    <x v="0"/>
    <x v="1"/>
    <n v="150000"/>
    <s v="30_150-155"/>
    <s v="15_150-160"/>
    <x v="5"/>
    <x v="6"/>
    <s v="Q2`22"/>
    <n v="6000000"/>
    <m/>
  </r>
  <r>
    <n v="130"/>
    <x v="9"/>
    <s v="Other"/>
    <x v="0"/>
    <x v="0"/>
    <x v="0"/>
    <x v="0"/>
    <s v="Int"/>
    <x v="4"/>
    <m/>
    <x v="0"/>
    <x v="0"/>
    <n v="35500"/>
    <s v="7_35-40"/>
    <s v="3_30-40"/>
    <x v="2"/>
    <x v="6"/>
    <s v="Q2`22"/>
    <n v="4615000"/>
    <m/>
  </r>
  <r>
    <n v="110"/>
    <x v="9"/>
    <s v="Other"/>
    <x v="0"/>
    <x v="0"/>
    <x v="0"/>
    <x v="14"/>
    <s v="Int"/>
    <x v="4"/>
    <m/>
    <x v="0"/>
    <x v="1"/>
    <n v="47500"/>
    <s v="9_45-50"/>
    <s v="4_40-50"/>
    <x v="1"/>
    <x v="6"/>
    <s v="Q2`22"/>
    <n v="5225000"/>
    <m/>
  </r>
  <r>
    <n v="150"/>
    <x v="9"/>
    <s v="Other"/>
    <x v="0"/>
    <x v="0"/>
    <x v="0"/>
    <x v="21"/>
    <s v="Int"/>
    <x v="4"/>
    <m/>
    <x v="0"/>
    <x v="0"/>
    <n v="47500"/>
    <s v="9_45-50"/>
    <s v="4_40-50"/>
    <x v="1"/>
    <x v="6"/>
    <s v="Q2`22"/>
    <n v="7125000"/>
    <m/>
  </r>
  <r>
    <n v="170"/>
    <x v="9"/>
    <s v="Other"/>
    <x v="0"/>
    <x v="0"/>
    <x v="0"/>
    <x v="4"/>
    <s v="Int"/>
    <x v="4"/>
    <m/>
    <x v="0"/>
    <x v="1"/>
    <n v="68750"/>
    <s v="13_65-70"/>
    <s v="6_60-70"/>
    <x v="4"/>
    <x v="6"/>
    <s v="Q2`22"/>
    <n v="11687500"/>
    <m/>
  </r>
  <r>
    <n v="210"/>
    <x v="9"/>
    <s v="Other"/>
    <x v="0"/>
    <x v="0"/>
    <x v="0"/>
    <x v="6"/>
    <s v="Int"/>
    <x v="4"/>
    <m/>
    <x v="0"/>
    <x v="1"/>
    <n v="93750"/>
    <s v="18_90-95"/>
    <s v="9_90-100"/>
    <x v="5"/>
    <x v="6"/>
    <s v="Q2`22"/>
    <n v="19687500"/>
    <m/>
  </r>
  <r>
    <n v="150"/>
    <x v="9"/>
    <s v="Other"/>
    <x v="0"/>
    <x v="0"/>
    <x v="0"/>
    <x v="13"/>
    <s v="Int"/>
    <x v="0"/>
    <m/>
    <x v="0"/>
    <x v="1"/>
    <n v="40000"/>
    <s v="8_40-45"/>
    <s v="4_40-50"/>
    <x v="1"/>
    <x v="6"/>
    <s v="Q2`22"/>
    <n v="6000000"/>
    <m/>
  </r>
  <r>
    <n v="230"/>
    <x v="9"/>
    <s v="Other"/>
    <x v="0"/>
    <x v="0"/>
    <x v="0"/>
    <x v="0"/>
    <s v="Int"/>
    <x v="0"/>
    <m/>
    <x v="0"/>
    <x v="0"/>
    <n v="27875"/>
    <s v="5_25-30"/>
    <s v="2_20-30"/>
    <x v="0"/>
    <x v="6"/>
    <s v="Q2`22"/>
    <n v="6411250"/>
    <m/>
  </r>
  <r>
    <n v="90"/>
    <x v="9"/>
    <s v="Other"/>
    <x v="0"/>
    <x v="0"/>
    <x v="1"/>
    <x v="2"/>
    <s v="Int"/>
    <x v="0"/>
    <m/>
    <x v="0"/>
    <x v="1"/>
    <n v="28500"/>
    <s v="5_25-30"/>
    <s v="2_20-30"/>
    <x v="0"/>
    <x v="6"/>
    <s v="Q2`22"/>
    <n v="2565000"/>
    <m/>
  </r>
  <r>
    <n v="60"/>
    <x v="9"/>
    <s v="Other"/>
    <x v="0"/>
    <x v="0"/>
    <x v="0"/>
    <x v="21"/>
    <s v="Int"/>
    <x v="0"/>
    <m/>
    <x v="0"/>
    <x v="0"/>
    <n v="26250"/>
    <s v="5_25-30"/>
    <s v="2_20-30"/>
    <x v="0"/>
    <x v="6"/>
    <s v="Q2`22"/>
    <n v="1575000"/>
    <m/>
  </r>
  <r>
    <n v="130"/>
    <x v="9"/>
    <s v="Other"/>
    <x v="0"/>
    <x v="0"/>
    <x v="0"/>
    <x v="1"/>
    <s v="Int"/>
    <x v="0"/>
    <m/>
    <x v="0"/>
    <x v="0"/>
    <n v="30625"/>
    <s v="6_30-35"/>
    <s v="3_30-40"/>
    <x v="2"/>
    <x v="6"/>
    <s v="Q2`22"/>
    <n v="3981250"/>
    <m/>
  </r>
  <r>
    <n v="70"/>
    <x v="9"/>
    <s v="Other"/>
    <x v="0"/>
    <x v="0"/>
    <x v="0"/>
    <x v="25"/>
    <s v="Int"/>
    <x v="0"/>
    <m/>
    <x v="0"/>
    <x v="2"/>
    <n v="23625"/>
    <s v="4_20-25"/>
    <s v="2_20-30"/>
    <x v="0"/>
    <x v="6"/>
    <s v="Q2`22"/>
    <n v="1653750"/>
    <m/>
  </r>
  <r>
    <n v="50"/>
    <x v="9"/>
    <s v="Other"/>
    <x v="0"/>
    <x v="0"/>
    <x v="0"/>
    <x v="4"/>
    <s v="Int"/>
    <x v="0"/>
    <m/>
    <x v="0"/>
    <x v="1"/>
    <n v="56250"/>
    <s v="11_55-60"/>
    <s v="5_50-60"/>
    <x v="3"/>
    <x v="6"/>
    <s v="Q2`22"/>
    <n v="2812500"/>
    <m/>
  </r>
  <r>
    <n v="20"/>
    <x v="9"/>
    <s v="Other"/>
    <x v="0"/>
    <x v="0"/>
    <x v="0"/>
    <x v="6"/>
    <s v="Int"/>
    <x v="0"/>
    <m/>
    <x v="0"/>
    <x v="1"/>
    <n v="56250"/>
    <s v="11_55-60"/>
    <s v="5_50-60"/>
    <x v="3"/>
    <x v="6"/>
    <s v="Q2`22"/>
    <n v="1125000"/>
    <m/>
  </r>
  <r>
    <n v="10"/>
    <x v="9"/>
    <s v="Other"/>
    <x v="4"/>
    <x v="0"/>
    <x v="0"/>
    <x v="25"/>
    <s v="Int"/>
    <x v="6"/>
    <m/>
    <x v="0"/>
    <x v="2"/>
    <n v="18500"/>
    <s v="3_15-20"/>
    <s v="1_10-20"/>
    <x v="7"/>
    <x v="6"/>
    <s v="Q2`22"/>
    <n v="185000"/>
    <m/>
  </r>
  <r>
    <n v="60"/>
    <x v="9"/>
    <s v="Other"/>
    <x v="4"/>
    <x v="0"/>
    <x v="0"/>
    <x v="0"/>
    <s v="Int"/>
    <x v="3"/>
    <m/>
    <x v="1"/>
    <x v="0"/>
    <n v="29125"/>
    <s v="5_25-30"/>
    <s v="2_20-30"/>
    <x v="0"/>
    <x v="6"/>
    <s v="Q2`22"/>
    <n v="1747500"/>
    <m/>
  </r>
  <r>
    <n v="50"/>
    <x v="9"/>
    <s v="Other"/>
    <x v="4"/>
    <x v="0"/>
    <x v="0"/>
    <x v="21"/>
    <s v="Int"/>
    <x v="3"/>
    <m/>
    <x v="1"/>
    <x v="0"/>
    <n v="27390"/>
    <s v="5_25-30"/>
    <s v="2_20-30"/>
    <x v="0"/>
    <x v="6"/>
    <s v="Q2`22"/>
    <n v="1369500"/>
    <m/>
  </r>
  <r>
    <n v="60"/>
    <x v="9"/>
    <s v="Other"/>
    <x v="4"/>
    <x v="0"/>
    <x v="0"/>
    <x v="0"/>
    <s v="Int"/>
    <x v="3"/>
    <m/>
    <x v="0"/>
    <x v="0"/>
    <n v="21875"/>
    <s v="4_20-25"/>
    <s v="2_20-30"/>
    <x v="0"/>
    <x v="6"/>
    <s v="Q2`22"/>
    <n v="1312500"/>
    <m/>
  </r>
  <r>
    <n v="60"/>
    <x v="9"/>
    <s v="Other"/>
    <x v="4"/>
    <x v="0"/>
    <x v="0"/>
    <x v="21"/>
    <s v="Int"/>
    <x v="3"/>
    <m/>
    <x v="0"/>
    <x v="0"/>
    <n v="16500"/>
    <s v="3_15-20"/>
    <s v="1_10-20"/>
    <x v="7"/>
    <x v="6"/>
    <s v="Q2`22"/>
    <n v="990000"/>
    <m/>
  </r>
  <r>
    <n v="50"/>
    <x v="9"/>
    <s v="Other"/>
    <x v="4"/>
    <x v="0"/>
    <x v="0"/>
    <x v="1"/>
    <s v="Int"/>
    <x v="3"/>
    <m/>
    <x v="0"/>
    <x v="0"/>
    <n v="22000"/>
    <s v="4_20-25"/>
    <s v="2_20-30"/>
    <x v="0"/>
    <x v="6"/>
    <s v="Q2`22"/>
    <n v="1100000"/>
    <m/>
  </r>
  <r>
    <n v="20"/>
    <x v="9"/>
    <s v="Other"/>
    <x v="4"/>
    <x v="0"/>
    <x v="0"/>
    <x v="25"/>
    <s v="Int"/>
    <x v="3"/>
    <m/>
    <x v="0"/>
    <x v="2"/>
    <n v="20625"/>
    <s v="4_20-25"/>
    <s v="2_20-30"/>
    <x v="0"/>
    <x v="6"/>
    <s v="Q2`22"/>
    <n v="412500"/>
    <m/>
  </r>
  <r>
    <n v="1607"/>
    <x v="0"/>
    <s v="Aspire A315-23"/>
    <x v="1"/>
    <x v="0"/>
    <x v="1"/>
    <x v="3"/>
    <s v="Int"/>
    <x v="1"/>
    <s v="1920x1080"/>
    <x v="0"/>
    <x v="1"/>
    <n v="47990"/>
    <s v="9_45-50"/>
    <s v="4_40-50"/>
    <x v="1"/>
    <x v="7"/>
    <s v="Q2`22"/>
    <n v="77119930"/>
    <m/>
  </r>
  <r>
    <n v="2694"/>
    <x v="0"/>
    <s v="Aspire A315-34"/>
    <x v="1"/>
    <x v="0"/>
    <x v="0"/>
    <x v="0"/>
    <s v="Int"/>
    <x v="1"/>
    <s v="1366x768"/>
    <x v="0"/>
    <x v="0"/>
    <n v="31473"/>
    <s v="6_30-35"/>
    <s v="3_30-40"/>
    <x v="2"/>
    <x v="7"/>
    <s v="Q2`22"/>
    <n v="84788262"/>
    <m/>
  </r>
  <r>
    <n v="732"/>
    <x v="0"/>
    <s v="Aspire A315-35"/>
    <x v="1"/>
    <x v="0"/>
    <x v="0"/>
    <x v="1"/>
    <s v="Int"/>
    <x v="1"/>
    <s v="1920x1080"/>
    <x v="0"/>
    <x v="0"/>
    <n v="32258"/>
    <s v="6_30-35"/>
    <s v="3_30-40"/>
    <x v="2"/>
    <x v="7"/>
    <s v="Q2`22"/>
    <n v="23612856"/>
    <m/>
  </r>
  <r>
    <n v="1443"/>
    <x v="0"/>
    <s v="Aspire A315-56"/>
    <x v="1"/>
    <x v="0"/>
    <x v="0"/>
    <x v="4"/>
    <s v="Int"/>
    <x v="1"/>
    <s v="1920x1080"/>
    <x v="0"/>
    <x v="1"/>
    <n v="48051"/>
    <s v="9_45-50"/>
    <s v="4_40-50"/>
    <x v="1"/>
    <x v="7"/>
    <s v="Q2`22"/>
    <n v="69337593"/>
    <m/>
  </r>
  <r>
    <n v="2"/>
    <x v="0"/>
    <s v="Aspire A315-57G"/>
    <x v="2"/>
    <x v="0"/>
    <x v="0"/>
    <x v="4"/>
    <s v="MX330"/>
    <x v="1"/>
    <s v="1920x1080"/>
    <x v="0"/>
    <x v="1"/>
    <n v="50332"/>
    <s v="10_50-55"/>
    <s v="5_50-60"/>
    <x v="3"/>
    <x v="7"/>
    <s v="Q2`22"/>
    <n v="100664"/>
    <m/>
  </r>
  <r>
    <n v="77"/>
    <x v="0"/>
    <s v="Aspire A317-52"/>
    <x v="1"/>
    <x v="0"/>
    <x v="0"/>
    <x v="4"/>
    <s v="Int"/>
    <x v="2"/>
    <s v="1920x1080"/>
    <x v="0"/>
    <x v="1"/>
    <n v="58586"/>
    <s v="11_55-60"/>
    <s v="5_50-60"/>
    <x v="3"/>
    <x v="7"/>
    <s v="Q2`22"/>
    <n v="4511122"/>
    <m/>
  </r>
  <r>
    <n v="8"/>
    <x v="0"/>
    <s v="Aspire A317-53"/>
    <x v="1"/>
    <x v="0"/>
    <x v="0"/>
    <x v="6"/>
    <s v="Int"/>
    <x v="2"/>
    <s v="1600x900/1920x1080"/>
    <x v="0"/>
    <x v="1"/>
    <n v="63793"/>
    <s v="12_60-65"/>
    <s v="6_60-70"/>
    <x v="4"/>
    <x v="7"/>
    <s v="Q2`22"/>
    <n v="510344"/>
    <m/>
  </r>
  <r>
    <n v="2"/>
    <x v="0"/>
    <s v="Aspire A515-44G"/>
    <x v="2"/>
    <x v="0"/>
    <x v="1"/>
    <x v="5"/>
    <s v="RX640"/>
    <x v="1"/>
    <s v="1920x1080"/>
    <x v="0"/>
    <x v="1"/>
    <n v="95690"/>
    <s v="19_95-100"/>
    <s v="9_90-100"/>
    <x v="5"/>
    <x v="7"/>
    <s v="Q2`22"/>
    <n v="191380"/>
    <m/>
  </r>
  <r>
    <n v="6"/>
    <x v="0"/>
    <s v="Aspire A517-52"/>
    <x v="1"/>
    <x v="0"/>
    <x v="0"/>
    <x v="6"/>
    <s v="Int"/>
    <x v="2"/>
    <s v="1920x1080"/>
    <x v="0"/>
    <x v="1"/>
    <n v="56495"/>
    <s v="11_55-60"/>
    <s v="5_50-60"/>
    <x v="3"/>
    <x v="7"/>
    <s v="Q2`22"/>
    <n v="338970"/>
    <m/>
  </r>
  <r>
    <n v="5"/>
    <x v="0"/>
    <s v="Aspire A517-52G"/>
    <x v="2"/>
    <x v="0"/>
    <x v="0"/>
    <x v="6"/>
    <s v="MX350"/>
    <x v="2"/>
    <s v="1920x1080"/>
    <x v="0"/>
    <x v="1"/>
    <n v="108127"/>
    <s v="21_105-110"/>
    <s v="10_100-110"/>
    <x v="5"/>
    <x v="7"/>
    <s v="Q2`22"/>
    <n v="540635"/>
    <m/>
  </r>
  <r>
    <n v="14"/>
    <x v="0"/>
    <s v="Aspire A715-75G"/>
    <x v="3"/>
    <x v="0"/>
    <x v="0"/>
    <x v="9"/>
    <s v="GTX1650"/>
    <x v="1"/>
    <s v="1920x1080"/>
    <x v="0"/>
    <x v="1"/>
    <n v="81315"/>
    <s v="16_80-85"/>
    <s v="8_80-90"/>
    <x v="5"/>
    <x v="7"/>
    <s v="Q2`22"/>
    <n v="1138410"/>
    <m/>
  </r>
  <r>
    <n v="2"/>
    <x v="0"/>
    <s v="Aspire Nitro AN515-57"/>
    <x v="3"/>
    <x v="0"/>
    <x v="0"/>
    <x v="11"/>
    <s v="RTX3050/RTX3050 Ti/RTX3060"/>
    <x v="1"/>
    <s v="1920x1080"/>
    <x v="0"/>
    <x v="1"/>
    <n v="126462"/>
    <s v="25_125-130"/>
    <s v="12_120-130"/>
    <x v="5"/>
    <x v="7"/>
    <s v="Q2`22"/>
    <n v="252924"/>
    <m/>
  </r>
  <r>
    <n v="48"/>
    <x v="0"/>
    <s v="Aspire Nitro AN517-54"/>
    <x v="3"/>
    <x v="0"/>
    <x v="0"/>
    <x v="11"/>
    <s v="RTX3030/RTX3050 Ti/RTX3060"/>
    <x v="2"/>
    <s v="1920x1080"/>
    <x v="0"/>
    <x v="1"/>
    <n v="146368"/>
    <s v="29_145-150"/>
    <s v="14_140-150"/>
    <x v="5"/>
    <x v="7"/>
    <s v="Q2`22"/>
    <n v="7025664"/>
    <m/>
  </r>
  <r>
    <n v="2"/>
    <x v="0"/>
    <s v="ConceptD 7 Ezel CC715-71"/>
    <x v="5"/>
    <x v="1"/>
    <x v="0"/>
    <x v="10"/>
    <s v="RTX2070/RTX2080"/>
    <x v="1"/>
    <s v="3840x2160"/>
    <x v="0"/>
    <x v="1"/>
    <n v="258990"/>
    <s v="51_255-260"/>
    <s v="25_250-260"/>
    <x v="5"/>
    <x v="7"/>
    <s v="Q2`22"/>
    <n v="517980"/>
    <m/>
  </r>
  <r>
    <n v="1768"/>
    <x v="0"/>
    <s v="Extensa 215-31"/>
    <x v="1"/>
    <x v="0"/>
    <x v="0"/>
    <x v="0"/>
    <s v="Int"/>
    <x v="1"/>
    <s v="1366x768/1920x1080"/>
    <x v="0"/>
    <x v="0"/>
    <n v="45677"/>
    <s v="9_45-50"/>
    <s v="4_40-50"/>
    <x v="1"/>
    <x v="7"/>
    <s v="Q2`22"/>
    <n v="80756936"/>
    <m/>
  </r>
  <r>
    <n v="3222"/>
    <x v="0"/>
    <s v="Extensa 215-52"/>
    <x v="1"/>
    <x v="0"/>
    <x v="0"/>
    <x v="4"/>
    <s v="Int"/>
    <x v="1"/>
    <s v="1920x1080"/>
    <x v="0"/>
    <x v="1"/>
    <n v="52976"/>
    <s v="10_50-55"/>
    <s v="5_50-60"/>
    <x v="3"/>
    <x v="7"/>
    <s v="Q2`22"/>
    <n v="170688672"/>
    <m/>
  </r>
  <r>
    <n v="2170"/>
    <x v="0"/>
    <s v="Extensa EX215-22"/>
    <x v="1"/>
    <x v="0"/>
    <x v="1"/>
    <x v="3"/>
    <s v="Int"/>
    <x v="1"/>
    <s v="1920x1080"/>
    <x v="0"/>
    <x v="1"/>
    <n v="50715"/>
    <s v="10_50-55"/>
    <s v="5_50-60"/>
    <x v="3"/>
    <x v="7"/>
    <s v="Q2`22"/>
    <n v="110051550"/>
    <m/>
  </r>
  <r>
    <n v="817"/>
    <x v="0"/>
    <s v="Extensa EX215-32"/>
    <x v="1"/>
    <x v="0"/>
    <x v="0"/>
    <x v="1"/>
    <s v="Int"/>
    <x v="1"/>
    <s v="1920x1080"/>
    <x v="0"/>
    <x v="0"/>
    <n v="34614"/>
    <s v="6_30-35"/>
    <s v="3_30-40"/>
    <x v="2"/>
    <x v="7"/>
    <s v="Q2`22"/>
    <n v="28279638"/>
    <m/>
  </r>
  <r>
    <n v="2"/>
    <x v="0"/>
    <s v="Extensa EX215-53G"/>
    <x v="2"/>
    <x v="0"/>
    <x v="0"/>
    <x v="4"/>
    <s v="MX330"/>
    <x v="1"/>
    <s v="1920x1080"/>
    <x v="0"/>
    <x v="1"/>
    <n v="64269"/>
    <s v="12_60-65"/>
    <s v="6_60-70"/>
    <x v="4"/>
    <x v="7"/>
    <s v="Q2`22"/>
    <n v="128538"/>
    <m/>
  </r>
  <r>
    <n v="14"/>
    <x v="0"/>
    <s v="Extensa EX215-54"/>
    <x v="1"/>
    <x v="0"/>
    <x v="0"/>
    <x v="6"/>
    <s v="Int"/>
    <x v="1"/>
    <s v="1920x1080"/>
    <x v="0"/>
    <x v="1"/>
    <n v="67161"/>
    <s v="13_65-70"/>
    <s v="6_60-70"/>
    <x v="4"/>
    <x v="7"/>
    <s v="Q2`22"/>
    <n v="940254"/>
    <m/>
  </r>
  <r>
    <n v="18"/>
    <x v="0"/>
    <s v="Predator Helios 300 PH315-54"/>
    <x v="3"/>
    <x v="0"/>
    <x v="0"/>
    <x v="11"/>
    <s v="RTX3050 Ti/RTX3060"/>
    <x v="1"/>
    <s v="1920x1080/2560x1440"/>
    <x v="0"/>
    <x v="1"/>
    <n v="159737"/>
    <s v="31_155-160"/>
    <s v="15_150-160"/>
    <x v="5"/>
    <x v="7"/>
    <s v="Q2`22"/>
    <n v="2875266"/>
    <m/>
  </r>
  <r>
    <n v="2"/>
    <x v="0"/>
    <s v="Predator Helios 300 PH317-52"/>
    <x v="3"/>
    <x v="0"/>
    <x v="0"/>
    <x v="9"/>
    <s v="GTX1050/GTX1060"/>
    <x v="2"/>
    <s v="1920x1080"/>
    <x v="0"/>
    <x v="1"/>
    <n v="53001"/>
    <s v="10_50-55"/>
    <s v="5_50-60"/>
    <x v="3"/>
    <x v="7"/>
    <s v="Q2`22"/>
    <n v="106002"/>
    <m/>
  </r>
  <r>
    <n v="19"/>
    <x v="0"/>
    <s v="Predator Helios 300 PH317-55"/>
    <x v="3"/>
    <x v="0"/>
    <x v="0"/>
    <x v="11"/>
    <s v="RTX3050 Ti"/>
    <x v="2"/>
    <s v="1920x1080"/>
    <x v="0"/>
    <x v="1"/>
    <n v="153698"/>
    <s v="30_150-155"/>
    <s v="15_150-160"/>
    <x v="5"/>
    <x v="7"/>
    <s v="Q2`22"/>
    <n v="2920262"/>
    <m/>
  </r>
  <r>
    <n v="86"/>
    <x v="0"/>
    <s v="Predator Triton 300 PT315-53"/>
    <x v="3"/>
    <x v="0"/>
    <x v="0"/>
    <x v="11"/>
    <s v="RTX3050 Ti/RTX3060"/>
    <x v="1"/>
    <s v="1920x1080"/>
    <x v="0"/>
    <x v="1"/>
    <n v="122342"/>
    <s v="24_120-125"/>
    <s v="12_120-130"/>
    <x v="5"/>
    <x v="7"/>
    <s v="Q2`22"/>
    <n v="10521412"/>
    <m/>
  </r>
  <r>
    <n v="27"/>
    <x v="0"/>
    <s v="Predator Triton 500 PT516-51s"/>
    <x v="3"/>
    <x v="0"/>
    <x v="0"/>
    <x v="11"/>
    <s v="RTX3060/RTX3070/RTX3080"/>
    <x v="5"/>
    <s v="2560x1600"/>
    <x v="0"/>
    <x v="1"/>
    <n v="242450"/>
    <s v="48_240-245"/>
    <s v="24_240-250"/>
    <x v="5"/>
    <x v="7"/>
    <s v="Q2`22"/>
    <n v="6546150"/>
    <m/>
  </r>
  <r>
    <n v="2635"/>
    <x v="0"/>
    <s v="Spin SP114-31"/>
    <x v="0"/>
    <x v="0"/>
    <x v="0"/>
    <x v="1"/>
    <s v="Int"/>
    <x v="0"/>
    <s v="1920x1080"/>
    <x v="1"/>
    <x v="0"/>
    <n v="49999"/>
    <s v="9_45-50"/>
    <s v="4_40-50"/>
    <x v="1"/>
    <x v="7"/>
    <s v="Q2`22"/>
    <n v="131747365"/>
    <m/>
  </r>
  <r>
    <n v="2"/>
    <x v="0"/>
    <s v="Swift SF114-34"/>
    <x v="0"/>
    <x v="0"/>
    <x v="0"/>
    <x v="1"/>
    <s v="Int"/>
    <x v="0"/>
    <s v="1920x1080"/>
    <x v="0"/>
    <x v="0"/>
    <n v="35570"/>
    <s v="7_35-40"/>
    <s v="3_30-40"/>
    <x v="2"/>
    <x v="7"/>
    <s v="Q2`22"/>
    <n v="71140"/>
    <m/>
  </r>
  <r>
    <n v="2"/>
    <x v="0"/>
    <s v="Swift SF313-52"/>
    <x v="0"/>
    <x v="0"/>
    <x v="0"/>
    <x v="4"/>
    <s v="Int"/>
    <x v="4"/>
    <s v="2256x1504"/>
    <x v="0"/>
    <x v="1"/>
    <n v="119318"/>
    <s v="23_115-120"/>
    <s v="11_110-120"/>
    <x v="5"/>
    <x v="7"/>
    <s v="Q2`22"/>
    <n v="238636"/>
    <m/>
  </r>
  <r>
    <n v="16"/>
    <x v="0"/>
    <s v="Swift SF314-43"/>
    <x v="0"/>
    <x v="0"/>
    <x v="1"/>
    <x v="15"/>
    <s v="Int"/>
    <x v="0"/>
    <s v="1920x1080"/>
    <x v="0"/>
    <x v="1"/>
    <n v="62137"/>
    <s v="12_60-65"/>
    <s v="6_60-70"/>
    <x v="4"/>
    <x v="7"/>
    <s v="Q2`22"/>
    <n v="994192"/>
    <m/>
  </r>
  <r>
    <n v="5"/>
    <x v="0"/>
    <s v="Swift SF314-510G"/>
    <x v="0"/>
    <x v="0"/>
    <x v="0"/>
    <x v="6"/>
    <s v="Xe MAX 11"/>
    <x v="0"/>
    <s v="1920x1080"/>
    <x v="0"/>
    <x v="1"/>
    <n v="132921"/>
    <s v="26_130-135"/>
    <s v="13_130-140"/>
    <x v="5"/>
    <x v="7"/>
    <s v="Q2`22"/>
    <n v="664605"/>
    <m/>
  </r>
  <r>
    <n v="21"/>
    <x v="0"/>
    <s v="Swift SF314-511"/>
    <x v="0"/>
    <x v="0"/>
    <x v="0"/>
    <x v="6"/>
    <s v="Int"/>
    <x v="0"/>
    <s v="1920x1080"/>
    <x v="0"/>
    <x v="1"/>
    <n v="73163"/>
    <s v="14_70-75"/>
    <s v="7_70-80"/>
    <x v="6"/>
    <x v="7"/>
    <s v="Q2`22"/>
    <n v="1536423"/>
    <m/>
  </r>
  <r>
    <n v="2"/>
    <x v="0"/>
    <s v="Swift SF316-51"/>
    <x v="2"/>
    <x v="0"/>
    <x v="0"/>
    <x v="11"/>
    <s v="Int"/>
    <x v="5"/>
    <s v="1920x1080"/>
    <x v="0"/>
    <x v="1"/>
    <n v="82811"/>
    <s v="16_80-85"/>
    <s v="8_80-90"/>
    <x v="5"/>
    <x v="7"/>
    <s v="Q2`22"/>
    <n v="165622"/>
    <m/>
  </r>
  <r>
    <n v="10"/>
    <x v="0"/>
    <s v="Swift SF514-55TA"/>
    <x v="0"/>
    <x v="0"/>
    <x v="0"/>
    <x v="6"/>
    <s v="Int"/>
    <x v="0"/>
    <s v="1920x1080"/>
    <x v="1"/>
    <x v="1"/>
    <n v="93592"/>
    <s v="18_90-95"/>
    <s v="9_90-100"/>
    <x v="5"/>
    <x v="7"/>
    <s v="Q2`22"/>
    <n v="935920"/>
    <m/>
  </r>
  <r>
    <n v="2"/>
    <x v="0"/>
    <s v="Swift X SFX14-41G"/>
    <x v="0"/>
    <x v="0"/>
    <x v="1"/>
    <x v="17"/>
    <s v="GTX1650/RTX3050/RTX3050 Ti"/>
    <x v="0"/>
    <s v="1920x1080"/>
    <x v="0"/>
    <x v="1"/>
    <n v="88770"/>
    <s v="17_85-90"/>
    <s v="8_80-90"/>
    <x v="5"/>
    <x v="7"/>
    <s v="Q2`22"/>
    <n v="177540"/>
    <m/>
  </r>
  <r>
    <n v="19"/>
    <x v="0"/>
    <s v="TravelMate P214-41-G2"/>
    <x v="0"/>
    <x v="1"/>
    <x v="1"/>
    <x v="17"/>
    <s v="Int"/>
    <x v="0"/>
    <s v="1920x1080"/>
    <x v="0"/>
    <x v="1"/>
    <n v="80984"/>
    <s v="16_80-85"/>
    <s v="8_80-90"/>
    <x v="5"/>
    <x v="7"/>
    <s v="Q2`22"/>
    <n v="1538696"/>
    <m/>
  </r>
  <r>
    <n v="509"/>
    <x v="0"/>
    <s v="TravelMate P214-52"/>
    <x v="0"/>
    <x v="1"/>
    <x v="0"/>
    <x v="14"/>
    <s v="Int"/>
    <x v="0"/>
    <s v="1920x1080"/>
    <x v="0"/>
    <x v="1"/>
    <n v="75307"/>
    <s v="15_75-80"/>
    <s v="7_70-80"/>
    <x v="6"/>
    <x v="7"/>
    <s v="Q2`22"/>
    <n v="38331263"/>
    <m/>
  </r>
  <r>
    <n v="6"/>
    <x v="0"/>
    <s v="TravelMate P214-52G"/>
    <x v="0"/>
    <x v="1"/>
    <x v="0"/>
    <x v="14"/>
    <s v="MX230"/>
    <x v="0"/>
    <s v="1920x1080"/>
    <x v="0"/>
    <x v="1"/>
    <n v="106700"/>
    <s v="21_105-110"/>
    <s v="10_100-110"/>
    <x v="5"/>
    <x v="7"/>
    <s v="Q2`22"/>
    <n v="640200"/>
    <m/>
  </r>
  <r>
    <n v="11"/>
    <x v="0"/>
    <s v="TravelMate P214-53"/>
    <x v="0"/>
    <x v="1"/>
    <x v="0"/>
    <x v="6"/>
    <s v="Int"/>
    <x v="0"/>
    <s v="1920x1080"/>
    <x v="0"/>
    <x v="1"/>
    <n v="75750"/>
    <s v="15_75-80"/>
    <s v="7_70-80"/>
    <x v="6"/>
    <x v="7"/>
    <s v="Q2`22"/>
    <n v="833250"/>
    <m/>
  </r>
  <r>
    <n v="76"/>
    <x v="0"/>
    <s v="TravelMate P215-41"/>
    <x v="0"/>
    <x v="1"/>
    <x v="1"/>
    <x v="5"/>
    <s v="Int"/>
    <x v="1"/>
    <s v="1920x1080"/>
    <x v="0"/>
    <x v="1"/>
    <n v="89645"/>
    <s v="17_85-90"/>
    <s v="8_80-90"/>
    <x v="5"/>
    <x v="7"/>
    <s v="Q2`22"/>
    <n v="6813020"/>
    <m/>
  </r>
  <r>
    <n v="471"/>
    <x v="0"/>
    <s v="TravelMate P215-52"/>
    <x v="1"/>
    <x v="1"/>
    <x v="0"/>
    <x v="14"/>
    <s v="Int"/>
    <x v="1"/>
    <s v="1920x1080"/>
    <x v="0"/>
    <x v="1"/>
    <n v="72764"/>
    <s v="14_70-75"/>
    <s v="7_70-80"/>
    <x v="6"/>
    <x v="7"/>
    <s v="Q2`22"/>
    <n v="34271844"/>
    <m/>
  </r>
  <r>
    <n v="29"/>
    <x v="0"/>
    <s v="TravelMate P215-53"/>
    <x v="1"/>
    <x v="1"/>
    <x v="0"/>
    <x v="6"/>
    <s v="Int"/>
    <x v="1"/>
    <s v="1920x1080"/>
    <x v="0"/>
    <x v="1"/>
    <n v="80815"/>
    <s v="16_80-85"/>
    <s v="8_80-90"/>
    <x v="5"/>
    <x v="7"/>
    <s v="Q2`22"/>
    <n v="2343635"/>
    <m/>
  </r>
  <r>
    <n v="2"/>
    <x v="0"/>
    <s v="TravelMate P215-53G"/>
    <x v="2"/>
    <x v="1"/>
    <x v="0"/>
    <x v="6"/>
    <s v="MX330"/>
    <x v="1"/>
    <s v="1920x1080"/>
    <x v="0"/>
    <x v="1"/>
    <n v="97740"/>
    <s v="19_95-100"/>
    <s v="9_90-100"/>
    <x v="5"/>
    <x v="7"/>
    <s v="Q2`22"/>
    <n v="195480"/>
    <m/>
  </r>
  <r>
    <n v="3"/>
    <x v="0"/>
    <s v="TravelMate P414-51"/>
    <x v="0"/>
    <x v="1"/>
    <x v="0"/>
    <x v="6"/>
    <s v="Int"/>
    <x v="0"/>
    <s v="1920x1080"/>
    <x v="0"/>
    <x v="1"/>
    <n v="103499"/>
    <s v="20_100-105"/>
    <s v="10_100-110"/>
    <x v="5"/>
    <x v="7"/>
    <s v="Q2`22"/>
    <n v="310497"/>
    <m/>
  </r>
  <r>
    <n v="2"/>
    <x v="0"/>
    <s v="TravelMate P614-51-G2"/>
    <x v="0"/>
    <x v="1"/>
    <x v="0"/>
    <x v="14"/>
    <s v="Int"/>
    <x v="0"/>
    <s v="1920x1080"/>
    <x v="0"/>
    <x v="1"/>
    <n v="77911"/>
    <s v="15_75-80"/>
    <s v="7_70-80"/>
    <x v="6"/>
    <x v="7"/>
    <s v="Q2`22"/>
    <n v="155822"/>
    <m/>
  </r>
  <r>
    <n v="22"/>
    <x v="1"/>
    <s v="Macbook Air 13 (IL)"/>
    <x v="0"/>
    <x v="0"/>
    <x v="0"/>
    <x v="4"/>
    <s v="Int"/>
    <x v="4"/>
    <s v="2304x1440/2560x1600"/>
    <x v="0"/>
    <x v="1"/>
    <n v="174881"/>
    <s v="34_170-175"/>
    <s v="17_170-180"/>
    <x v="5"/>
    <x v="7"/>
    <s v="Q2`22"/>
    <n v="3847382"/>
    <m/>
  </r>
  <r>
    <n v="663"/>
    <x v="1"/>
    <s v="Macbook Air 13 2020 (M1)"/>
    <x v="0"/>
    <x v="0"/>
    <x v="2"/>
    <x v="19"/>
    <s v="Int"/>
    <x v="4"/>
    <s v="2560x1600"/>
    <x v="0"/>
    <x v="3"/>
    <n v="160602"/>
    <s v="32_160-165"/>
    <s v="16_160-170"/>
    <x v="5"/>
    <x v="7"/>
    <s v="Q2`22"/>
    <n v="106479126"/>
    <m/>
  </r>
  <r>
    <n v="22"/>
    <x v="1"/>
    <s v="Macbook Pro 13 2020 (M1)"/>
    <x v="0"/>
    <x v="0"/>
    <x v="2"/>
    <x v="19"/>
    <s v="Int"/>
    <x v="4"/>
    <s v="2560x1600"/>
    <x v="0"/>
    <x v="3"/>
    <n v="200711"/>
    <s v="40_200-205"/>
    <s v="20_200-210"/>
    <x v="5"/>
    <x v="7"/>
    <s v="Q2`22"/>
    <n v="4415642"/>
    <m/>
  </r>
  <r>
    <n v="521"/>
    <x v="1"/>
    <s v="Macbook Pro 14 2021 (M1 Pro, Max)"/>
    <x v="0"/>
    <x v="0"/>
    <x v="2"/>
    <x v="20"/>
    <s v="Int"/>
    <x v="0"/>
    <s v="3024×1964"/>
    <x v="0"/>
    <x v="3"/>
    <n v="423840"/>
    <s v="84_420-425"/>
    <s v="42_420-430"/>
    <x v="5"/>
    <x v="7"/>
    <s v="Q2`22"/>
    <n v="220820640"/>
    <m/>
  </r>
  <r>
    <n v="122"/>
    <x v="1"/>
    <s v="Macbook Pro 16 2021 (M1 Pro, Max)"/>
    <x v="3"/>
    <x v="0"/>
    <x v="2"/>
    <x v="20"/>
    <s v="Int"/>
    <x v="5"/>
    <s v="3456x2234"/>
    <x v="0"/>
    <x v="3"/>
    <n v="365922"/>
    <s v="73_365-370"/>
    <s v="36_360-370"/>
    <x v="5"/>
    <x v="7"/>
    <s v="Q2`22"/>
    <n v="44642484"/>
    <m/>
  </r>
  <r>
    <n v="18"/>
    <x v="2"/>
    <s v="Asus E410K"/>
    <x v="0"/>
    <x v="0"/>
    <x v="0"/>
    <x v="1"/>
    <s v="Int"/>
    <x v="0"/>
    <s v="1920x1080"/>
    <x v="0"/>
    <x v="0"/>
    <n v="25737"/>
    <s v="5_25-30"/>
    <s v="2_20-30"/>
    <x v="0"/>
    <x v="7"/>
    <s v="Q2`22"/>
    <n v="463266"/>
    <m/>
  </r>
  <r>
    <n v="81"/>
    <x v="2"/>
    <s v="Asus E410M"/>
    <x v="0"/>
    <x v="0"/>
    <x v="0"/>
    <x v="0"/>
    <s v="Int"/>
    <x v="0"/>
    <s v="1920x1080"/>
    <x v="0"/>
    <x v="0"/>
    <n v="32297"/>
    <s v="6_30-35"/>
    <s v="3_30-40"/>
    <x v="2"/>
    <x v="7"/>
    <s v="Q2`22"/>
    <n v="2616057"/>
    <m/>
  </r>
  <r>
    <n v="109"/>
    <x v="2"/>
    <s v="Asus E510M"/>
    <x v="1"/>
    <x v="0"/>
    <x v="0"/>
    <x v="0"/>
    <s v="Int"/>
    <x v="1"/>
    <s v="1920x1080"/>
    <x v="0"/>
    <x v="0"/>
    <n v="39550"/>
    <s v="7_35-40"/>
    <s v="3_30-40"/>
    <x v="2"/>
    <x v="7"/>
    <s v="Q2`22"/>
    <n v="4310950"/>
    <m/>
  </r>
  <r>
    <n v="91"/>
    <x v="2"/>
    <s v="Asus FA506I"/>
    <x v="3"/>
    <x v="0"/>
    <x v="1"/>
    <x v="7"/>
    <s v="GTX1660"/>
    <x v="1"/>
    <s v="1920x1080"/>
    <x v="0"/>
    <x v="1"/>
    <n v="105393"/>
    <s v="21_105-110"/>
    <s v="10_100-110"/>
    <x v="5"/>
    <x v="7"/>
    <s v="Q2`22"/>
    <n v="9590763"/>
    <m/>
  </r>
  <r>
    <n v="284"/>
    <x v="2"/>
    <s v="Asus FX506L"/>
    <x v="3"/>
    <x v="0"/>
    <x v="0"/>
    <x v="10"/>
    <s v="GTX1650"/>
    <x v="1"/>
    <s v="1920x1080"/>
    <x v="0"/>
    <x v="1"/>
    <n v="94857"/>
    <s v="18_90-95"/>
    <s v="9_90-100"/>
    <x v="5"/>
    <x v="7"/>
    <s v="Q2`22"/>
    <n v="26939388"/>
    <m/>
  </r>
  <r>
    <n v="109"/>
    <x v="2"/>
    <s v="Asus R528E"/>
    <x v="1"/>
    <x v="0"/>
    <x v="0"/>
    <x v="0"/>
    <s v="Int"/>
    <x v="1"/>
    <s v="1920x1080"/>
    <x v="0"/>
    <x v="0"/>
    <n v="64110"/>
    <s v="12_60-65"/>
    <s v="6_60-70"/>
    <x v="4"/>
    <x v="7"/>
    <s v="Q2`22"/>
    <n v="6987990"/>
    <m/>
  </r>
  <r>
    <n v="689"/>
    <x v="2"/>
    <s v="Asus R565J"/>
    <x v="1"/>
    <x v="0"/>
    <x v="0"/>
    <x v="4"/>
    <s v="Int"/>
    <x v="1"/>
    <s v="1366x768"/>
    <x v="0"/>
    <x v="1"/>
    <n v="61566"/>
    <s v="12_60-65"/>
    <s v="6_60-70"/>
    <x v="4"/>
    <x v="7"/>
    <s v="Q2`22"/>
    <n v="42418974"/>
    <m/>
  </r>
  <r>
    <n v="21"/>
    <x v="2"/>
    <s v="Asus X415E"/>
    <x v="0"/>
    <x v="0"/>
    <x v="0"/>
    <x v="6"/>
    <s v="Int"/>
    <x v="0"/>
    <s v="1920x1080"/>
    <x v="0"/>
    <x v="1"/>
    <n v="61139"/>
    <s v="12_60-65"/>
    <s v="6_60-70"/>
    <x v="4"/>
    <x v="7"/>
    <s v="Q2`22"/>
    <n v="1283919"/>
    <m/>
  </r>
  <r>
    <n v="7"/>
    <x v="2"/>
    <s v="Asus X415J"/>
    <x v="0"/>
    <x v="0"/>
    <x v="0"/>
    <x v="4"/>
    <s v="Int"/>
    <x v="0"/>
    <s v="1920x1080"/>
    <x v="0"/>
    <x v="1"/>
    <n v="49388"/>
    <s v="9_45-50"/>
    <s v="4_40-50"/>
    <x v="1"/>
    <x v="7"/>
    <s v="Q2`22"/>
    <n v="345716"/>
    <m/>
  </r>
  <r>
    <n v="7"/>
    <x v="2"/>
    <s v="Asus X415K"/>
    <x v="0"/>
    <x v="0"/>
    <x v="0"/>
    <x v="1"/>
    <s v="Int"/>
    <x v="0"/>
    <s v="1920x1080"/>
    <x v="0"/>
    <x v="0"/>
    <n v="31877"/>
    <s v="6_30-35"/>
    <s v="3_30-40"/>
    <x v="2"/>
    <x v="7"/>
    <s v="Q2`22"/>
    <n v="223139"/>
    <m/>
  </r>
  <r>
    <n v="7"/>
    <x v="2"/>
    <s v="Asus X415M"/>
    <x v="0"/>
    <x v="0"/>
    <x v="0"/>
    <x v="0"/>
    <s v="Int"/>
    <x v="0"/>
    <s v="1920x1080"/>
    <x v="0"/>
    <x v="0"/>
    <n v="34759"/>
    <s v="6_30-35"/>
    <s v="3_30-40"/>
    <x v="2"/>
    <x v="7"/>
    <s v="Q2`22"/>
    <n v="243313"/>
    <m/>
  </r>
  <r>
    <n v="277"/>
    <x v="2"/>
    <s v="Asus X515E"/>
    <x v="1"/>
    <x v="0"/>
    <x v="0"/>
    <x v="6"/>
    <s v="Int"/>
    <x v="1"/>
    <s v="1920x1080"/>
    <x v="0"/>
    <x v="1"/>
    <n v="67542"/>
    <s v="13_65-70"/>
    <s v="6_60-70"/>
    <x v="4"/>
    <x v="7"/>
    <s v="Q2`22"/>
    <n v="18709134"/>
    <m/>
  </r>
  <r>
    <n v="102"/>
    <x v="2"/>
    <s v="Asus X515J"/>
    <x v="2"/>
    <x v="0"/>
    <x v="0"/>
    <x v="4"/>
    <s v="Int/MX130/MX330"/>
    <x v="1"/>
    <s v="1920x1080"/>
    <x v="0"/>
    <x v="1"/>
    <n v="40777"/>
    <s v="8_40-45"/>
    <s v="4_40-50"/>
    <x v="1"/>
    <x v="7"/>
    <s v="Q2`22"/>
    <n v="4159254"/>
    <m/>
  </r>
  <r>
    <n v="77"/>
    <x v="2"/>
    <s v="ExpertBook B1 B1400C"/>
    <x v="0"/>
    <x v="1"/>
    <x v="0"/>
    <x v="6"/>
    <s v="Int"/>
    <x v="0"/>
    <s v="1920x1080"/>
    <x v="0"/>
    <x v="1"/>
    <n v="62186"/>
    <s v="12_60-65"/>
    <s v="6_60-70"/>
    <x v="4"/>
    <x v="7"/>
    <s v="Q2`22"/>
    <n v="4788322"/>
    <m/>
  </r>
  <r>
    <n v="758"/>
    <x v="2"/>
    <s v="ExpertBook B1 B1500C"/>
    <x v="1"/>
    <x v="1"/>
    <x v="0"/>
    <x v="6"/>
    <s v="Int/MX330/MX350"/>
    <x v="1"/>
    <s v="1920x1080"/>
    <x v="0"/>
    <x v="1"/>
    <n v="75296"/>
    <s v="15_75-80"/>
    <s v="7_70-80"/>
    <x v="6"/>
    <x v="7"/>
    <s v="Q2`22"/>
    <n v="57074368"/>
    <m/>
  </r>
  <r>
    <n v="140"/>
    <x v="2"/>
    <s v="ExpertBook B5 Flip B5302F (FEA)"/>
    <x v="0"/>
    <x v="1"/>
    <x v="0"/>
    <x v="6"/>
    <s v="Int"/>
    <x v="4"/>
    <s v="1920x1080"/>
    <x v="1"/>
    <x v="1"/>
    <n v="121304"/>
    <s v="24_120-125"/>
    <s v="12_120-130"/>
    <x v="5"/>
    <x v="7"/>
    <s v="Q2`22"/>
    <n v="16982560"/>
    <m/>
  </r>
  <r>
    <n v="25"/>
    <x v="2"/>
    <s v="ExpertBook B7 Flip B7402F (FEA)"/>
    <x v="0"/>
    <x v="1"/>
    <x v="0"/>
    <x v="6"/>
    <s v="Int"/>
    <x v="0"/>
    <s v="2560x1600"/>
    <x v="1"/>
    <x v="1"/>
    <n v="139509"/>
    <s v="27_135-140"/>
    <s v="13_130-140"/>
    <x v="5"/>
    <x v="7"/>
    <s v="Q2`22"/>
    <n v="3487725"/>
    <m/>
  </r>
  <r>
    <n v="196"/>
    <x v="2"/>
    <s v="ExpertBook B9400C"/>
    <x v="0"/>
    <x v="1"/>
    <x v="0"/>
    <x v="6"/>
    <s v="Int"/>
    <x v="0"/>
    <s v="1920x1080"/>
    <x v="0"/>
    <x v="1"/>
    <n v="148694"/>
    <s v="29_145-150"/>
    <s v="14_140-150"/>
    <x v="5"/>
    <x v="7"/>
    <s v="Q2`22"/>
    <n v="29144024"/>
    <m/>
  </r>
  <r>
    <n v="4"/>
    <x v="2"/>
    <s v="ExpertBook L1 L1500C"/>
    <x v="1"/>
    <x v="1"/>
    <x v="1"/>
    <x v="3"/>
    <s v="Int"/>
    <x v="1"/>
    <s v="1920x1080"/>
    <x v="0"/>
    <x v="1"/>
    <n v="49170"/>
    <s v="9_45-50"/>
    <s v="4_40-50"/>
    <x v="1"/>
    <x v="7"/>
    <s v="Q2`22"/>
    <n v="196680"/>
    <m/>
  </r>
  <r>
    <n v="221"/>
    <x v="2"/>
    <s v="ExpertBook P1 P1512C"/>
    <x v="1"/>
    <x v="1"/>
    <x v="0"/>
    <x v="6"/>
    <s v="Int"/>
    <x v="1"/>
    <s v="1920x1080"/>
    <x v="0"/>
    <x v="1"/>
    <n v="57155"/>
    <s v="11_55-60"/>
    <s v="5_50-60"/>
    <x v="3"/>
    <x v="7"/>
    <s v="Q2`22"/>
    <n v="12631255"/>
    <m/>
  </r>
  <r>
    <n v="179"/>
    <x v="2"/>
    <s v="ExpertBook Y1411C"/>
    <x v="0"/>
    <x v="1"/>
    <x v="1"/>
    <x v="3"/>
    <s v="Int"/>
    <x v="0"/>
    <s v="1920x1080"/>
    <x v="0"/>
    <x v="1"/>
    <n v="41400"/>
    <s v="8_40-45"/>
    <s v="4_40-50"/>
    <x v="1"/>
    <x v="7"/>
    <s v="Q2`22"/>
    <n v="7410600"/>
    <m/>
  </r>
  <r>
    <n v="67"/>
    <x v="2"/>
    <s v="Pro BR1100C"/>
    <x v="4"/>
    <x v="1"/>
    <x v="0"/>
    <x v="1"/>
    <s v="Int"/>
    <x v="3"/>
    <s v="1366х768"/>
    <x v="0"/>
    <x v="0"/>
    <n v="37790"/>
    <s v="7_35-40"/>
    <s v="3_30-40"/>
    <x v="2"/>
    <x v="7"/>
    <s v="Q2`22"/>
    <n v="2531930"/>
    <m/>
  </r>
  <r>
    <n v="4"/>
    <x v="2"/>
    <s v="ProArt StudioBook Pro 16 W7600H (W7600H3A) "/>
    <x v="5"/>
    <x v="1"/>
    <x v="0"/>
    <x v="11"/>
    <s v="Quadro RTX A3000"/>
    <x v="5"/>
    <s v="3840x2400"/>
    <x v="0"/>
    <x v="1"/>
    <n v="229493"/>
    <s v="45_225-230"/>
    <s v="22_220-230"/>
    <x v="5"/>
    <x v="7"/>
    <s v="Q2`22"/>
    <n v="917972"/>
    <m/>
  </r>
  <r>
    <n v="4"/>
    <x v="2"/>
    <s v="ROG Zephyrus GX703H"/>
    <x v="3"/>
    <x v="0"/>
    <x v="0"/>
    <x v="11"/>
    <s v="RTX3080"/>
    <x v="2"/>
    <s v="3840x2160"/>
    <x v="0"/>
    <x v="1"/>
    <n v="474090"/>
    <s v="94_470-475"/>
    <s v="47_470-480"/>
    <x v="5"/>
    <x v="7"/>
    <s v="Q2`22"/>
    <n v="1896360"/>
    <m/>
  </r>
  <r>
    <n v="249"/>
    <x v="2"/>
    <s v="ROG Zephyrus M16 GU603H"/>
    <x v="3"/>
    <x v="0"/>
    <x v="0"/>
    <x v="11"/>
    <s v="RTX3050 Ti/RTX3060"/>
    <x v="5"/>
    <s v="2560x1600"/>
    <x v="0"/>
    <x v="1"/>
    <n v="216381"/>
    <s v="43_215-220"/>
    <s v="21_210-220"/>
    <x v="5"/>
    <x v="7"/>
    <s v="Q2`22"/>
    <n v="53878869"/>
    <m/>
  </r>
  <r>
    <n v="49"/>
    <x v="2"/>
    <s v="TUF FX506H"/>
    <x v="3"/>
    <x v="0"/>
    <x v="0"/>
    <x v="11"/>
    <s v="RTX3050 Ti"/>
    <x v="1"/>
    <s v="1920x1080"/>
    <x v="0"/>
    <x v="1"/>
    <n v="110996"/>
    <s v="22_110-115"/>
    <s v="11_110-120"/>
    <x v="5"/>
    <x v="7"/>
    <s v="Q2`22"/>
    <n v="5438804"/>
    <m/>
  </r>
  <r>
    <n v="21"/>
    <x v="2"/>
    <s v="TUF Gaming (Dash) FX516P"/>
    <x v="3"/>
    <x v="0"/>
    <x v="0"/>
    <x v="11"/>
    <s v="RTX3050 Ti, RTX3060, RTX3070"/>
    <x v="1"/>
    <s v="1920x1080"/>
    <x v="0"/>
    <x v="1"/>
    <n v="115166"/>
    <s v="23_115-120"/>
    <s v="11_110-120"/>
    <x v="5"/>
    <x v="7"/>
    <s v="Q2`22"/>
    <n v="2418486"/>
    <m/>
  </r>
  <r>
    <n v="7"/>
    <x v="2"/>
    <s v="VivoBook Flip TM420U"/>
    <x v="0"/>
    <x v="0"/>
    <x v="1"/>
    <x v="3"/>
    <s v="Int"/>
    <x v="0"/>
    <s v="1920x1080"/>
    <x v="1"/>
    <x v="1"/>
    <n v="64952"/>
    <s v="12_60-65"/>
    <s v="6_60-70"/>
    <x v="4"/>
    <x v="7"/>
    <s v="Q2`22"/>
    <n v="454664"/>
    <m/>
  </r>
  <r>
    <n v="554"/>
    <x v="2"/>
    <s v="VivoBook K513E"/>
    <x v="2"/>
    <x v="0"/>
    <x v="0"/>
    <x v="6"/>
    <s v="MX350"/>
    <x v="1"/>
    <s v="1920x1080"/>
    <x v="0"/>
    <x v="1"/>
    <n v="75283"/>
    <s v="15_75-80"/>
    <s v="7_70-80"/>
    <x v="6"/>
    <x v="7"/>
    <s v="Q2`22"/>
    <n v="41706782"/>
    <m/>
  </r>
  <r>
    <n v="67"/>
    <x v="2"/>
    <s v="VivoBook M513U"/>
    <x v="1"/>
    <x v="0"/>
    <x v="1"/>
    <x v="15"/>
    <s v="Int"/>
    <x v="1"/>
    <s v="1920x1080"/>
    <x v="0"/>
    <x v="1"/>
    <n v="84907"/>
    <s v="16_80-85"/>
    <s v="8_80-90"/>
    <x v="5"/>
    <x v="7"/>
    <s v="Q2`22"/>
    <n v="5688769"/>
    <m/>
  </r>
  <r>
    <n v="288"/>
    <x v="2"/>
    <s v="Vivobook Pro 14X N7400PC"/>
    <x v="3"/>
    <x v="0"/>
    <x v="0"/>
    <x v="11"/>
    <s v="RTX3050"/>
    <x v="0"/>
    <s v="2880x1800"/>
    <x v="0"/>
    <x v="1"/>
    <n v="103606"/>
    <s v="20_100-105"/>
    <s v="10_100-110"/>
    <x v="5"/>
    <x v="7"/>
    <s v="Q2`22"/>
    <n v="29838528"/>
    <m/>
  </r>
  <r>
    <n v="179"/>
    <x v="2"/>
    <s v="VivoBook Pro 16X M7600QC"/>
    <x v="3"/>
    <x v="0"/>
    <x v="1"/>
    <x v="8"/>
    <s v="RTX3050"/>
    <x v="5"/>
    <s v="3840x2400"/>
    <x v="0"/>
    <x v="1"/>
    <n v="132307"/>
    <s v="26_130-135"/>
    <s v="13_130-140"/>
    <x v="5"/>
    <x v="7"/>
    <s v="Q2`22"/>
    <n v="23682953"/>
    <m/>
  </r>
  <r>
    <n v="7"/>
    <x v="2"/>
    <s v="VivoBook Pro 16X M7600QE"/>
    <x v="3"/>
    <x v="0"/>
    <x v="1"/>
    <x v="8"/>
    <s v="RTX3050 Ti"/>
    <x v="5"/>
    <s v="3840x2400"/>
    <x v="0"/>
    <x v="1"/>
    <n v="158450"/>
    <s v="31_155-160"/>
    <s v="15_150-160"/>
    <x v="5"/>
    <x v="7"/>
    <s v="Q2`22"/>
    <n v="1109150"/>
    <m/>
  </r>
  <r>
    <n v="425"/>
    <x v="2"/>
    <s v="VivoBook Pro 16X N7600PC"/>
    <x v="3"/>
    <x v="0"/>
    <x v="0"/>
    <x v="11"/>
    <s v="RTX3050"/>
    <x v="5"/>
    <s v="3840x2400"/>
    <x v="0"/>
    <x v="1"/>
    <n v="143445"/>
    <s v="28_140-145"/>
    <s v="14_140-150"/>
    <x v="5"/>
    <x v="7"/>
    <s v="Q2`22"/>
    <n v="60964125"/>
    <m/>
  </r>
  <r>
    <n v="56"/>
    <x v="2"/>
    <s v="VivoBook Pro K3400PA"/>
    <x v="0"/>
    <x v="0"/>
    <x v="0"/>
    <x v="11"/>
    <s v="Int"/>
    <x v="0"/>
    <s v="2560x1600"/>
    <x v="0"/>
    <x v="1"/>
    <n v="85820"/>
    <s v="17_85-90"/>
    <s v="8_80-90"/>
    <x v="5"/>
    <x v="7"/>
    <s v="Q2`22"/>
    <n v="4805920"/>
    <m/>
  </r>
  <r>
    <n v="91"/>
    <x v="2"/>
    <s v="VivoBook Pro K3500PH"/>
    <x v="3"/>
    <x v="0"/>
    <x v="0"/>
    <x v="11"/>
    <s v="GTX1650"/>
    <x v="1"/>
    <s v="1920x1080"/>
    <x v="0"/>
    <x v="1"/>
    <n v="89893"/>
    <s v="17_85-90"/>
    <s v="8_80-90"/>
    <x v="5"/>
    <x v="7"/>
    <s v="Q2`22"/>
    <n v="8180263"/>
    <m/>
  </r>
  <r>
    <n v="18"/>
    <x v="2"/>
    <s v="VivoBook R754E"/>
    <x v="1"/>
    <x v="0"/>
    <x v="0"/>
    <x v="6"/>
    <s v="Int"/>
    <x v="2"/>
    <s v="1600x900"/>
    <x v="0"/>
    <x v="1"/>
    <n v="50801"/>
    <s v="10_50-55"/>
    <s v="5_50-60"/>
    <x v="3"/>
    <x v="7"/>
    <s v="Q2`22"/>
    <n v="914418"/>
    <m/>
  </r>
  <r>
    <n v="4"/>
    <x v="2"/>
    <s v="VivoBook S15 S533E"/>
    <x v="2"/>
    <x v="0"/>
    <x v="0"/>
    <x v="6"/>
    <s v="Int/MX330/MX350"/>
    <x v="1"/>
    <s v="1920x1080"/>
    <x v="0"/>
    <x v="1"/>
    <n v="91245"/>
    <s v="18_90-95"/>
    <s v="9_90-100"/>
    <x v="5"/>
    <x v="7"/>
    <s v="Q2`22"/>
    <n v="364980"/>
    <m/>
  </r>
  <r>
    <n v="63"/>
    <x v="2"/>
    <s v="VivoBook S413E"/>
    <x v="0"/>
    <x v="0"/>
    <x v="0"/>
    <x v="6"/>
    <s v="MX350"/>
    <x v="0"/>
    <s v="1920x1080"/>
    <x v="0"/>
    <x v="1"/>
    <n v="89663"/>
    <s v="17_85-90"/>
    <s v="8_80-90"/>
    <x v="5"/>
    <x v="7"/>
    <s v="Q2`22"/>
    <n v="5648769"/>
    <m/>
  </r>
  <r>
    <n v="4"/>
    <x v="2"/>
    <s v="VivoBook X409F"/>
    <x v="0"/>
    <x v="0"/>
    <x v="0"/>
    <x v="13"/>
    <s v="Int"/>
    <x v="0"/>
    <s v="1920x1080"/>
    <x v="0"/>
    <x v="1"/>
    <n v="39780"/>
    <s v="7_35-40"/>
    <s v="3_30-40"/>
    <x v="2"/>
    <x v="7"/>
    <s v="Q2`22"/>
    <n v="159120"/>
    <m/>
  </r>
  <r>
    <n v="228"/>
    <x v="2"/>
    <s v="VivoBook X513E"/>
    <x v="1"/>
    <x v="0"/>
    <x v="0"/>
    <x v="6"/>
    <s v="Int"/>
    <x v="1"/>
    <s v="1920x1080"/>
    <x v="0"/>
    <x v="1"/>
    <n v="72680"/>
    <s v="14_70-75"/>
    <s v="7_70-80"/>
    <x v="6"/>
    <x v="7"/>
    <s v="Q2`22"/>
    <n v="16571040"/>
    <m/>
  </r>
  <r>
    <n v="386"/>
    <x v="2"/>
    <s v="VivoBook X571L"/>
    <x v="3"/>
    <x v="0"/>
    <x v="0"/>
    <x v="10"/>
    <s v="GTX1650"/>
    <x v="1"/>
    <s v="1920x1080"/>
    <x v="0"/>
    <x v="1"/>
    <n v="105103"/>
    <s v="21_105-110"/>
    <s v="10_100-110"/>
    <x v="5"/>
    <x v="7"/>
    <s v="Q2`22"/>
    <n v="40569758"/>
    <m/>
  </r>
  <r>
    <n v="14"/>
    <x v="2"/>
    <s v="VivoBook X712E"/>
    <x v="1"/>
    <x v="0"/>
    <x v="0"/>
    <x v="6"/>
    <s v="Int"/>
    <x v="2"/>
    <s v="1600x900"/>
    <x v="0"/>
    <x v="1"/>
    <n v="89468"/>
    <s v="17_85-90"/>
    <s v="8_80-90"/>
    <x v="5"/>
    <x v="7"/>
    <s v="Q2`22"/>
    <n v="1252552"/>
    <m/>
  </r>
  <r>
    <n v="56"/>
    <x v="2"/>
    <s v="Zenbook 14X UX5400E (EA/EG)"/>
    <x v="0"/>
    <x v="0"/>
    <x v="0"/>
    <x v="6"/>
    <s v="Int/MX450"/>
    <x v="0"/>
    <s v="2880x1800"/>
    <x v="1"/>
    <x v="1"/>
    <n v="112830"/>
    <s v="22_110-115"/>
    <s v="11_110-120"/>
    <x v="5"/>
    <x v="7"/>
    <s v="Q2`22"/>
    <n v="6318480"/>
    <m/>
  </r>
  <r>
    <n v="4"/>
    <x v="2"/>
    <s v="Zenbook 14X UX5401E"/>
    <x v="0"/>
    <x v="0"/>
    <x v="0"/>
    <x v="6"/>
    <s v="Int"/>
    <x v="0"/>
    <s v="2880x1800"/>
    <x v="0"/>
    <x v="1"/>
    <n v="127060"/>
    <s v="25_125-130"/>
    <s v="12_120-130"/>
    <x v="5"/>
    <x v="7"/>
    <s v="Q2`22"/>
    <n v="508240"/>
    <m/>
  </r>
  <r>
    <n v="288"/>
    <x v="2"/>
    <s v="Zenbook Duo UX482E"/>
    <x v="0"/>
    <x v="0"/>
    <x v="0"/>
    <x v="6"/>
    <s v="Int/MX450"/>
    <x v="0"/>
    <s v="1920x1080+ScreenPad"/>
    <x v="1"/>
    <x v="1"/>
    <n v="151629"/>
    <s v="30_150-155"/>
    <s v="15_150-160"/>
    <x v="5"/>
    <x v="7"/>
    <s v="Q2`22"/>
    <n v="43669152"/>
    <m/>
  </r>
  <r>
    <n v="4"/>
    <x v="2"/>
    <s v="Zenbook Flip S UX371E"/>
    <x v="0"/>
    <x v="0"/>
    <x v="0"/>
    <x v="6"/>
    <s v="Int"/>
    <x v="4"/>
    <s v="3840х2160"/>
    <x v="1"/>
    <x v="1"/>
    <n v="130935"/>
    <s v="26_130-135"/>
    <s v="13_130-140"/>
    <x v="5"/>
    <x v="7"/>
    <s v="Q2`22"/>
    <n v="523740"/>
    <m/>
  </r>
  <r>
    <n v="158"/>
    <x v="2"/>
    <s v="Zenbook Flip UP5401E"/>
    <x v="0"/>
    <x v="0"/>
    <x v="0"/>
    <x v="6"/>
    <s v="Int"/>
    <x v="0"/>
    <s v="2880x1800"/>
    <x v="1"/>
    <x v="1"/>
    <n v="140286"/>
    <s v="28_140-145"/>
    <s v="14_140-150"/>
    <x v="5"/>
    <x v="7"/>
    <s v="Q2`22"/>
    <n v="22165188"/>
    <m/>
  </r>
  <r>
    <n v="41"/>
    <x v="2"/>
    <s v="Zenbook Flip UX363E"/>
    <x v="0"/>
    <x v="0"/>
    <x v="0"/>
    <x v="6"/>
    <s v="Int"/>
    <x v="4"/>
    <s v="1920x1080"/>
    <x v="1"/>
    <x v="1"/>
    <n v="124670"/>
    <s v="24_120-125"/>
    <s v="12_120-130"/>
    <x v="5"/>
    <x v="7"/>
    <s v="Q2`22"/>
    <n v="5111470"/>
    <m/>
  </r>
  <r>
    <n v="140"/>
    <x v="2"/>
    <s v="ZenBook Pro Duo UX582H (HS)"/>
    <x v="3"/>
    <x v="0"/>
    <x v="0"/>
    <x v="11"/>
    <s v="RTX3080"/>
    <x v="1"/>
    <s v="3840x2160+ScreenPad"/>
    <x v="1"/>
    <x v="1"/>
    <n v="352763"/>
    <s v="70_350-355"/>
    <s v="35_350-360"/>
    <x v="5"/>
    <x v="7"/>
    <s v="Q2`22"/>
    <n v="49386820"/>
    <m/>
  </r>
  <r>
    <n v="196"/>
    <x v="2"/>
    <s v="Zenbook Pro UM535Q (QA/QE)"/>
    <x v="1"/>
    <x v="0"/>
    <x v="1"/>
    <x v="8"/>
    <s v="Int/RTX3050 Ti"/>
    <x v="1"/>
    <s v="1920x1080"/>
    <x v="0"/>
    <x v="1"/>
    <n v="149511"/>
    <s v="29_145-150"/>
    <s v="14_140-150"/>
    <x v="5"/>
    <x v="7"/>
    <s v="Q2`22"/>
    <n v="29304156"/>
    <m/>
  </r>
  <r>
    <n v="25"/>
    <x v="2"/>
    <s v="Zenbook UX325E"/>
    <x v="0"/>
    <x v="0"/>
    <x v="0"/>
    <x v="6"/>
    <s v="Int"/>
    <x v="4"/>
    <s v="1920x1080"/>
    <x v="0"/>
    <x v="1"/>
    <n v="98596"/>
    <s v="19_95-100"/>
    <s v="9_90-100"/>
    <x v="5"/>
    <x v="7"/>
    <s v="Q2`22"/>
    <n v="2464900"/>
    <m/>
  </r>
  <r>
    <n v="84"/>
    <x v="2"/>
    <s v="Zenbook UX393E"/>
    <x v="0"/>
    <x v="0"/>
    <x v="0"/>
    <x v="6"/>
    <s v="Int"/>
    <x v="0"/>
    <s v="1920x1080"/>
    <x v="1"/>
    <x v="1"/>
    <n v="139924"/>
    <s v="27_135-140"/>
    <s v="13_130-140"/>
    <x v="5"/>
    <x v="7"/>
    <s v="Q2`22"/>
    <n v="11753616"/>
    <m/>
  </r>
  <r>
    <n v="491"/>
    <x v="2"/>
    <s v="Zenbook UX425E"/>
    <x v="0"/>
    <x v="0"/>
    <x v="0"/>
    <x v="6"/>
    <s v="Int"/>
    <x v="0"/>
    <s v="1920x1080"/>
    <x v="0"/>
    <x v="1"/>
    <n v="96473"/>
    <s v="19_95-100"/>
    <s v="9_90-100"/>
    <x v="5"/>
    <x v="7"/>
    <s v="Q2`22"/>
    <n v="47368243"/>
    <m/>
  </r>
  <r>
    <n v="74"/>
    <x v="2"/>
    <s v="Zenbook UX435E"/>
    <x v="0"/>
    <x v="0"/>
    <x v="0"/>
    <x v="6"/>
    <s v="Int/MX450"/>
    <x v="0"/>
    <s v="1920x1080"/>
    <x v="0"/>
    <x v="1"/>
    <n v="117461"/>
    <s v="23_115-120"/>
    <s v="11_110-120"/>
    <x v="5"/>
    <x v="7"/>
    <s v="Q2`22"/>
    <n v="8692114"/>
    <m/>
  </r>
  <r>
    <n v="126"/>
    <x v="2"/>
    <s v="Zenbook UX535L"/>
    <x v="3"/>
    <x v="0"/>
    <x v="0"/>
    <x v="10"/>
    <s v="GTX1650 Ti"/>
    <x v="1"/>
    <s v="1920x1080/3840x2160"/>
    <x v="1"/>
    <x v="1"/>
    <n v="146273"/>
    <s v="29_145-150"/>
    <s v="14_140-150"/>
    <x v="5"/>
    <x v="7"/>
    <s v="Q2`22"/>
    <n v="18430398"/>
    <m/>
  </r>
  <r>
    <n v="46"/>
    <x v="2"/>
    <s v="Zephyrus GA401Q"/>
    <x v="0"/>
    <x v="0"/>
    <x v="1"/>
    <x v="8"/>
    <s v="RTX3060"/>
    <x v="0"/>
    <s v="1920x1080/2560x1440"/>
    <x v="0"/>
    <x v="1"/>
    <n v="173880"/>
    <s v="34_170-175"/>
    <s v="17_170-180"/>
    <x v="5"/>
    <x v="7"/>
    <s v="Q2`22"/>
    <n v="7998480"/>
    <m/>
  </r>
  <r>
    <n v="55"/>
    <x v="3"/>
    <s v="Alienware m15 R5"/>
    <x v="3"/>
    <x v="0"/>
    <x v="1"/>
    <x v="8"/>
    <s v="RTX 3050 Ti/RTX3060/RTX3070"/>
    <x v="1"/>
    <s v="1920x1080/2560x1440"/>
    <x v="0"/>
    <x v="1"/>
    <n v="252555"/>
    <s v="50_250-255"/>
    <s v="25_250-260"/>
    <x v="5"/>
    <x v="7"/>
    <s v="Q2`22"/>
    <n v="13890525"/>
    <m/>
  </r>
  <r>
    <n v="11"/>
    <x v="3"/>
    <s v="Alienware x15 R1"/>
    <x v="3"/>
    <x v="0"/>
    <x v="0"/>
    <x v="11"/>
    <s v="RTX3060/RTX3070/RTX3080"/>
    <x v="1"/>
    <s v="1920x1080/2560x1440"/>
    <x v="0"/>
    <x v="1"/>
    <n v="346324"/>
    <s v="69_345-350"/>
    <s v="34_340-350"/>
    <x v="5"/>
    <x v="7"/>
    <s v="Q2`22"/>
    <n v="3809564"/>
    <m/>
  </r>
  <r>
    <n v="55"/>
    <x v="3"/>
    <s v="Alienware x17 R1"/>
    <x v="3"/>
    <x v="0"/>
    <x v="0"/>
    <x v="11"/>
    <s v="RTX3060/RTX3070/RTX3080"/>
    <x v="2"/>
    <s v="1920x1080/2560x1440/3840x2160"/>
    <x v="0"/>
    <x v="1"/>
    <n v="356957"/>
    <s v="71_355-360"/>
    <s v="35_350-360"/>
    <x v="5"/>
    <x v="7"/>
    <s v="Q2`22"/>
    <n v="19632635"/>
    <m/>
  </r>
  <r>
    <n v="87"/>
    <x v="3"/>
    <s v="G15 5510"/>
    <x v="3"/>
    <x v="0"/>
    <x v="0"/>
    <x v="10"/>
    <s v="GTX1650/RTX3050 Ti/RTX3060"/>
    <x v="1"/>
    <s v="1920x1080"/>
    <x v="0"/>
    <x v="1"/>
    <n v="120373"/>
    <s v="24_120-125"/>
    <s v="12_120-130"/>
    <x v="5"/>
    <x v="7"/>
    <s v="Q2`22"/>
    <n v="10472451"/>
    <m/>
  </r>
  <r>
    <n v="198"/>
    <x v="3"/>
    <s v="G15 5511"/>
    <x v="3"/>
    <x v="0"/>
    <x v="0"/>
    <x v="11"/>
    <s v="RTX3050/RTX3050 Ti/RTX3060"/>
    <x v="1"/>
    <s v="1920x1080"/>
    <x v="0"/>
    <x v="1"/>
    <n v="114481"/>
    <s v="22_110-115"/>
    <s v="11_110-120"/>
    <x v="5"/>
    <x v="7"/>
    <s v="Q2`22"/>
    <n v="22667238"/>
    <m/>
  </r>
  <r>
    <n v="33"/>
    <x v="3"/>
    <s v="G15 5511SE"/>
    <x v="3"/>
    <x v="0"/>
    <x v="0"/>
    <x v="11"/>
    <s v="RTX3060"/>
    <x v="1"/>
    <s v="1920x1080"/>
    <x v="0"/>
    <x v="1"/>
    <n v="184530"/>
    <s v="36_180-185"/>
    <s v="18_180-190"/>
    <x v="5"/>
    <x v="7"/>
    <s v="Q2`22"/>
    <n v="6089490"/>
    <m/>
  </r>
  <r>
    <n v="11"/>
    <x v="3"/>
    <s v="G15 5515"/>
    <x v="3"/>
    <x v="0"/>
    <x v="1"/>
    <x v="8"/>
    <s v="RTX3050 Ti/RTX3060"/>
    <x v="1"/>
    <s v="1920x1080"/>
    <x v="0"/>
    <x v="1"/>
    <n v="119800"/>
    <s v="23_115-120"/>
    <s v="11_110-120"/>
    <x v="5"/>
    <x v="7"/>
    <s v="Q2`22"/>
    <n v="1317800"/>
    <m/>
  </r>
  <r>
    <n v="132"/>
    <x v="3"/>
    <s v="Inspiron 3511"/>
    <x v="1"/>
    <x v="0"/>
    <x v="0"/>
    <x v="6"/>
    <s v="Int"/>
    <x v="1"/>
    <s v="1366x768/1920x1080"/>
    <x v="0"/>
    <x v="1"/>
    <n v="74382"/>
    <s v="14_70-75"/>
    <s v="7_70-80"/>
    <x v="6"/>
    <x v="7"/>
    <s v="Q2`22"/>
    <n v="9818424"/>
    <m/>
  </r>
  <r>
    <n v="11"/>
    <x v="3"/>
    <s v="Inspiron 5415"/>
    <x v="0"/>
    <x v="0"/>
    <x v="1"/>
    <x v="15"/>
    <s v="Int"/>
    <x v="0"/>
    <s v="1920x1080"/>
    <x v="0"/>
    <x v="1"/>
    <n v="62522"/>
    <s v="12_60-65"/>
    <s v="6_60-70"/>
    <x v="4"/>
    <x v="7"/>
    <s v="Q2`22"/>
    <n v="687742"/>
    <m/>
  </r>
  <r>
    <n v="33"/>
    <x v="3"/>
    <s v="Inspiron 5502"/>
    <x v="1"/>
    <x v="0"/>
    <x v="0"/>
    <x v="6"/>
    <s v="Int"/>
    <x v="1"/>
    <s v="1920x1080"/>
    <x v="0"/>
    <x v="1"/>
    <n v="108906"/>
    <s v="21_105-110"/>
    <s v="10_100-110"/>
    <x v="5"/>
    <x v="7"/>
    <s v="Q2`22"/>
    <n v="3593898"/>
    <m/>
  </r>
  <r>
    <n v="66"/>
    <x v="3"/>
    <s v="Inspiron 5510"/>
    <x v="2"/>
    <x v="0"/>
    <x v="0"/>
    <x v="11"/>
    <s v="Int/MX450"/>
    <x v="1"/>
    <s v="1920x1080"/>
    <x v="0"/>
    <x v="1"/>
    <n v="93825"/>
    <s v="18_90-95"/>
    <s v="9_90-100"/>
    <x v="5"/>
    <x v="7"/>
    <s v="Q2`22"/>
    <n v="6192450"/>
    <m/>
  </r>
  <r>
    <n v="33"/>
    <x v="3"/>
    <s v="Inspiron 7400"/>
    <x v="0"/>
    <x v="0"/>
    <x v="0"/>
    <x v="6"/>
    <s v="Int/MX350"/>
    <x v="0"/>
    <s v="2560x1600"/>
    <x v="0"/>
    <x v="1"/>
    <n v="109462"/>
    <s v="21_105-110"/>
    <s v="10_100-110"/>
    <x v="5"/>
    <x v="7"/>
    <s v="Q2`22"/>
    <n v="3612246"/>
    <m/>
  </r>
  <r>
    <n v="55"/>
    <x v="3"/>
    <s v="Inspiron 7510"/>
    <x v="3"/>
    <x v="0"/>
    <x v="0"/>
    <x v="11"/>
    <s v="RTX3050 Ti"/>
    <x v="1"/>
    <s v="1920x1080"/>
    <x v="0"/>
    <x v="1"/>
    <n v="135378"/>
    <s v="27_135-140"/>
    <s v="13_130-140"/>
    <x v="5"/>
    <x v="7"/>
    <s v="Q2`22"/>
    <n v="7445790"/>
    <m/>
  </r>
  <r>
    <n v="33"/>
    <x v="3"/>
    <s v="Inspiron G5 15-5000"/>
    <x v="3"/>
    <x v="0"/>
    <x v="0"/>
    <x v="10"/>
    <s v="RTX2060"/>
    <x v="1"/>
    <s v="1920x1080"/>
    <x v="0"/>
    <x v="1"/>
    <n v="285773"/>
    <s v="57_285-290"/>
    <s v="28_280-290"/>
    <x v="5"/>
    <x v="7"/>
    <s v="Q2`22"/>
    <n v="9430509"/>
    <m/>
  </r>
  <r>
    <n v="11"/>
    <x v="3"/>
    <s v="Inspiron G5 15-5500"/>
    <x v="3"/>
    <x v="0"/>
    <x v="0"/>
    <x v="10"/>
    <s v="GTX1650/GTX1660 Ti/RTX2060/RTX2070"/>
    <x v="1"/>
    <s v="1920x1080"/>
    <x v="0"/>
    <x v="1"/>
    <n v="119932"/>
    <s v="23_115-120"/>
    <s v="11_110-120"/>
    <x v="5"/>
    <x v="7"/>
    <s v="Q2`22"/>
    <n v="1319252"/>
    <m/>
  </r>
  <r>
    <n v="11"/>
    <x v="3"/>
    <s v="Inspiron G5 15-5505"/>
    <x v="3"/>
    <x v="0"/>
    <x v="1"/>
    <x v="22"/>
    <s v="RX 5600M"/>
    <x v="1"/>
    <s v="1920x1080"/>
    <x v="0"/>
    <x v="1"/>
    <n v="111660"/>
    <s v="22_110-115"/>
    <s v="11_110-120"/>
    <x v="5"/>
    <x v="7"/>
    <s v="Q2`22"/>
    <n v="1228260"/>
    <m/>
  </r>
  <r>
    <n v="10"/>
    <x v="3"/>
    <s v="Latitude 3520"/>
    <x v="2"/>
    <x v="1"/>
    <x v="0"/>
    <x v="6"/>
    <s v="MX450"/>
    <x v="1"/>
    <s v="1920x1080"/>
    <x v="0"/>
    <x v="1"/>
    <n v="81532"/>
    <s v="16_80-85"/>
    <s v="8_80-90"/>
    <x v="5"/>
    <x v="7"/>
    <s v="Q2`22"/>
    <n v="815320"/>
    <m/>
  </r>
  <r>
    <n v="62"/>
    <x v="3"/>
    <s v="Latitude 5310"/>
    <x v="0"/>
    <x v="1"/>
    <x v="0"/>
    <x v="14"/>
    <s v="Int"/>
    <x v="4"/>
    <s v="1920x1080"/>
    <x v="0"/>
    <x v="1"/>
    <n v="84480"/>
    <s v="16_80-85"/>
    <s v="8_80-90"/>
    <x v="5"/>
    <x v="7"/>
    <s v="Q2`22"/>
    <n v="5237760"/>
    <m/>
  </r>
  <r>
    <n v="31"/>
    <x v="3"/>
    <s v="Latitude 5420"/>
    <x v="0"/>
    <x v="1"/>
    <x v="0"/>
    <x v="6"/>
    <s v="Int"/>
    <x v="0"/>
    <s v="1920x1080"/>
    <x v="0"/>
    <x v="1"/>
    <n v="155584"/>
    <s v="31_155-160"/>
    <s v="15_150-160"/>
    <x v="5"/>
    <x v="7"/>
    <s v="Q2`22"/>
    <n v="4823104"/>
    <m/>
  </r>
  <r>
    <n v="93"/>
    <x v="3"/>
    <s v="Latitude 5421"/>
    <x v="0"/>
    <x v="1"/>
    <x v="0"/>
    <x v="11"/>
    <s v="Int/MX450"/>
    <x v="0"/>
    <s v="1920x1080"/>
    <x v="0"/>
    <x v="1"/>
    <n v="179229"/>
    <s v="35_175-180"/>
    <s v="17_170-180"/>
    <x v="5"/>
    <x v="7"/>
    <s v="Q2`22"/>
    <n v="16668297"/>
    <m/>
  </r>
  <r>
    <n v="10"/>
    <x v="3"/>
    <s v="Latitude 5520"/>
    <x v="2"/>
    <x v="1"/>
    <x v="0"/>
    <x v="6"/>
    <s v="MX450"/>
    <x v="1"/>
    <s v="1920x1080"/>
    <x v="0"/>
    <x v="1"/>
    <n v="122009"/>
    <s v="24_120-125"/>
    <s v="12_120-130"/>
    <x v="5"/>
    <x v="7"/>
    <s v="Q2`22"/>
    <n v="1220090"/>
    <m/>
  </r>
  <r>
    <n v="185"/>
    <x v="3"/>
    <s v="Latitude 5521"/>
    <x v="2"/>
    <x v="1"/>
    <x v="0"/>
    <x v="11"/>
    <s v="Int/MX450"/>
    <x v="1"/>
    <s v="1920x1080"/>
    <x v="0"/>
    <x v="1"/>
    <n v="149848"/>
    <s v="29_145-150"/>
    <s v="14_140-150"/>
    <x v="5"/>
    <x v="7"/>
    <s v="Q2`22"/>
    <n v="27721880"/>
    <m/>
  </r>
  <r>
    <n v="82"/>
    <x v="3"/>
    <s v="Latitude 7320"/>
    <x v="0"/>
    <x v="1"/>
    <x v="0"/>
    <x v="6"/>
    <s v="Int"/>
    <x v="4"/>
    <s v="1920x1080"/>
    <x v="0"/>
    <x v="1"/>
    <n v="166338"/>
    <s v="33_165-170"/>
    <s v="16_160-170"/>
    <x v="5"/>
    <x v="7"/>
    <s v="Q2`22"/>
    <n v="13639716"/>
    <m/>
  </r>
  <r>
    <n v="42"/>
    <x v="3"/>
    <s v="Latitude 7520"/>
    <x v="1"/>
    <x v="1"/>
    <x v="0"/>
    <x v="6"/>
    <s v="Int"/>
    <x v="1"/>
    <s v="1920x1080/3840x2160"/>
    <x v="0"/>
    <x v="1"/>
    <n v="174840"/>
    <s v="34_170-175"/>
    <s v="17_170-180"/>
    <x v="5"/>
    <x v="7"/>
    <s v="Q2`22"/>
    <n v="7343280"/>
    <m/>
  </r>
  <r>
    <n v="20"/>
    <x v="3"/>
    <s v="Latitude 9510 2-in-1"/>
    <x v="1"/>
    <x v="1"/>
    <x v="0"/>
    <x v="14"/>
    <s v="Int"/>
    <x v="1"/>
    <s v="1920x1080"/>
    <x v="1"/>
    <x v="1"/>
    <n v="208340"/>
    <s v="41_205-210"/>
    <s v="20_200-210"/>
    <x v="5"/>
    <x v="7"/>
    <s v="Q2`22"/>
    <n v="4166800"/>
    <m/>
  </r>
  <r>
    <n v="10"/>
    <x v="3"/>
    <s v="Precision 5510"/>
    <x v="5"/>
    <x v="1"/>
    <x v="0"/>
    <x v="29"/>
    <s v="Quadro K1000M "/>
    <x v="1"/>
    <s v="3840x2160"/>
    <x v="0"/>
    <x v="1"/>
    <n v="168000"/>
    <s v="33_165-170"/>
    <s v="16_160-170"/>
    <x v="5"/>
    <x v="7"/>
    <s v="Q2`22"/>
    <n v="1680000"/>
    <m/>
  </r>
  <r>
    <n v="52"/>
    <x v="3"/>
    <s v="Vostro 3400"/>
    <x v="0"/>
    <x v="1"/>
    <x v="0"/>
    <x v="6"/>
    <s v="Int"/>
    <x v="0"/>
    <s v="1920x1080"/>
    <x v="0"/>
    <x v="1"/>
    <n v="66469"/>
    <s v="13_65-70"/>
    <s v="6_60-70"/>
    <x v="4"/>
    <x v="7"/>
    <s v="Q2`22"/>
    <n v="3456388"/>
    <m/>
  </r>
  <r>
    <n v="195"/>
    <x v="3"/>
    <s v="Vostro 3500"/>
    <x v="2"/>
    <x v="1"/>
    <x v="0"/>
    <x v="6"/>
    <s v="Int/MX330"/>
    <x v="1"/>
    <s v="1920x1080"/>
    <x v="0"/>
    <x v="1"/>
    <n v="69495"/>
    <s v="13_65-70"/>
    <s v="6_60-70"/>
    <x v="4"/>
    <x v="7"/>
    <s v="Q2`22"/>
    <n v="13551525"/>
    <m/>
  </r>
  <r>
    <n v="257"/>
    <x v="3"/>
    <s v="Vostro 3510"/>
    <x v="2"/>
    <x v="1"/>
    <x v="0"/>
    <x v="6"/>
    <s v="Int/MX350"/>
    <x v="1"/>
    <s v="1920x1080"/>
    <x v="0"/>
    <x v="1"/>
    <n v="80125"/>
    <s v="16_80-85"/>
    <s v="8_80-90"/>
    <x v="5"/>
    <x v="7"/>
    <s v="Q2`22"/>
    <n v="20592125"/>
    <m/>
  </r>
  <r>
    <n v="93"/>
    <x v="3"/>
    <s v="Vostro 3515"/>
    <x v="2"/>
    <x v="1"/>
    <x v="1"/>
    <x v="3"/>
    <s v="Int"/>
    <x v="1"/>
    <s v="1920x1080"/>
    <x v="0"/>
    <x v="1"/>
    <n v="63777"/>
    <s v="12_60-65"/>
    <s v="6_60-70"/>
    <x v="4"/>
    <x v="7"/>
    <s v="Q2`22"/>
    <n v="5931261"/>
    <m/>
  </r>
  <r>
    <n v="10"/>
    <x v="3"/>
    <s v="Vostro 5310"/>
    <x v="0"/>
    <x v="1"/>
    <x v="0"/>
    <x v="11"/>
    <s v="Int/MX450"/>
    <x v="4"/>
    <s v="1920x1200"/>
    <x v="0"/>
    <x v="1"/>
    <n v="75745"/>
    <s v="15_75-80"/>
    <s v="7_70-80"/>
    <x v="6"/>
    <x v="7"/>
    <s v="Q2`22"/>
    <n v="757450"/>
    <m/>
  </r>
  <r>
    <n v="62"/>
    <x v="3"/>
    <s v="Vostro 5410"/>
    <x v="0"/>
    <x v="1"/>
    <x v="0"/>
    <x v="11"/>
    <s v="Int/MX450"/>
    <x v="0"/>
    <s v="1920x1080"/>
    <x v="0"/>
    <x v="1"/>
    <n v="87060"/>
    <s v="17_85-90"/>
    <s v="8_80-90"/>
    <x v="5"/>
    <x v="7"/>
    <s v="Q2`22"/>
    <n v="5397720"/>
    <m/>
  </r>
  <r>
    <n v="103"/>
    <x v="3"/>
    <s v="Vostro 5510"/>
    <x v="2"/>
    <x v="1"/>
    <x v="0"/>
    <x v="11"/>
    <s v="Int/MX450"/>
    <x v="1"/>
    <s v="1920x1080"/>
    <x v="0"/>
    <x v="1"/>
    <n v="103042"/>
    <s v="20_100-105"/>
    <s v="10_100-110"/>
    <x v="5"/>
    <x v="7"/>
    <s v="Q2`22"/>
    <n v="10613326"/>
    <m/>
  </r>
  <r>
    <n v="33"/>
    <x v="3"/>
    <s v="XPS 13 9305"/>
    <x v="0"/>
    <x v="0"/>
    <x v="0"/>
    <x v="6"/>
    <s v="Int"/>
    <x v="4"/>
    <s v="1920x1080/1920x1200/3840x2160/3840x2400"/>
    <x v="0"/>
    <x v="1"/>
    <n v="155606"/>
    <s v="31_155-160"/>
    <s v="15_150-160"/>
    <x v="5"/>
    <x v="7"/>
    <s v="Q2`22"/>
    <n v="5134998"/>
    <m/>
  </r>
  <r>
    <n v="45"/>
    <x v="3"/>
    <s v="XPS 13 9305 (Touch)"/>
    <x v="0"/>
    <x v="0"/>
    <x v="0"/>
    <x v="6"/>
    <s v="Int"/>
    <x v="4"/>
    <s v="3840x2160"/>
    <x v="1"/>
    <x v="1"/>
    <n v="109000"/>
    <s v="21_105-110"/>
    <s v="10_100-110"/>
    <x v="5"/>
    <x v="7"/>
    <s v="Q2`22"/>
    <n v="4905000"/>
    <m/>
  </r>
  <r>
    <n v="77"/>
    <x v="3"/>
    <s v="XPS 13 9310 2-in-1"/>
    <x v="0"/>
    <x v="0"/>
    <x v="0"/>
    <x v="6"/>
    <s v="Int"/>
    <x v="4"/>
    <s v="1920x1200/3840x2400"/>
    <x v="1"/>
    <x v="1"/>
    <n v="269343"/>
    <s v="53_265-270"/>
    <s v="26_260-270"/>
    <x v="5"/>
    <x v="7"/>
    <s v="Q2`22"/>
    <n v="20739411"/>
    <m/>
  </r>
  <r>
    <n v="22"/>
    <x v="3"/>
    <s v="XPS 15 9510"/>
    <x v="3"/>
    <x v="0"/>
    <x v="0"/>
    <x v="11"/>
    <s v="RTX3050, RTX3050 Ti"/>
    <x v="1"/>
    <s v="1920x1200/3456x2160/3840x2400"/>
    <x v="1"/>
    <x v="1"/>
    <n v="366553"/>
    <s v="73_365-370"/>
    <s v="36_360-370"/>
    <x v="5"/>
    <x v="7"/>
    <s v="Q2`22"/>
    <n v="8064166"/>
    <m/>
  </r>
  <r>
    <n v="11"/>
    <x v="3"/>
    <s v="XPS 17 9710"/>
    <x v="3"/>
    <x v="0"/>
    <x v="0"/>
    <x v="11"/>
    <s v="RTX3050/RTX3060"/>
    <x v="2"/>
    <s v="1920x1200/3840x2400"/>
    <x v="0"/>
    <x v="1"/>
    <n v="417568"/>
    <s v="83_415-420"/>
    <s v="41_410-420"/>
    <x v="5"/>
    <x v="7"/>
    <s v="Q2`22"/>
    <n v="4593248"/>
    <m/>
  </r>
  <r>
    <n v="11"/>
    <x v="8"/>
    <s v="MagicBook 14 2021 (53011T)"/>
    <x v="0"/>
    <x v="0"/>
    <x v="0"/>
    <x v="6"/>
    <s v="Int"/>
    <x v="0"/>
    <s v="1920x1080"/>
    <x v="0"/>
    <x v="1"/>
    <n v="77111"/>
    <s v="15_75-80"/>
    <s v="7_70-80"/>
    <x v="6"/>
    <x v="7"/>
    <s v="Q2`22"/>
    <n v="848221"/>
    <m/>
  </r>
  <r>
    <n v="24"/>
    <x v="8"/>
    <s v="MagicBook 14 2021 (AMD)"/>
    <x v="0"/>
    <x v="0"/>
    <x v="1"/>
    <x v="15"/>
    <s v="Int"/>
    <x v="0"/>
    <s v="1920x1080"/>
    <x v="0"/>
    <x v="1"/>
    <n v="69210"/>
    <s v="13_65-70"/>
    <s v="6_60-70"/>
    <x v="4"/>
    <x v="7"/>
    <s v="Q2`22"/>
    <n v="1661040"/>
    <m/>
  </r>
  <r>
    <n v="3"/>
    <x v="8"/>
    <s v="MagicBook 15 2021 (53011T)"/>
    <x v="1"/>
    <x v="0"/>
    <x v="0"/>
    <x v="6"/>
    <s v="Int"/>
    <x v="1"/>
    <s v="1920x1080"/>
    <x v="0"/>
    <x v="1"/>
    <n v="74843"/>
    <s v="14_70-75"/>
    <s v="7_70-80"/>
    <x v="6"/>
    <x v="7"/>
    <s v="Q2`22"/>
    <n v="224529"/>
    <m/>
  </r>
  <r>
    <n v="3"/>
    <x v="8"/>
    <s v="MagicBook 15 2021 (AMD)"/>
    <x v="1"/>
    <x v="0"/>
    <x v="1"/>
    <x v="15"/>
    <s v="Int"/>
    <x v="1"/>
    <s v="1920x1080"/>
    <x v="0"/>
    <x v="1"/>
    <n v="73997"/>
    <s v="14_70-75"/>
    <s v="7_70-80"/>
    <x v="6"/>
    <x v="7"/>
    <s v="Q2`22"/>
    <n v="221991"/>
    <m/>
  </r>
  <r>
    <n v="23"/>
    <x v="8"/>
    <s v="MagicBook 16 HYM"/>
    <x v="1"/>
    <x v="0"/>
    <x v="1"/>
    <x v="8"/>
    <s v="Int"/>
    <x v="5"/>
    <s v="1920x1080"/>
    <x v="0"/>
    <x v="1"/>
    <n v="89149"/>
    <s v="17_85-90"/>
    <s v="8_80-90"/>
    <x v="5"/>
    <x v="7"/>
    <s v="Q2`22"/>
    <n v="2050427"/>
    <m/>
  </r>
  <r>
    <n v="19"/>
    <x v="8"/>
    <s v="MagicBook View 14"/>
    <x v="0"/>
    <x v="0"/>
    <x v="0"/>
    <x v="11"/>
    <s v="Int"/>
    <x v="0"/>
    <s v="2520x1680"/>
    <x v="0"/>
    <x v="1"/>
    <n v="116816"/>
    <s v="23_115-120"/>
    <s v="11_110-120"/>
    <x v="5"/>
    <x v="7"/>
    <s v="Q2`22"/>
    <n v="2219504"/>
    <m/>
  </r>
  <r>
    <n v="83"/>
    <x v="8"/>
    <s v="MagicBook X 14 (NBR)"/>
    <x v="0"/>
    <x v="0"/>
    <x v="0"/>
    <x v="14"/>
    <s v="Int"/>
    <x v="0"/>
    <s v="1920x1080"/>
    <x v="0"/>
    <x v="1"/>
    <n v="54737"/>
    <s v="10_50-55"/>
    <s v="5_50-60"/>
    <x v="3"/>
    <x v="7"/>
    <s v="Q2`22"/>
    <n v="4543171"/>
    <m/>
  </r>
  <r>
    <n v="44"/>
    <x v="8"/>
    <s v="MagicBook X 15 (BBR)"/>
    <x v="1"/>
    <x v="0"/>
    <x v="0"/>
    <x v="14"/>
    <s v="Int"/>
    <x v="1"/>
    <s v="1920x1080"/>
    <x v="0"/>
    <x v="1"/>
    <n v="61579"/>
    <s v="12_60-65"/>
    <s v="6_60-70"/>
    <x v="4"/>
    <x v="7"/>
    <s v="Q2`22"/>
    <n v="2709476"/>
    <m/>
  </r>
  <r>
    <n v="70"/>
    <x v="4"/>
    <s v="Elite Dragonfly G2"/>
    <x v="0"/>
    <x v="1"/>
    <x v="0"/>
    <x v="6"/>
    <s v="Int"/>
    <x v="4"/>
    <s v="1920x1080/3840x2160"/>
    <x v="1"/>
    <x v="1"/>
    <n v="183859"/>
    <s v="36_180-185"/>
    <s v="18_180-190"/>
    <x v="5"/>
    <x v="7"/>
    <s v="Q2`22"/>
    <n v="12870130"/>
    <m/>
  </r>
  <r>
    <n v="3"/>
    <x v="4"/>
    <s v="EliteBook 835 G8"/>
    <x v="0"/>
    <x v="1"/>
    <x v="1"/>
    <x v="17"/>
    <s v="Int"/>
    <x v="4"/>
    <s v="1920x1080"/>
    <x v="0"/>
    <x v="1"/>
    <n v="126920"/>
    <s v="25_125-130"/>
    <s v="12_120-130"/>
    <x v="5"/>
    <x v="7"/>
    <s v="Q2`22"/>
    <n v="380760"/>
    <m/>
  </r>
  <r>
    <n v="13"/>
    <x v="4"/>
    <s v="EliteBook 845 G8"/>
    <x v="0"/>
    <x v="1"/>
    <x v="1"/>
    <x v="17"/>
    <s v="Int"/>
    <x v="0"/>
    <s v="1920x1080"/>
    <x v="0"/>
    <x v="1"/>
    <n v="130885"/>
    <s v="26_130-135"/>
    <s v="13_130-140"/>
    <x v="5"/>
    <x v="7"/>
    <s v="Q2`22"/>
    <n v="1701505"/>
    <m/>
  </r>
  <r>
    <n v="3"/>
    <x v="4"/>
    <s v="EliteBook 850 G8"/>
    <x v="1"/>
    <x v="1"/>
    <x v="0"/>
    <x v="6"/>
    <s v="Int"/>
    <x v="1"/>
    <s v="1920x1080"/>
    <x v="0"/>
    <x v="1"/>
    <n v="151888"/>
    <s v="30_150-155"/>
    <s v="15_150-160"/>
    <x v="5"/>
    <x v="7"/>
    <s v="Q2`22"/>
    <n v="455664"/>
    <m/>
  </r>
  <r>
    <n v="3"/>
    <x v="4"/>
    <s v="EliteBook 855 G7"/>
    <x v="1"/>
    <x v="1"/>
    <x v="1"/>
    <x v="5"/>
    <s v="Int"/>
    <x v="1"/>
    <s v="1920x1080"/>
    <x v="0"/>
    <x v="1"/>
    <n v="102110"/>
    <s v="20_100-105"/>
    <s v="10_100-110"/>
    <x v="5"/>
    <x v="7"/>
    <s v="Q2`22"/>
    <n v="306330"/>
    <m/>
  </r>
  <r>
    <n v="3"/>
    <x v="4"/>
    <s v="EliteBook 855 G8"/>
    <x v="1"/>
    <x v="1"/>
    <x v="1"/>
    <x v="17"/>
    <s v="Int"/>
    <x v="1"/>
    <s v="1920x1080"/>
    <x v="0"/>
    <x v="1"/>
    <n v="131261"/>
    <s v="26_130-135"/>
    <s v="13_130-140"/>
    <x v="5"/>
    <x v="7"/>
    <s v="Q2`22"/>
    <n v="393783"/>
    <m/>
  </r>
  <r>
    <n v="34"/>
    <x v="4"/>
    <s v="EliteBook x360 1030 G8"/>
    <x v="0"/>
    <x v="1"/>
    <x v="0"/>
    <x v="6"/>
    <s v="Int"/>
    <x v="4"/>
    <s v="1920x1080/3840x2160"/>
    <x v="1"/>
    <x v="1"/>
    <n v="193317"/>
    <s v="38_190-195"/>
    <s v="19_190-200"/>
    <x v="5"/>
    <x v="7"/>
    <s v="Q2`22"/>
    <n v="6572778"/>
    <m/>
  </r>
  <r>
    <n v="13"/>
    <x v="4"/>
    <s v="Elitebook x360 1040 G8"/>
    <x v="0"/>
    <x v="1"/>
    <x v="0"/>
    <x v="6"/>
    <s v="Int"/>
    <x v="0"/>
    <s v="1920x1080/3840x2160"/>
    <x v="1"/>
    <x v="1"/>
    <n v="187800"/>
    <s v="37_185-190"/>
    <s v="18_180-190"/>
    <x v="5"/>
    <x v="7"/>
    <s v="Q2`22"/>
    <n v="2441400"/>
    <m/>
  </r>
  <r>
    <n v="7"/>
    <x v="4"/>
    <s v="Envy 13-ba1000"/>
    <x v="0"/>
    <x v="0"/>
    <x v="0"/>
    <x v="6"/>
    <s v="Int/MX450"/>
    <x v="4"/>
    <s v="1920x1080"/>
    <x v="0"/>
    <x v="1"/>
    <n v="101115"/>
    <s v="20_100-105"/>
    <s v="10_100-110"/>
    <x v="5"/>
    <x v="7"/>
    <s v="Q2`22"/>
    <n v="707805"/>
    <m/>
  </r>
  <r>
    <n v="70"/>
    <x v="4"/>
    <s v="Envy 15-ep1000"/>
    <x v="1"/>
    <x v="0"/>
    <x v="0"/>
    <x v="11"/>
    <s v="RTX3050 Ti/RTX3060"/>
    <x v="1"/>
    <s v="1920x1080/3840x2160"/>
    <x v="0"/>
    <x v="1"/>
    <n v="175823"/>
    <s v="35_175-180"/>
    <s v="17_170-180"/>
    <x v="5"/>
    <x v="7"/>
    <s v="Q2`22"/>
    <n v="12307610"/>
    <m/>
  </r>
  <r>
    <n v="13"/>
    <x v="4"/>
    <s v="Envy 17-ch0000"/>
    <x v="2"/>
    <x v="0"/>
    <x v="0"/>
    <x v="6"/>
    <s v="MX450"/>
    <x v="2"/>
    <s v="1920x1080"/>
    <x v="0"/>
    <x v="1"/>
    <n v="129999"/>
    <s v="25_125-130"/>
    <s v="12_120-130"/>
    <x v="5"/>
    <x v="7"/>
    <s v="Q2`22"/>
    <n v="1689987"/>
    <m/>
  </r>
  <r>
    <n v="7"/>
    <x v="4"/>
    <s v="Envy x360 13-ay0000"/>
    <x v="0"/>
    <x v="0"/>
    <x v="1"/>
    <x v="5"/>
    <s v="Int"/>
    <x v="4"/>
    <s v="1920x1080"/>
    <x v="1"/>
    <x v="1"/>
    <n v="91710"/>
    <s v="18_90-95"/>
    <s v="9_90-100"/>
    <x v="5"/>
    <x v="7"/>
    <s v="Q2`22"/>
    <n v="641970"/>
    <m/>
  </r>
  <r>
    <n v="63"/>
    <x v="4"/>
    <s v="Essential 240 G8"/>
    <x v="0"/>
    <x v="1"/>
    <x v="0"/>
    <x v="0"/>
    <s v="Int"/>
    <x v="0"/>
    <s v="1366x768"/>
    <x v="0"/>
    <x v="0"/>
    <n v="42607"/>
    <s v="8_40-45"/>
    <s v="4_40-50"/>
    <x v="1"/>
    <x v="7"/>
    <s v="Q2`22"/>
    <n v="2684241"/>
    <m/>
  </r>
  <r>
    <n v="7"/>
    <x v="4"/>
    <s v="Essential 240 G8 Core"/>
    <x v="0"/>
    <x v="1"/>
    <x v="0"/>
    <x v="4"/>
    <s v="Int"/>
    <x v="0"/>
    <s v="1366x768/1920x1080"/>
    <x v="0"/>
    <x v="1"/>
    <n v="66660"/>
    <s v="13_65-70"/>
    <s v="6_60-70"/>
    <x v="4"/>
    <x v="7"/>
    <s v="Q2`22"/>
    <n v="466620"/>
    <m/>
  </r>
  <r>
    <n v="88"/>
    <x v="4"/>
    <s v="Essential 240 G8 Core TL"/>
    <x v="0"/>
    <x v="1"/>
    <x v="0"/>
    <x v="6"/>
    <s v="Int"/>
    <x v="0"/>
    <s v="1366x768/1920x1080"/>
    <x v="0"/>
    <x v="1"/>
    <n v="64430"/>
    <s v="12_60-65"/>
    <s v="6_60-70"/>
    <x v="4"/>
    <x v="7"/>
    <s v="Q2`22"/>
    <n v="5669840"/>
    <m/>
  </r>
  <r>
    <n v="153"/>
    <x v="4"/>
    <s v="Essential 245 G8"/>
    <x v="0"/>
    <x v="1"/>
    <x v="1"/>
    <x v="3"/>
    <s v="Int"/>
    <x v="0"/>
    <s v="1920x1080"/>
    <x v="0"/>
    <x v="1"/>
    <n v="61498"/>
    <s v="12_60-65"/>
    <s v="6_60-70"/>
    <x v="4"/>
    <x v="7"/>
    <s v="Q2`22"/>
    <n v="9409194"/>
    <m/>
  </r>
  <r>
    <n v="24"/>
    <x v="4"/>
    <s v="Essential 245 G8 Lucienne"/>
    <x v="0"/>
    <x v="1"/>
    <x v="1"/>
    <x v="15"/>
    <s v="Int"/>
    <x v="0"/>
    <s v="1920x1080"/>
    <x v="0"/>
    <x v="1"/>
    <n v="69541"/>
    <s v="13_65-70"/>
    <s v="6_60-70"/>
    <x v="4"/>
    <x v="7"/>
    <s v="Q2`22"/>
    <n v="1668984"/>
    <m/>
  </r>
  <r>
    <n v="195"/>
    <x v="4"/>
    <s v="Essential 250 G7 Core IL"/>
    <x v="1"/>
    <x v="1"/>
    <x v="0"/>
    <x v="4"/>
    <s v="Int"/>
    <x v="1"/>
    <s v="1920x1080"/>
    <x v="0"/>
    <x v="1"/>
    <n v="52549"/>
    <s v="10_50-55"/>
    <s v="5_50-60"/>
    <x v="3"/>
    <x v="7"/>
    <s v="Q2`22"/>
    <n v="10247055"/>
    <m/>
  </r>
  <r>
    <n v="1269"/>
    <x v="4"/>
    <s v="Essential 250 G8"/>
    <x v="1"/>
    <x v="1"/>
    <x v="0"/>
    <x v="0"/>
    <s v="Int"/>
    <x v="1"/>
    <s v="1366x768"/>
    <x v="0"/>
    <x v="0"/>
    <n v="47005"/>
    <s v="9_45-50"/>
    <s v="4_40-50"/>
    <x v="1"/>
    <x v="7"/>
    <s v="Q2`22"/>
    <n v="59649345"/>
    <m/>
  </r>
  <r>
    <n v="3997"/>
    <x v="4"/>
    <s v="Essential 250 G8 Core"/>
    <x v="1"/>
    <x v="1"/>
    <x v="0"/>
    <x v="4"/>
    <s v="Int"/>
    <x v="1"/>
    <s v="1920x1080"/>
    <x v="0"/>
    <x v="1"/>
    <n v="60138"/>
    <s v="12_60-65"/>
    <s v="6_60-70"/>
    <x v="4"/>
    <x v="7"/>
    <s v="Q2`22"/>
    <n v="240371586"/>
    <m/>
  </r>
  <r>
    <n v="3506"/>
    <x v="4"/>
    <s v="Essential 250 G8 Core TL"/>
    <x v="1"/>
    <x v="1"/>
    <x v="0"/>
    <x v="6"/>
    <s v="Int"/>
    <x v="1"/>
    <s v="1920x1080"/>
    <x v="0"/>
    <x v="1"/>
    <n v="81037"/>
    <s v="16_80-85"/>
    <s v="8_80-90"/>
    <x v="5"/>
    <x v="7"/>
    <s v="Q2`22"/>
    <n v="284115722"/>
    <m/>
  </r>
  <r>
    <n v="663"/>
    <x v="4"/>
    <s v="Essential 255 G8"/>
    <x v="1"/>
    <x v="1"/>
    <x v="1"/>
    <x v="3"/>
    <s v="Int"/>
    <x v="1"/>
    <s v="1920x1080"/>
    <x v="0"/>
    <x v="1"/>
    <n v="49067"/>
    <s v="9_45-50"/>
    <s v="4_40-50"/>
    <x v="1"/>
    <x v="7"/>
    <s v="Q2`22"/>
    <n v="32531421"/>
    <m/>
  </r>
  <r>
    <n v="3175"/>
    <x v="4"/>
    <s v="Essential 255 G8 Lucienne"/>
    <x v="1"/>
    <x v="1"/>
    <x v="1"/>
    <x v="15"/>
    <s v="Int"/>
    <x v="1"/>
    <s v="1920x1080"/>
    <x v="0"/>
    <x v="1"/>
    <n v="72385"/>
    <s v="14_70-75"/>
    <s v="7_70-80"/>
    <x v="6"/>
    <x v="7"/>
    <s v="Q2`22"/>
    <n v="229822375"/>
    <m/>
  </r>
  <r>
    <n v="13"/>
    <x v="4"/>
    <s v="HP 14s-dq2000"/>
    <x v="0"/>
    <x v="0"/>
    <x v="0"/>
    <x v="6"/>
    <s v="Int"/>
    <x v="0"/>
    <s v="1920x1080"/>
    <x v="0"/>
    <x v="1"/>
    <n v="45064"/>
    <s v="9_45-50"/>
    <s v="4_40-50"/>
    <x v="1"/>
    <x v="7"/>
    <s v="Q2`22"/>
    <n v="585832"/>
    <m/>
  </r>
  <r>
    <n v="182"/>
    <x v="4"/>
    <s v="HP 14s-fq0000"/>
    <x v="0"/>
    <x v="0"/>
    <x v="1"/>
    <x v="5"/>
    <s v="Int"/>
    <x v="0"/>
    <s v="1366x768/1920x1080"/>
    <x v="0"/>
    <x v="1"/>
    <n v="39269"/>
    <s v="7_35-40"/>
    <s v="3_30-40"/>
    <x v="2"/>
    <x v="7"/>
    <s v="Q2`22"/>
    <n v="7146958"/>
    <m/>
  </r>
  <r>
    <n v="146"/>
    <x v="4"/>
    <s v="HP 14s-fq1000"/>
    <x v="0"/>
    <x v="0"/>
    <x v="1"/>
    <x v="15"/>
    <s v="Int"/>
    <x v="0"/>
    <s v="1920x1080"/>
    <x v="0"/>
    <x v="1"/>
    <n v="55358"/>
    <s v="11_55-60"/>
    <s v="5_50-60"/>
    <x v="3"/>
    <x v="7"/>
    <s v="Q2`22"/>
    <n v="8082268"/>
    <m/>
  </r>
  <r>
    <n v="208"/>
    <x v="4"/>
    <s v="HP 15-dw3000 Core"/>
    <x v="2"/>
    <x v="0"/>
    <x v="0"/>
    <x v="6"/>
    <s v="Int/MX350"/>
    <x v="1"/>
    <s v="1920x1080"/>
    <x v="0"/>
    <x v="1"/>
    <n v="71478"/>
    <s v="14_70-75"/>
    <s v="7_70-80"/>
    <x v="6"/>
    <x v="7"/>
    <s v="Q2`22"/>
    <n v="14867424"/>
    <m/>
  </r>
  <r>
    <n v="354"/>
    <x v="4"/>
    <s v="HP 15s-eq1000"/>
    <x v="1"/>
    <x v="0"/>
    <x v="1"/>
    <x v="3"/>
    <s v="Int"/>
    <x v="1"/>
    <s v="1920x1080"/>
    <x v="0"/>
    <x v="1"/>
    <n v="41269"/>
    <s v="8_40-45"/>
    <s v="4_40-50"/>
    <x v="1"/>
    <x v="7"/>
    <s v="Q2`22"/>
    <n v="14609226"/>
    <m/>
  </r>
  <r>
    <n v="1601"/>
    <x v="4"/>
    <s v="HP 15s-eq2000"/>
    <x v="1"/>
    <x v="0"/>
    <x v="1"/>
    <x v="15"/>
    <s v="Int"/>
    <x v="1"/>
    <s v="1920x1080"/>
    <x v="0"/>
    <x v="1"/>
    <n v="67993"/>
    <s v="13_65-70"/>
    <s v="6_60-70"/>
    <x v="4"/>
    <x v="7"/>
    <s v="Q2`22"/>
    <n v="108856793"/>
    <m/>
  </r>
  <r>
    <n v="112"/>
    <x v="4"/>
    <s v="HP 15s-fq2000 Core"/>
    <x v="1"/>
    <x v="0"/>
    <x v="0"/>
    <x v="6"/>
    <s v="Int"/>
    <x v="1"/>
    <s v="1920x1080"/>
    <x v="0"/>
    <x v="1"/>
    <n v="61541"/>
    <s v="12_60-65"/>
    <s v="6_60-70"/>
    <x v="4"/>
    <x v="7"/>
    <s v="Q2`22"/>
    <n v="6892592"/>
    <m/>
  </r>
  <r>
    <n v="21"/>
    <x v="4"/>
    <s v="HP 17-cn0000"/>
    <x v="1"/>
    <x v="0"/>
    <x v="0"/>
    <x v="0"/>
    <s v="Int"/>
    <x v="2"/>
    <s v="1920x1080"/>
    <x v="0"/>
    <x v="0"/>
    <n v="49129"/>
    <s v="9_45-50"/>
    <s v="4_40-50"/>
    <x v="1"/>
    <x v="7"/>
    <s v="Q2`22"/>
    <n v="1031709"/>
    <m/>
  </r>
  <r>
    <n v="1851"/>
    <x v="4"/>
    <s v="HP 17-cn0000 Core"/>
    <x v="2"/>
    <x v="0"/>
    <x v="0"/>
    <x v="6"/>
    <s v="Int/MX350"/>
    <x v="2"/>
    <s v="1920x1080"/>
    <x v="0"/>
    <x v="1"/>
    <n v="67836"/>
    <s v="13_65-70"/>
    <s v="6_60-70"/>
    <x v="4"/>
    <x v="7"/>
    <s v="Q2`22"/>
    <n v="125564436"/>
    <m/>
  </r>
  <r>
    <n v="3014"/>
    <x v="4"/>
    <s v="HP 17-cp0000 Lucienne"/>
    <x v="1"/>
    <x v="0"/>
    <x v="1"/>
    <x v="15"/>
    <s v="Int"/>
    <x v="2"/>
    <s v="1920x1080"/>
    <x v="0"/>
    <x v="1"/>
    <n v="80459"/>
    <s v="16_80-85"/>
    <s v="8_80-90"/>
    <x v="5"/>
    <x v="7"/>
    <s v="Q2`22"/>
    <n v="242503426"/>
    <m/>
  </r>
  <r>
    <n v="63"/>
    <x v="4"/>
    <s v="HP 17-cp0000 Picasso"/>
    <x v="1"/>
    <x v="0"/>
    <x v="1"/>
    <x v="3"/>
    <s v="Int"/>
    <x v="2"/>
    <s v="1920x1080"/>
    <x v="0"/>
    <x v="1"/>
    <n v="57067"/>
    <s v="11_55-60"/>
    <s v="5_50-60"/>
    <x v="3"/>
    <x v="7"/>
    <s v="Q2`22"/>
    <n v="3595221"/>
    <m/>
  </r>
  <r>
    <n v="13"/>
    <x v="4"/>
    <s v="Pavilion 13-bb0000"/>
    <x v="0"/>
    <x v="0"/>
    <x v="0"/>
    <x v="6"/>
    <s v="Int"/>
    <x v="4"/>
    <s v="1920x1080"/>
    <x v="0"/>
    <x v="1"/>
    <n v="71780"/>
    <s v="14_70-75"/>
    <s v="7_70-80"/>
    <x v="6"/>
    <x v="7"/>
    <s v="Q2`22"/>
    <n v="933140"/>
    <m/>
  </r>
  <r>
    <n v="97"/>
    <x v="4"/>
    <s v="Pavilion 14-dv0000"/>
    <x v="0"/>
    <x v="0"/>
    <x v="0"/>
    <x v="6"/>
    <s v="Int"/>
    <x v="0"/>
    <s v="1920x1080"/>
    <x v="0"/>
    <x v="1"/>
    <n v="65894"/>
    <s v="13_65-70"/>
    <s v="6_60-70"/>
    <x v="4"/>
    <x v="7"/>
    <s v="Q2`22"/>
    <n v="6391718"/>
    <m/>
  </r>
  <r>
    <n v="21"/>
    <x v="4"/>
    <s v="Pavilion 14-ec0000"/>
    <x v="0"/>
    <x v="0"/>
    <x v="1"/>
    <x v="15"/>
    <s v="Int"/>
    <x v="0"/>
    <s v="1920x1080"/>
    <x v="0"/>
    <x v="1"/>
    <n v="68124"/>
    <s v="13_65-70"/>
    <s v="6_60-70"/>
    <x v="4"/>
    <x v="7"/>
    <s v="Q2`22"/>
    <n v="1430604"/>
    <m/>
  </r>
  <r>
    <n v="320"/>
    <x v="4"/>
    <s v="Pavilion 15-dk2000"/>
    <x v="3"/>
    <x v="0"/>
    <x v="0"/>
    <x v="11"/>
    <s v="GTX1650/RTX3050 Ti"/>
    <x v="1"/>
    <s v="1920x1080"/>
    <x v="0"/>
    <x v="1"/>
    <n v="103613"/>
    <s v="20_100-105"/>
    <s v="10_100-110"/>
    <x v="5"/>
    <x v="7"/>
    <s v="Q2`22"/>
    <n v="33156160"/>
    <m/>
  </r>
  <r>
    <n v="104"/>
    <x v="4"/>
    <s v="Pavilion 15-eg0000"/>
    <x v="2"/>
    <x v="0"/>
    <x v="0"/>
    <x v="6"/>
    <s v="MX450"/>
    <x v="1"/>
    <s v="1920x1080"/>
    <x v="0"/>
    <x v="1"/>
    <n v="72971"/>
    <s v="14_70-75"/>
    <s v="7_70-80"/>
    <x v="6"/>
    <x v="7"/>
    <s v="Q2`22"/>
    <n v="7588984"/>
    <m/>
  </r>
  <r>
    <n v="21"/>
    <x v="4"/>
    <s v="Pavilion 15-eh1000"/>
    <x v="1"/>
    <x v="0"/>
    <x v="1"/>
    <x v="15"/>
    <s v="Int"/>
    <x v="1"/>
    <s v="1920x1080"/>
    <x v="0"/>
    <x v="1"/>
    <n v="79728"/>
    <s v="15_75-80"/>
    <s v="7_70-80"/>
    <x v="6"/>
    <x v="7"/>
    <s v="Q2`22"/>
    <n v="1674288"/>
    <m/>
  </r>
  <r>
    <n v="91"/>
    <x v="4"/>
    <s v="Pavilion 17-cd2000"/>
    <x v="3"/>
    <x v="0"/>
    <x v="0"/>
    <x v="11"/>
    <s v="GTX1650/RTX3050/RTX3050 Ti"/>
    <x v="2"/>
    <s v="1920x1080"/>
    <x v="0"/>
    <x v="1"/>
    <n v="113794"/>
    <s v="22_110-115"/>
    <s v="11_110-120"/>
    <x v="5"/>
    <x v="7"/>
    <s v="Q2`22"/>
    <n v="10355254"/>
    <m/>
  </r>
  <r>
    <n v="7"/>
    <x v="4"/>
    <s v="Pavilion Aero 13-be0000"/>
    <x v="0"/>
    <x v="0"/>
    <x v="1"/>
    <x v="17"/>
    <s v="Int"/>
    <x v="4"/>
    <s v="1920x1080"/>
    <x v="0"/>
    <x v="1"/>
    <n v="80643"/>
    <s v="16_80-85"/>
    <s v="8_80-90"/>
    <x v="5"/>
    <x v="7"/>
    <s v="Q2`22"/>
    <n v="564501"/>
    <m/>
  </r>
  <r>
    <n v="34"/>
    <x v="4"/>
    <s v="Pavilion x360 14-dy0000"/>
    <x v="0"/>
    <x v="0"/>
    <x v="0"/>
    <x v="6"/>
    <s v="Int"/>
    <x v="0"/>
    <s v="1920x1080"/>
    <x v="1"/>
    <x v="1"/>
    <n v="65727"/>
    <s v="13_65-70"/>
    <s v="6_60-70"/>
    <x v="4"/>
    <x v="7"/>
    <s v="Q2`22"/>
    <n v="2234718"/>
    <m/>
  </r>
  <r>
    <n v="216"/>
    <x v="4"/>
    <s v="ProBook 430 G8"/>
    <x v="0"/>
    <x v="1"/>
    <x v="0"/>
    <x v="6"/>
    <s v="Int"/>
    <x v="4"/>
    <s v="1920x1080"/>
    <x v="0"/>
    <x v="1"/>
    <n v="96498"/>
    <s v="19_95-100"/>
    <s v="9_90-100"/>
    <x v="5"/>
    <x v="7"/>
    <s v="Q2`22"/>
    <n v="20843568"/>
    <m/>
  </r>
  <r>
    <n v="278"/>
    <x v="4"/>
    <s v="ProBook 440 G8"/>
    <x v="0"/>
    <x v="1"/>
    <x v="0"/>
    <x v="6"/>
    <s v="Int"/>
    <x v="0"/>
    <s v="1920x1080"/>
    <x v="0"/>
    <x v="1"/>
    <n v="114907"/>
    <s v="22_110-115"/>
    <s v="11_110-120"/>
    <x v="5"/>
    <x v="7"/>
    <s v="Q2`22"/>
    <n v="31944146"/>
    <m/>
  </r>
  <r>
    <n v="240"/>
    <x v="4"/>
    <s v="ProBook 445 G8"/>
    <x v="0"/>
    <x v="1"/>
    <x v="1"/>
    <x v="17"/>
    <s v="Int"/>
    <x v="0"/>
    <s v="1920x1080"/>
    <x v="0"/>
    <x v="1"/>
    <n v="105885"/>
    <s v="21_105-110"/>
    <s v="10_100-110"/>
    <x v="5"/>
    <x v="7"/>
    <s v="Q2`22"/>
    <n v="25412400"/>
    <m/>
  </r>
  <r>
    <n v="980"/>
    <x v="4"/>
    <s v="ProBook 450 G8"/>
    <x v="1"/>
    <x v="1"/>
    <x v="0"/>
    <x v="6"/>
    <s v="Int"/>
    <x v="1"/>
    <s v="1920x1080"/>
    <x v="0"/>
    <x v="1"/>
    <n v="102887"/>
    <s v="20_100-105"/>
    <s v="10_100-110"/>
    <x v="5"/>
    <x v="7"/>
    <s v="Q2`22"/>
    <n v="100829260"/>
    <m/>
  </r>
  <r>
    <n v="1565"/>
    <x v="4"/>
    <s v="ProBook 455 G8"/>
    <x v="1"/>
    <x v="1"/>
    <x v="1"/>
    <x v="17"/>
    <s v="Int"/>
    <x v="1"/>
    <s v="1920x1080"/>
    <x v="0"/>
    <x v="1"/>
    <n v="106645"/>
    <s v="21_105-110"/>
    <s v="10_100-110"/>
    <x v="5"/>
    <x v="7"/>
    <s v="Q2`22"/>
    <n v="166899425"/>
    <m/>
  </r>
  <r>
    <n v="561"/>
    <x v="4"/>
    <s v="ProBook 470 G8"/>
    <x v="1"/>
    <x v="1"/>
    <x v="0"/>
    <x v="6"/>
    <s v="Int"/>
    <x v="2"/>
    <s v="1920x1080"/>
    <x v="0"/>
    <x v="1"/>
    <n v="102353"/>
    <s v="20_100-105"/>
    <s v="10_100-110"/>
    <x v="5"/>
    <x v="7"/>
    <s v="Q2`22"/>
    <n v="57420033"/>
    <m/>
  </r>
  <r>
    <n v="13"/>
    <x v="4"/>
    <s v="ProBook 635 G8"/>
    <x v="0"/>
    <x v="1"/>
    <x v="1"/>
    <x v="17"/>
    <s v="Int"/>
    <x v="4"/>
    <s v="1920x1080"/>
    <x v="0"/>
    <x v="1"/>
    <n v="118291"/>
    <s v="23_115-120"/>
    <s v="11_110-120"/>
    <x v="5"/>
    <x v="7"/>
    <s v="Q2`22"/>
    <n v="1537783"/>
    <m/>
  </r>
  <r>
    <n v="119"/>
    <x v="4"/>
    <s v="ProBook 640 G8"/>
    <x v="0"/>
    <x v="1"/>
    <x v="0"/>
    <x v="6"/>
    <s v="Int"/>
    <x v="0"/>
    <s v="1920x1080"/>
    <x v="0"/>
    <x v="1"/>
    <n v="119817"/>
    <s v="23_115-120"/>
    <s v="11_110-120"/>
    <x v="5"/>
    <x v="7"/>
    <s v="Q2`22"/>
    <n v="14258223"/>
    <m/>
  </r>
  <r>
    <n v="112"/>
    <x v="4"/>
    <s v="ProBook 650 G8"/>
    <x v="1"/>
    <x v="1"/>
    <x v="0"/>
    <x v="6"/>
    <s v="Int"/>
    <x v="1"/>
    <s v="1920x1080"/>
    <x v="0"/>
    <x v="1"/>
    <n v="139623"/>
    <s v="27_135-140"/>
    <s v="13_130-140"/>
    <x v="5"/>
    <x v="7"/>
    <s v="Q2`22"/>
    <n v="15637776"/>
    <m/>
  </r>
  <r>
    <n v="10"/>
    <x v="4"/>
    <s v="ProBook x360 435 G8"/>
    <x v="0"/>
    <x v="1"/>
    <x v="1"/>
    <x v="17"/>
    <s v="Int"/>
    <x v="4"/>
    <s v="1920x1080"/>
    <x v="1"/>
    <x v="1"/>
    <n v="125515"/>
    <s v="25_125-130"/>
    <s v="12_120-130"/>
    <x v="5"/>
    <x v="7"/>
    <s v="Q2`22"/>
    <n v="1255150"/>
    <m/>
  </r>
  <r>
    <n v="7"/>
    <x v="4"/>
    <s v="Spectre x360 13-aw2000"/>
    <x v="0"/>
    <x v="0"/>
    <x v="0"/>
    <x v="6"/>
    <s v="Int"/>
    <x v="4"/>
    <s v="1920x1080"/>
    <x v="1"/>
    <x v="1"/>
    <n v="142706"/>
    <s v="28_140-145"/>
    <s v="14_140-150"/>
    <x v="5"/>
    <x v="7"/>
    <s v="Q2`22"/>
    <n v="998942"/>
    <m/>
  </r>
  <r>
    <n v="112"/>
    <x v="4"/>
    <s v="Victus 16-d0000"/>
    <x v="3"/>
    <x v="0"/>
    <x v="0"/>
    <x v="11"/>
    <s v="RTX3060"/>
    <x v="5"/>
    <s v="1920x1080"/>
    <x v="0"/>
    <x v="1"/>
    <n v="116924"/>
    <s v="23_115-120"/>
    <s v="11_110-120"/>
    <x v="5"/>
    <x v="7"/>
    <s v="Q2`22"/>
    <n v="13095488"/>
    <m/>
  </r>
  <r>
    <n v="341"/>
    <x v="4"/>
    <s v="Victus 16-e0000"/>
    <x v="3"/>
    <x v="0"/>
    <x v="1"/>
    <x v="8"/>
    <s v="RX5500M/RTX3050 Ti/RTX3060"/>
    <x v="5"/>
    <s v="1920x1080"/>
    <x v="0"/>
    <x v="1"/>
    <n v="114261"/>
    <s v="22_110-115"/>
    <s v="11_110-120"/>
    <x v="5"/>
    <x v="7"/>
    <s v="Q2`22"/>
    <n v="38963001"/>
    <m/>
  </r>
  <r>
    <n v="13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7"/>
    <s v="Q2`22"/>
    <n v="1797510"/>
    <m/>
  </r>
  <r>
    <n v="10"/>
    <x v="4"/>
    <s v="ZBook 15 Studio G8"/>
    <x v="5"/>
    <x v="1"/>
    <x v="0"/>
    <x v="11"/>
    <s v="RTX3080/Quadro RTX A2000/A3000/A50000"/>
    <x v="1"/>
    <s v="1920x1080/3840x2160"/>
    <x v="0"/>
    <x v="1"/>
    <n v="408980"/>
    <s v="81_405-410"/>
    <s v="40_400-410"/>
    <x v="5"/>
    <x v="7"/>
    <s v="Q2`22"/>
    <n v="4089800"/>
    <m/>
  </r>
  <r>
    <n v="3"/>
    <x v="4"/>
    <s v="ZBook Firefly 14 G8"/>
    <x v="5"/>
    <x v="1"/>
    <x v="0"/>
    <x v="4"/>
    <s v="Quadro T500"/>
    <x v="0"/>
    <s v="1920x1080"/>
    <x v="0"/>
    <x v="1"/>
    <n v="156874"/>
    <s v="31_155-160"/>
    <s v="15_150-160"/>
    <x v="5"/>
    <x v="7"/>
    <s v="Q2`22"/>
    <n v="470622"/>
    <m/>
  </r>
  <r>
    <n v="3"/>
    <x v="4"/>
    <s v="ZBook Firefly 15 G7"/>
    <x v="5"/>
    <x v="1"/>
    <x v="0"/>
    <x v="10"/>
    <s v="Quadro P520"/>
    <x v="1"/>
    <s v="3840x2160"/>
    <x v="0"/>
    <x v="1"/>
    <n v="187000"/>
    <s v="37_185-190"/>
    <s v="18_180-190"/>
    <x v="5"/>
    <x v="7"/>
    <s v="Q2`22"/>
    <n v="561000"/>
    <m/>
  </r>
  <r>
    <n v="191"/>
    <x v="7"/>
    <s v="Matebook 14 2021 AMD (KLVL)"/>
    <x v="0"/>
    <x v="0"/>
    <x v="1"/>
    <x v="15"/>
    <s v="Int"/>
    <x v="0"/>
    <s v="2160x1440"/>
    <x v="0"/>
    <x v="1"/>
    <n v="89752"/>
    <s v="17_85-90"/>
    <s v="8_80-90"/>
    <x v="5"/>
    <x v="7"/>
    <s v="Q2`22"/>
    <n v="17142632"/>
    <m/>
  </r>
  <r>
    <n v="74"/>
    <x v="7"/>
    <s v="Matebook 14 2021 Intel (KLVD)"/>
    <x v="0"/>
    <x v="0"/>
    <x v="0"/>
    <x v="6"/>
    <s v="Int"/>
    <x v="0"/>
    <s v="2160x1440"/>
    <x v="0"/>
    <x v="1"/>
    <n v="90352"/>
    <s v="18_90-95"/>
    <s v="9_90-100"/>
    <x v="5"/>
    <x v="7"/>
    <s v="Q2`22"/>
    <n v="6686048"/>
    <m/>
  </r>
  <r>
    <n v="98"/>
    <x v="7"/>
    <s v="Matebook 14s 2021 Intel (HKD)"/>
    <x v="0"/>
    <x v="0"/>
    <x v="0"/>
    <x v="11"/>
    <s v="Int"/>
    <x v="0"/>
    <s v="2520x1680"/>
    <x v="1"/>
    <x v="1"/>
    <n v="131048"/>
    <s v="26_130-135"/>
    <s v="13_130-140"/>
    <x v="5"/>
    <x v="7"/>
    <s v="Q2`22"/>
    <n v="12842704"/>
    <m/>
  </r>
  <r>
    <n v="165"/>
    <x v="7"/>
    <s v="Matebook 16 2022 AMD (CREM)"/>
    <x v="0"/>
    <x v="0"/>
    <x v="1"/>
    <x v="8"/>
    <s v="Int"/>
    <x v="5"/>
    <s v="2520x1680"/>
    <x v="0"/>
    <x v="1"/>
    <n v="104999"/>
    <s v="20_100-105"/>
    <s v="10_100-110"/>
    <x v="5"/>
    <x v="7"/>
    <s v="Q2`22"/>
    <n v="17324835"/>
    <m/>
  </r>
  <r>
    <n v="295"/>
    <x v="7"/>
    <s v="MateBook B3-420"/>
    <x v="0"/>
    <x v="1"/>
    <x v="0"/>
    <x v="14"/>
    <s v="MX350"/>
    <x v="0"/>
    <s v="2160x1440"/>
    <x v="0"/>
    <x v="1"/>
    <n v="139900"/>
    <s v="27_135-140"/>
    <s v="13_130-140"/>
    <x v="5"/>
    <x v="7"/>
    <s v="Q2`22"/>
    <n v="41270500"/>
    <m/>
  </r>
  <r>
    <n v="1054"/>
    <x v="7"/>
    <s v="MateBook B3-510"/>
    <x v="1"/>
    <x v="1"/>
    <x v="0"/>
    <x v="14"/>
    <s v="Int"/>
    <x v="1"/>
    <s v="1920x1080"/>
    <x v="0"/>
    <x v="1"/>
    <n v="81000"/>
    <s v="16_80-85"/>
    <s v="8_80-90"/>
    <x v="5"/>
    <x v="7"/>
    <s v="Q2`22"/>
    <n v="85374000"/>
    <m/>
  </r>
  <r>
    <n v="1223"/>
    <x v="7"/>
    <s v="MateBook B3-520"/>
    <x v="1"/>
    <x v="1"/>
    <x v="0"/>
    <x v="6"/>
    <s v="Int"/>
    <x v="1"/>
    <s v="1920x1080"/>
    <x v="0"/>
    <x v="1"/>
    <n v="142800"/>
    <s v="28_140-145"/>
    <s v="14_140-150"/>
    <x v="5"/>
    <x v="7"/>
    <s v="Q2`22"/>
    <n v="174644400"/>
    <m/>
  </r>
  <r>
    <n v="7"/>
    <x v="7"/>
    <s v="Matebook D14 2021 Intel 53011U"/>
    <x v="0"/>
    <x v="0"/>
    <x v="0"/>
    <x v="14"/>
    <s v="Int"/>
    <x v="0"/>
    <s v="1920x1080"/>
    <x v="0"/>
    <x v="1"/>
    <n v="78442"/>
    <s v="15_75-80"/>
    <s v="7_70-80"/>
    <x v="6"/>
    <x v="7"/>
    <s v="Q2`22"/>
    <n v="549094"/>
    <m/>
  </r>
  <r>
    <n v="692"/>
    <x v="7"/>
    <s v="Matebook D14 AMD NbM"/>
    <x v="0"/>
    <x v="0"/>
    <x v="1"/>
    <x v="15"/>
    <s v="Int"/>
    <x v="0"/>
    <s v="1920x1080"/>
    <x v="0"/>
    <x v="1"/>
    <n v="89219"/>
    <s v="17_85-90"/>
    <s v="8_80-90"/>
    <x v="5"/>
    <x v="7"/>
    <s v="Q2`22"/>
    <n v="61739548"/>
    <m/>
  </r>
  <r>
    <n v="236"/>
    <x v="7"/>
    <s v="Matebook D15 2021 Intel 53012B"/>
    <x v="1"/>
    <x v="0"/>
    <x v="0"/>
    <x v="14"/>
    <s v="Int"/>
    <x v="1"/>
    <s v="1920x1080"/>
    <x v="0"/>
    <x v="1"/>
    <n v="58699"/>
    <s v="11_55-60"/>
    <s v="5_50-60"/>
    <x v="3"/>
    <x v="7"/>
    <s v="Q2`22"/>
    <n v="13852964"/>
    <m/>
  </r>
  <r>
    <n v="362"/>
    <x v="7"/>
    <s v="Matebook D15 BoB Intel CL"/>
    <x v="1"/>
    <x v="0"/>
    <x v="0"/>
    <x v="14"/>
    <s v="Int"/>
    <x v="1"/>
    <s v="1920x1080"/>
    <x v="0"/>
    <x v="1"/>
    <n v="49340"/>
    <s v="9_45-50"/>
    <s v="4_40-50"/>
    <x v="1"/>
    <x v="7"/>
    <s v="Q2`22"/>
    <n v="17861080"/>
    <m/>
  </r>
  <r>
    <n v="256"/>
    <x v="7"/>
    <s v="Matebook D15 BoD Intel TL"/>
    <x v="1"/>
    <x v="0"/>
    <x v="0"/>
    <x v="6"/>
    <s v="Int"/>
    <x v="1"/>
    <s v="1920x1080"/>
    <x v="0"/>
    <x v="1"/>
    <n v="90242"/>
    <s v="18_90-95"/>
    <s v="9_90-100"/>
    <x v="5"/>
    <x v="7"/>
    <s v="Q2`22"/>
    <n v="23101952"/>
    <m/>
  </r>
  <r>
    <n v="38"/>
    <x v="7"/>
    <s v="Matebook D16 AMD HVY"/>
    <x v="1"/>
    <x v="0"/>
    <x v="1"/>
    <x v="5"/>
    <s v="Int"/>
    <x v="5"/>
    <s v="1920x1080"/>
    <x v="0"/>
    <x v="1"/>
    <n v="82161"/>
    <s v="16_80-85"/>
    <s v="8_80-90"/>
    <x v="5"/>
    <x v="7"/>
    <s v="Q2`22"/>
    <n v="3122118"/>
    <m/>
  </r>
  <r>
    <n v="119"/>
    <x v="7"/>
    <s v="MateBook X Pro 2021 MACHD"/>
    <x v="0"/>
    <x v="0"/>
    <x v="0"/>
    <x v="6"/>
    <s v="Int"/>
    <x v="0"/>
    <s v="1920x1080/3000x2000"/>
    <x v="0"/>
    <x v="1"/>
    <n v="148995"/>
    <s v="29_145-150"/>
    <s v="14_140-150"/>
    <x v="5"/>
    <x v="7"/>
    <s v="Q2`22"/>
    <n v="17730405"/>
    <m/>
  </r>
  <r>
    <n v="4"/>
    <x v="5"/>
    <s v="IdeaPad 1 11ADA05"/>
    <x v="4"/>
    <x v="0"/>
    <x v="1"/>
    <x v="22"/>
    <s v="Int"/>
    <x v="3"/>
    <s v="1366x1768"/>
    <x v="0"/>
    <x v="1"/>
    <n v="24807"/>
    <s v="4_20-25"/>
    <s v="2_20-30"/>
    <x v="0"/>
    <x v="7"/>
    <s v="Q2`22"/>
    <n v="99228"/>
    <m/>
  </r>
  <r>
    <n v="4"/>
    <x v="5"/>
    <s v="IdeaPad 1 14ADA05"/>
    <x v="0"/>
    <x v="0"/>
    <x v="1"/>
    <x v="22"/>
    <s v="Int"/>
    <x v="0"/>
    <s v="1920x1080"/>
    <x v="0"/>
    <x v="0"/>
    <n v="34697"/>
    <s v="6_30-35"/>
    <s v="3_30-40"/>
    <x v="2"/>
    <x v="7"/>
    <s v="Q2`22"/>
    <n v="138788"/>
    <m/>
  </r>
  <r>
    <n v="1779"/>
    <x v="5"/>
    <s v="IdeaPad 3 14ADA05"/>
    <x v="0"/>
    <x v="0"/>
    <x v="1"/>
    <x v="3"/>
    <s v="Int"/>
    <x v="0"/>
    <s v="1920x1080"/>
    <x v="0"/>
    <x v="1"/>
    <n v="43622"/>
    <s v="8_40-45"/>
    <s v="4_40-50"/>
    <x v="1"/>
    <x v="7"/>
    <s v="Q2`22"/>
    <n v="77603538"/>
    <m/>
  </r>
  <r>
    <n v="862"/>
    <x v="5"/>
    <s v="IdeaPad 3 14ALC6"/>
    <x v="0"/>
    <x v="0"/>
    <x v="1"/>
    <x v="15"/>
    <s v="Int"/>
    <x v="0"/>
    <s v="1920x1080"/>
    <x v="0"/>
    <x v="1"/>
    <n v="60499"/>
    <s v="12_60-65"/>
    <s v="6_60-70"/>
    <x v="4"/>
    <x v="7"/>
    <s v="Q2`22"/>
    <n v="52150138"/>
    <m/>
  </r>
  <r>
    <n v="380"/>
    <x v="5"/>
    <s v="IdeaPad 3 14ITL05"/>
    <x v="0"/>
    <x v="0"/>
    <x v="0"/>
    <x v="6"/>
    <s v="Int"/>
    <x v="0"/>
    <s v="1920x1080"/>
    <x v="0"/>
    <x v="1"/>
    <n v="40923"/>
    <s v="8_40-45"/>
    <s v="4_40-50"/>
    <x v="1"/>
    <x v="7"/>
    <s v="Q2`22"/>
    <n v="15550740"/>
    <m/>
  </r>
  <r>
    <n v="8"/>
    <x v="5"/>
    <s v="IdeaPad 3 14ITL6"/>
    <x v="0"/>
    <x v="0"/>
    <x v="0"/>
    <x v="6"/>
    <s v="Int"/>
    <x v="0"/>
    <s v="1920x1080"/>
    <x v="0"/>
    <x v="1"/>
    <n v="50686"/>
    <s v="10_50-55"/>
    <s v="5_50-60"/>
    <x v="3"/>
    <x v="7"/>
    <s v="Q2`22"/>
    <n v="405488"/>
    <m/>
  </r>
  <r>
    <n v="199"/>
    <x v="5"/>
    <s v="IdeaPad 3 15ADA05"/>
    <x v="1"/>
    <x v="0"/>
    <x v="1"/>
    <x v="3"/>
    <s v="Int"/>
    <x v="1"/>
    <s v="1920x1080"/>
    <x v="0"/>
    <x v="1"/>
    <n v="36110"/>
    <s v="7_35-40"/>
    <s v="3_30-40"/>
    <x v="2"/>
    <x v="7"/>
    <s v="Q2`22"/>
    <n v="7185890"/>
    <m/>
  </r>
  <r>
    <n v="266"/>
    <x v="5"/>
    <s v="IdeaPad 3 15ALC6"/>
    <x v="1"/>
    <x v="0"/>
    <x v="1"/>
    <x v="15"/>
    <s v="Int"/>
    <x v="1"/>
    <s v="1920x1080"/>
    <x v="0"/>
    <x v="1"/>
    <n v="49449"/>
    <s v="9_45-50"/>
    <s v="4_40-50"/>
    <x v="1"/>
    <x v="7"/>
    <s v="Q2`22"/>
    <n v="13153434"/>
    <m/>
  </r>
  <r>
    <n v="201"/>
    <x v="5"/>
    <s v="IdeaPad 3 15ARE05"/>
    <x v="1"/>
    <x v="0"/>
    <x v="1"/>
    <x v="5"/>
    <s v="Int"/>
    <x v="1"/>
    <s v="1920x1080"/>
    <x v="0"/>
    <x v="1"/>
    <n v="58000"/>
    <s v="11_55-60"/>
    <s v="5_50-60"/>
    <x v="3"/>
    <x v="7"/>
    <s v="Q2`22"/>
    <n v="11658000"/>
    <m/>
  </r>
  <r>
    <n v="300"/>
    <x v="5"/>
    <s v="IdeaPad 3 15IGL05"/>
    <x v="1"/>
    <x v="0"/>
    <x v="0"/>
    <x v="0"/>
    <s v="Int"/>
    <x v="1"/>
    <s v="1920x1080"/>
    <x v="0"/>
    <x v="0"/>
    <n v="36570"/>
    <s v="7_35-40"/>
    <s v="3_30-40"/>
    <x v="2"/>
    <x v="7"/>
    <s v="Q2`22"/>
    <n v="10971000"/>
    <m/>
  </r>
  <r>
    <n v="9"/>
    <x v="5"/>
    <s v="IdeaPad 3 15IIL05"/>
    <x v="1"/>
    <x v="0"/>
    <x v="0"/>
    <x v="4"/>
    <s v="Int"/>
    <x v="1"/>
    <s v="1920x1080"/>
    <x v="0"/>
    <x v="1"/>
    <n v="51898"/>
    <s v="10_50-55"/>
    <s v="5_50-60"/>
    <x v="3"/>
    <x v="7"/>
    <s v="Q2`22"/>
    <n v="467082"/>
    <m/>
  </r>
  <r>
    <n v="199"/>
    <x v="5"/>
    <s v="IdeaPad 3 15IML05"/>
    <x v="2"/>
    <x v="0"/>
    <x v="0"/>
    <x v="14"/>
    <s v="Int/MX130"/>
    <x v="1"/>
    <s v="1920x1080"/>
    <x v="0"/>
    <x v="1"/>
    <n v="45315"/>
    <s v="9_45-50"/>
    <s v="4_40-50"/>
    <x v="1"/>
    <x v="7"/>
    <s v="Q2`22"/>
    <n v="9017685"/>
    <m/>
  </r>
  <r>
    <n v="709"/>
    <x v="5"/>
    <s v="IdeaPad 3 15ITL05"/>
    <x v="1"/>
    <x v="0"/>
    <x v="0"/>
    <x v="6"/>
    <s v="Int"/>
    <x v="1"/>
    <s v="1920x1080"/>
    <x v="0"/>
    <x v="1"/>
    <n v="53716"/>
    <s v="10_50-55"/>
    <s v="5_50-60"/>
    <x v="3"/>
    <x v="7"/>
    <s v="Q2`22"/>
    <n v="38084644"/>
    <m/>
  </r>
  <r>
    <n v="40"/>
    <x v="5"/>
    <s v="IdeaPad 3 15ITL6"/>
    <x v="1"/>
    <x v="0"/>
    <x v="0"/>
    <x v="6"/>
    <s v="Int"/>
    <x v="1"/>
    <s v="1920x1080"/>
    <x v="0"/>
    <x v="1"/>
    <n v="53392"/>
    <s v="10_50-55"/>
    <s v="5_50-60"/>
    <x v="3"/>
    <x v="7"/>
    <s v="Q2`22"/>
    <n v="2135680"/>
    <m/>
  </r>
  <r>
    <n v="5"/>
    <x v="5"/>
    <s v="IdeaPad 3 17ADA05"/>
    <x v="1"/>
    <x v="0"/>
    <x v="1"/>
    <x v="3"/>
    <s v="Int"/>
    <x v="2"/>
    <s v="1600x900"/>
    <x v="0"/>
    <x v="1"/>
    <n v="44440"/>
    <s v="8_40-45"/>
    <s v="4_40-50"/>
    <x v="1"/>
    <x v="7"/>
    <s v="Q2`22"/>
    <n v="222200"/>
    <m/>
  </r>
  <r>
    <n v="51"/>
    <x v="5"/>
    <s v="IdeaPad 3 17ITL6"/>
    <x v="1"/>
    <x v="0"/>
    <x v="0"/>
    <x v="6"/>
    <s v="Int"/>
    <x v="2"/>
    <s v="1600x900"/>
    <x v="0"/>
    <x v="1"/>
    <n v="46370"/>
    <s v="9_45-50"/>
    <s v="4_40-50"/>
    <x v="1"/>
    <x v="7"/>
    <s v="Q2`22"/>
    <n v="2364870"/>
    <m/>
  </r>
  <r>
    <n v="294"/>
    <x v="5"/>
    <s v="IdeaPad 5 14ALC05"/>
    <x v="0"/>
    <x v="0"/>
    <x v="1"/>
    <x v="15"/>
    <s v="Int"/>
    <x v="0"/>
    <s v="1920x1080"/>
    <x v="0"/>
    <x v="1"/>
    <n v="60144"/>
    <s v="12_60-65"/>
    <s v="6_60-70"/>
    <x v="4"/>
    <x v="7"/>
    <s v="Q2`22"/>
    <n v="17682336"/>
    <m/>
  </r>
  <r>
    <n v="6"/>
    <x v="5"/>
    <s v="IdeaPad 5 15ITL05"/>
    <x v="1"/>
    <x v="0"/>
    <x v="0"/>
    <x v="6"/>
    <s v="Int"/>
    <x v="1"/>
    <s v="1920x1080"/>
    <x v="0"/>
    <x v="1"/>
    <n v="84249"/>
    <s v="16_80-85"/>
    <s v="8_80-90"/>
    <x v="5"/>
    <x v="7"/>
    <s v="Q2`22"/>
    <n v="505494"/>
    <m/>
  </r>
  <r>
    <n v="419"/>
    <x v="5"/>
    <s v="IdeaPad 5 Pro 14ACN6"/>
    <x v="0"/>
    <x v="0"/>
    <x v="1"/>
    <x v="17"/>
    <s v="Int/MX450"/>
    <x v="0"/>
    <s v="2240x1400/2880x1800"/>
    <x v="0"/>
    <x v="1"/>
    <n v="90532"/>
    <s v="18_90-95"/>
    <s v="9_90-100"/>
    <x v="5"/>
    <x v="7"/>
    <s v="Q2`22"/>
    <n v="37932908"/>
    <m/>
  </r>
  <r>
    <n v="201"/>
    <x v="5"/>
    <s v="IdeaPad 5 Pro 14ITL6"/>
    <x v="0"/>
    <x v="0"/>
    <x v="0"/>
    <x v="6"/>
    <s v="Int/MX450"/>
    <x v="0"/>
    <s v="2240x1400/2880x1800"/>
    <x v="0"/>
    <x v="1"/>
    <n v="92384"/>
    <s v="18_90-95"/>
    <s v="9_90-100"/>
    <x v="5"/>
    <x v="7"/>
    <s v="Q2`22"/>
    <n v="18569184"/>
    <m/>
  </r>
  <r>
    <n v="133"/>
    <x v="5"/>
    <s v="IdeaPad 5 Pro 16ACH6"/>
    <x v="2"/>
    <x v="0"/>
    <x v="0"/>
    <x v="11"/>
    <s v="Int/RTX3050"/>
    <x v="5"/>
    <s v="1920x1200/2560x1600"/>
    <x v="0"/>
    <x v="1"/>
    <n v="102874"/>
    <s v="20_100-105"/>
    <s v="10_100-110"/>
    <x v="5"/>
    <x v="7"/>
    <s v="Q2`22"/>
    <n v="13682242"/>
    <m/>
  </r>
  <r>
    <n v="403"/>
    <x v="5"/>
    <s v="IdeaPad 5 Pro 16IHU6"/>
    <x v="2"/>
    <x v="0"/>
    <x v="0"/>
    <x v="11"/>
    <s v="MX450"/>
    <x v="5"/>
    <s v="1920x1200/2560x1600"/>
    <x v="0"/>
    <x v="1"/>
    <n v="104179"/>
    <s v="20_100-105"/>
    <s v="10_100-110"/>
    <x v="5"/>
    <x v="7"/>
    <s v="Q2`22"/>
    <n v="41984137"/>
    <m/>
  </r>
  <r>
    <n v="4"/>
    <x v="5"/>
    <s v="IdeaPad Creator 5i 15IMH05"/>
    <x v="3"/>
    <x v="0"/>
    <x v="0"/>
    <x v="10"/>
    <s v="GTX1650"/>
    <x v="1"/>
    <s v="1920x1080"/>
    <x v="0"/>
    <x v="1"/>
    <n v="101021"/>
    <s v="20_100-105"/>
    <s v="10_100-110"/>
    <x v="5"/>
    <x v="7"/>
    <s v="Q2`22"/>
    <n v="404084"/>
    <m/>
  </r>
  <r>
    <n v="2"/>
    <x v="5"/>
    <s v="IdeaPad Flex 3 11ADA05"/>
    <x v="4"/>
    <x v="0"/>
    <x v="1"/>
    <x v="22"/>
    <s v="Int"/>
    <x v="3"/>
    <s v="1366x768"/>
    <x v="1"/>
    <x v="1"/>
    <n v="33997"/>
    <s v="6_30-35"/>
    <s v="3_30-40"/>
    <x v="2"/>
    <x v="7"/>
    <s v="Q2`22"/>
    <n v="67994"/>
    <m/>
  </r>
  <r>
    <n v="248"/>
    <x v="5"/>
    <s v="IdeaPad Flex 5 14ITL05"/>
    <x v="0"/>
    <x v="0"/>
    <x v="0"/>
    <x v="6"/>
    <s v="Int"/>
    <x v="0"/>
    <s v="1920x1080"/>
    <x v="1"/>
    <x v="1"/>
    <n v="45990"/>
    <s v="9_45-50"/>
    <s v="4_40-50"/>
    <x v="1"/>
    <x v="7"/>
    <s v="Q2`22"/>
    <n v="11405520"/>
    <m/>
  </r>
  <r>
    <n v="49"/>
    <x v="5"/>
    <s v="IdeaPad Flex 5 15ITL05"/>
    <x v="1"/>
    <x v="0"/>
    <x v="0"/>
    <x v="6"/>
    <s v="Int"/>
    <x v="1"/>
    <s v="1920x1080"/>
    <x v="1"/>
    <x v="1"/>
    <n v="59990"/>
    <s v="11_55-60"/>
    <s v="5_50-60"/>
    <x v="3"/>
    <x v="7"/>
    <s v="Q2`22"/>
    <n v="2939510"/>
    <m/>
  </r>
  <r>
    <n v="2015"/>
    <x v="5"/>
    <s v="IdeaPad Gaming 3 15ACH6"/>
    <x v="3"/>
    <x v="0"/>
    <x v="1"/>
    <x v="8"/>
    <s v="GTX1650, RTX3050, RTX3050 Ti, RTX3060"/>
    <x v="1"/>
    <s v="1920x1080"/>
    <x v="0"/>
    <x v="1"/>
    <n v="102181"/>
    <s v="20_100-105"/>
    <s v="10_100-110"/>
    <x v="5"/>
    <x v="7"/>
    <s v="Q2`22"/>
    <n v="205894715"/>
    <m/>
  </r>
  <r>
    <n v="2137"/>
    <x v="5"/>
    <s v="IdeaPad Gaming 3 15IHU6"/>
    <x v="3"/>
    <x v="0"/>
    <x v="0"/>
    <x v="11"/>
    <s v="RTX3050"/>
    <x v="1"/>
    <s v="1920x1080"/>
    <x v="0"/>
    <x v="1"/>
    <n v="94426"/>
    <s v="18_90-95"/>
    <s v="9_90-100"/>
    <x v="5"/>
    <x v="7"/>
    <s v="Q2`22"/>
    <n v="201788362"/>
    <m/>
  </r>
  <r>
    <n v="19"/>
    <x v="5"/>
    <s v="IdeaPad Gaming 3 15IMH05"/>
    <x v="3"/>
    <x v="0"/>
    <x v="0"/>
    <x v="10"/>
    <s v="GTX1650, GTX1650 Ti"/>
    <x v="1"/>
    <s v="1920x1080"/>
    <x v="0"/>
    <x v="1"/>
    <n v="80494"/>
    <s v="16_80-85"/>
    <s v="8_80-90"/>
    <x v="5"/>
    <x v="7"/>
    <s v="Q2`22"/>
    <n v="1529386"/>
    <m/>
  </r>
  <r>
    <n v="8114"/>
    <x v="5"/>
    <s v="IdeaPad L3 15ITL6"/>
    <x v="1"/>
    <x v="0"/>
    <x v="0"/>
    <x v="6"/>
    <s v="Int"/>
    <x v="1"/>
    <s v="1920x1080"/>
    <x v="0"/>
    <x v="1"/>
    <n v="46785"/>
    <s v="9_45-50"/>
    <s v="4_40-50"/>
    <x v="1"/>
    <x v="7"/>
    <s v="Q2`22"/>
    <n v="379613490"/>
    <m/>
  </r>
  <r>
    <n v="362"/>
    <x v="5"/>
    <s v="IdeaPad L340-15API"/>
    <x v="1"/>
    <x v="0"/>
    <x v="1"/>
    <x v="3"/>
    <s v="Int"/>
    <x v="1"/>
    <s v="1920x1080"/>
    <x v="0"/>
    <x v="1"/>
    <n v="43040"/>
    <s v="8_40-45"/>
    <s v="4_40-50"/>
    <x v="1"/>
    <x v="7"/>
    <s v="Q2`22"/>
    <n v="15580480"/>
    <m/>
  </r>
  <r>
    <n v="2"/>
    <x v="5"/>
    <s v="IdeaPad S145-15IIL"/>
    <x v="1"/>
    <x v="0"/>
    <x v="0"/>
    <x v="4"/>
    <s v="Int"/>
    <x v="1"/>
    <s v="1920x1080"/>
    <x v="0"/>
    <x v="1"/>
    <n v="52400"/>
    <s v="10_50-55"/>
    <s v="5_50-60"/>
    <x v="3"/>
    <x v="7"/>
    <s v="Q2`22"/>
    <n v="104800"/>
    <m/>
  </r>
  <r>
    <n v="9"/>
    <x v="5"/>
    <s v="Legion 5 15ACH6A"/>
    <x v="3"/>
    <x v="0"/>
    <x v="1"/>
    <x v="8"/>
    <s v="RX6600"/>
    <x v="1"/>
    <s v="1920x1080"/>
    <x v="0"/>
    <x v="1"/>
    <n v="136608"/>
    <s v="27_135-140"/>
    <s v="13_130-140"/>
    <x v="5"/>
    <x v="7"/>
    <s v="Q2`22"/>
    <n v="1229472"/>
    <m/>
  </r>
  <r>
    <n v="197"/>
    <x v="5"/>
    <s v="Legion 5 15ACH6H"/>
    <x v="3"/>
    <x v="0"/>
    <x v="1"/>
    <x v="8"/>
    <s v="RTX3060/RTX3070"/>
    <x v="1"/>
    <s v="1920x1080/2560x1600"/>
    <x v="0"/>
    <x v="1"/>
    <n v="189300"/>
    <s v="37_185-190"/>
    <s v="18_180-190"/>
    <x v="5"/>
    <x v="7"/>
    <s v="Q2`22"/>
    <n v="37292100"/>
    <m/>
  </r>
  <r>
    <n v="402"/>
    <x v="5"/>
    <s v="Legion 5 15ITH6H"/>
    <x v="3"/>
    <x v="0"/>
    <x v="0"/>
    <x v="11"/>
    <s v="RTX3060"/>
    <x v="1"/>
    <s v="1920x1080"/>
    <x v="0"/>
    <x v="1"/>
    <n v="200234"/>
    <s v="40_200-205"/>
    <s v="20_200-210"/>
    <x v="5"/>
    <x v="7"/>
    <s v="Q2`22"/>
    <n v="80494068"/>
    <m/>
  </r>
  <r>
    <n v="6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7"/>
    <s v="Q2`22"/>
    <n v="552240"/>
    <m/>
  </r>
  <r>
    <n v="28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7"/>
    <s v="Q2`22"/>
    <n v="2010400"/>
    <m/>
  </r>
  <r>
    <n v="6"/>
    <x v="5"/>
    <s v="Legion 5 Pro 16ACH6"/>
    <x v="3"/>
    <x v="0"/>
    <x v="1"/>
    <x v="8"/>
    <s v="RTX3050, RTX3050 Ti"/>
    <x v="5"/>
    <s v="1920x1080/2560x1600"/>
    <x v="0"/>
    <x v="1"/>
    <n v="152640"/>
    <s v="30_150-155"/>
    <s v="15_150-160"/>
    <x v="5"/>
    <x v="7"/>
    <s v="Q2`22"/>
    <n v="915840"/>
    <m/>
  </r>
  <r>
    <n v="0"/>
    <x v="5"/>
    <s v="Legion 7 16ACH6H"/>
    <x v="3"/>
    <x v="0"/>
    <x v="1"/>
    <x v="8"/>
    <s v="RTX3060, RTX3070, RTX3080"/>
    <x v="5"/>
    <s v="2560x1600"/>
    <x v="0"/>
    <x v="1"/>
    <n v="244750"/>
    <s v="48_240-245"/>
    <s v="24_240-250"/>
    <x v="5"/>
    <x v="7"/>
    <s v="Q2`22"/>
    <n v="0"/>
    <m/>
  </r>
  <r>
    <n v="52"/>
    <x v="5"/>
    <s v="Thinkbook 13s-ACN G3"/>
    <x v="0"/>
    <x v="1"/>
    <x v="1"/>
    <x v="17"/>
    <s v="Int"/>
    <x v="4"/>
    <s v="1920x1200/2560x1600"/>
    <x v="0"/>
    <x v="1"/>
    <n v="101525"/>
    <s v="20_100-105"/>
    <s v="10_100-110"/>
    <x v="5"/>
    <x v="7"/>
    <s v="Q2`22"/>
    <n v="5279300"/>
    <m/>
  </r>
  <r>
    <n v="236"/>
    <x v="5"/>
    <s v="Thinkbook 13s-ITL G2"/>
    <x v="0"/>
    <x v="1"/>
    <x v="0"/>
    <x v="6"/>
    <s v="Int"/>
    <x v="4"/>
    <s v="1920x1200/2560x1600"/>
    <x v="0"/>
    <x v="1"/>
    <n v="105268"/>
    <s v="21_105-110"/>
    <s v="10_100-110"/>
    <x v="5"/>
    <x v="7"/>
    <s v="Q2`22"/>
    <n v="24843248"/>
    <m/>
  </r>
  <r>
    <n v="4"/>
    <x v="5"/>
    <s v="Thinkbook 13x"/>
    <x v="0"/>
    <x v="1"/>
    <x v="0"/>
    <x v="6"/>
    <s v="Int"/>
    <x v="4"/>
    <s v="2560x1600"/>
    <x v="0"/>
    <x v="1"/>
    <n v="201535"/>
    <s v="40_200-205"/>
    <s v="20_200-210"/>
    <x v="5"/>
    <x v="7"/>
    <s v="Q2`22"/>
    <n v="806140"/>
    <m/>
  </r>
  <r>
    <n v="211"/>
    <x v="5"/>
    <s v="Thinkbook 14-ACL G3"/>
    <x v="0"/>
    <x v="1"/>
    <x v="1"/>
    <x v="15"/>
    <s v="Int"/>
    <x v="0"/>
    <s v="1920x1080"/>
    <x v="0"/>
    <x v="1"/>
    <n v="100395"/>
    <s v="20_100-105"/>
    <s v="10_100-110"/>
    <x v="5"/>
    <x v="7"/>
    <s v="Q2`22"/>
    <n v="21183345"/>
    <m/>
  </r>
  <r>
    <n v="815"/>
    <x v="5"/>
    <s v="Thinkbook 14-ITL G2"/>
    <x v="0"/>
    <x v="1"/>
    <x v="0"/>
    <x v="6"/>
    <s v="Int"/>
    <x v="0"/>
    <s v="1920x1080"/>
    <x v="0"/>
    <x v="1"/>
    <n v="86405"/>
    <s v="17_85-90"/>
    <s v="8_80-90"/>
    <x v="5"/>
    <x v="7"/>
    <s v="Q2`22"/>
    <n v="70420075"/>
    <m/>
  </r>
  <r>
    <n v="53"/>
    <x v="5"/>
    <s v="Thinkbook 14s Yoga ITL"/>
    <x v="0"/>
    <x v="1"/>
    <x v="0"/>
    <x v="6"/>
    <s v="Int"/>
    <x v="0"/>
    <s v="1920x1080"/>
    <x v="1"/>
    <x v="1"/>
    <n v="131287"/>
    <s v="26_130-135"/>
    <s v="13_130-140"/>
    <x v="5"/>
    <x v="7"/>
    <s v="Q2`22"/>
    <n v="6958211"/>
    <m/>
  </r>
  <r>
    <n v="307"/>
    <x v="5"/>
    <s v="Thinkbook 15-ACL G3"/>
    <x v="1"/>
    <x v="1"/>
    <x v="1"/>
    <x v="15"/>
    <s v="Int"/>
    <x v="1"/>
    <s v="1920x1080"/>
    <x v="0"/>
    <x v="1"/>
    <n v="81836"/>
    <s v="16_80-85"/>
    <s v="8_80-90"/>
    <x v="5"/>
    <x v="7"/>
    <s v="Q2`22"/>
    <n v="25123652"/>
    <m/>
  </r>
  <r>
    <n v="1"/>
    <x v="5"/>
    <s v="Thinkbook 15-ARE G2"/>
    <x v="1"/>
    <x v="1"/>
    <x v="1"/>
    <x v="5"/>
    <s v="Int"/>
    <x v="1"/>
    <s v="1920x1080"/>
    <x v="0"/>
    <x v="1"/>
    <n v="78611"/>
    <s v="15_75-80"/>
    <s v="7_70-80"/>
    <x v="6"/>
    <x v="7"/>
    <s v="Q2`22"/>
    <n v="78611"/>
    <m/>
  </r>
  <r>
    <n v="1"/>
    <x v="5"/>
    <s v="Thinkbook 15-IIL"/>
    <x v="1"/>
    <x v="1"/>
    <x v="0"/>
    <x v="4"/>
    <s v="Int"/>
    <x v="1"/>
    <s v="1920x1080"/>
    <x v="0"/>
    <x v="1"/>
    <n v="65641"/>
    <s v="13_65-70"/>
    <s v="6_60-70"/>
    <x v="4"/>
    <x v="7"/>
    <s v="Q2`22"/>
    <n v="65641"/>
    <m/>
  </r>
  <r>
    <n v="2066"/>
    <x v="5"/>
    <s v="Thinkbook 15-ITL G2"/>
    <x v="1"/>
    <x v="1"/>
    <x v="0"/>
    <x v="6"/>
    <s v="Int"/>
    <x v="1"/>
    <s v="1920x1080"/>
    <x v="0"/>
    <x v="1"/>
    <n v="96571"/>
    <s v="19_95-100"/>
    <s v="9_90-100"/>
    <x v="5"/>
    <x v="7"/>
    <s v="Q2`22"/>
    <n v="199515686"/>
    <m/>
  </r>
  <r>
    <n v="76"/>
    <x v="5"/>
    <s v="Thinkbook 15P-IMH"/>
    <x v="3"/>
    <x v="1"/>
    <x v="0"/>
    <x v="10"/>
    <s v="GTX1650"/>
    <x v="1"/>
    <s v="1920x1080/3840x2160"/>
    <x v="0"/>
    <x v="1"/>
    <n v="166549"/>
    <s v="33_165-170"/>
    <s v="16_160-170"/>
    <x v="5"/>
    <x v="7"/>
    <s v="Q2`22"/>
    <n v="12657724"/>
    <m/>
  </r>
  <r>
    <n v="5"/>
    <x v="5"/>
    <s v="Thinkbook 15P-ITH"/>
    <x v="3"/>
    <x v="1"/>
    <x v="0"/>
    <x v="11"/>
    <s v="GTX1650"/>
    <x v="1"/>
    <s v="1920x1080/3840x2160"/>
    <x v="0"/>
    <x v="1"/>
    <n v="1000000"/>
    <s v="200_1000-1005"/>
    <s v="100_1000-1010"/>
    <x v="5"/>
    <x v="7"/>
    <s v="Q2`22"/>
    <n v="5000000"/>
    <m/>
  </r>
  <r>
    <n v="63"/>
    <x v="5"/>
    <s v="Thinkbook 16p-ACH G2"/>
    <x v="3"/>
    <x v="1"/>
    <x v="1"/>
    <x v="8"/>
    <s v="RTX3060"/>
    <x v="5"/>
    <s v="2560х1600"/>
    <x v="0"/>
    <x v="1"/>
    <n v="212642"/>
    <s v="42_210-215"/>
    <s v="21_210-220"/>
    <x v="5"/>
    <x v="7"/>
    <s v="Q2`22"/>
    <n v="13396446"/>
    <m/>
  </r>
  <r>
    <n v="269"/>
    <x v="5"/>
    <s v="ThinkPad E14 Gen2-ITU"/>
    <x v="0"/>
    <x v="1"/>
    <x v="0"/>
    <x v="6"/>
    <s v="Int"/>
    <x v="0"/>
    <s v="1920x1080"/>
    <x v="0"/>
    <x v="1"/>
    <n v="125438"/>
    <s v="25_125-130"/>
    <s v="12_120-130"/>
    <x v="5"/>
    <x v="7"/>
    <s v="Q2`22"/>
    <n v="33742822"/>
    <m/>
  </r>
  <r>
    <n v="13"/>
    <x v="5"/>
    <s v="ThinkPad E14 Gen3 AMD"/>
    <x v="0"/>
    <x v="1"/>
    <x v="1"/>
    <x v="15"/>
    <s v="Int"/>
    <x v="0"/>
    <s v="1920x1080"/>
    <x v="0"/>
    <x v="1"/>
    <n v="87122"/>
    <s v="17_85-90"/>
    <s v="8_80-90"/>
    <x v="5"/>
    <x v="7"/>
    <s v="Q2`22"/>
    <n v="1132586"/>
    <m/>
  </r>
  <r>
    <n v="4"/>
    <x v="5"/>
    <s v="ThinkPad E15 Gen2-ARE"/>
    <x v="1"/>
    <x v="1"/>
    <x v="1"/>
    <x v="5"/>
    <s v="Int"/>
    <x v="1"/>
    <s v="1920x1080"/>
    <x v="0"/>
    <x v="1"/>
    <n v="175260"/>
    <s v="35_175-180"/>
    <s v="17_170-180"/>
    <x v="5"/>
    <x v="7"/>
    <s v="Q2`22"/>
    <n v="701040"/>
    <m/>
  </r>
  <r>
    <n v="89"/>
    <x v="5"/>
    <s v="ThinkPad E15 Gen2-ITU"/>
    <x v="1"/>
    <x v="1"/>
    <x v="0"/>
    <x v="6"/>
    <s v="Int"/>
    <x v="1"/>
    <s v="1920x1080"/>
    <x v="0"/>
    <x v="1"/>
    <n v="134141"/>
    <s v="26_130-135"/>
    <s v="13_130-140"/>
    <x v="5"/>
    <x v="7"/>
    <s v="Q2`22"/>
    <n v="11938549"/>
    <m/>
  </r>
  <r>
    <n v="19"/>
    <x v="5"/>
    <s v="ThinkPad E15 Gen3 AMD"/>
    <x v="1"/>
    <x v="1"/>
    <x v="1"/>
    <x v="15"/>
    <s v="Int"/>
    <x v="1"/>
    <s v="1920x1080"/>
    <x v="0"/>
    <x v="1"/>
    <n v="90436"/>
    <s v="18_90-95"/>
    <s v="9_90-100"/>
    <x v="5"/>
    <x v="7"/>
    <s v="Q2`22"/>
    <n v="1718284"/>
    <m/>
  </r>
  <r>
    <n v="7"/>
    <x v="5"/>
    <s v="ThinkPad E15-IML"/>
    <x v="1"/>
    <x v="1"/>
    <x v="0"/>
    <x v="14"/>
    <s v="Int"/>
    <x v="1"/>
    <s v="1920x1080"/>
    <x v="0"/>
    <x v="1"/>
    <n v="156489"/>
    <s v="31_155-160"/>
    <s v="15_150-160"/>
    <x v="5"/>
    <x v="7"/>
    <s v="Q2`22"/>
    <n v="1095423"/>
    <m/>
  </r>
  <r>
    <n v="8"/>
    <x v="5"/>
    <s v="ThinkPad L13"/>
    <x v="0"/>
    <x v="1"/>
    <x v="0"/>
    <x v="14"/>
    <s v="Int"/>
    <x v="4"/>
    <s v="1920x1080"/>
    <x v="0"/>
    <x v="1"/>
    <n v="92630"/>
    <s v="18_90-95"/>
    <s v="9_90-100"/>
    <x v="5"/>
    <x v="7"/>
    <s v="Q2`22"/>
    <n v="741040"/>
    <m/>
  </r>
  <r>
    <n v="73"/>
    <x v="5"/>
    <s v="ThinkPad L13 AMD Gen2"/>
    <x v="0"/>
    <x v="1"/>
    <x v="1"/>
    <x v="17"/>
    <s v="Int"/>
    <x v="4"/>
    <s v="1920x1080"/>
    <x v="0"/>
    <x v="1"/>
    <n v="137198"/>
    <s v="27_135-140"/>
    <s v="13_130-140"/>
    <x v="5"/>
    <x v="7"/>
    <s v="Q2`22"/>
    <n v="10015454"/>
    <m/>
  </r>
  <r>
    <n v="41"/>
    <x v="5"/>
    <s v="ThinkPad L13 Gen2"/>
    <x v="0"/>
    <x v="1"/>
    <x v="0"/>
    <x v="6"/>
    <s v="Int"/>
    <x v="4"/>
    <s v="1920x1080"/>
    <x v="0"/>
    <x v="1"/>
    <n v="112789"/>
    <s v="22_110-115"/>
    <s v="11_110-120"/>
    <x v="5"/>
    <x v="7"/>
    <s v="Q2`22"/>
    <n v="4624349"/>
    <m/>
  </r>
  <r>
    <n v="1"/>
    <x v="5"/>
    <s v="ThinkPad L13 Yoga"/>
    <x v="0"/>
    <x v="1"/>
    <x v="0"/>
    <x v="14"/>
    <s v="Int"/>
    <x v="4"/>
    <s v="1920x1080"/>
    <x v="1"/>
    <x v="1"/>
    <n v="121698"/>
    <s v="24_120-125"/>
    <s v="12_120-130"/>
    <x v="5"/>
    <x v="7"/>
    <s v="Q2`22"/>
    <n v="121698"/>
    <m/>
  </r>
  <r>
    <n v="1"/>
    <x v="5"/>
    <s v="ThinkPad L13 Yoga Gen2"/>
    <x v="0"/>
    <x v="1"/>
    <x v="0"/>
    <x v="6"/>
    <s v="Int"/>
    <x v="4"/>
    <s v="1920x1080"/>
    <x v="1"/>
    <x v="1"/>
    <n v="133811"/>
    <s v="26_130-135"/>
    <s v="13_130-140"/>
    <x v="5"/>
    <x v="7"/>
    <s v="Q2`22"/>
    <n v="133811"/>
    <m/>
  </r>
  <r>
    <n v="1"/>
    <x v="5"/>
    <s v="ThinkPad L13 Yoga Gen2 AMD"/>
    <x v="0"/>
    <x v="1"/>
    <x v="1"/>
    <x v="17"/>
    <s v="Int"/>
    <x v="4"/>
    <s v="1920x1080"/>
    <x v="1"/>
    <x v="1"/>
    <n v="105400"/>
    <s v="21_105-110"/>
    <s v="10_100-110"/>
    <x v="5"/>
    <x v="7"/>
    <s v="Q2`22"/>
    <n v="105400"/>
    <m/>
  </r>
  <r>
    <n v="2"/>
    <x v="5"/>
    <s v="ThinkPad L14 AMD Gen1"/>
    <x v="0"/>
    <x v="1"/>
    <x v="1"/>
    <x v="5"/>
    <s v="Int"/>
    <x v="0"/>
    <s v="1920x1080"/>
    <x v="1"/>
    <x v="1"/>
    <n v="99700"/>
    <s v="19_95-100"/>
    <s v="9_90-100"/>
    <x v="5"/>
    <x v="7"/>
    <s v="Q2`22"/>
    <n v="199400"/>
    <m/>
  </r>
  <r>
    <n v="1"/>
    <x v="5"/>
    <s v="ThinkPad L14 AMD Gen2"/>
    <x v="0"/>
    <x v="1"/>
    <x v="1"/>
    <x v="15"/>
    <s v="Int"/>
    <x v="0"/>
    <s v="1920x1080"/>
    <x v="1"/>
    <x v="1"/>
    <n v="103115"/>
    <s v="20_100-105"/>
    <s v="10_100-110"/>
    <x v="5"/>
    <x v="7"/>
    <s v="Q2`22"/>
    <n v="103115"/>
    <m/>
  </r>
  <r>
    <n v="13"/>
    <x v="5"/>
    <s v="ThinkPad L15 AMD Gen1"/>
    <x v="1"/>
    <x v="1"/>
    <x v="1"/>
    <x v="5"/>
    <s v="Int"/>
    <x v="1"/>
    <s v="1920x1080"/>
    <x v="0"/>
    <x v="1"/>
    <n v="128417"/>
    <s v="25_125-130"/>
    <s v="12_120-130"/>
    <x v="5"/>
    <x v="7"/>
    <s v="Q2`22"/>
    <n v="1669421"/>
    <m/>
  </r>
  <r>
    <n v="4"/>
    <x v="5"/>
    <s v="ThinkPad L15 Gen1"/>
    <x v="1"/>
    <x v="1"/>
    <x v="0"/>
    <x v="14"/>
    <s v="Int"/>
    <x v="1"/>
    <s v="1920x1080"/>
    <x v="0"/>
    <x v="1"/>
    <n v="130990"/>
    <s v="26_130-135"/>
    <s v="13_130-140"/>
    <x v="5"/>
    <x v="7"/>
    <s v="Q2`22"/>
    <n v="523960"/>
    <m/>
  </r>
  <r>
    <n v="12"/>
    <x v="5"/>
    <s v="ThinkPad P14s Gen1"/>
    <x v="5"/>
    <x v="1"/>
    <x v="0"/>
    <x v="14"/>
    <s v="Quadro P520"/>
    <x v="0"/>
    <s v="1920x1080/3840x2160"/>
    <x v="0"/>
    <x v="1"/>
    <n v="194340"/>
    <s v="38_190-195"/>
    <s v="19_190-200"/>
    <x v="5"/>
    <x v="7"/>
    <s v="Q2`22"/>
    <n v="2332080"/>
    <m/>
  </r>
  <r>
    <n v="7"/>
    <x v="5"/>
    <s v="ThinkPad P14s Gen2"/>
    <x v="5"/>
    <x v="1"/>
    <x v="0"/>
    <x v="6"/>
    <s v="Int/Quadro T500"/>
    <x v="0"/>
    <s v="1920x1080/3840x2160"/>
    <x v="0"/>
    <x v="1"/>
    <n v="282450"/>
    <s v="56_280-285"/>
    <s v="28_280-290"/>
    <x v="5"/>
    <x v="7"/>
    <s v="Q2`22"/>
    <n v="1977150"/>
    <m/>
  </r>
  <r>
    <n v="2"/>
    <x v="5"/>
    <s v="ThinkPad P15 Gen2"/>
    <x v="5"/>
    <x v="1"/>
    <x v="0"/>
    <x v="11"/>
    <s v="Quadro RTX A2000/A3000"/>
    <x v="1"/>
    <s v="1920x1080/3840x2160"/>
    <x v="0"/>
    <x v="1"/>
    <n v="722606"/>
    <s v="144_720-725"/>
    <s v="72_720-730"/>
    <x v="5"/>
    <x v="7"/>
    <s v="Q2`22"/>
    <n v="1445212"/>
    <m/>
  </r>
  <r>
    <n v="14"/>
    <x v="5"/>
    <s v="ThinkPad P15s Gen2"/>
    <x v="5"/>
    <x v="1"/>
    <x v="0"/>
    <x v="6"/>
    <s v="Qoadro T500"/>
    <x v="1"/>
    <s v="1920x1080"/>
    <x v="0"/>
    <x v="1"/>
    <n v="204121"/>
    <s v="40_200-205"/>
    <s v="20_200-210"/>
    <x v="5"/>
    <x v="7"/>
    <s v="Q2`22"/>
    <n v="2857694"/>
    <m/>
  </r>
  <r>
    <n v="1"/>
    <x v="5"/>
    <s v="ThinkPad P17 Gen1"/>
    <x v="5"/>
    <x v="1"/>
    <x v="0"/>
    <x v="10"/>
    <s v="Quadro T2000/RTX5000"/>
    <x v="2"/>
    <s v="1920x1080/3840x2160"/>
    <x v="0"/>
    <x v="1"/>
    <n v="256130"/>
    <s v="51_255-260"/>
    <s v="25_250-260"/>
    <x v="5"/>
    <x v="7"/>
    <s v="Q2`22"/>
    <n v="256130"/>
    <m/>
  </r>
  <r>
    <n v="21"/>
    <x v="5"/>
    <s v="ThinkPad T14 Gen1"/>
    <x v="0"/>
    <x v="1"/>
    <x v="0"/>
    <x v="14"/>
    <s v="Int"/>
    <x v="0"/>
    <s v="1920x1080/3840x2160"/>
    <x v="0"/>
    <x v="1"/>
    <n v="144449"/>
    <s v="28_140-145"/>
    <s v="14_140-150"/>
    <x v="5"/>
    <x v="7"/>
    <s v="Q2`22"/>
    <n v="3033429"/>
    <m/>
  </r>
  <r>
    <n v="4"/>
    <x v="5"/>
    <s v="ThinkPad T14s Gen1"/>
    <x v="0"/>
    <x v="1"/>
    <x v="0"/>
    <x v="14"/>
    <s v="Int"/>
    <x v="0"/>
    <s v="1920x1080"/>
    <x v="0"/>
    <x v="1"/>
    <n v="167033"/>
    <s v="33_165-170"/>
    <s v="16_160-170"/>
    <x v="5"/>
    <x v="7"/>
    <s v="Q2`22"/>
    <n v="668132"/>
    <m/>
  </r>
  <r>
    <n v="8"/>
    <x v="5"/>
    <s v="ThinkPad T14s Gen2"/>
    <x v="0"/>
    <x v="1"/>
    <x v="0"/>
    <x v="6"/>
    <s v="Int"/>
    <x v="0"/>
    <s v="1920x1080"/>
    <x v="0"/>
    <x v="1"/>
    <n v="314014"/>
    <s v="62_310-315"/>
    <s v="31_310-320"/>
    <x v="5"/>
    <x v="7"/>
    <s v="Q2`22"/>
    <n v="2512112"/>
    <m/>
  </r>
  <r>
    <n v="2"/>
    <x v="5"/>
    <s v="ThinkPad T15 Gen1"/>
    <x v="2"/>
    <x v="1"/>
    <x v="0"/>
    <x v="14"/>
    <s v="Int/MX330"/>
    <x v="1"/>
    <s v="1920x1080"/>
    <x v="0"/>
    <x v="1"/>
    <n v="155560"/>
    <s v="31_155-160"/>
    <s v="15_150-160"/>
    <x v="5"/>
    <x v="7"/>
    <s v="Q2`22"/>
    <n v="311120"/>
    <m/>
  </r>
  <r>
    <n v="1"/>
    <x v="5"/>
    <s v="ThinkPad T15 Gen1 (Touch)"/>
    <x v="1"/>
    <x v="1"/>
    <x v="0"/>
    <x v="14"/>
    <s v="Int"/>
    <x v="1"/>
    <s v="1920x1080"/>
    <x v="1"/>
    <x v="1"/>
    <n v="147810"/>
    <s v="29_145-150"/>
    <s v="14_140-150"/>
    <x v="5"/>
    <x v="7"/>
    <s v="Q2`22"/>
    <n v="147810"/>
    <m/>
  </r>
  <r>
    <n v="4"/>
    <x v="5"/>
    <s v="ThinkPad T15g Gen1"/>
    <x v="3"/>
    <x v="1"/>
    <x v="0"/>
    <x v="10"/>
    <s v="RTX2070"/>
    <x v="1"/>
    <s v="1920x1080/3840x2160"/>
    <x v="0"/>
    <x v="1"/>
    <n v="343104"/>
    <s v="68_340-345"/>
    <s v="34_340-350"/>
    <x v="5"/>
    <x v="7"/>
    <s v="Q2`22"/>
    <n v="1372416"/>
    <m/>
  </r>
  <r>
    <n v="4"/>
    <x v="5"/>
    <s v="ThinkPad T15p Gen1"/>
    <x v="2"/>
    <x v="1"/>
    <x v="0"/>
    <x v="10"/>
    <s v="Int/GTX1050"/>
    <x v="1"/>
    <s v="1920x1080/3840x2160"/>
    <x v="0"/>
    <x v="1"/>
    <n v="189079"/>
    <s v="37_185-190"/>
    <s v="18_180-190"/>
    <x v="5"/>
    <x v="7"/>
    <s v="Q2`22"/>
    <n v="756316"/>
    <m/>
  </r>
  <r>
    <n v="27"/>
    <x v="5"/>
    <s v="ThinkPad X1 Carbon Gen9"/>
    <x v="0"/>
    <x v="1"/>
    <x v="0"/>
    <x v="6"/>
    <s v="Int"/>
    <x v="0"/>
    <s v="1920×1200/3840x2400"/>
    <x v="0"/>
    <x v="1"/>
    <n v="234713"/>
    <s v="46_230-235"/>
    <s v="23_230-240"/>
    <x v="5"/>
    <x v="7"/>
    <s v="Q2`22"/>
    <n v="6337251"/>
    <m/>
  </r>
  <r>
    <n v="1"/>
    <x v="5"/>
    <s v="ThinkPad X1 Extreme G4"/>
    <x v="3"/>
    <x v="1"/>
    <x v="0"/>
    <x v="11"/>
    <s v="RTX3050 Ti/RTX3060/RTX3070"/>
    <x v="5"/>
    <s v="3840x2400"/>
    <x v="0"/>
    <x v="1"/>
    <n v="518674"/>
    <s v="103_515-520"/>
    <s v="51_510-520"/>
    <x v="5"/>
    <x v="7"/>
    <s v="Q2`22"/>
    <n v="518674"/>
    <m/>
  </r>
  <r>
    <n v="4"/>
    <x v="5"/>
    <s v="ThinkPad X1 Extreme Gen3"/>
    <x v="3"/>
    <x v="1"/>
    <x v="0"/>
    <x v="10"/>
    <s v="GTX1650"/>
    <x v="1"/>
    <s v="1920x1080/3840x2160"/>
    <x v="0"/>
    <x v="1"/>
    <n v="498675"/>
    <s v="99_495-500"/>
    <s v="49_490-500"/>
    <x v="5"/>
    <x v="7"/>
    <s v="Q2`22"/>
    <n v="1994700"/>
    <m/>
  </r>
  <r>
    <n v="32"/>
    <x v="5"/>
    <s v="ThinkPad X1 Nano Gen1"/>
    <x v="0"/>
    <x v="1"/>
    <x v="0"/>
    <x v="6"/>
    <s v="Int"/>
    <x v="4"/>
    <s v="2160x1350"/>
    <x v="1"/>
    <x v="1"/>
    <n v="130554"/>
    <s v="26_130-135"/>
    <s v="13_130-140"/>
    <x v="5"/>
    <x v="7"/>
    <s v="Q2`22"/>
    <n v="4177728"/>
    <m/>
  </r>
  <r>
    <n v="6"/>
    <x v="5"/>
    <s v="ThinkPad X1 Titanium Yoga Gen1"/>
    <x v="0"/>
    <x v="1"/>
    <x v="0"/>
    <x v="6"/>
    <s v="Int"/>
    <x v="4"/>
    <s v="2256x1504"/>
    <x v="1"/>
    <x v="1"/>
    <n v="256005"/>
    <s v="51_255-260"/>
    <s v="25_250-260"/>
    <x v="5"/>
    <x v="7"/>
    <s v="Q2`22"/>
    <n v="1536030"/>
    <m/>
  </r>
  <r>
    <n v="26"/>
    <x v="5"/>
    <s v="ThinkPad X1 Yoga 14 Gen5"/>
    <x v="0"/>
    <x v="1"/>
    <x v="0"/>
    <x v="14"/>
    <s v="Int"/>
    <x v="0"/>
    <s v="1920x1080/2560x1440/3840x2160"/>
    <x v="1"/>
    <x v="1"/>
    <n v="169165"/>
    <s v="33_165-170"/>
    <s v="16_160-170"/>
    <x v="5"/>
    <x v="7"/>
    <s v="Q2`22"/>
    <n v="4398290"/>
    <m/>
  </r>
  <r>
    <n v="6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7"/>
    <s v="Q2`22"/>
    <n v="935994"/>
    <m/>
  </r>
  <r>
    <n v="24"/>
    <x v="5"/>
    <s v="ThinkPad X13 AMD G1"/>
    <x v="0"/>
    <x v="1"/>
    <x v="1"/>
    <x v="5"/>
    <s v="Int"/>
    <x v="4"/>
    <s v="1920x1080"/>
    <x v="0"/>
    <x v="1"/>
    <n v="164440"/>
    <s v="32_160-165"/>
    <s v="16_160-170"/>
    <x v="5"/>
    <x v="7"/>
    <s v="Q2`22"/>
    <n v="3946560"/>
    <m/>
  </r>
  <r>
    <n v="27"/>
    <x v="5"/>
    <s v="ThinkPad X13 G1"/>
    <x v="0"/>
    <x v="1"/>
    <x v="0"/>
    <x v="14"/>
    <s v="Int"/>
    <x v="4"/>
    <s v="1920x1080"/>
    <x v="0"/>
    <x v="1"/>
    <n v="149274"/>
    <s v="29_145-150"/>
    <s v="14_140-150"/>
    <x v="5"/>
    <x v="7"/>
    <s v="Q2`22"/>
    <n v="4030398"/>
    <m/>
  </r>
  <r>
    <n v="5"/>
    <x v="5"/>
    <s v="V14 Gen2 ALC"/>
    <x v="0"/>
    <x v="1"/>
    <x v="1"/>
    <x v="15"/>
    <s v="Int"/>
    <x v="0"/>
    <s v="1920x1080"/>
    <x v="0"/>
    <x v="1"/>
    <n v="52486"/>
    <s v="10_50-55"/>
    <s v="5_50-60"/>
    <x v="3"/>
    <x v="7"/>
    <s v="Q2`22"/>
    <n v="262430"/>
    <m/>
  </r>
  <r>
    <n v="2"/>
    <x v="5"/>
    <s v="V14 Gen2 ITL"/>
    <x v="0"/>
    <x v="1"/>
    <x v="0"/>
    <x v="6"/>
    <s v="Int"/>
    <x v="0"/>
    <s v="1920x1080"/>
    <x v="0"/>
    <x v="1"/>
    <n v="53470"/>
    <s v="10_50-55"/>
    <s v="5_50-60"/>
    <x v="3"/>
    <x v="7"/>
    <s v="Q2`22"/>
    <n v="106940"/>
    <m/>
  </r>
  <r>
    <n v="205"/>
    <x v="5"/>
    <s v="V14-ADA"/>
    <x v="0"/>
    <x v="1"/>
    <x v="1"/>
    <x v="3"/>
    <s v="Int"/>
    <x v="0"/>
    <s v="1920x1080"/>
    <x v="0"/>
    <x v="1"/>
    <n v="35696"/>
    <s v="7_35-40"/>
    <s v="3_30-40"/>
    <x v="2"/>
    <x v="7"/>
    <s v="Q2`22"/>
    <n v="7317680"/>
    <m/>
  </r>
  <r>
    <n v="12"/>
    <x v="5"/>
    <s v="V14-IIL"/>
    <x v="0"/>
    <x v="1"/>
    <x v="0"/>
    <x v="4"/>
    <s v="Int"/>
    <x v="0"/>
    <s v="1920x1080"/>
    <x v="0"/>
    <x v="1"/>
    <n v="63498"/>
    <s v="12_60-65"/>
    <s v="6_60-70"/>
    <x v="4"/>
    <x v="7"/>
    <s v="Q2`22"/>
    <n v="761976"/>
    <m/>
  </r>
  <r>
    <n v="1093"/>
    <x v="5"/>
    <s v="V15 Gen2 ITL"/>
    <x v="1"/>
    <x v="1"/>
    <x v="0"/>
    <x v="6"/>
    <s v="Int"/>
    <x v="1"/>
    <s v="1920x1080"/>
    <x v="0"/>
    <x v="1"/>
    <n v="60380"/>
    <s v="12_60-65"/>
    <s v="6_60-70"/>
    <x v="4"/>
    <x v="7"/>
    <s v="Q2`22"/>
    <n v="65995340"/>
    <m/>
  </r>
  <r>
    <n v="3139"/>
    <x v="5"/>
    <s v="V15-ADA"/>
    <x v="1"/>
    <x v="1"/>
    <x v="1"/>
    <x v="3"/>
    <s v="Int"/>
    <x v="1"/>
    <s v="1920x1080"/>
    <x v="0"/>
    <x v="1"/>
    <n v="37628"/>
    <s v="7_35-40"/>
    <s v="3_30-40"/>
    <x v="2"/>
    <x v="7"/>
    <s v="Q2`22"/>
    <n v="118114292"/>
    <m/>
  </r>
  <r>
    <n v="2481"/>
    <x v="5"/>
    <s v="V15-ALC G2"/>
    <x v="1"/>
    <x v="1"/>
    <x v="1"/>
    <x v="15"/>
    <s v="Int"/>
    <x v="1"/>
    <s v="1920x1080"/>
    <x v="0"/>
    <x v="1"/>
    <n v="60603"/>
    <s v="12_60-65"/>
    <s v="6_60-70"/>
    <x v="4"/>
    <x v="7"/>
    <s v="Q2`22"/>
    <n v="150356043"/>
    <m/>
  </r>
  <r>
    <n v="745"/>
    <x v="5"/>
    <s v="V15-IGL"/>
    <x v="1"/>
    <x v="1"/>
    <x v="0"/>
    <x v="0"/>
    <s v="Int"/>
    <x v="1"/>
    <s v="1920x1080"/>
    <x v="0"/>
    <x v="0"/>
    <n v="33723"/>
    <s v="6_30-35"/>
    <s v="3_30-40"/>
    <x v="2"/>
    <x v="7"/>
    <s v="Q2`22"/>
    <n v="25123635"/>
    <m/>
  </r>
  <r>
    <n v="211"/>
    <x v="5"/>
    <s v="V15-IIL"/>
    <x v="1"/>
    <x v="1"/>
    <x v="0"/>
    <x v="4"/>
    <s v="Int"/>
    <x v="1"/>
    <s v="1920x1080"/>
    <x v="0"/>
    <x v="1"/>
    <n v="52099"/>
    <s v="10_50-55"/>
    <s v="5_50-60"/>
    <x v="3"/>
    <x v="7"/>
    <s v="Q2`22"/>
    <n v="10992889"/>
    <m/>
  </r>
  <r>
    <n v="7"/>
    <x v="5"/>
    <s v="V15-IML G1"/>
    <x v="1"/>
    <x v="1"/>
    <x v="0"/>
    <x v="14"/>
    <s v="Int"/>
    <x v="1"/>
    <s v="1920x1080"/>
    <x v="0"/>
    <x v="1"/>
    <n v="46290"/>
    <s v="9_45-50"/>
    <s v="4_40-50"/>
    <x v="1"/>
    <x v="7"/>
    <s v="Q2`22"/>
    <n v="324030"/>
    <m/>
  </r>
  <r>
    <n v="122"/>
    <x v="5"/>
    <s v="V17-IIL"/>
    <x v="2"/>
    <x v="1"/>
    <x v="0"/>
    <x v="4"/>
    <s v="Int/MX330"/>
    <x v="2"/>
    <s v="1920x1080"/>
    <x v="0"/>
    <x v="1"/>
    <n v="78035"/>
    <s v="15_75-80"/>
    <s v="7_70-80"/>
    <x v="6"/>
    <x v="7"/>
    <s v="Q2`22"/>
    <n v="9520270"/>
    <m/>
  </r>
  <r>
    <n v="367"/>
    <x v="5"/>
    <s v="V17-ITL G2"/>
    <x v="2"/>
    <x v="1"/>
    <x v="0"/>
    <x v="6"/>
    <s v="Int/MX350"/>
    <x v="2"/>
    <s v="1920x1080"/>
    <x v="0"/>
    <x v="1"/>
    <n v="88887"/>
    <s v="17_85-90"/>
    <s v="8_80-90"/>
    <x v="5"/>
    <x v="7"/>
    <s v="Q2`22"/>
    <n v="32621529"/>
    <m/>
  </r>
  <r>
    <n v="2"/>
    <x v="5"/>
    <s v="Yoga 7 14ITL5"/>
    <x v="0"/>
    <x v="0"/>
    <x v="0"/>
    <x v="6"/>
    <s v="Int"/>
    <x v="0"/>
    <s v="1920x1080"/>
    <x v="1"/>
    <x v="1"/>
    <n v="112416"/>
    <s v="22_110-115"/>
    <s v="11_110-120"/>
    <x v="5"/>
    <x v="7"/>
    <s v="Q2`22"/>
    <n v="224832"/>
    <m/>
  </r>
  <r>
    <n v="2"/>
    <x v="5"/>
    <s v="Yoga Creator 7i 15IMH05"/>
    <x v="3"/>
    <x v="0"/>
    <x v="0"/>
    <x v="10"/>
    <s v="GTX1650"/>
    <x v="1"/>
    <s v="1920x1080"/>
    <x v="1"/>
    <x v="1"/>
    <n v="146910"/>
    <s v="29_145-150"/>
    <s v="14_140-150"/>
    <x v="5"/>
    <x v="7"/>
    <s v="Q2`22"/>
    <n v="293820"/>
    <m/>
  </r>
  <r>
    <n v="2"/>
    <x v="5"/>
    <s v="Yoga S940-14IIL"/>
    <x v="0"/>
    <x v="0"/>
    <x v="0"/>
    <x v="4"/>
    <s v="Int"/>
    <x v="0"/>
    <s v="1920x1080"/>
    <x v="1"/>
    <x v="1"/>
    <n v="95600"/>
    <s v="19_95-100"/>
    <s v="9_90-100"/>
    <x v="5"/>
    <x v="7"/>
    <s v="Q2`22"/>
    <n v="191200"/>
    <m/>
  </r>
  <r>
    <n v="8"/>
    <x v="5"/>
    <s v="Yoga Slim 7 14ITL05"/>
    <x v="0"/>
    <x v="0"/>
    <x v="0"/>
    <x v="6"/>
    <s v="Int"/>
    <x v="0"/>
    <s v="1920x1080"/>
    <x v="1"/>
    <x v="1"/>
    <n v="98323"/>
    <s v="19_95-100"/>
    <s v="9_90-100"/>
    <x v="5"/>
    <x v="7"/>
    <s v="Q2`22"/>
    <n v="786584"/>
    <m/>
  </r>
  <r>
    <n v="2"/>
    <x v="5"/>
    <s v="Yoga Slim 7 15ITL05"/>
    <x v="1"/>
    <x v="0"/>
    <x v="0"/>
    <x v="6"/>
    <s v="Int"/>
    <x v="1"/>
    <s v="1920x1080"/>
    <x v="1"/>
    <x v="1"/>
    <n v="87914"/>
    <s v="17_85-90"/>
    <s v="8_80-90"/>
    <x v="5"/>
    <x v="7"/>
    <s v="Q2`22"/>
    <n v="175828"/>
    <m/>
  </r>
  <r>
    <n v="8"/>
    <x v="5"/>
    <s v="Yoga Slim 7 Carbon 14ACN6"/>
    <x v="0"/>
    <x v="0"/>
    <x v="1"/>
    <x v="17"/>
    <s v="Int/MX450"/>
    <x v="0"/>
    <s v="2880x1800"/>
    <x v="1"/>
    <x v="1"/>
    <n v="120838"/>
    <s v="24_120-125"/>
    <s v="12_120-130"/>
    <x v="5"/>
    <x v="7"/>
    <s v="Q2`22"/>
    <n v="966704"/>
    <m/>
  </r>
  <r>
    <n v="14"/>
    <x v="5"/>
    <s v="Yoga Slim 7 Pro 14ACH5"/>
    <x v="0"/>
    <x v="0"/>
    <x v="1"/>
    <x v="8"/>
    <s v="Int/MX450"/>
    <x v="0"/>
    <s v="2880x1800"/>
    <x v="1"/>
    <x v="1"/>
    <n v="112760"/>
    <s v="22_110-115"/>
    <s v="11_110-120"/>
    <x v="5"/>
    <x v="7"/>
    <s v="Q2`22"/>
    <n v="1578640"/>
    <m/>
  </r>
  <r>
    <n v="2"/>
    <x v="5"/>
    <s v="Yoga Slim 9 14ITL5"/>
    <x v="0"/>
    <x v="0"/>
    <x v="0"/>
    <x v="6"/>
    <s v="Int"/>
    <x v="0"/>
    <s v="1920x1080/3840x2160"/>
    <x v="1"/>
    <x v="1"/>
    <n v="180795"/>
    <s v="36_180-185"/>
    <s v="18_180-190"/>
    <x v="5"/>
    <x v="7"/>
    <s v="Q2`22"/>
    <n v="361590"/>
    <m/>
  </r>
  <r>
    <n v="10"/>
    <x v="6"/>
    <s v="Alpha 15 B5E"/>
    <x v="3"/>
    <x v="0"/>
    <x v="1"/>
    <x v="8"/>
    <s v="RX 6600"/>
    <x v="1"/>
    <s v="1920x1080"/>
    <x v="0"/>
    <x v="1"/>
    <n v="124510"/>
    <s v="24_120-125"/>
    <s v="12_120-130"/>
    <x v="5"/>
    <x v="7"/>
    <s v="Q2`22"/>
    <n v="1245100"/>
    <m/>
  </r>
  <r>
    <n v="30"/>
    <x v="6"/>
    <s v="Alpha 17 B5E"/>
    <x v="3"/>
    <x v="0"/>
    <x v="1"/>
    <x v="8"/>
    <s v="RX 6600"/>
    <x v="2"/>
    <s v="1920x1080"/>
    <x v="0"/>
    <x v="1"/>
    <n v="153396"/>
    <s v="30_150-155"/>
    <s v="15_150-160"/>
    <x v="5"/>
    <x v="7"/>
    <s v="Q2`22"/>
    <n v="4601880"/>
    <m/>
  </r>
  <r>
    <n v="38"/>
    <x v="6"/>
    <s v="Bravo 15 B5D"/>
    <x v="3"/>
    <x v="0"/>
    <x v="1"/>
    <x v="8"/>
    <s v="RX 5500"/>
    <x v="1"/>
    <s v="1920x1080"/>
    <x v="0"/>
    <x v="1"/>
    <n v="103908"/>
    <s v="20_100-105"/>
    <s v="10_100-110"/>
    <x v="5"/>
    <x v="7"/>
    <s v="Q2`22"/>
    <n v="3948504"/>
    <m/>
  </r>
  <r>
    <n v="20"/>
    <x v="6"/>
    <s v="Creator M16 A11U"/>
    <x v="3"/>
    <x v="0"/>
    <x v="0"/>
    <x v="11"/>
    <s v="RTX3050/RTX3050 Ti"/>
    <x v="5"/>
    <s v="2560x1600"/>
    <x v="0"/>
    <x v="1"/>
    <n v="160432"/>
    <s v="32_160-165"/>
    <s v="16_160-170"/>
    <x v="5"/>
    <x v="7"/>
    <s v="Q2`22"/>
    <n v="3208640"/>
    <m/>
  </r>
  <r>
    <n v="10"/>
    <x v="6"/>
    <s v="Creator M16 A12U"/>
    <x v="3"/>
    <x v="0"/>
    <x v="0"/>
    <x v="27"/>
    <s v="RTX3050 Ti"/>
    <x v="5"/>
    <s v="2560x1600"/>
    <x v="0"/>
    <x v="1"/>
    <n v="173300"/>
    <s v="34_170-175"/>
    <s v="17_170-180"/>
    <x v="5"/>
    <x v="7"/>
    <s v="Q2`22"/>
    <n v="1733000"/>
    <m/>
  </r>
  <r>
    <n v="12"/>
    <x v="6"/>
    <s v="Creator Z16 A11U"/>
    <x v="3"/>
    <x v="0"/>
    <x v="0"/>
    <x v="11"/>
    <s v="RTX3060"/>
    <x v="5"/>
    <s v="2560x1600"/>
    <x v="0"/>
    <x v="1"/>
    <n v="205666"/>
    <s v="41_205-210"/>
    <s v="20_200-210"/>
    <x v="5"/>
    <x v="7"/>
    <s v="Q2`22"/>
    <n v="2467992"/>
    <m/>
  </r>
  <r>
    <n v="46"/>
    <x v="6"/>
    <s v="GE66 Rider 12U"/>
    <x v="3"/>
    <x v="0"/>
    <x v="0"/>
    <x v="27"/>
    <s v="RTX3070 Ti"/>
    <x v="1"/>
    <s v="2560x1440/3840x2160"/>
    <x v="0"/>
    <x v="1"/>
    <n v="274945"/>
    <s v="54_270-275"/>
    <s v="27_270-280"/>
    <x v="5"/>
    <x v="7"/>
    <s v="Q2`22"/>
    <n v="12647470"/>
    <m/>
  </r>
  <r>
    <n v="6"/>
    <x v="6"/>
    <s v="GE76 12U Rider"/>
    <x v="3"/>
    <x v="0"/>
    <x v="0"/>
    <x v="27"/>
    <s v="RTX3070 Ti"/>
    <x v="2"/>
    <s v="1920x1080"/>
    <x v="0"/>
    <x v="1"/>
    <n v="374890"/>
    <s v="74_370-375"/>
    <s v="37_370-380"/>
    <x v="5"/>
    <x v="7"/>
    <s v="Q2`22"/>
    <n v="2249340"/>
    <m/>
  </r>
  <r>
    <n v="10"/>
    <x v="6"/>
    <s v="GF63 Thin 10S"/>
    <x v="3"/>
    <x v="0"/>
    <x v="0"/>
    <x v="10"/>
    <s v="GTX1650"/>
    <x v="1"/>
    <s v="1920x1080"/>
    <x v="0"/>
    <x v="1"/>
    <n v="86899"/>
    <s v="17_85-90"/>
    <s v="8_80-90"/>
    <x v="5"/>
    <x v="7"/>
    <s v="Q2`22"/>
    <n v="868990"/>
    <m/>
  </r>
  <r>
    <n v="746"/>
    <x v="6"/>
    <s v="GF63 Thin 11U"/>
    <x v="3"/>
    <x v="0"/>
    <x v="0"/>
    <x v="11"/>
    <s v="RTX3050/RTX3050 Ti"/>
    <x v="1"/>
    <s v="1920x1080"/>
    <x v="0"/>
    <x v="1"/>
    <n v="103724"/>
    <s v="20_100-105"/>
    <s v="10_100-110"/>
    <x v="5"/>
    <x v="7"/>
    <s v="Q2`22"/>
    <n v="77378104"/>
    <m/>
  </r>
  <r>
    <n v="51"/>
    <x v="6"/>
    <s v="GF76 Katana 11U"/>
    <x v="3"/>
    <x v="0"/>
    <x v="0"/>
    <x v="11"/>
    <s v="RTX3050 Ti"/>
    <x v="2"/>
    <s v="1920x1080"/>
    <x v="0"/>
    <x v="1"/>
    <n v="112198"/>
    <s v="22_110-115"/>
    <s v="11_110-120"/>
    <x v="5"/>
    <x v="7"/>
    <s v="Q2`22"/>
    <n v="5722098"/>
    <m/>
  </r>
  <r>
    <n v="97"/>
    <x v="6"/>
    <s v="GL66 Pulse 11U"/>
    <x v="3"/>
    <x v="0"/>
    <x v="0"/>
    <x v="11"/>
    <s v="RTX3050, RTX3050 Ti, RTX3060"/>
    <x v="1"/>
    <s v="1920x1080"/>
    <x v="0"/>
    <x v="1"/>
    <n v="113656"/>
    <s v="22_110-115"/>
    <s v="11_110-120"/>
    <x v="5"/>
    <x v="7"/>
    <s v="Q2`22"/>
    <n v="11024632"/>
    <m/>
  </r>
  <r>
    <n v="28"/>
    <x v="6"/>
    <s v="GL66 Pulse 12U"/>
    <x v="3"/>
    <x v="0"/>
    <x v="0"/>
    <x v="27"/>
    <s v="RTX3060/RTX3070"/>
    <x v="1"/>
    <s v="1920x1080"/>
    <x v="0"/>
    <x v="1"/>
    <n v="170021"/>
    <s v="34_170-175"/>
    <s v="17_170-180"/>
    <x v="5"/>
    <x v="7"/>
    <s v="Q2`22"/>
    <n v="4760588"/>
    <m/>
  </r>
  <r>
    <n v="320"/>
    <x v="6"/>
    <s v="GL76 Pulse 11U"/>
    <x v="3"/>
    <x v="0"/>
    <x v="0"/>
    <x v="11"/>
    <s v="RTX3050, RTX3050 Ti, RTX3060"/>
    <x v="2"/>
    <s v="1920x1080"/>
    <x v="0"/>
    <x v="1"/>
    <n v="137306"/>
    <s v="27_135-140"/>
    <s v="13_130-140"/>
    <x v="5"/>
    <x v="7"/>
    <s v="Q2`22"/>
    <n v="43937920"/>
    <m/>
  </r>
  <r>
    <n v="16"/>
    <x v="6"/>
    <s v="GL76 Pulse 12U"/>
    <x v="3"/>
    <x v="0"/>
    <x v="0"/>
    <x v="27"/>
    <s v="RTX3060"/>
    <x v="2"/>
    <s v="1920x1080"/>
    <x v="0"/>
    <x v="1"/>
    <n v="162614"/>
    <s v="32_160-165"/>
    <s v="16_160-170"/>
    <x v="5"/>
    <x v="7"/>
    <s v="Q2`22"/>
    <n v="2601824"/>
    <m/>
  </r>
  <r>
    <n v="8"/>
    <x v="6"/>
    <s v="GP66 Vector 12U"/>
    <x v="3"/>
    <x v="0"/>
    <x v="0"/>
    <x v="27"/>
    <s v="RTX3070 Ti/RTX3080 Ti"/>
    <x v="1"/>
    <s v="1920x1080"/>
    <x v="0"/>
    <x v="1"/>
    <n v="253984"/>
    <s v="50_250-255"/>
    <s v="25_250-260"/>
    <x v="5"/>
    <x v="7"/>
    <s v="Q2`22"/>
    <n v="2031872"/>
    <m/>
  </r>
  <r>
    <n v="41"/>
    <x v="6"/>
    <s v="GP76 Leopard 11U"/>
    <x v="3"/>
    <x v="0"/>
    <x v="0"/>
    <x v="11"/>
    <s v="RTX3070"/>
    <x v="2"/>
    <s v="1920x1080/2560x1440"/>
    <x v="0"/>
    <x v="1"/>
    <n v="226062"/>
    <s v="45_225-230"/>
    <s v="22_220-230"/>
    <x v="5"/>
    <x v="7"/>
    <s v="Q2`22"/>
    <n v="9268542"/>
    <m/>
  </r>
  <r>
    <n v="16"/>
    <x v="6"/>
    <s v="GS66 Stealth 12U"/>
    <x v="3"/>
    <x v="0"/>
    <x v="0"/>
    <x v="27"/>
    <s v="RTX3070 Ti"/>
    <x v="1"/>
    <s v="2560x1440/3840x2160"/>
    <x v="0"/>
    <x v="1"/>
    <n v="329459"/>
    <s v="65_325-330"/>
    <s v="32_320-330"/>
    <x v="5"/>
    <x v="7"/>
    <s v="Q2`22"/>
    <n v="5271344"/>
    <m/>
  </r>
  <r>
    <n v="20"/>
    <x v="6"/>
    <s v="Modern 14 B11M"/>
    <x v="0"/>
    <x v="0"/>
    <x v="0"/>
    <x v="6"/>
    <s v="Int"/>
    <x v="0"/>
    <s v="1920x1080"/>
    <x v="0"/>
    <x v="1"/>
    <n v="85887"/>
    <s v="17_85-90"/>
    <s v="8_80-90"/>
    <x v="5"/>
    <x v="7"/>
    <s v="Q2`22"/>
    <n v="1717740"/>
    <m/>
  </r>
  <r>
    <n v="6"/>
    <x v="6"/>
    <s v="Modern 14 B11S"/>
    <x v="0"/>
    <x v="0"/>
    <x v="0"/>
    <x v="6"/>
    <s v="MX450"/>
    <x v="0"/>
    <s v="1920x1080"/>
    <x v="0"/>
    <x v="1"/>
    <n v="122513"/>
    <s v="24_120-125"/>
    <s v="12_120-130"/>
    <x v="5"/>
    <x v="7"/>
    <s v="Q2`22"/>
    <n v="735078"/>
    <m/>
  </r>
  <r>
    <n v="6"/>
    <x v="6"/>
    <s v="Modern 15 A11M"/>
    <x v="1"/>
    <x v="0"/>
    <x v="0"/>
    <x v="6"/>
    <s v="Int"/>
    <x v="1"/>
    <s v="1920x1080"/>
    <x v="0"/>
    <x v="1"/>
    <n v="89626"/>
    <s v="17_85-90"/>
    <s v="8_80-90"/>
    <x v="5"/>
    <x v="7"/>
    <s v="Q2`22"/>
    <n v="537756"/>
    <m/>
  </r>
  <r>
    <n v="43"/>
    <x v="6"/>
    <s v="Modern 15 A11S"/>
    <x v="2"/>
    <x v="0"/>
    <x v="0"/>
    <x v="6"/>
    <s v="MX450"/>
    <x v="1"/>
    <s v="1920x1080"/>
    <x v="0"/>
    <x v="1"/>
    <n v="107837"/>
    <s v="21_105-110"/>
    <s v="10_100-110"/>
    <x v="5"/>
    <x v="7"/>
    <s v="Q2`22"/>
    <n v="4636991"/>
    <m/>
  </r>
  <r>
    <n v="6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7"/>
    <s v="Q2`22"/>
    <n v="1739994"/>
    <m/>
  </r>
  <r>
    <n v="2"/>
    <x v="6"/>
    <s v="MSI GF75CML 10U"/>
    <x v="3"/>
    <x v="0"/>
    <x v="0"/>
    <x v="10"/>
    <s v="RTX3050/RTX3050 Ti/RTX3060"/>
    <x v="2"/>
    <s v="1920x1080"/>
    <x v="0"/>
    <x v="1"/>
    <n v="115999"/>
    <s v="23_115-120"/>
    <s v="11_110-120"/>
    <x v="5"/>
    <x v="7"/>
    <s v="Q2`22"/>
    <n v="231998"/>
    <m/>
  </r>
  <r>
    <n v="6"/>
    <x v="6"/>
    <s v="MSI GL75CML"/>
    <x v="3"/>
    <x v="0"/>
    <x v="0"/>
    <x v="14"/>
    <s v="GTX1650/GTX1660"/>
    <x v="2"/>
    <s v="1920x1080"/>
    <x v="0"/>
    <x v="1"/>
    <n v="120196"/>
    <s v="24_120-125"/>
    <s v="12_120-130"/>
    <x v="5"/>
    <x v="7"/>
    <s v="Q2`22"/>
    <n v="721176"/>
    <m/>
  </r>
  <r>
    <n v="30"/>
    <x v="6"/>
    <s v="Prestige 14 A11SC"/>
    <x v="0"/>
    <x v="0"/>
    <x v="0"/>
    <x v="6"/>
    <s v="GTX1650"/>
    <x v="0"/>
    <s v="1920x1080"/>
    <x v="0"/>
    <x v="1"/>
    <n v="143620"/>
    <s v="28_140-145"/>
    <s v="14_140-150"/>
    <x v="5"/>
    <x v="7"/>
    <s v="Q2`22"/>
    <n v="4308600"/>
    <m/>
  </r>
  <r>
    <n v="6"/>
    <x v="6"/>
    <s v="Prestige 15 A11SC"/>
    <x v="3"/>
    <x v="0"/>
    <x v="0"/>
    <x v="6"/>
    <s v="GTX1650"/>
    <x v="1"/>
    <s v="1920x1080"/>
    <x v="0"/>
    <x v="1"/>
    <n v="106725"/>
    <s v="21_105-110"/>
    <s v="10_100-110"/>
    <x v="5"/>
    <x v="7"/>
    <s v="Q2`22"/>
    <n v="640350"/>
    <m/>
  </r>
  <r>
    <n v="18"/>
    <x v="6"/>
    <s v="Prestige 15 A11U"/>
    <x v="3"/>
    <x v="0"/>
    <x v="0"/>
    <x v="6"/>
    <s v="RTX3050"/>
    <x v="1"/>
    <s v="1920x1080"/>
    <x v="0"/>
    <x v="1"/>
    <n v="151236"/>
    <s v="30_150-155"/>
    <s v="15_150-160"/>
    <x v="5"/>
    <x v="7"/>
    <s v="Q2`22"/>
    <n v="2722248"/>
    <m/>
  </r>
  <r>
    <n v="20"/>
    <x v="6"/>
    <s v="Stealth 15M A11U"/>
    <x v="3"/>
    <x v="0"/>
    <x v="0"/>
    <x v="11"/>
    <s v="RTX3060"/>
    <x v="1"/>
    <s v="1920x1080"/>
    <x v="0"/>
    <x v="1"/>
    <n v="135963"/>
    <s v="27_135-140"/>
    <s v="13_130-140"/>
    <x v="5"/>
    <x v="7"/>
    <s v="Q2`22"/>
    <n v="2719260"/>
    <m/>
  </r>
  <r>
    <n v="16"/>
    <x v="6"/>
    <s v="Summit E16 Flip A11U"/>
    <x v="3"/>
    <x v="0"/>
    <x v="0"/>
    <x v="6"/>
    <s v="RTX3050"/>
    <x v="5"/>
    <s v="2560x1600"/>
    <x v="0"/>
    <x v="1"/>
    <n v="185496"/>
    <s v="37_185-190"/>
    <s v="18_180-190"/>
    <x v="5"/>
    <x v="7"/>
    <s v="Q2`22"/>
    <n v="2967936"/>
    <m/>
  </r>
  <r>
    <n v="10"/>
    <x v="6"/>
    <s v="Summit E16 Flip EVO A11M"/>
    <x v="1"/>
    <x v="0"/>
    <x v="0"/>
    <x v="6"/>
    <s v="Int"/>
    <x v="5"/>
    <s v="2560x1600"/>
    <x v="1"/>
    <x v="1"/>
    <n v="103499"/>
    <s v="20_100-105"/>
    <s v="10_100-110"/>
    <x v="5"/>
    <x v="7"/>
    <s v="Q2`22"/>
    <n v="1034990"/>
    <m/>
  </r>
  <r>
    <n v="124"/>
    <x v="6"/>
    <s v="Sword 15 A11U"/>
    <x v="3"/>
    <x v="0"/>
    <x v="0"/>
    <x v="11"/>
    <s v="RTX3060"/>
    <x v="1"/>
    <s v="1920x1080"/>
    <x v="0"/>
    <x v="1"/>
    <n v="121195"/>
    <s v="24_120-125"/>
    <s v="12_120-130"/>
    <x v="5"/>
    <x v="7"/>
    <s v="Q2`22"/>
    <n v="15028180"/>
    <m/>
  </r>
  <r>
    <n v="10"/>
    <x v="6"/>
    <s v="Sword 15 A12U"/>
    <x v="3"/>
    <x v="0"/>
    <x v="0"/>
    <x v="27"/>
    <s v="RTX3060"/>
    <x v="1"/>
    <s v="1920x1080"/>
    <x v="0"/>
    <x v="1"/>
    <n v="126607"/>
    <s v="25_125-130"/>
    <s v="12_120-130"/>
    <x v="5"/>
    <x v="7"/>
    <s v="Q2`22"/>
    <n v="1266070"/>
    <m/>
  </r>
  <r>
    <n v="2"/>
    <x v="6"/>
    <s v="WS76 11U"/>
    <x v="5"/>
    <x v="1"/>
    <x v="0"/>
    <x v="11"/>
    <s v="Quadro RTX A5000"/>
    <x v="2"/>
    <s v="1920x1080/3840x2160 "/>
    <x v="0"/>
    <x v="1"/>
    <n v="371000"/>
    <s v="74_370-375"/>
    <s v="37_370-380"/>
    <x v="5"/>
    <x v="7"/>
    <s v="Q2`22"/>
    <n v="742000"/>
    <m/>
  </r>
  <r>
    <n v="70"/>
    <x v="9"/>
    <s v="Other"/>
    <x v="1"/>
    <x v="0"/>
    <x v="0"/>
    <x v="0"/>
    <s v="Int"/>
    <x v="1"/>
    <m/>
    <x v="0"/>
    <x v="0"/>
    <n v="38000"/>
    <s v="7_35-40"/>
    <s v="3_30-40"/>
    <x v="2"/>
    <x v="7"/>
    <s v="Q2`22"/>
    <n v="2660000"/>
    <m/>
  </r>
  <r>
    <n v="40"/>
    <x v="9"/>
    <s v="Other"/>
    <x v="1"/>
    <x v="0"/>
    <x v="0"/>
    <x v="21"/>
    <s v="Int"/>
    <x v="1"/>
    <m/>
    <x v="0"/>
    <x v="0"/>
    <n v="34400"/>
    <s v="6_30-35"/>
    <s v="3_30-40"/>
    <x v="2"/>
    <x v="7"/>
    <s v="Q2`22"/>
    <n v="1376000"/>
    <m/>
  </r>
  <r>
    <n v="130"/>
    <x v="9"/>
    <s v="Other"/>
    <x v="1"/>
    <x v="0"/>
    <x v="0"/>
    <x v="1"/>
    <s v="Int"/>
    <x v="1"/>
    <m/>
    <x v="0"/>
    <x v="0"/>
    <n v="40400"/>
    <s v="8_40-45"/>
    <s v="4_40-50"/>
    <x v="1"/>
    <x v="7"/>
    <s v="Q2`22"/>
    <n v="5252000"/>
    <m/>
  </r>
  <r>
    <n v="90"/>
    <x v="9"/>
    <s v="Other"/>
    <x v="1"/>
    <x v="0"/>
    <x v="0"/>
    <x v="13"/>
    <s v="Int"/>
    <x v="1"/>
    <m/>
    <x v="0"/>
    <x v="1"/>
    <n v="52000"/>
    <s v="10_50-55"/>
    <s v="5_50-60"/>
    <x v="3"/>
    <x v="7"/>
    <s v="Q2`22"/>
    <n v="4680000"/>
    <m/>
  </r>
  <r>
    <n v="850"/>
    <x v="9"/>
    <s v="Other"/>
    <x v="1"/>
    <x v="0"/>
    <x v="0"/>
    <x v="14"/>
    <s v="Int"/>
    <x v="1"/>
    <s v="1920x1080"/>
    <x v="0"/>
    <x v="1"/>
    <n v="75000"/>
    <s v="15_75-80"/>
    <s v="7_70-80"/>
    <x v="6"/>
    <x v="7"/>
    <s v="Q2`22"/>
    <n v="63750000"/>
    <m/>
  </r>
  <r>
    <n v="380"/>
    <x v="9"/>
    <s v="Other"/>
    <x v="1"/>
    <x v="0"/>
    <x v="0"/>
    <x v="4"/>
    <s v="Int"/>
    <x v="1"/>
    <m/>
    <x v="0"/>
    <x v="1"/>
    <n v="73300"/>
    <s v="14_70-75"/>
    <s v="7_70-80"/>
    <x v="6"/>
    <x v="7"/>
    <s v="Q2`22"/>
    <n v="27854000"/>
    <m/>
  </r>
  <r>
    <n v="230"/>
    <x v="9"/>
    <s v="Other"/>
    <x v="1"/>
    <x v="0"/>
    <x v="0"/>
    <x v="6"/>
    <s v="Int"/>
    <x v="1"/>
    <m/>
    <x v="0"/>
    <x v="1"/>
    <n v="64125"/>
    <s v="12_60-65"/>
    <s v="6_60-70"/>
    <x v="4"/>
    <x v="7"/>
    <s v="Q2`22"/>
    <n v="14748750"/>
    <m/>
  </r>
  <r>
    <n v="10"/>
    <x v="9"/>
    <s v="Other"/>
    <x v="2"/>
    <x v="0"/>
    <x v="1"/>
    <x v="3"/>
    <s v="Int"/>
    <x v="1"/>
    <m/>
    <x v="0"/>
    <x v="1"/>
    <n v="51500"/>
    <s v="10_50-55"/>
    <s v="5_50-60"/>
    <x v="3"/>
    <x v="7"/>
    <s v="Q2`22"/>
    <n v="515000"/>
    <m/>
  </r>
  <r>
    <n v="200"/>
    <x v="9"/>
    <s v="Other"/>
    <x v="2"/>
    <x v="0"/>
    <x v="1"/>
    <x v="5"/>
    <s v="Int"/>
    <x v="1"/>
    <m/>
    <x v="0"/>
    <x v="1"/>
    <n v="54000"/>
    <s v="10_50-55"/>
    <s v="5_50-60"/>
    <x v="3"/>
    <x v="7"/>
    <s v="Q2`22"/>
    <n v="10800000"/>
    <m/>
  </r>
  <r>
    <n v="150"/>
    <x v="9"/>
    <s v="Other"/>
    <x v="2"/>
    <x v="0"/>
    <x v="1"/>
    <x v="15"/>
    <s v="Int"/>
    <x v="1"/>
    <m/>
    <x v="0"/>
    <x v="1"/>
    <n v="55250"/>
    <s v="11_55-60"/>
    <s v="5_50-60"/>
    <x v="3"/>
    <x v="7"/>
    <s v="Q2`22"/>
    <n v="8287500"/>
    <m/>
  </r>
  <r>
    <n v="70"/>
    <x v="9"/>
    <s v="Other"/>
    <x v="3"/>
    <x v="0"/>
    <x v="0"/>
    <x v="9"/>
    <s v="GTX"/>
    <x v="1"/>
    <m/>
    <x v="0"/>
    <x v="1"/>
    <n v="88875"/>
    <s v="17_85-90"/>
    <s v="8_80-90"/>
    <x v="5"/>
    <x v="7"/>
    <s v="Q2`22"/>
    <n v="6221250"/>
    <m/>
  </r>
  <r>
    <n v="120"/>
    <x v="9"/>
    <s v="Other"/>
    <x v="3"/>
    <x v="0"/>
    <x v="1"/>
    <x v="8"/>
    <s v="RTX"/>
    <x v="1"/>
    <m/>
    <x v="0"/>
    <x v="1"/>
    <n v="93750"/>
    <s v="18_90-95"/>
    <s v="9_90-100"/>
    <x v="5"/>
    <x v="7"/>
    <s v="Q2`22"/>
    <n v="11250000"/>
    <m/>
  </r>
  <r>
    <n v="50"/>
    <x v="9"/>
    <s v="Other"/>
    <x v="3"/>
    <x v="0"/>
    <x v="0"/>
    <x v="11"/>
    <s v="RTX"/>
    <x v="1"/>
    <m/>
    <x v="0"/>
    <x v="1"/>
    <n v="118750"/>
    <s v="23_115-120"/>
    <s v="11_110-120"/>
    <x v="5"/>
    <x v="7"/>
    <s v="Q2`22"/>
    <n v="5937500"/>
    <m/>
  </r>
  <r>
    <n v="40"/>
    <x v="9"/>
    <s v="Other"/>
    <x v="3"/>
    <x v="0"/>
    <x v="0"/>
    <x v="11"/>
    <s v="RTX"/>
    <x v="2"/>
    <m/>
    <x v="0"/>
    <x v="1"/>
    <n v="150000"/>
    <s v="30_150-155"/>
    <s v="15_150-160"/>
    <x v="5"/>
    <x v="7"/>
    <s v="Q2`22"/>
    <n v="6000000"/>
    <m/>
  </r>
  <r>
    <n v="530"/>
    <x v="9"/>
    <s v="Other"/>
    <x v="0"/>
    <x v="0"/>
    <x v="0"/>
    <x v="0"/>
    <s v="Int"/>
    <x v="4"/>
    <m/>
    <x v="0"/>
    <x v="0"/>
    <n v="35500"/>
    <s v="7_35-40"/>
    <s v="3_30-40"/>
    <x v="2"/>
    <x v="7"/>
    <s v="Q2`22"/>
    <n v="18815000"/>
    <m/>
  </r>
  <r>
    <n v="110"/>
    <x v="9"/>
    <s v="Other"/>
    <x v="0"/>
    <x v="0"/>
    <x v="0"/>
    <x v="14"/>
    <s v="Int"/>
    <x v="4"/>
    <m/>
    <x v="0"/>
    <x v="1"/>
    <n v="47500"/>
    <s v="9_45-50"/>
    <s v="4_40-50"/>
    <x v="1"/>
    <x v="7"/>
    <s v="Q2`22"/>
    <n v="5225000"/>
    <m/>
  </r>
  <r>
    <n v="150"/>
    <x v="9"/>
    <s v="Other"/>
    <x v="0"/>
    <x v="0"/>
    <x v="0"/>
    <x v="21"/>
    <s v="Int"/>
    <x v="4"/>
    <m/>
    <x v="0"/>
    <x v="0"/>
    <n v="47500"/>
    <s v="9_45-50"/>
    <s v="4_40-50"/>
    <x v="1"/>
    <x v="7"/>
    <s v="Q2`22"/>
    <n v="7125000"/>
    <m/>
  </r>
  <r>
    <n v="170"/>
    <x v="9"/>
    <s v="Other"/>
    <x v="0"/>
    <x v="0"/>
    <x v="0"/>
    <x v="4"/>
    <s v="Int"/>
    <x v="4"/>
    <m/>
    <x v="0"/>
    <x v="1"/>
    <n v="68750"/>
    <s v="13_65-70"/>
    <s v="6_60-70"/>
    <x v="4"/>
    <x v="7"/>
    <s v="Q2`22"/>
    <n v="11687500"/>
    <m/>
  </r>
  <r>
    <n v="210"/>
    <x v="9"/>
    <s v="Other"/>
    <x v="0"/>
    <x v="0"/>
    <x v="0"/>
    <x v="6"/>
    <s v="Int"/>
    <x v="4"/>
    <m/>
    <x v="0"/>
    <x v="1"/>
    <n v="93750"/>
    <s v="18_90-95"/>
    <s v="9_90-100"/>
    <x v="5"/>
    <x v="7"/>
    <s v="Q2`22"/>
    <n v="19687500"/>
    <m/>
  </r>
  <r>
    <n v="150"/>
    <x v="9"/>
    <s v="Other"/>
    <x v="0"/>
    <x v="0"/>
    <x v="0"/>
    <x v="13"/>
    <s v="Int"/>
    <x v="0"/>
    <m/>
    <x v="0"/>
    <x v="1"/>
    <n v="40000"/>
    <s v="8_40-45"/>
    <s v="4_40-50"/>
    <x v="1"/>
    <x v="7"/>
    <s v="Q2`22"/>
    <n v="6000000"/>
    <m/>
  </r>
  <r>
    <n v="1230"/>
    <x v="9"/>
    <s v="Other"/>
    <x v="0"/>
    <x v="0"/>
    <x v="0"/>
    <x v="0"/>
    <s v="Int"/>
    <x v="0"/>
    <m/>
    <x v="0"/>
    <x v="0"/>
    <n v="27875"/>
    <s v="5_25-30"/>
    <s v="2_20-30"/>
    <x v="0"/>
    <x v="7"/>
    <s v="Q2`22"/>
    <n v="34286250"/>
    <m/>
  </r>
  <r>
    <n v="90"/>
    <x v="9"/>
    <s v="Other"/>
    <x v="0"/>
    <x v="0"/>
    <x v="1"/>
    <x v="2"/>
    <s v="Int"/>
    <x v="0"/>
    <m/>
    <x v="0"/>
    <x v="1"/>
    <n v="28500"/>
    <s v="5_25-30"/>
    <s v="2_20-30"/>
    <x v="0"/>
    <x v="7"/>
    <s v="Q2`22"/>
    <n v="2565000"/>
    <m/>
  </r>
  <r>
    <n v="60"/>
    <x v="9"/>
    <s v="Other"/>
    <x v="0"/>
    <x v="0"/>
    <x v="0"/>
    <x v="21"/>
    <s v="Int"/>
    <x v="0"/>
    <m/>
    <x v="0"/>
    <x v="0"/>
    <n v="26250"/>
    <s v="5_25-30"/>
    <s v="2_20-30"/>
    <x v="0"/>
    <x v="7"/>
    <s v="Q2`22"/>
    <n v="1575000"/>
    <m/>
  </r>
  <r>
    <n v="130"/>
    <x v="9"/>
    <s v="Other"/>
    <x v="0"/>
    <x v="0"/>
    <x v="0"/>
    <x v="1"/>
    <s v="Int"/>
    <x v="0"/>
    <m/>
    <x v="0"/>
    <x v="0"/>
    <n v="30625"/>
    <s v="6_30-35"/>
    <s v="3_30-40"/>
    <x v="2"/>
    <x v="7"/>
    <s v="Q2`22"/>
    <n v="3981250"/>
    <m/>
  </r>
  <r>
    <n v="70"/>
    <x v="9"/>
    <s v="Other"/>
    <x v="0"/>
    <x v="0"/>
    <x v="0"/>
    <x v="25"/>
    <s v="Int"/>
    <x v="0"/>
    <m/>
    <x v="0"/>
    <x v="2"/>
    <n v="23625"/>
    <s v="4_20-25"/>
    <s v="2_20-30"/>
    <x v="0"/>
    <x v="7"/>
    <s v="Q2`22"/>
    <n v="1653750"/>
    <m/>
  </r>
  <r>
    <n v="50"/>
    <x v="9"/>
    <s v="Other"/>
    <x v="0"/>
    <x v="0"/>
    <x v="0"/>
    <x v="4"/>
    <s v="Int"/>
    <x v="0"/>
    <m/>
    <x v="0"/>
    <x v="1"/>
    <n v="56250"/>
    <s v="11_55-60"/>
    <s v="5_50-60"/>
    <x v="3"/>
    <x v="7"/>
    <s v="Q2`22"/>
    <n v="2812500"/>
    <m/>
  </r>
  <r>
    <n v="20"/>
    <x v="9"/>
    <s v="Other"/>
    <x v="0"/>
    <x v="0"/>
    <x v="0"/>
    <x v="6"/>
    <s v="Int"/>
    <x v="0"/>
    <m/>
    <x v="0"/>
    <x v="1"/>
    <n v="56250"/>
    <s v="11_55-60"/>
    <s v="5_50-60"/>
    <x v="3"/>
    <x v="7"/>
    <s v="Q2`22"/>
    <n v="1125000"/>
    <m/>
  </r>
  <r>
    <n v="10"/>
    <x v="9"/>
    <s v="Other"/>
    <x v="4"/>
    <x v="0"/>
    <x v="0"/>
    <x v="25"/>
    <s v="Int"/>
    <x v="6"/>
    <m/>
    <x v="0"/>
    <x v="2"/>
    <n v="18500"/>
    <s v="3_15-20"/>
    <s v="1_10-20"/>
    <x v="7"/>
    <x v="7"/>
    <s v="Q2`22"/>
    <n v="185000"/>
    <m/>
  </r>
  <r>
    <n v="60"/>
    <x v="9"/>
    <s v="Other"/>
    <x v="4"/>
    <x v="0"/>
    <x v="0"/>
    <x v="0"/>
    <s v="Int"/>
    <x v="3"/>
    <m/>
    <x v="1"/>
    <x v="0"/>
    <n v="29125"/>
    <s v="5_25-30"/>
    <s v="2_20-30"/>
    <x v="0"/>
    <x v="7"/>
    <s v="Q2`22"/>
    <n v="1747500"/>
    <m/>
  </r>
  <r>
    <n v="50"/>
    <x v="9"/>
    <s v="Other"/>
    <x v="4"/>
    <x v="0"/>
    <x v="0"/>
    <x v="21"/>
    <s v="Int"/>
    <x v="3"/>
    <m/>
    <x v="1"/>
    <x v="0"/>
    <n v="27390"/>
    <s v="5_25-30"/>
    <s v="2_20-30"/>
    <x v="0"/>
    <x v="7"/>
    <s v="Q2`22"/>
    <n v="1369500"/>
    <m/>
  </r>
  <r>
    <n v="60"/>
    <x v="9"/>
    <s v="Other"/>
    <x v="4"/>
    <x v="0"/>
    <x v="0"/>
    <x v="0"/>
    <s v="Int"/>
    <x v="3"/>
    <m/>
    <x v="0"/>
    <x v="0"/>
    <n v="21875"/>
    <s v="4_20-25"/>
    <s v="2_20-30"/>
    <x v="0"/>
    <x v="7"/>
    <s v="Q2`22"/>
    <n v="1312500"/>
    <m/>
  </r>
  <r>
    <n v="60"/>
    <x v="9"/>
    <s v="Other"/>
    <x v="4"/>
    <x v="0"/>
    <x v="0"/>
    <x v="21"/>
    <s v="Int"/>
    <x v="3"/>
    <m/>
    <x v="0"/>
    <x v="0"/>
    <n v="16500"/>
    <s v="3_15-20"/>
    <s v="1_10-20"/>
    <x v="7"/>
    <x v="7"/>
    <s v="Q2`22"/>
    <n v="990000"/>
    <m/>
  </r>
  <r>
    <n v="50"/>
    <x v="9"/>
    <s v="Other"/>
    <x v="4"/>
    <x v="0"/>
    <x v="0"/>
    <x v="1"/>
    <s v="Int"/>
    <x v="3"/>
    <m/>
    <x v="0"/>
    <x v="0"/>
    <n v="22000"/>
    <s v="4_20-25"/>
    <s v="2_20-30"/>
    <x v="0"/>
    <x v="7"/>
    <s v="Q2`22"/>
    <n v="1100000"/>
    <m/>
  </r>
  <r>
    <n v="20"/>
    <x v="9"/>
    <s v="Other"/>
    <x v="4"/>
    <x v="0"/>
    <x v="0"/>
    <x v="25"/>
    <s v="Int"/>
    <x v="3"/>
    <m/>
    <x v="0"/>
    <x v="2"/>
    <n v="20625"/>
    <s v="4_20-25"/>
    <s v="2_20-30"/>
    <x v="0"/>
    <x v="7"/>
    <s v="Q2`22"/>
    <n v="412500"/>
    <m/>
  </r>
  <r>
    <n v="6"/>
    <x v="0"/>
    <s v="Aspire A115-32"/>
    <x v="1"/>
    <x v="0"/>
    <x v="0"/>
    <x v="1"/>
    <s v="Int"/>
    <x v="1"/>
    <s v="1366x768"/>
    <x v="0"/>
    <x v="0"/>
    <n v="26490"/>
    <s v="5_25-30"/>
    <s v="2_20-30"/>
    <x v="0"/>
    <x v="8"/>
    <s v="Q2`22"/>
    <n v="158940"/>
    <m/>
  </r>
  <r>
    <n v="2"/>
    <x v="0"/>
    <s v="Aspire A314-22"/>
    <x v="0"/>
    <x v="0"/>
    <x v="1"/>
    <x v="3"/>
    <s v="Int"/>
    <x v="0"/>
    <s v="1920x1080"/>
    <x v="0"/>
    <x v="1"/>
    <n v="34137"/>
    <s v="6_30-35"/>
    <s v="3_30-40"/>
    <x v="2"/>
    <x v="8"/>
    <s v="Q2`22"/>
    <n v="68274"/>
    <m/>
  </r>
  <r>
    <n v="6295"/>
    <x v="0"/>
    <s v="Aspire A315-23"/>
    <x v="1"/>
    <x v="0"/>
    <x v="1"/>
    <x v="3"/>
    <s v="Int"/>
    <x v="1"/>
    <s v="1920x1080"/>
    <x v="0"/>
    <x v="1"/>
    <n v="41686"/>
    <s v="8_40-45"/>
    <s v="4_40-50"/>
    <x v="1"/>
    <x v="8"/>
    <s v="Q2`22"/>
    <n v="262413370"/>
    <m/>
  </r>
  <r>
    <n v="146"/>
    <x v="0"/>
    <s v="Aspire A315-34"/>
    <x v="1"/>
    <x v="0"/>
    <x v="0"/>
    <x v="0"/>
    <s v="Int"/>
    <x v="1"/>
    <s v="1366x768"/>
    <x v="0"/>
    <x v="0"/>
    <n v="31633"/>
    <s v="6_30-35"/>
    <s v="3_30-40"/>
    <x v="2"/>
    <x v="8"/>
    <s v="Q2`22"/>
    <n v="4618418"/>
    <m/>
  </r>
  <r>
    <n v="14"/>
    <x v="0"/>
    <s v="Aspire A315-35"/>
    <x v="1"/>
    <x v="0"/>
    <x v="0"/>
    <x v="1"/>
    <s v="Int"/>
    <x v="1"/>
    <s v="1920x1080"/>
    <x v="0"/>
    <x v="0"/>
    <n v="29424"/>
    <s v="5_25-30"/>
    <s v="2_20-30"/>
    <x v="0"/>
    <x v="8"/>
    <s v="Q2`22"/>
    <n v="411936"/>
    <m/>
  </r>
  <r>
    <n v="1567"/>
    <x v="0"/>
    <s v="Aspire A315-56"/>
    <x v="1"/>
    <x v="0"/>
    <x v="0"/>
    <x v="4"/>
    <s v="Int"/>
    <x v="1"/>
    <s v="1920x1080"/>
    <x v="0"/>
    <x v="1"/>
    <n v="41764"/>
    <s v="8_40-45"/>
    <s v="4_40-50"/>
    <x v="1"/>
    <x v="8"/>
    <s v="Q2`22"/>
    <n v="65444188"/>
    <m/>
  </r>
  <r>
    <n v="4"/>
    <x v="0"/>
    <s v="Aspire A315-57G"/>
    <x v="2"/>
    <x v="0"/>
    <x v="0"/>
    <x v="4"/>
    <s v="MX330"/>
    <x v="1"/>
    <s v="1920x1080"/>
    <x v="0"/>
    <x v="1"/>
    <n v="57332"/>
    <s v="11_55-60"/>
    <s v="5_50-60"/>
    <x v="3"/>
    <x v="8"/>
    <s v="Q2`22"/>
    <n v="229328"/>
    <m/>
  </r>
  <r>
    <n v="1873"/>
    <x v="0"/>
    <s v="Aspire A315-58G"/>
    <x v="2"/>
    <x v="0"/>
    <x v="0"/>
    <x v="6"/>
    <s v="MX350"/>
    <x v="1"/>
    <s v="1920x1080"/>
    <x v="0"/>
    <x v="1"/>
    <n v="69999"/>
    <s v="13_65-70"/>
    <s v="6_60-70"/>
    <x v="4"/>
    <x v="8"/>
    <s v="Q2`22"/>
    <n v="131108127"/>
    <m/>
  </r>
  <r>
    <n v="2"/>
    <x v="0"/>
    <s v="Aspire A317-33"/>
    <x v="1"/>
    <x v="0"/>
    <x v="0"/>
    <x v="1"/>
    <s v="Int"/>
    <x v="2"/>
    <s v="1600x900"/>
    <x v="0"/>
    <x v="0"/>
    <n v="32492"/>
    <s v="6_30-35"/>
    <s v="3_30-40"/>
    <x v="2"/>
    <x v="8"/>
    <s v="Q2`22"/>
    <n v="64984"/>
    <m/>
  </r>
  <r>
    <n v="56"/>
    <x v="0"/>
    <s v="Aspire A317-52"/>
    <x v="1"/>
    <x v="0"/>
    <x v="0"/>
    <x v="4"/>
    <s v="Int"/>
    <x v="2"/>
    <s v="1920x1080"/>
    <x v="0"/>
    <x v="1"/>
    <n v="52847"/>
    <s v="10_50-55"/>
    <s v="5_50-60"/>
    <x v="3"/>
    <x v="8"/>
    <s v="Q2`22"/>
    <n v="2959432"/>
    <m/>
  </r>
  <r>
    <n v="4"/>
    <x v="0"/>
    <s v="Aspire A317-53"/>
    <x v="1"/>
    <x v="0"/>
    <x v="0"/>
    <x v="6"/>
    <s v="Int"/>
    <x v="2"/>
    <s v="1600x900/1920x1080"/>
    <x v="0"/>
    <x v="1"/>
    <n v="50848"/>
    <s v="10_50-55"/>
    <s v="5_50-60"/>
    <x v="3"/>
    <x v="8"/>
    <s v="Q2`22"/>
    <n v="203392"/>
    <m/>
  </r>
  <r>
    <n v="2"/>
    <x v="0"/>
    <s v="Aspire A515-44G"/>
    <x v="2"/>
    <x v="0"/>
    <x v="1"/>
    <x v="5"/>
    <s v="RX640"/>
    <x v="1"/>
    <s v="1920x1080"/>
    <x v="0"/>
    <x v="1"/>
    <n v="95690"/>
    <s v="19_95-100"/>
    <s v="9_90-100"/>
    <x v="5"/>
    <x v="8"/>
    <s v="Q2`22"/>
    <n v="191380"/>
    <m/>
  </r>
  <r>
    <n v="314"/>
    <x v="0"/>
    <s v="Aspire A515-45"/>
    <x v="1"/>
    <x v="0"/>
    <x v="1"/>
    <x v="15"/>
    <s v="Int"/>
    <x v="1"/>
    <s v="1920x1080"/>
    <x v="0"/>
    <x v="1"/>
    <n v="54170"/>
    <s v="10_50-55"/>
    <s v="5_50-60"/>
    <x v="3"/>
    <x v="8"/>
    <s v="Q2`22"/>
    <n v="17009380"/>
    <m/>
  </r>
  <r>
    <n v="168"/>
    <x v="0"/>
    <s v="Aspire A515-45G"/>
    <x v="2"/>
    <x v="0"/>
    <x v="1"/>
    <x v="15"/>
    <s v="RX640"/>
    <x v="1"/>
    <s v="1920x1080"/>
    <x v="0"/>
    <x v="1"/>
    <n v="73332"/>
    <s v="14_70-75"/>
    <s v="7_70-80"/>
    <x v="6"/>
    <x v="8"/>
    <s v="Q2`22"/>
    <n v="12319776"/>
    <m/>
  </r>
  <r>
    <n v="36"/>
    <x v="0"/>
    <s v="Aspire A517-52"/>
    <x v="1"/>
    <x v="0"/>
    <x v="0"/>
    <x v="6"/>
    <s v="Int"/>
    <x v="2"/>
    <s v="1920x1080"/>
    <x v="0"/>
    <x v="1"/>
    <n v="53249"/>
    <s v="10_50-55"/>
    <s v="5_50-60"/>
    <x v="3"/>
    <x v="8"/>
    <s v="Q2`22"/>
    <n v="1916964"/>
    <m/>
  </r>
  <r>
    <n v="2"/>
    <x v="0"/>
    <s v="Aspire A517-52G"/>
    <x v="2"/>
    <x v="0"/>
    <x v="0"/>
    <x v="6"/>
    <s v="MX350"/>
    <x v="2"/>
    <s v="1920x1080"/>
    <x v="0"/>
    <x v="1"/>
    <n v="108127"/>
    <s v="21_105-110"/>
    <s v="10_100-110"/>
    <x v="5"/>
    <x v="8"/>
    <s v="Q2`22"/>
    <n v="216254"/>
    <m/>
  </r>
  <r>
    <n v="2"/>
    <x v="0"/>
    <s v="Aspire A715-75G"/>
    <x v="3"/>
    <x v="0"/>
    <x v="0"/>
    <x v="9"/>
    <s v="GTX1650"/>
    <x v="1"/>
    <s v="1920x1080"/>
    <x v="0"/>
    <x v="1"/>
    <n v="82666"/>
    <s v="16_80-85"/>
    <s v="8_80-90"/>
    <x v="5"/>
    <x v="8"/>
    <s v="Q2`22"/>
    <n v="165332"/>
    <m/>
  </r>
  <r>
    <n v="2"/>
    <x v="0"/>
    <s v="Aspire AN515-54"/>
    <x v="3"/>
    <x v="0"/>
    <x v="0"/>
    <x v="9"/>
    <s v="GTX1050/GTX1650/GTX1660"/>
    <x v="1"/>
    <s v="1920x1080"/>
    <x v="0"/>
    <x v="1"/>
    <n v="39990"/>
    <s v="7_35-40"/>
    <s v="3_30-40"/>
    <x v="2"/>
    <x v="8"/>
    <s v="Q2`22"/>
    <n v="79980"/>
    <m/>
  </r>
  <r>
    <n v="148"/>
    <x v="0"/>
    <s v="Aspire Nitro AN515-57"/>
    <x v="3"/>
    <x v="0"/>
    <x v="0"/>
    <x v="11"/>
    <s v="RTX3050/RTX3050 Ti/RTX3060"/>
    <x v="1"/>
    <s v="1920x1080"/>
    <x v="0"/>
    <x v="1"/>
    <n v="107979"/>
    <s v="21_105-110"/>
    <s v="10_100-110"/>
    <x v="5"/>
    <x v="8"/>
    <s v="Q2`22"/>
    <n v="15980892"/>
    <m/>
  </r>
  <r>
    <n v="44"/>
    <x v="0"/>
    <s v="Aspire Nitro AN517-54"/>
    <x v="3"/>
    <x v="0"/>
    <x v="0"/>
    <x v="11"/>
    <s v="RTX3030/RTX3050 Ti/RTX3060"/>
    <x v="2"/>
    <s v="1920x1080"/>
    <x v="0"/>
    <x v="1"/>
    <n v="159999"/>
    <s v="31_155-160"/>
    <s v="15_150-160"/>
    <x v="5"/>
    <x v="8"/>
    <s v="Q2`22"/>
    <n v="7039956"/>
    <m/>
  </r>
  <r>
    <n v="2"/>
    <x v="0"/>
    <s v="ConceptD 7 Ezel CC715-71"/>
    <x v="5"/>
    <x v="1"/>
    <x v="0"/>
    <x v="10"/>
    <s v="RTX2070/RTX2080"/>
    <x v="1"/>
    <s v="3840x2160"/>
    <x v="0"/>
    <x v="1"/>
    <n v="258990"/>
    <s v="51_255-260"/>
    <s v="25_250-260"/>
    <x v="5"/>
    <x v="8"/>
    <s v="Q2`22"/>
    <n v="517980"/>
    <m/>
  </r>
  <r>
    <n v="2"/>
    <x v="0"/>
    <s v="ConceptD 9 Pro CN917-71P"/>
    <x v="5"/>
    <x v="1"/>
    <x v="0"/>
    <x v="9"/>
    <s v="RTX5000"/>
    <x v="2"/>
    <s v="3840×2160"/>
    <x v="1"/>
    <x v="1"/>
    <n v="472489"/>
    <s v="94_470-475"/>
    <s v="47_470-480"/>
    <x v="5"/>
    <x v="8"/>
    <s v="Q2`22"/>
    <n v="944978"/>
    <m/>
  </r>
  <r>
    <n v="897"/>
    <x v="0"/>
    <s v="Extensa 215-31"/>
    <x v="1"/>
    <x v="0"/>
    <x v="0"/>
    <x v="0"/>
    <s v="Int"/>
    <x v="1"/>
    <s v="1366x768/1920x1080"/>
    <x v="0"/>
    <x v="0"/>
    <n v="36856"/>
    <s v="7_35-40"/>
    <s v="3_30-40"/>
    <x v="2"/>
    <x v="8"/>
    <s v="Q2`22"/>
    <n v="33059832"/>
    <m/>
  </r>
  <r>
    <n v="1555"/>
    <x v="0"/>
    <s v="Extensa 215-52"/>
    <x v="1"/>
    <x v="0"/>
    <x v="0"/>
    <x v="4"/>
    <s v="Int"/>
    <x v="1"/>
    <s v="1920x1080"/>
    <x v="0"/>
    <x v="1"/>
    <n v="47139"/>
    <s v="9_45-50"/>
    <s v="4_40-50"/>
    <x v="1"/>
    <x v="8"/>
    <s v="Q2`22"/>
    <n v="73301145"/>
    <m/>
  </r>
  <r>
    <n v="1570"/>
    <x v="0"/>
    <s v="Extensa EX215-22"/>
    <x v="1"/>
    <x v="0"/>
    <x v="1"/>
    <x v="3"/>
    <s v="Int"/>
    <x v="1"/>
    <s v="1920x1080"/>
    <x v="0"/>
    <x v="1"/>
    <n v="48792"/>
    <s v="9_45-50"/>
    <s v="4_40-50"/>
    <x v="1"/>
    <x v="8"/>
    <s v="Q2`22"/>
    <n v="76603440"/>
    <m/>
  </r>
  <r>
    <n v="8"/>
    <x v="0"/>
    <s v="Extensa EX215-22G"/>
    <x v="2"/>
    <x v="0"/>
    <x v="1"/>
    <x v="3"/>
    <s v="Radeon 625"/>
    <x v="1"/>
    <s v="1920x1080"/>
    <x v="0"/>
    <x v="1"/>
    <n v="43400"/>
    <s v="8_40-45"/>
    <s v="4_40-50"/>
    <x v="1"/>
    <x v="8"/>
    <s v="Q2`22"/>
    <n v="347200"/>
    <m/>
  </r>
  <r>
    <n v="134"/>
    <x v="0"/>
    <s v="Extensa EX215-32"/>
    <x v="1"/>
    <x v="0"/>
    <x v="0"/>
    <x v="1"/>
    <s v="Int"/>
    <x v="1"/>
    <s v="1920x1080"/>
    <x v="0"/>
    <x v="0"/>
    <n v="29259"/>
    <s v="5_25-30"/>
    <s v="2_20-30"/>
    <x v="0"/>
    <x v="8"/>
    <s v="Q2`22"/>
    <n v="3920706"/>
    <m/>
  </r>
  <r>
    <n v="23"/>
    <x v="0"/>
    <s v="Extensa EX215-53G"/>
    <x v="2"/>
    <x v="0"/>
    <x v="0"/>
    <x v="4"/>
    <s v="MX330"/>
    <x v="1"/>
    <s v="1920x1080"/>
    <x v="0"/>
    <x v="1"/>
    <n v="69999"/>
    <s v="13_65-70"/>
    <s v="6_60-70"/>
    <x v="4"/>
    <x v="8"/>
    <s v="Q2`22"/>
    <n v="1609977"/>
    <m/>
  </r>
  <r>
    <n v="200"/>
    <x v="0"/>
    <s v="Extensa EX215-54"/>
    <x v="1"/>
    <x v="0"/>
    <x v="0"/>
    <x v="6"/>
    <s v="Int"/>
    <x v="1"/>
    <s v="1920x1080"/>
    <x v="0"/>
    <x v="1"/>
    <n v="43699"/>
    <s v="8_40-45"/>
    <s v="4_40-50"/>
    <x v="1"/>
    <x v="8"/>
    <s v="Q2`22"/>
    <n v="8739800"/>
    <m/>
  </r>
  <r>
    <n v="4"/>
    <x v="0"/>
    <s v="Predator Helios 300 PH315-54"/>
    <x v="3"/>
    <x v="0"/>
    <x v="0"/>
    <x v="11"/>
    <s v="RTX3050 Ti/RTX3060"/>
    <x v="1"/>
    <s v="1920x1080/2560x1440"/>
    <x v="0"/>
    <x v="1"/>
    <n v="119245"/>
    <s v="23_115-120"/>
    <s v="11_110-120"/>
    <x v="5"/>
    <x v="8"/>
    <s v="Q2`22"/>
    <n v="476980"/>
    <m/>
  </r>
  <r>
    <n v="14"/>
    <x v="0"/>
    <s v="Predator Helios 300 PH317-52"/>
    <x v="3"/>
    <x v="0"/>
    <x v="0"/>
    <x v="9"/>
    <s v="GTX1050/GTX1060"/>
    <x v="2"/>
    <s v="1920x1080"/>
    <x v="0"/>
    <x v="1"/>
    <n v="53001"/>
    <s v="10_50-55"/>
    <s v="5_50-60"/>
    <x v="3"/>
    <x v="8"/>
    <s v="Q2`22"/>
    <n v="742014"/>
    <m/>
  </r>
  <r>
    <n v="2"/>
    <x v="0"/>
    <s v="Predator Helios 300 PH317-55"/>
    <x v="3"/>
    <x v="0"/>
    <x v="0"/>
    <x v="11"/>
    <s v="RTX3050 Ti"/>
    <x v="2"/>
    <s v="1920x1080"/>
    <x v="0"/>
    <x v="1"/>
    <n v="129990"/>
    <s v="25_125-130"/>
    <s v="12_120-130"/>
    <x v="5"/>
    <x v="8"/>
    <s v="Q2`22"/>
    <n v="259980"/>
    <m/>
  </r>
  <r>
    <n v="94"/>
    <x v="0"/>
    <s v="Predator Triton 300 PT315-53"/>
    <x v="3"/>
    <x v="0"/>
    <x v="0"/>
    <x v="11"/>
    <s v="RTX3050 Ti/RTX3060"/>
    <x v="1"/>
    <s v="1920x1080"/>
    <x v="0"/>
    <x v="1"/>
    <n v="158290"/>
    <s v="31_155-160"/>
    <s v="15_150-160"/>
    <x v="5"/>
    <x v="8"/>
    <s v="Q2`22"/>
    <n v="14879260"/>
    <m/>
  </r>
  <r>
    <n v="52"/>
    <x v="0"/>
    <s v="Predator Triton 500 PT516-51s"/>
    <x v="3"/>
    <x v="0"/>
    <x v="0"/>
    <x v="11"/>
    <s v="RTX3060/RTX3070/RTX3080"/>
    <x v="5"/>
    <s v="2560x1600"/>
    <x v="0"/>
    <x v="1"/>
    <n v="242450"/>
    <s v="48_240-245"/>
    <s v="24_240-250"/>
    <x v="5"/>
    <x v="8"/>
    <s v="Q2`22"/>
    <n v="12607400"/>
    <m/>
  </r>
  <r>
    <n v="334"/>
    <x v="0"/>
    <s v="Spin SP114-31"/>
    <x v="0"/>
    <x v="0"/>
    <x v="0"/>
    <x v="1"/>
    <s v="Int"/>
    <x v="0"/>
    <s v="1920x1080"/>
    <x v="1"/>
    <x v="0"/>
    <n v="42142"/>
    <s v="8_40-45"/>
    <s v="4_40-50"/>
    <x v="1"/>
    <x v="8"/>
    <s v="Q2`22"/>
    <n v="14075428"/>
    <m/>
  </r>
  <r>
    <n v="4"/>
    <x v="0"/>
    <s v="Swift SF114-34"/>
    <x v="0"/>
    <x v="0"/>
    <x v="0"/>
    <x v="1"/>
    <s v="Int"/>
    <x v="0"/>
    <s v="1920x1080"/>
    <x v="0"/>
    <x v="0"/>
    <n v="35153"/>
    <s v="7_35-40"/>
    <s v="3_30-40"/>
    <x v="2"/>
    <x v="8"/>
    <s v="Q2`22"/>
    <n v="140612"/>
    <m/>
  </r>
  <r>
    <n v="14"/>
    <x v="0"/>
    <s v="Swift SF313-52"/>
    <x v="0"/>
    <x v="0"/>
    <x v="0"/>
    <x v="4"/>
    <s v="Int"/>
    <x v="4"/>
    <s v="2256x1504"/>
    <x v="0"/>
    <x v="1"/>
    <n v="123530"/>
    <s v="24_120-125"/>
    <s v="12_120-130"/>
    <x v="5"/>
    <x v="8"/>
    <s v="Q2`22"/>
    <n v="1729420"/>
    <m/>
  </r>
  <r>
    <n v="219"/>
    <x v="0"/>
    <s v="Swift SF314-43"/>
    <x v="0"/>
    <x v="0"/>
    <x v="1"/>
    <x v="15"/>
    <s v="Int"/>
    <x v="0"/>
    <s v="1920x1080"/>
    <x v="0"/>
    <x v="1"/>
    <n v="62331"/>
    <s v="12_60-65"/>
    <s v="6_60-70"/>
    <x v="4"/>
    <x v="8"/>
    <s v="Q2`22"/>
    <n v="13650489"/>
    <m/>
  </r>
  <r>
    <n v="8"/>
    <x v="0"/>
    <s v="Swift SF314-510G"/>
    <x v="0"/>
    <x v="0"/>
    <x v="0"/>
    <x v="6"/>
    <s v="Xe MAX 11"/>
    <x v="0"/>
    <s v="1920x1080"/>
    <x v="0"/>
    <x v="1"/>
    <n v="132921"/>
    <s v="26_130-135"/>
    <s v="13_130-140"/>
    <x v="5"/>
    <x v="8"/>
    <s v="Q2`22"/>
    <n v="1063368"/>
    <m/>
  </r>
  <r>
    <n v="220"/>
    <x v="0"/>
    <s v="Swift SF314-511"/>
    <x v="0"/>
    <x v="0"/>
    <x v="0"/>
    <x v="6"/>
    <s v="Int"/>
    <x v="0"/>
    <s v="1920x1080"/>
    <x v="0"/>
    <x v="1"/>
    <n v="68428"/>
    <s v="13_65-70"/>
    <s v="6_60-70"/>
    <x v="4"/>
    <x v="8"/>
    <s v="Q2`22"/>
    <n v="15054160"/>
    <m/>
  </r>
  <r>
    <n v="102"/>
    <x v="0"/>
    <s v="Swift SF316-51"/>
    <x v="2"/>
    <x v="0"/>
    <x v="0"/>
    <x v="11"/>
    <s v="Int"/>
    <x v="5"/>
    <s v="1920x1080"/>
    <x v="0"/>
    <x v="1"/>
    <n v="69995"/>
    <s v="13_65-70"/>
    <s v="6_60-70"/>
    <x v="4"/>
    <x v="8"/>
    <s v="Q2`22"/>
    <n v="7139490"/>
    <m/>
  </r>
  <r>
    <n v="26"/>
    <x v="0"/>
    <s v="Swift SF514-55TA"/>
    <x v="0"/>
    <x v="0"/>
    <x v="0"/>
    <x v="6"/>
    <s v="Int"/>
    <x v="0"/>
    <s v="1920x1080"/>
    <x v="1"/>
    <x v="1"/>
    <n v="94990"/>
    <s v="18_90-95"/>
    <s v="9_90-100"/>
    <x v="5"/>
    <x v="8"/>
    <s v="Q2`22"/>
    <n v="2469740"/>
    <m/>
  </r>
  <r>
    <n v="2"/>
    <x v="0"/>
    <s v="Swift X SFX14-41G"/>
    <x v="0"/>
    <x v="0"/>
    <x v="1"/>
    <x v="17"/>
    <s v="GTX1650/RTX3050/RTX3050 Ti"/>
    <x v="0"/>
    <s v="1920x1080"/>
    <x v="0"/>
    <x v="1"/>
    <n v="93332"/>
    <s v="18_90-95"/>
    <s v="9_90-100"/>
    <x v="5"/>
    <x v="8"/>
    <s v="Q2`22"/>
    <n v="186664"/>
    <m/>
  </r>
  <r>
    <n v="210"/>
    <x v="0"/>
    <s v="TravelMate P214-41-G2"/>
    <x v="0"/>
    <x v="1"/>
    <x v="1"/>
    <x v="17"/>
    <s v="Int"/>
    <x v="0"/>
    <s v="1920x1080"/>
    <x v="0"/>
    <x v="1"/>
    <n v="83930"/>
    <s v="16_80-85"/>
    <s v="8_80-90"/>
    <x v="5"/>
    <x v="8"/>
    <s v="Q2`22"/>
    <n v="17625300"/>
    <m/>
  </r>
  <r>
    <n v="660"/>
    <x v="0"/>
    <s v="TravelMate P214-52"/>
    <x v="0"/>
    <x v="1"/>
    <x v="0"/>
    <x v="14"/>
    <s v="Int"/>
    <x v="0"/>
    <s v="1920x1080"/>
    <x v="0"/>
    <x v="1"/>
    <n v="45499"/>
    <s v="9_45-50"/>
    <s v="4_40-50"/>
    <x v="1"/>
    <x v="8"/>
    <s v="Q2`22"/>
    <n v="30029340"/>
    <m/>
  </r>
  <r>
    <n v="5"/>
    <x v="0"/>
    <s v="TravelMate P214-52G"/>
    <x v="0"/>
    <x v="1"/>
    <x v="0"/>
    <x v="14"/>
    <s v="MX230"/>
    <x v="0"/>
    <s v="1920x1080"/>
    <x v="0"/>
    <x v="1"/>
    <n v="106700"/>
    <s v="21_105-110"/>
    <s v="10_100-110"/>
    <x v="5"/>
    <x v="8"/>
    <s v="Q2`22"/>
    <n v="533500"/>
    <m/>
  </r>
  <r>
    <n v="188"/>
    <x v="0"/>
    <s v="TravelMate P214-53"/>
    <x v="0"/>
    <x v="1"/>
    <x v="0"/>
    <x v="6"/>
    <s v="Int"/>
    <x v="0"/>
    <s v="1920x1080"/>
    <x v="0"/>
    <x v="1"/>
    <n v="57399"/>
    <s v="11_55-60"/>
    <s v="5_50-60"/>
    <x v="3"/>
    <x v="8"/>
    <s v="Q2`22"/>
    <n v="10791012"/>
    <m/>
  </r>
  <r>
    <n v="337"/>
    <x v="0"/>
    <s v="TravelMate P215-41"/>
    <x v="0"/>
    <x v="1"/>
    <x v="1"/>
    <x v="5"/>
    <s v="Int"/>
    <x v="1"/>
    <s v="1920x1080"/>
    <x v="0"/>
    <x v="1"/>
    <n v="75095"/>
    <s v="15_75-80"/>
    <s v="7_70-80"/>
    <x v="6"/>
    <x v="8"/>
    <s v="Q2`22"/>
    <n v="25307015"/>
    <m/>
  </r>
  <r>
    <n v="265"/>
    <x v="0"/>
    <s v="TravelMate P215-52"/>
    <x v="1"/>
    <x v="1"/>
    <x v="0"/>
    <x v="14"/>
    <s v="Int"/>
    <x v="1"/>
    <s v="1920x1080"/>
    <x v="0"/>
    <x v="1"/>
    <n v="41999"/>
    <s v="8_40-45"/>
    <s v="4_40-50"/>
    <x v="1"/>
    <x v="8"/>
    <s v="Q2`22"/>
    <n v="11129735"/>
    <m/>
  </r>
  <r>
    <n v="444"/>
    <x v="0"/>
    <s v="TravelMate P215-53"/>
    <x v="1"/>
    <x v="1"/>
    <x v="0"/>
    <x v="6"/>
    <s v="Int"/>
    <x v="1"/>
    <s v="1920x1080"/>
    <x v="0"/>
    <x v="1"/>
    <n v="66999"/>
    <s v="13_65-70"/>
    <s v="6_60-70"/>
    <x v="4"/>
    <x v="8"/>
    <s v="Q2`22"/>
    <n v="29747556"/>
    <m/>
  </r>
  <r>
    <n v="4"/>
    <x v="0"/>
    <s v="TravelMate P215-53G"/>
    <x v="2"/>
    <x v="1"/>
    <x v="0"/>
    <x v="6"/>
    <s v="MX330"/>
    <x v="1"/>
    <s v="1920x1080"/>
    <x v="0"/>
    <x v="1"/>
    <n v="97740"/>
    <s v="19_95-100"/>
    <s v="9_90-100"/>
    <x v="5"/>
    <x v="8"/>
    <s v="Q2`22"/>
    <n v="390960"/>
    <m/>
  </r>
  <r>
    <n v="12"/>
    <x v="0"/>
    <s v="TravelMate P414-51"/>
    <x v="0"/>
    <x v="1"/>
    <x v="0"/>
    <x v="6"/>
    <s v="Int"/>
    <x v="0"/>
    <s v="1920x1080"/>
    <x v="0"/>
    <x v="1"/>
    <n v="99999"/>
    <s v="19_95-100"/>
    <s v="9_90-100"/>
    <x v="5"/>
    <x v="8"/>
    <s v="Q2`22"/>
    <n v="1199988"/>
    <m/>
  </r>
  <r>
    <n v="2"/>
    <x v="0"/>
    <s v="TravelMate P614-51-G2"/>
    <x v="0"/>
    <x v="1"/>
    <x v="0"/>
    <x v="14"/>
    <s v="Int"/>
    <x v="0"/>
    <s v="1920x1080"/>
    <x v="0"/>
    <x v="1"/>
    <n v="77911"/>
    <s v="15_75-80"/>
    <s v="7_70-80"/>
    <x v="6"/>
    <x v="8"/>
    <s v="Q2`22"/>
    <n v="155822"/>
    <m/>
  </r>
  <r>
    <n v="13"/>
    <x v="1"/>
    <s v="Macbook Air 13 (IL)"/>
    <x v="0"/>
    <x v="0"/>
    <x v="0"/>
    <x v="4"/>
    <s v="Int"/>
    <x v="4"/>
    <s v="2304x1440/2560x1600"/>
    <x v="0"/>
    <x v="1"/>
    <n v="204890"/>
    <s v="40_200-205"/>
    <s v="20_200-210"/>
    <x v="5"/>
    <x v="8"/>
    <s v="Q2`22"/>
    <n v="2663570"/>
    <m/>
  </r>
  <r>
    <n v="405"/>
    <x v="1"/>
    <s v="Macbook Air 13 2020 (M1)"/>
    <x v="0"/>
    <x v="0"/>
    <x v="2"/>
    <x v="19"/>
    <s v="Int"/>
    <x v="4"/>
    <s v="2560x1600"/>
    <x v="0"/>
    <x v="3"/>
    <n v="146531"/>
    <s v="29_145-150"/>
    <s v="14_140-150"/>
    <x v="5"/>
    <x v="8"/>
    <s v="Q2`22"/>
    <n v="59345055"/>
    <m/>
  </r>
  <r>
    <n v="154"/>
    <x v="1"/>
    <s v="Macbook Pro 13 2020 (M1)"/>
    <x v="0"/>
    <x v="0"/>
    <x v="2"/>
    <x v="19"/>
    <s v="Int"/>
    <x v="4"/>
    <s v="2560x1600"/>
    <x v="0"/>
    <x v="3"/>
    <n v="185457"/>
    <s v="37_185-190"/>
    <s v="18_180-190"/>
    <x v="5"/>
    <x v="8"/>
    <s v="Q2`22"/>
    <n v="28560378"/>
    <m/>
  </r>
  <r>
    <n v="250"/>
    <x v="1"/>
    <s v="Macbook Pro 14 2021 (M1 Pro, Max)"/>
    <x v="0"/>
    <x v="0"/>
    <x v="2"/>
    <x v="20"/>
    <s v="Int"/>
    <x v="0"/>
    <s v="3024×1964"/>
    <x v="0"/>
    <x v="3"/>
    <n v="337552"/>
    <s v="67_335-340"/>
    <s v="33_330-340"/>
    <x v="5"/>
    <x v="8"/>
    <s v="Q2`22"/>
    <n v="84388000"/>
    <m/>
  </r>
  <r>
    <n v="168"/>
    <x v="1"/>
    <s v="Macbook Pro 16 2021 (M1 Pro, Max)"/>
    <x v="3"/>
    <x v="0"/>
    <x v="2"/>
    <x v="20"/>
    <s v="Int"/>
    <x v="5"/>
    <s v="3456x2234"/>
    <x v="0"/>
    <x v="3"/>
    <n v="242066"/>
    <s v="48_240-245"/>
    <s v="24_240-250"/>
    <x v="5"/>
    <x v="8"/>
    <s v="Q2`22"/>
    <n v="40667088"/>
    <m/>
  </r>
  <r>
    <n v="1641"/>
    <x v="2"/>
    <s v="Asus E410K"/>
    <x v="0"/>
    <x v="0"/>
    <x v="0"/>
    <x v="1"/>
    <s v="Int"/>
    <x v="0"/>
    <s v="1920x1080"/>
    <x v="0"/>
    <x v="0"/>
    <n v="26163"/>
    <s v="5_25-30"/>
    <s v="2_20-30"/>
    <x v="0"/>
    <x v="8"/>
    <s v="Q2`22"/>
    <n v="42933483"/>
    <m/>
  </r>
  <r>
    <n v="142"/>
    <x v="2"/>
    <s v="Asus E410M"/>
    <x v="0"/>
    <x v="0"/>
    <x v="0"/>
    <x v="0"/>
    <s v="Int"/>
    <x v="0"/>
    <s v="1920x1080"/>
    <x v="0"/>
    <x v="0"/>
    <n v="29767"/>
    <s v="5_25-30"/>
    <s v="2_20-30"/>
    <x v="0"/>
    <x v="8"/>
    <s v="Q2`22"/>
    <n v="4226914"/>
    <m/>
  </r>
  <r>
    <n v="388"/>
    <x v="2"/>
    <s v="Asus E510M"/>
    <x v="1"/>
    <x v="0"/>
    <x v="0"/>
    <x v="0"/>
    <s v="Int"/>
    <x v="1"/>
    <s v="1920x1080"/>
    <x v="0"/>
    <x v="0"/>
    <n v="36917"/>
    <s v="7_35-40"/>
    <s v="3_30-40"/>
    <x v="2"/>
    <x v="8"/>
    <s v="Q2`22"/>
    <n v="14323796"/>
    <m/>
  </r>
  <r>
    <n v="81"/>
    <x v="2"/>
    <s v="Asus FA506I"/>
    <x v="3"/>
    <x v="0"/>
    <x v="1"/>
    <x v="7"/>
    <s v="GTX1660"/>
    <x v="1"/>
    <s v="1920x1080"/>
    <x v="0"/>
    <x v="1"/>
    <n v="95993"/>
    <s v="19_95-100"/>
    <s v="9_90-100"/>
    <x v="5"/>
    <x v="8"/>
    <s v="Q2`22"/>
    <n v="7775433"/>
    <m/>
  </r>
  <r>
    <n v="93"/>
    <x v="2"/>
    <s v="Asus FX506L"/>
    <x v="3"/>
    <x v="0"/>
    <x v="0"/>
    <x v="10"/>
    <s v="GTX1650"/>
    <x v="1"/>
    <s v="1920x1080"/>
    <x v="0"/>
    <x v="1"/>
    <n v="98663"/>
    <s v="19_95-100"/>
    <s v="9_90-100"/>
    <x v="5"/>
    <x v="8"/>
    <s v="Q2`22"/>
    <n v="9175659"/>
    <m/>
  </r>
  <r>
    <n v="186"/>
    <x v="2"/>
    <s v="Asus FX506Q"/>
    <x v="3"/>
    <x v="0"/>
    <x v="1"/>
    <x v="8"/>
    <s v="RTX3060"/>
    <x v="1"/>
    <s v="1920x1080"/>
    <x v="0"/>
    <x v="1"/>
    <n v="143999"/>
    <s v="28_140-145"/>
    <s v="14_140-150"/>
    <x v="5"/>
    <x v="8"/>
    <s v="Q2`22"/>
    <n v="26783814"/>
    <m/>
  </r>
  <r>
    <n v="4"/>
    <x v="2"/>
    <s v="Asus G513Q"/>
    <x v="3"/>
    <x v="0"/>
    <x v="1"/>
    <x v="8"/>
    <s v="RTX3050 Ti, RTX3070, RX6800M"/>
    <x v="1"/>
    <s v="1920x1080"/>
    <x v="0"/>
    <x v="1"/>
    <n v="185270"/>
    <s v="37_185-190"/>
    <s v="18_180-190"/>
    <x v="5"/>
    <x v="8"/>
    <s v="Q2`22"/>
    <n v="741080"/>
    <m/>
  </r>
  <r>
    <n v="9"/>
    <x v="2"/>
    <s v="Asus GA401I"/>
    <x v="0"/>
    <x v="0"/>
    <x v="1"/>
    <x v="7"/>
    <s v="GTX1650/GTX1660"/>
    <x v="0"/>
    <s v="1920x1080/2560x1440"/>
    <x v="0"/>
    <x v="1"/>
    <n v="77990"/>
    <s v="15_75-80"/>
    <s v="7_70-80"/>
    <x v="6"/>
    <x v="8"/>
    <s v="Q2`22"/>
    <n v="701910"/>
    <m/>
  </r>
  <r>
    <n v="21"/>
    <x v="2"/>
    <s v="Asus R528E"/>
    <x v="1"/>
    <x v="0"/>
    <x v="0"/>
    <x v="0"/>
    <s v="Int"/>
    <x v="1"/>
    <s v="1920x1080"/>
    <x v="0"/>
    <x v="0"/>
    <n v="58666"/>
    <s v="11_55-60"/>
    <s v="5_50-60"/>
    <x v="3"/>
    <x v="8"/>
    <s v="Q2`22"/>
    <n v="1231986"/>
    <m/>
  </r>
  <r>
    <n v="13"/>
    <x v="2"/>
    <s v="Asus R565J"/>
    <x v="1"/>
    <x v="0"/>
    <x v="0"/>
    <x v="4"/>
    <s v="Int"/>
    <x v="1"/>
    <s v="1366x768"/>
    <x v="0"/>
    <x v="1"/>
    <n v="42499"/>
    <s v="8_40-45"/>
    <s v="4_40-50"/>
    <x v="1"/>
    <x v="8"/>
    <s v="Q2`22"/>
    <n v="552487"/>
    <m/>
  </r>
  <r>
    <n v="4"/>
    <x v="2"/>
    <s v="Asus R565M"/>
    <x v="1"/>
    <x v="0"/>
    <x v="0"/>
    <x v="0"/>
    <s v="Int"/>
    <x v="1"/>
    <s v="1366x768"/>
    <x v="0"/>
    <x v="0"/>
    <n v="29999"/>
    <s v="5_25-30"/>
    <s v="2_20-30"/>
    <x v="0"/>
    <x v="8"/>
    <s v="Q2`22"/>
    <n v="119996"/>
    <m/>
  </r>
  <r>
    <n v="394"/>
    <x v="2"/>
    <s v="Asus X415E"/>
    <x v="0"/>
    <x v="0"/>
    <x v="0"/>
    <x v="6"/>
    <s v="Int"/>
    <x v="0"/>
    <s v="1920x1080"/>
    <x v="0"/>
    <x v="1"/>
    <n v="58246"/>
    <s v="11_55-60"/>
    <s v="5_50-60"/>
    <x v="3"/>
    <x v="8"/>
    <s v="Q2`22"/>
    <n v="22948924"/>
    <m/>
  </r>
  <r>
    <n v="9"/>
    <x v="2"/>
    <s v="Asus X415J"/>
    <x v="0"/>
    <x v="0"/>
    <x v="0"/>
    <x v="4"/>
    <s v="Int"/>
    <x v="0"/>
    <s v="1920x1080"/>
    <x v="0"/>
    <x v="1"/>
    <n v="45005"/>
    <s v="9_45-50"/>
    <s v="4_40-50"/>
    <x v="1"/>
    <x v="8"/>
    <s v="Q2`22"/>
    <n v="405045"/>
    <m/>
  </r>
  <r>
    <n v="6"/>
    <x v="2"/>
    <s v="Asus X415K"/>
    <x v="0"/>
    <x v="0"/>
    <x v="0"/>
    <x v="1"/>
    <s v="Int"/>
    <x v="0"/>
    <s v="1920x1080"/>
    <x v="0"/>
    <x v="0"/>
    <n v="24999"/>
    <s v="4_20-25"/>
    <s v="2_20-30"/>
    <x v="0"/>
    <x v="8"/>
    <s v="Q2`22"/>
    <n v="149994"/>
    <m/>
  </r>
  <r>
    <n v="8"/>
    <x v="2"/>
    <s v="Asus X415M"/>
    <x v="0"/>
    <x v="0"/>
    <x v="0"/>
    <x v="0"/>
    <s v="Int"/>
    <x v="0"/>
    <s v="1920x1080"/>
    <x v="0"/>
    <x v="0"/>
    <n v="27495"/>
    <s v="5_25-30"/>
    <s v="2_20-30"/>
    <x v="0"/>
    <x v="8"/>
    <s v="Q2`22"/>
    <n v="219960"/>
    <m/>
  </r>
  <r>
    <n v="688"/>
    <x v="2"/>
    <s v="Asus X515E"/>
    <x v="1"/>
    <x v="0"/>
    <x v="0"/>
    <x v="6"/>
    <s v="Int"/>
    <x v="1"/>
    <s v="1920x1080"/>
    <x v="0"/>
    <x v="1"/>
    <n v="73259"/>
    <s v="14_70-75"/>
    <s v="7_70-80"/>
    <x v="6"/>
    <x v="8"/>
    <s v="Q2`22"/>
    <n v="50402192"/>
    <m/>
  </r>
  <r>
    <n v="47"/>
    <x v="2"/>
    <s v="Asus X515J"/>
    <x v="2"/>
    <x v="0"/>
    <x v="0"/>
    <x v="4"/>
    <s v="Int/MX130/MX330"/>
    <x v="1"/>
    <s v="1920x1080"/>
    <x v="0"/>
    <x v="1"/>
    <n v="35409"/>
    <s v="7_35-40"/>
    <s v="3_30-40"/>
    <x v="2"/>
    <x v="8"/>
    <s v="Q2`22"/>
    <n v="1664223"/>
    <m/>
  </r>
  <r>
    <n v="55"/>
    <x v="2"/>
    <s v="ExpertBook B1 B1400C"/>
    <x v="0"/>
    <x v="1"/>
    <x v="0"/>
    <x v="6"/>
    <s v="Int"/>
    <x v="0"/>
    <s v="1920x1080"/>
    <x v="0"/>
    <x v="1"/>
    <n v="60179"/>
    <s v="12_60-65"/>
    <s v="6_60-70"/>
    <x v="4"/>
    <x v="8"/>
    <s v="Q2`22"/>
    <n v="3309845"/>
    <m/>
  </r>
  <r>
    <n v="348"/>
    <x v="2"/>
    <s v="ExpertBook B1 B1500C"/>
    <x v="1"/>
    <x v="1"/>
    <x v="0"/>
    <x v="6"/>
    <s v="Int/MX330/MX350"/>
    <x v="1"/>
    <s v="1920x1080"/>
    <x v="0"/>
    <x v="1"/>
    <n v="75459"/>
    <s v="15_75-80"/>
    <s v="7_70-80"/>
    <x v="6"/>
    <x v="8"/>
    <s v="Q2`22"/>
    <n v="26259732"/>
    <m/>
  </r>
  <r>
    <n v="51"/>
    <x v="2"/>
    <s v="ExpertBook B5 Flip B5302F (FEA)"/>
    <x v="0"/>
    <x v="1"/>
    <x v="0"/>
    <x v="6"/>
    <s v="Int"/>
    <x v="4"/>
    <s v="1920x1080"/>
    <x v="1"/>
    <x v="1"/>
    <n v="94663"/>
    <s v="18_90-95"/>
    <s v="9_90-100"/>
    <x v="5"/>
    <x v="8"/>
    <s v="Q2`22"/>
    <n v="4827813"/>
    <m/>
  </r>
  <r>
    <n v="36"/>
    <x v="2"/>
    <s v="ExpertBook B7 Flip B7402F (FEA)"/>
    <x v="0"/>
    <x v="1"/>
    <x v="0"/>
    <x v="6"/>
    <s v="Int"/>
    <x v="0"/>
    <s v="2560x1600"/>
    <x v="1"/>
    <x v="1"/>
    <n v="141663"/>
    <s v="28_140-145"/>
    <s v="14_140-150"/>
    <x v="5"/>
    <x v="8"/>
    <s v="Q2`22"/>
    <n v="5099868"/>
    <m/>
  </r>
  <r>
    <n v="95"/>
    <x v="2"/>
    <s v="ExpertBook B9400C"/>
    <x v="0"/>
    <x v="1"/>
    <x v="0"/>
    <x v="6"/>
    <s v="Int"/>
    <x v="0"/>
    <s v="1920x1080"/>
    <x v="0"/>
    <x v="1"/>
    <n v="124568"/>
    <s v="24_120-125"/>
    <s v="12_120-130"/>
    <x v="5"/>
    <x v="8"/>
    <s v="Q2`22"/>
    <n v="11833960"/>
    <m/>
  </r>
  <r>
    <n v="218"/>
    <x v="2"/>
    <s v="ExpertBook L1 L1500C"/>
    <x v="1"/>
    <x v="1"/>
    <x v="1"/>
    <x v="3"/>
    <s v="Int"/>
    <x v="1"/>
    <s v="1920x1080"/>
    <x v="0"/>
    <x v="1"/>
    <n v="52990"/>
    <s v="10_50-55"/>
    <s v="5_50-60"/>
    <x v="3"/>
    <x v="8"/>
    <s v="Q2`22"/>
    <n v="11551820"/>
    <m/>
  </r>
  <r>
    <n v="6"/>
    <x v="2"/>
    <s v="ExpertBook P1 P1512C"/>
    <x v="1"/>
    <x v="1"/>
    <x v="0"/>
    <x v="6"/>
    <s v="Int"/>
    <x v="1"/>
    <s v="1920x1080"/>
    <x v="0"/>
    <x v="1"/>
    <n v="57155"/>
    <s v="11_55-60"/>
    <s v="5_50-60"/>
    <x v="3"/>
    <x v="8"/>
    <s v="Q2`22"/>
    <n v="342930"/>
    <m/>
  </r>
  <r>
    <n v="4"/>
    <x v="2"/>
    <s v="ExpertBook P2 P2451F"/>
    <x v="0"/>
    <x v="1"/>
    <x v="0"/>
    <x v="14"/>
    <s v="Int"/>
    <x v="0"/>
    <s v="1920x1080"/>
    <x v="0"/>
    <x v="1"/>
    <n v="64999"/>
    <s v="12_60-65"/>
    <s v="6_60-70"/>
    <x v="4"/>
    <x v="8"/>
    <s v="Q2`22"/>
    <n v="259996"/>
    <m/>
  </r>
  <r>
    <n v="32"/>
    <x v="2"/>
    <s v="ExpertBook Y1411C"/>
    <x v="0"/>
    <x v="1"/>
    <x v="1"/>
    <x v="3"/>
    <s v="Int"/>
    <x v="0"/>
    <s v="1920x1080"/>
    <x v="0"/>
    <x v="1"/>
    <n v="41400"/>
    <s v="8_40-45"/>
    <s v="4_40-50"/>
    <x v="1"/>
    <x v="8"/>
    <s v="Q2`22"/>
    <n v="1324800"/>
    <m/>
  </r>
  <r>
    <n v="80"/>
    <x v="2"/>
    <s v="Flow X13 GV301Q"/>
    <x v="0"/>
    <x v="0"/>
    <x v="1"/>
    <x v="8"/>
    <s v="GTX1650, GTX1650 + Ext. Doc-station with RTX3080"/>
    <x v="4"/>
    <s v="1920x1200"/>
    <x v="1"/>
    <x v="1"/>
    <n v="349999"/>
    <s v="69_345-350"/>
    <s v="34_340-350"/>
    <x v="5"/>
    <x v="8"/>
    <s v="Q2`22"/>
    <n v="27999920"/>
    <m/>
  </r>
  <r>
    <n v="6"/>
    <x v="2"/>
    <s v="Pro BR1100C"/>
    <x v="4"/>
    <x v="1"/>
    <x v="0"/>
    <x v="1"/>
    <s v="Int"/>
    <x v="3"/>
    <s v="1366х768"/>
    <x v="0"/>
    <x v="0"/>
    <n v="37790"/>
    <s v="7_35-40"/>
    <s v="3_30-40"/>
    <x v="2"/>
    <x v="8"/>
    <s v="Q2`22"/>
    <n v="226740"/>
    <m/>
  </r>
  <r>
    <n v="8"/>
    <x v="2"/>
    <s v="ProArt StudioBook 16 H7600H (HM) "/>
    <x v="5"/>
    <x v="1"/>
    <x v="0"/>
    <x v="11"/>
    <s v="RTX3060"/>
    <x v="5"/>
    <s v="3840х2400"/>
    <x v="0"/>
    <x v="1"/>
    <n v="279999"/>
    <s v="55_275-280"/>
    <s v="27_270-280"/>
    <x v="5"/>
    <x v="8"/>
    <s v="Q2`22"/>
    <n v="2239992"/>
    <m/>
  </r>
  <r>
    <n v="32"/>
    <x v="2"/>
    <s v="ProArt StudioBook Pro 16 W7600H (W7600H3A) "/>
    <x v="5"/>
    <x v="1"/>
    <x v="0"/>
    <x v="11"/>
    <s v="Quadro RTX A3000"/>
    <x v="5"/>
    <s v="3840x2400"/>
    <x v="0"/>
    <x v="1"/>
    <n v="204999"/>
    <s v="40_200-205"/>
    <s v="20_200-210"/>
    <x v="5"/>
    <x v="8"/>
    <s v="Q2`22"/>
    <n v="6559968"/>
    <m/>
  </r>
  <r>
    <n v="9"/>
    <x v="2"/>
    <s v="ROG Zephyrus GX703H"/>
    <x v="3"/>
    <x v="0"/>
    <x v="0"/>
    <x v="11"/>
    <s v="RTX3080"/>
    <x v="2"/>
    <s v="3840x2160"/>
    <x v="0"/>
    <x v="1"/>
    <n v="474090"/>
    <s v="94_470-475"/>
    <s v="47_470-480"/>
    <x v="5"/>
    <x v="8"/>
    <s v="Q2`22"/>
    <n v="4266810"/>
    <m/>
  </r>
  <r>
    <n v="74"/>
    <x v="2"/>
    <s v="ROG Zephyrus M16 GU603H"/>
    <x v="3"/>
    <x v="0"/>
    <x v="0"/>
    <x v="11"/>
    <s v="RTX3050 Ti/RTX3060"/>
    <x v="5"/>
    <s v="2560x1600"/>
    <x v="0"/>
    <x v="1"/>
    <n v="163329"/>
    <s v="32_160-165"/>
    <s v="16_160-170"/>
    <x v="5"/>
    <x v="8"/>
    <s v="Q2`22"/>
    <n v="12086346"/>
    <m/>
  </r>
  <r>
    <n v="6"/>
    <x v="2"/>
    <s v="TUF FX506H"/>
    <x v="3"/>
    <x v="0"/>
    <x v="0"/>
    <x v="11"/>
    <s v="RTX3050 Ti"/>
    <x v="1"/>
    <s v="1920x1080"/>
    <x v="0"/>
    <x v="1"/>
    <n v="112826"/>
    <s v="22_110-115"/>
    <s v="11_110-120"/>
    <x v="5"/>
    <x v="8"/>
    <s v="Q2`22"/>
    <n v="676956"/>
    <m/>
  </r>
  <r>
    <n v="400"/>
    <x v="2"/>
    <s v="TUF Gaming (Dash) FX516P"/>
    <x v="3"/>
    <x v="0"/>
    <x v="0"/>
    <x v="11"/>
    <s v="RTX3050 Ti, RTX3060, RTX3070"/>
    <x v="1"/>
    <s v="1920x1080"/>
    <x v="0"/>
    <x v="1"/>
    <n v="106246"/>
    <s v="21_105-110"/>
    <s v="10_100-110"/>
    <x v="5"/>
    <x v="8"/>
    <s v="Q2`22"/>
    <n v="42498400"/>
    <m/>
  </r>
  <r>
    <n v="6"/>
    <x v="2"/>
    <s v="VivoBook Flip TM420U"/>
    <x v="0"/>
    <x v="0"/>
    <x v="1"/>
    <x v="3"/>
    <s v="Int"/>
    <x v="0"/>
    <s v="1920x1080"/>
    <x v="1"/>
    <x v="1"/>
    <n v="76345"/>
    <s v="15_75-80"/>
    <s v="7_70-80"/>
    <x v="6"/>
    <x v="8"/>
    <s v="Q2`22"/>
    <n v="458070"/>
    <m/>
  </r>
  <r>
    <n v="1049"/>
    <x v="2"/>
    <s v="VivoBook K513E"/>
    <x v="2"/>
    <x v="0"/>
    <x v="0"/>
    <x v="6"/>
    <s v="MX350"/>
    <x v="1"/>
    <s v="1920x1080"/>
    <x v="0"/>
    <x v="1"/>
    <n v="70156"/>
    <s v="14_70-75"/>
    <s v="7_70-80"/>
    <x v="6"/>
    <x v="8"/>
    <s v="Q2`22"/>
    <n v="73593644"/>
    <m/>
  </r>
  <r>
    <n v="123"/>
    <x v="2"/>
    <s v="VivoBook M513U"/>
    <x v="1"/>
    <x v="0"/>
    <x v="1"/>
    <x v="15"/>
    <s v="Int"/>
    <x v="1"/>
    <s v="1920x1080"/>
    <x v="0"/>
    <x v="1"/>
    <n v="71395"/>
    <s v="14_70-75"/>
    <s v="7_70-80"/>
    <x v="6"/>
    <x v="8"/>
    <s v="Q2`22"/>
    <n v="8781585"/>
    <m/>
  </r>
  <r>
    <n v="108"/>
    <x v="2"/>
    <s v="Vivobook Pro 14X N7400PC"/>
    <x v="3"/>
    <x v="0"/>
    <x v="0"/>
    <x v="11"/>
    <s v="RTX3050"/>
    <x v="0"/>
    <s v="2880x1800"/>
    <x v="0"/>
    <x v="1"/>
    <n v="90590"/>
    <s v="18_90-95"/>
    <s v="9_90-100"/>
    <x v="5"/>
    <x v="8"/>
    <s v="Q2`22"/>
    <n v="9783720"/>
    <m/>
  </r>
  <r>
    <n v="180"/>
    <x v="2"/>
    <s v="VivoBook Pro 16X M7600QC"/>
    <x v="3"/>
    <x v="0"/>
    <x v="1"/>
    <x v="8"/>
    <s v="RTX3050"/>
    <x v="5"/>
    <s v="3840x2400"/>
    <x v="0"/>
    <x v="1"/>
    <n v="129426"/>
    <s v="25_125-130"/>
    <s v="12_120-130"/>
    <x v="5"/>
    <x v="8"/>
    <s v="Q2`22"/>
    <n v="23296680"/>
    <m/>
  </r>
  <r>
    <n v="70"/>
    <x v="2"/>
    <s v="VivoBook Pro 16X M7600QE"/>
    <x v="3"/>
    <x v="0"/>
    <x v="1"/>
    <x v="8"/>
    <s v="RTX3050 Ti"/>
    <x v="5"/>
    <s v="3840x2400"/>
    <x v="0"/>
    <x v="1"/>
    <n v="158450"/>
    <s v="31_155-160"/>
    <s v="15_150-160"/>
    <x v="5"/>
    <x v="8"/>
    <s v="Q2`22"/>
    <n v="11091500"/>
    <m/>
  </r>
  <r>
    <n v="737"/>
    <x v="2"/>
    <s v="VivoBook Pro 16X N7600PC"/>
    <x v="3"/>
    <x v="0"/>
    <x v="0"/>
    <x v="11"/>
    <s v="RTX3050"/>
    <x v="5"/>
    <s v="3840x2400"/>
    <x v="0"/>
    <x v="1"/>
    <n v="137067"/>
    <s v="27_135-140"/>
    <s v="13_130-140"/>
    <x v="5"/>
    <x v="8"/>
    <s v="Q2`22"/>
    <n v="101018379"/>
    <m/>
  </r>
  <r>
    <n v="32"/>
    <x v="2"/>
    <s v="VivoBook Pro K3400PA"/>
    <x v="0"/>
    <x v="0"/>
    <x v="0"/>
    <x v="11"/>
    <s v="Int"/>
    <x v="0"/>
    <s v="2560x1600"/>
    <x v="0"/>
    <x v="1"/>
    <n v="79957"/>
    <s v="15_75-80"/>
    <s v="7_70-80"/>
    <x v="6"/>
    <x v="8"/>
    <s v="Q2`22"/>
    <n v="2558624"/>
    <m/>
  </r>
  <r>
    <n v="11"/>
    <x v="2"/>
    <s v="VivoBook Pro K3400PH"/>
    <x v="0"/>
    <x v="0"/>
    <x v="0"/>
    <x v="11"/>
    <s v="GTX1650"/>
    <x v="0"/>
    <s v="2560x1600"/>
    <x v="0"/>
    <x v="1"/>
    <n v="135490"/>
    <s v="27_135-140"/>
    <s v="13_130-140"/>
    <x v="5"/>
    <x v="8"/>
    <s v="Q2`22"/>
    <n v="1490390"/>
    <m/>
  </r>
  <r>
    <n v="6"/>
    <x v="2"/>
    <s v="VivoBook Pro K3500PH"/>
    <x v="3"/>
    <x v="0"/>
    <x v="0"/>
    <x v="11"/>
    <s v="GTX1650"/>
    <x v="1"/>
    <s v="1920x1080"/>
    <x v="0"/>
    <x v="1"/>
    <n v="91495"/>
    <s v="18_90-95"/>
    <s v="9_90-100"/>
    <x v="5"/>
    <x v="8"/>
    <s v="Q2`22"/>
    <n v="548970"/>
    <m/>
  </r>
  <r>
    <n v="8"/>
    <x v="2"/>
    <s v="Vivobook Pro M3401QA"/>
    <x v="3"/>
    <x v="0"/>
    <x v="1"/>
    <x v="8"/>
    <s v="Int"/>
    <x v="0"/>
    <s v="2880x1800"/>
    <x v="0"/>
    <x v="1"/>
    <n v="94562"/>
    <s v="18_90-95"/>
    <s v="9_90-100"/>
    <x v="5"/>
    <x v="8"/>
    <s v="Q2`22"/>
    <n v="756496"/>
    <m/>
  </r>
  <r>
    <n v="174"/>
    <x v="2"/>
    <s v="VivoBook Pro M3500QC"/>
    <x v="3"/>
    <x v="0"/>
    <x v="1"/>
    <x v="8"/>
    <s v="RTX3050"/>
    <x v="1"/>
    <s v="1920x1080"/>
    <x v="0"/>
    <x v="1"/>
    <n v="118329"/>
    <s v="23_115-120"/>
    <s v="11_110-120"/>
    <x v="5"/>
    <x v="8"/>
    <s v="Q2`22"/>
    <n v="20589246"/>
    <m/>
  </r>
  <r>
    <n v="43"/>
    <x v="2"/>
    <s v="VivoBook R754E"/>
    <x v="1"/>
    <x v="0"/>
    <x v="0"/>
    <x v="6"/>
    <s v="Int"/>
    <x v="2"/>
    <s v="1600x900"/>
    <x v="0"/>
    <x v="1"/>
    <n v="50801"/>
    <s v="10_50-55"/>
    <s v="5_50-60"/>
    <x v="3"/>
    <x v="8"/>
    <s v="Q2`22"/>
    <n v="2184443"/>
    <m/>
  </r>
  <r>
    <n v="97"/>
    <x v="2"/>
    <s v="VivoBook S15 S533E"/>
    <x v="2"/>
    <x v="0"/>
    <x v="0"/>
    <x v="6"/>
    <s v="Int/MX330/MX350"/>
    <x v="1"/>
    <s v="1920x1080"/>
    <x v="0"/>
    <x v="1"/>
    <n v="80495"/>
    <s v="16_80-85"/>
    <s v="8_80-90"/>
    <x v="5"/>
    <x v="8"/>
    <s v="Q2`22"/>
    <n v="7808015"/>
    <m/>
  </r>
  <r>
    <n v="6"/>
    <x v="2"/>
    <s v="VivoBook S413E"/>
    <x v="0"/>
    <x v="0"/>
    <x v="0"/>
    <x v="6"/>
    <s v="MX350"/>
    <x v="0"/>
    <s v="1920x1080"/>
    <x v="0"/>
    <x v="1"/>
    <n v="89663"/>
    <s v="17_85-90"/>
    <s v="8_80-90"/>
    <x v="5"/>
    <x v="8"/>
    <s v="Q2`22"/>
    <n v="537978"/>
    <m/>
  </r>
  <r>
    <n v="15"/>
    <x v="2"/>
    <s v="VivoBook X409F"/>
    <x v="0"/>
    <x v="0"/>
    <x v="0"/>
    <x v="13"/>
    <s v="Int"/>
    <x v="0"/>
    <s v="1920x1080"/>
    <x v="0"/>
    <x v="1"/>
    <n v="49132"/>
    <s v="9_45-50"/>
    <s v="4_40-50"/>
    <x v="1"/>
    <x v="8"/>
    <s v="Q2`22"/>
    <n v="736980"/>
    <m/>
  </r>
  <r>
    <n v="384"/>
    <x v="2"/>
    <s v="VivoBook X513E"/>
    <x v="1"/>
    <x v="0"/>
    <x v="0"/>
    <x v="6"/>
    <s v="Int"/>
    <x v="1"/>
    <s v="1920x1080"/>
    <x v="0"/>
    <x v="1"/>
    <n v="75299"/>
    <s v="15_75-80"/>
    <s v="7_70-80"/>
    <x v="6"/>
    <x v="8"/>
    <s v="Q2`22"/>
    <n v="28914816"/>
    <m/>
  </r>
  <r>
    <n v="19"/>
    <x v="2"/>
    <s v="VivoBook X571G"/>
    <x v="3"/>
    <x v="0"/>
    <x v="0"/>
    <x v="9"/>
    <s v="GTX1050"/>
    <x v="1"/>
    <s v="1920x1080"/>
    <x v="0"/>
    <x v="1"/>
    <n v="74560"/>
    <s v="14_70-75"/>
    <s v="7_70-80"/>
    <x v="6"/>
    <x v="8"/>
    <s v="Q2`22"/>
    <n v="1416640"/>
    <m/>
  </r>
  <r>
    <n v="288"/>
    <x v="2"/>
    <s v="VivoBook X571L"/>
    <x v="3"/>
    <x v="0"/>
    <x v="0"/>
    <x v="10"/>
    <s v="GTX1650"/>
    <x v="1"/>
    <s v="1920x1080"/>
    <x v="0"/>
    <x v="1"/>
    <n v="101490"/>
    <s v="20_100-105"/>
    <s v="10_100-110"/>
    <x v="5"/>
    <x v="8"/>
    <s v="Q2`22"/>
    <n v="29229120"/>
    <m/>
  </r>
  <r>
    <n v="66"/>
    <x v="2"/>
    <s v="VivoBook X712E"/>
    <x v="1"/>
    <x v="0"/>
    <x v="0"/>
    <x v="6"/>
    <s v="Int"/>
    <x v="2"/>
    <s v="1600x900"/>
    <x v="0"/>
    <x v="1"/>
    <n v="89468"/>
    <s v="17_85-90"/>
    <s v="8_80-90"/>
    <x v="5"/>
    <x v="8"/>
    <s v="Q2`22"/>
    <n v="5904888"/>
    <m/>
  </r>
  <r>
    <n v="180"/>
    <x v="2"/>
    <s v="Zenbook 14X UX5400E (EA/EG)"/>
    <x v="0"/>
    <x v="0"/>
    <x v="0"/>
    <x v="6"/>
    <s v="Int/MX450"/>
    <x v="0"/>
    <s v="2880x1800"/>
    <x v="1"/>
    <x v="1"/>
    <n v="117397"/>
    <s v="23_115-120"/>
    <s v="11_110-120"/>
    <x v="5"/>
    <x v="8"/>
    <s v="Q2`22"/>
    <n v="21131460"/>
    <m/>
  </r>
  <r>
    <n v="19"/>
    <x v="2"/>
    <s v="Zenbook 14X UX5401E"/>
    <x v="0"/>
    <x v="0"/>
    <x v="0"/>
    <x v="6"/>
    <s v="Int"/>
    <x v="0"/>
    <s v="2880x1800"/>
    <x v="0"/>
    <x v="1"/>
    <n v="114990"/>
    <s v="22_110-115"/>
    <s v="11_110-120"/>
    <x v="5"/>
    <x v="8"/>
    <s v="Q2`22"/>
    <n v="2184810"/>
    <m/>
  </r>
  <r>
    <n v="381"/>
    <x v="2"/>
    <s v="Zenbook Duo UX482E"/>
    <x v="0"/>
    <x v="0"/>
    <x v="0"/>
    <x v="6"/>
    <s v="Int/MX450"/>
    <x v="0"/>
    <s v="1920x1080+ScreenPad"/>
    <x v="1"/>
    <x v="1"/>
    <n v="125996"/>
    <s v="25_125-130"/>
    <s v="12_120-130"/>
    <x v="5"/>
    <x v="8"/>
    <s v="Q2`22"/>
    <n v="48004476"/>
    <m/>
  </r>
  <r>
    <n v="100"/>
    <x v="2"/>
    <s v="Zenbook Flip S UX371E"/>
    <x v="0"/>
    <x v="0"/>
    <x v="0"/>
    <x v="6"/>
    <s v="Int"/>
    <x v="4"/>
    <s v="3840х2160"/>
    <x v="1"/>
    <x v="1"/>
    <n v="115161"/>
    <s v="23_115-120"/>
    <s v="11_110-120"/>
    <x v="5"/>
    <x v="8"/>
    <s v="Q2`22"/>
    <n v="11516100"/>
    <m/>
  </r>
  <r>
    <n v="6"/>
    <x v="2"/>
    <s v="Zenbook Flip UP5401E"/>
    <x v="0"/>
    <x v="0"/>
    <x v="0"/>
    <x v="6"/>
    <s v="Int"/>
    <x v="0"/>
    <s v="2880x1800"/>
    <x v="1"/>
    <x v="1"/>
    <n v="120894"/>
    <s v="24_120-125"/>
    <s v="12_120-130"/>
    <x v="5"/>
    <x v="8"/>
    <s v="Q2`22"/>
    <n v="725364"/>
    <m/>
  </r>
  <r>
    <n v="21"/>
    <x v="2"/>
    <s v="Zenbook Flip UX363E"/>
    <x v="0"/>
    <x v="0"/>
    <x v="0"/>
    <x v="6"/>
    <s v="Int"/>
    <x v="4"/>
    <s v="1920x1080"/>
    <x v="1"/>
    <x v="1"/>
    <n v="105499"/>
    <s v="21_105-110"/>
    <s v="10_100-110"/>
    <x v="5"/>
    <x v="8"/>
    <s v="Q2`22"/>
    <n v="2215479"/>
    <m/>
  </r>
  <r>
    <n v="27"/>
    <x v="2"/>
    <s v="ZenBook Pro Duo UX582H (HS)"/>
    <x v="3"/>
    <x v="0"/>
    <x v="0"/>
    <x v="11"/>
    <s v="RTX3080"/>
    <x v="1"/>
    <s v="3840x2160+ScreenPad"/>
    <x v="1"/>
    <x v="1"/>
    <n v="379999"/>
    <s v="75_375-380"/>
    <s v="37_370-380"/>
    <x v="5"/>
    <x v="8"/>
    <s v="Q2`22"/>
    <n v="10259973"/>
    <m/>
  </r>
  <r>
    <n v="437"/>
    <x v="2"/>
    <s v="Zenbook Pro UM535Q (QA/QE)"/>
    <x v="1"/>
    <x v="0"/>
    <x v="1"/>
    <x v="8"/>
    <s v="Int/RTX3050 Ti"/>
    <x v="1"/>
    <s v="1920x1080"/>
    <x v="0"/>
    <x v="1"/>
    <n v="179799"/>
    <s v="35_175-180"/>
    <s v="17_170-180"/>
    <x v="5"/>
    <x v="8"/>
    <s v="Q2`22"/>
    <n v="78572163"/>
    <m/>
  </r>
  <r>
    <n v="25"/>
    <x v="2"/>
    <s v="Zenbook UX325E"/>
    <x v="0"/>
    <x v="0"/>
    <x v="0"/>
    <x v="6"/>
    <s v="Int"/>
    <x v="4"/>
    <s v="1920x1080"/>
    <x v="0"/>
    <x v="1"/>
    <n v="79179"/>
    <s v="15_75-80"/>
    <s v="7_70-80"/>
    <x v="6"/>
    <x v="8"/>
    <s v="Q2`22"/>
    <n v="1979475"/>
    <m/>
  </r>
  <r>
    <n v="2"/>
    <x v="2"/>
    <s v="Zenbook UX393E"/>
    <x v="0"/>
    <x v="0"/>
    <x v="0"/>
    <x v="6"/>
    <s v="Int"/>
    <x v="0"/>
    <s v="1920x1080"/>
    <x v="1"/>
    <x v="1"/>
    <n v="126329"/>
    <s v="25_125-130"/>
    <s v="12_120-130"/>
    <x v="5"/>
    <x v="8"/>
    <s v="Q2`22"/>
    <n v="252658"/>
    <m/>
  </r>
  <r>
    <n v="254"/>
    <x v="2"/>
    <s v="Zenbook UX425E"/>
    <x v="0"/>
    <x v="0"/>
    <x v="0"/>
    <x v="6"/>
    <s v="Int"/>
    <x v="0"/>
    <s v="1920x1080"/>
    <x v="0"/>
    <x v="1"/>
    <n v="84872"/>
    <s v="16_80-85"/>
    <s v="8_80-90"/>
    <x v="5"/>
    <x v="8"/>
    <s v="Q2`22"/>
    <n v="21557488"/>
    <m/>
  </r>
  <r>
    <n v="23"/>
    <x v="2"/>
    <s v="Zenbook UX435E"/>
    <x v="0"/>
    <x v="0"/>
    <x v="0"/>
    <x v="6"/>
    <s v="Int/MX450"/>
    <x v="0"/>
    <s v="1920x1080"/>
    <x v="0"/>
    <x v="1"/>
    <n v="103993"/>
    <s v="20_100-105"/>
    <s v="10_100-110"/>
    <x v="5"/>
    <x v="8"/>
    <s v="Q2`22"/>
    <n v="2391839"/>
    <m/>
  </r>
  <r>
    <n v="370"/>
    <x v="2"/>
    <s v="Zenbook UX535L"/>
    <x v="3"/>
    <x v="0"/>
    <x v="0"/>
    <x v="10"/>
    <s v="GTX1650 Ti"/>
    <x v="1"/>
    <s v="1920x1080/3840x2160"/>
    <x v="1"/>
    <x v="1"/>
    <n v="131595"/>
    <s v="26_130-135"/>
    <s v="13_130-140"/>
    <x v="5"/>
    <x v="8"/>
    <s v="Q2`22"/>
    <n v="48690150"/>
    <m/>
  </r>
  <r>
    <n v="199"/>
    <x v="2"/>
    <s v="Zephyrus GA401Q"/>
    <x v="0"/>
    <x v="0"/>
    <x v="1"/>
    <x v="8"/>
    <s v="RTX3060"/>
    <x v="0"/>
    <s v="1920x1080/2560x1440"/>
    <x v="0"/>
    <x v="1"/>
    <n v="164931"/>
    <s v="32_160-165"/>
    <s v="16_160-170"/>
    <x v="5"/>
    <x v="8"/>
    <s v="Q2`22"/>
    <n v="32821269"/>
    <m/>
  </r>
  <r>
    <n v="29"/>
    <x v="3"/>
    <s v="Alienware m15 R5"/>
    <x v="3"/>
    <x v="0"/>
    <x v="1"/>
    <x v="8"/>
    <s v="RTX 3050 Ti/RTX3060/RTX3070"/>
    <x v="1"/>
    <s v="1920x1080/2560x1440"/>
    <x v="0"/>
    <x v="1"/>
    <n v="301999"/>
    <s v="60_300-305"/>
    <s v="30_300-310"/>
    <x v="5"/>
    <x v="8"/>
    <s v="Q2`22"/>
    <n v="8757971"/>
    <m/>
  </r>
  <r>
    <n v="54"/>
    <x v="3"/>
    <s v="Alienware x15 R1"/>
    <x v="3"/>
    <x v="0"/>
    <x v="0"/>
    <x v="11"/>
    <s v="RTX3060/RTX3070/RTX3080"/>
    <x v="1"/>
    <s v="1920x1080/2560x1440"/>
    <x v="0"/>
    <x v="1"/>
    <n v="346324"/>
    <s v="69_345-350"/>
    <s v="34_340-350"/>
    <x v="5"/>
    <x v="8"/>
    <s v="Q2`22"/>
    <n v="18701496"/>
    <m/>
  </r>
  <r>
    <n v="19"/>
    <x v="3"/>
    <s v="Alienware x17 R1"/>
    <x v="3"/>
    <x v="0"/>
    <x v="0"/>
    <x v="11"/>
    <s v="RTX3060/RTX3070/RTX3080"/>
    <x v="2"/>
    <s v="1920x1080/2560x1440/3840x2160"/>
    <x v="0"/>
    <x v="1"/>
    <n v="356957"/>
    <s v="71_355-360"/>
    <s v="35_350-360"/>
    <x v="5"/>
    <x v="8"/>
    <s v="Q2`22"/>
    <n v="6782183"/>
    <m/>
  </r>
  <r>
    <n v="182"/>
    <x v="3"/>
    <s v="G15 5510"/>
    <x v="3"/>
    <x v="0"/>
    <x v="0"/>
    <x v="10"/>
    <s v="GTX1650/RTX3050 Ti/RTX3060"/>
    <x v="1"/>
    <s v="1920x1080"/>
    <x v="0"/>
    <x v="1"/>
    <n v="98015"/>
    <s v="19_95-100"/>
    <s v="9_90-100"/>
    <x v="5"/>
    <x v="8"/>
    <s v="Q2`22"/>
    <n v="17838730"/>
    <m/>
  </r>
  <r>
    <n v="239"/>
    <x v="3"/>
    <s v="G15 5511"/>
    <x v="3"/>
    <x v="0"/>
    <x v="0"/>
    <x v="11"/>
    <s v="RTX3050/RTX3050 Ti/RTX3060"/>
    <x v="1"/>
    <s v="1920x1080"/>
    <x v="0"/>
    <x v="1"/>
    <n v="100793"/>
    <s v="20_100-105"/>
    <s v="10_100-110"/>
    <x v="5"/>
    <x v="8"/>
    <s v="Q2`22"/>
    <n v="24089527"/>
    <m/>
  </r>
  <r>
    <n v="59"/>
    <x v="3"/>
    <s v="G15 5511SE"/>
    <x v="3"/>
    <x v="0"/>
    <x v="0"/>
    <x v="11"/>
    <s v="RTX3060"/>
    <x v="1"/>
    <s v="1920x1080"/>
    <x v="0"/>
    <x v="1"/>
    <n v="184530"/>
    <s v="36_180-185"/>
    <s v="18_180-190"/>
    <x v="5"/>
    <x v="8"/>
    <s v="Q2`22"/>
    <n v="10887270"/>
    <m/>
  </r>
  <r>
    <n v="90"/>
    <x v="3"/>
    <s v="G15 5515"/>
    <x v="3"/>
    <x v="0"/>
    <x v="1"/>
    <x v="8"/>
    <s v="RTX3050 Ti/RTX3060"/>
    <x v="1"/>
    <s v="1920x1080"/>
    <x v="0"/>
    <x v="1"/>
    <n v="120086"/>
    <s v="24_120-125"/>
    <s v="12_120-130"/>
    <x v="5"/>
    <x v="8"/>
    <s v="Q2`22"/>
    <n v="10807740"/>
    <m/>
  </r>
  <r>
    <n v="254"/>
    <x v="3"/>
    <s v="Inspiron 3511"/>
    <x v="1"/>
    <x v="0"/>
    <x v="0"/>
    <x v="6"/>
    <s v="Int"/>
    <x v="1"/>
    <s v="1366x768/1920x1080"/>
    <x v="0"/>
    <x v="1"/>
    <n v="61069"/>
    <s v="12_60-65"/>
    <s v="6_60-70"/>
    <x v="4"/>
    <x v="8"/>
    <s v="Q2`22"/>
    <n v="15511526"/>
    <m/>
  </r>
  <r>
    <n v="39"/>
    <x v="3"/>
    <s v="Inspiron 5415"/>
    <x v="0"/>
    <x v="0"/>
    <x v="1"/>
    <x v="15"/>
    <s v="Int"/>
    <x v="0"/>
    <s v="1920x1080"/>
    <x v="0"/>
    <x v="1"/>
    <n v="60749"/>
    <s v="12_60-65"/>
    <s v="6_60-70"/>
    <x v="4"/>
    <x v="8"/>
    <s v="Q2`22"/>
    <n v="2369211"/>
    <m/>
  </r>
  <r>
    <n v="24"/>
    <x v="3"/>
    <s v="Inspiron 5502"/>
    <x v="1"/>
    <x v="0"/>
    <x v="0"/>
    <x v="6"/>
    <s v="Int"/>
    <x v="1"/>
    <s v="1920x1080"/>
    <x v="0"/>
    <x v="1"/>
    <n v="115599"/>
    <s v="23_115-120"/>
    <s v="11_110-120"/>
    <x v="5"/>
    <x v="8"/>
    <s v="Q2`22"/>
    <n v="2774376"/>
    <m/>
  </r>
  <r>
    <n v="19"/>
    <x v="3"/>
    <s v="Inspiron 5510"/>
    <x v="2"/>
    <x v="0"/>
    <x v="0"/>
    <x v="11"/>
    <s v="Int/MX450"/>
    <x v="1"/>
    <s v="1920x1080"/>
    <x v="0"/>
    <x v="1"/>
    <n v="141599"/>
    <s v="28_140-145"/>
    <s v="14_140-150"/>
    <x v="5"/>
    <x v="8"/>
    <s v="Q2`22"/>
    <n v="2690381"/>
    <m/>
  </r>
  <r>
    <n v="21"/>
    <x v="3"/>
    <s v="Inspiron 5515"/>
    <x v="1"/>
    <x v="0"/>
    <x v="1"/>
    <x v="15"/>
    <s v="Int"/>
    <x v="1"/>
    <s v="1920x1080"/>
    <x v="0"/>
    <x v="1"/>
    <n v="59999"/>
    <s v="11_55-60"/>
    <s v="5_50-60"/>
    <x v="3"/>
    <x v="8"/>
    <s v="Q2`22"/>
    <n v="1259979"/>
    <m/>
  </r>
  <r>
    <n v="59"/>
    <x v="3"/>
    <s v="Inspiron 7400"/>
    <x v="0"/>
    <x v="0"/>
    <x v="0"/>
    <x v="6"/>
    <s v="Int/MX350"/>
    <x v="0"/>
    <s v="2560x1600"/>
    <x v="0"/>
    <x v="1"/>
    <n v="77495"/>
    <s v="15_75-80"/>
    <s v="7_70-80"/>
    <x v="6"/>
    <x v="8"/>
    <s v="Q2`22"/>
    <n v="4572205"/>
    <m/>
  </r>
  <r>
    <n v="44"/>
    <x v="3"/>
    <s v="Inspiron 7510"/>
    <x v="3"/>
    <x v="0"/>
    <x v="0"/>
    <x v="11"/>
    <s v="RTX3050 Ti"/>
    <x v="1"/>
    <s v="1920x1080"/>
    <x v="0"/>
    <x v="1"/>
    <n v="125999"/>
    <s v="25_125-130"/>
    <s v="12_120-130"/>
    <x v="5"/>
    <x v="8"/>
    <s v="Q2`22"/>
    <n v="5543956"/>
    <m/>
  </r>
  <r>
    <n v="10"/>
    <x v="3"/>
    <s v="Inspiron G5 15-5000"/>
    <x v="3"/>
    <x v="0"/>
    <x v="0"/>
    <x v="10"/>
    <s v="RTX2060"/>
    <x v="1"/>
    <s v="1920x1080"/>
    <x v="0"/>
    <x v="1"/>
    <n v="169999"/>
    <s v="33_165-170"/>
    <s v="16_160-170"/>
    <x v="5"/>
    <x v="8"/>
    <s v="Q2`22"/>
    <n v="1699990"/>
    <m/>
  </r>
  <r>
    <n v="76"/>
    <x v="3"/>
    <s v="Inspiron G5 15-5500"/>
    <x v="3"/>
    <x v="0"/>
    <x v="0"/>
    <x v="10"/>
    <s v="GTX1650/GTX1660 Ti/RTX2060/RTX2070"/>
    <x v="1"/>
    <s v="1920x1080"/>
    <x v="0"/>
    <x v="1"/>
    <n v="85990"/>
    <s v="17_85-90"/>
    <s v="8_80-90"/>
    <x v="5"/>
    <x v="8"/>
    <s v="Q2`22"/>
    <n v="6535240"/>
    <m/>
  </r>
  <r>
    <n v="4"/>
    <x v="3"/>
    <s v="Latitude 3320"/>
    <x v="0"/>
    <x v="1"/>
    <x v="0"/>
    <x v="6"/>
    <s v="Int"/>
    <x v="4"/>
    <s v="1920x1080"/>
    <x v="0"/>
    <x v="1"/>
    <n v="49999"/>
    <s v="9_45-50"/>
    <s v="4_40-50"/>
    <x v="1"/>
    <x v="8"/>
    <s v="Q2`22"/>
    <n v="199996"/>
    <m/>
  </r>
  <r>
    <n v="13"/>
    <x v="3"/>
    <s v="Latitude 3420"/>
    <x v="0"/>
    <x v="1"/>
    <x v="0"/>
    <x v="6"/>
    <s v="Int"/>
    <x v="0"/>
    <s v="1920x1080"/>
    <x v="0"/>
    <x v="1"/>
    <n v="53200"/>
    <s v="10_50-55"/>
    <s v="5_50-60"/>
    <x v="3"/>
    <x v="8"/>
    <s v="Q2`22"/>
    <n v="691600"/>
    <m/>
  </r>
  <r>
    <n v="43"/>
    <x v="3"/>
    <s v="Latitude 3520"/>
    <x v="2"/>
    <x v="1"/>
    <x v="0"/>
    <x v="6"/>
    <s v="MX450"/>
    <x v="1"/>
    <s v="1920x1080"/>
    <x v="0"/>
    <x v="1"/>
    <n v="72999"/>
    <s v="14_70-75"/>
    <s v="7_70-80"/>
    <x v="6"/>
    <x v="8"/>
    <s v="Q2`22"/>
    <n v="3138957"/>
    <m/>
  </r>
  <r>
    <n v="21"/>
    <x v="3"/>
    <s v="Latitude 5310"/>
    <x v="0"/>
    <x v="1"/>
    <x v="0"/>
    <x v="14"/>
    <s v="Int"/>
    <x v="4"/>
    <s v="1920x1080"/>
    <x v="0"/>
    <x v="1"/>
    <n v="84480"/>
    <s v="16_80-85"/>
    <s v="8_80-90"/>
    <x v="5"/>
    <x v="8"/>
    <s v="Q2`22"/>
    <n v="1774080"/>
    <m/>
  </r>
  <r>
    <n v="7"/>
    <x v="3"/>
    <s v="Latitude 5420"/>
    <x v="0"/>
    <x v="1"/>
    <x v="0"/>
    <x v="6"/>
    <s v="Int"/>
    <x v="0"/>
    <s v="1920x1080"/>
    <x v="0"/>
    <x v="1"/>
    <n v="166050"/>
    <s v="33_165-170"/>
    <s v="16_160-170"/>
    <x v="5"/>
    <x v="8"/>
    <s v="Q2`22"/>
    <n v="1162350"/>
    <m/>
  </r>
  <r>
    <n v="34"/>
    <x v="3"/>
    <s v="Latitude 5421"/>
    <x v="0"/>
    <x v="1"/>
    <x v="0"/>
    <x v="11"/>
    <s v="Int/MX450"/>
    <x v="0"/>
    <s v="1920x1080"/>
    <x v="0"/>
    <x v="1"/>
    <n v="179229"/>
    <s v="35_175-180"/>
    <s v="17_170-180"/>
    <x v="5"/>
    <x v="8"/>
    <s v="Q2`22"/>
    <n v="6093786"/>
    <m/>
  </r>
  <r>
    <n v="7"/>
    <x v="3"/>
    <s v="Latitude 5520"/>
    <x v="2"/>
    <x v="1"/>
    <x v="0"/>
    <x v="6"/>
    <s v="MX450"/>
    <x v="1"/>
    <s v="1920x1080"/>
    <x v="0"/>
    <x v="1"/>
    <n v="84990"/>
    <s v="16_80-85"/>
    <s v="8_80-90"/>
    <x v="5"/>
    <x v="8"/>
    <s v="Q2`22"/>
    <n v="594930"/>
    <m/>
  </r>
  <r>
    <n v="43"/>
    <x v="3"/>
    <s v="Latitude 5521"/>
    <x v="2"/>
    <x v="1"/>
    <x v="0"/>
    <x v="11"/>
    <s v="Int/MX450"/>
    <x v="1"/>
    <s v="1920x1080"/>
    <x v="0"/>
    <x v="1"/>
    <n v="115999"/>
    <s v="23_115-120"/>
    <s v="11_110-120"/>
    <x v="5"/>
    <x v="8"/>
    <s v="Q2`22"/>
    <n v="4987957"/>
    <m/>
  </r>
  <r>
    <n v="34"/>
    <x v="3"/>
    <s v="Latitude 7320"/>
    <x v="0"/>
    <x v="1"/>
    <x v="0"/>
    <x v="6"/>
    <s v="Int"/>
    <x v="4"/>
    <s v="1920x1080"/>
    <x v="0"/>
    <x v="1"/>
    <n v="138499"/>
    <s v="27_135-140"/>
    <s v="13_130-140"/>
    <x v="5"/>
    <x v="8"/>
    <s v="Q2`22"/>
    <n v="4708966"/>
    <m/>
  </r>
  <r>
    <n v="4"/>
    <x v="3"/>
    <s v="Latitude 7320 2-in-1"/>
    <x v="0"/>
    <x v="1"/>
    <x v="0"/>
    <x v="6"/>
    <s v="Int"/>
    <x v="4"/>
    <s v="1920x1080"/>
    <x v="1"/>
    <x v="1"/>
    <n v="156700"/>
    <s v="31_155-160"/>
    <s v="15_150-160"/>
    <x v="5"/>
    <x v="8"/>
    <s v="Q2`22"/>
    <n v="626800"/>
    <m/>
  </r>
  <r>
    <n v="48"/>
    <x v="3"/>
    <s v="Latitude 7520"/>
    <x v="1"/>
    <x v="1"/>
    <x v="0"/>
    <x v="6"/>
    <s v="Int"/>
    <x v="1"/>
    <s v="1920x1080/3840x2160"/>
    <x v="0"/>
    <x v="1"/>
    <n v="173999"/>
    <s v="34_170-175"/>
    <s v="17_170-180"/>
    <x v="5"/>
    <x v="8"/>
    <s v="Q2`22"/>
    <n v="8351952"/>
    <m/>
  </r>
  <r>
    <n v="9"/>
    <x v="3"/>
    <s v="Latitude 9420"/>
    <x v="0"/>
    <x v="1"/>
    <x v="0"/>
    <x v="6"/>
    <s v="Int"/>
    <x v="0"/>
    <s v="1920x1200"/>
    <x v="0"/>
    <x v="1"/>
    <n v="187000"/>
    <s v="37_185-190"/>
    <s v="18_180-190"/>
    <x v="5"/>
    <x v="8"/>
    <s v="Q2`22"/>
    <n v="1683000"/>
    <m/>
  </r>
  <r>
    <n v="7"/>
    <x v="3"/>
    <s v="Latitude 9510 2-in-1"/>
    <x v="1"/>
    <x v="1"/>
    <x v="0"/>
    <x v="14"/>
    <s v="Int"/>
    <x v="1"/>
    <s v="1920x1080"/>
    <x v="1"/>
    <x v="1"/>
    <n v="208340"/>
    <s v="41_205-210"/>
    <s v="20_200-210"/>
    <x v="5"/>
    <x v="8"/>
    <s v="Q2`22"/>
    <n v="1458380"/>
    <m/>
  </r>
  <r>
    <n v="66"/>
    <x v="3"/>
    <s v="Precision 5510"/>
    <x v="5"/>
    <x v="1"/>
    <x v="0"/>
    <x v="29"/>
    <s v="Quadro K1000M "/>
    <x v="1"/>
    <s v="3840x2160"/>
    <x v="0"/>
    <x v="1"/>
    <n v="168000"/>
    <s v="33_165-170"/>
    <s v="16_160-170"/>
    <x v="5"/>
    <x v="8"/>
    <s v="Q2`22"/>
    <n v="11088000"/>
    <m/>
  </r>
  <r>
    <n v="13"/>
    <x v="3"/>
    <s v="Precision 7550"/>
    <x v="5"/>
    <x v="1"/>
    <x v="0"/>
    <x v="10"/>
    <s v="Quadro RTX4000/RTX5000"/>
    <x v="1"/>
    <s v="1920x1080/3840x2160"/>
    <x v="0"/>
    <x v="1"/>
    <n v="325000"/>
    <s v="65_325-330"/>
    <s v="32_320-330"/>
    <x v="5"/>
    <x v="8"/>
    <s v="Q2`22"/>
    <n v="4225000"/>
    <m/>
  </r>
  <r>
    <n v="4"/>
    <x v="3"/>
    <s v="Precision 7560"/>
    <x v="5"/>
    <x v="1"/>
    <x v="0"/>
    <x v="11"/>
    <s v="Quadro T1200/RTX A2000/RTX A3000/RTX A4000/RTX A5000"/>
    <x v="1"/>
    <s v="1920x1080/3840x2160"/>
    <x v="0"/>
    <x v="1"/>
    <n v="299040"/>
    <s v="59_295-300"/>
    <s v="29_290-300"/>
    <x v="5"/>
    <x v="8"/>
    <s v="Q2`22"/>
    <n v="1196160"/>
    <m/>
  </r>
  <r>
    <n v="143"/>
    <x v="3"/>
    <s v="Vostro 3400"/>
    <x v="0"/>
    <x v="1"/>
    <x v="0"/>
    <x v="6"/>
    <s v="Int"/>
    <x v="0"/>
    <s v="1920x1080"/>
    <x v="0"/>
    <x v="1"/>
    <n v="60976"/>
    <s v="12_60-65"/>
    <s v="6_60-70"/>
    <x v="4"/>
    <x v="8"/>
    <s v="Q2`22"/>
    <n v="8719568"/>
    <m/>
  </r>
  <r>
    <n v="11"/>
    <x v="3"/>
    <s v="Vostro 3500"/>
    <x v="2"/>
    <x v="1"/>
    <x v="0"/>
    <x v="6"/>
    <s v="Int/MX330"/>
    <x v="1"/>
    <s v="1920x1080"/>
    <x v="0"/>
    <x v="1"/>
    <n v="74109"/>
    <s v="14_70-75"/>
    <s v="7_70-80"/>
    <x v="6"/>
    <x v="8"/>
    <s v="Q2`22"/>
    <n v="815199"/>
    <m/>
  </r>
  <r>
    <n v="288"/>
    <x v="3"/>
    <s v="Vostro 3510"/>
    <x v="2"/>
    <x v="1"/>
    <x v="0"/>
    <x v="6"/>
    <s v="Int/MX350"/>
    <x v="1"/>
    <s v="1920x1080"/>
    <x v="0"/>
    <x v="1"/>
    <n v="94986"/>
    <s v="18_90-95"/>
    <s v="9_90-100"/>
    <x v="5"/>
    <x v="8"/>
    <s v="Q2`22"/>
    <n v="27355968"/>
    <m/>
  </r>
  <r>
    <n v="202"/>
    <x v="3"/>
    <s v="Vostro 3515"/>
    <x v="2"/>
    <x v="1"/>
    <x v="1"/>
    <x v="3"/>
    <s v="Int"/>
    <x v="1"/>
    <s v="1920x1080"/>
    <x v="0"/>
    <x v="1"/>
    <n v="61436"/>
    <s v="12_60-65"/>
    <s v="6_60-70"/>
    <x v="4"/>
    <x v="8"/>
    <s v="Q2`22"/>
    <n v="12410072"/>
    <m/>
  </r>
  <r>
    <n v="11"/>
    <x v="3"/>
    <s v="Vostro 5310"/>
    <x v="0"/>
    <x v="1"/>
    <x v="0"/>
    <x v="11"/>
    <s v="Int/MX450"/>
    <x v="4"/>
    <s v="1920x1200"/>
    <x v="0"/>
    <x v="1"/>
    <n v="70999"/>
    <s v="14_70-75"/>
    <s v="7_70-80"/>
    <x v="6"/>
    <x v="8"/>
    <s v="Q2`22"/>
    <n v="780989"/>
    <m/>
  </r>
  <r>
    <n v="7"/>
    <x v="3"/>
    <s v="Vostro 5402"/>
    <x v="0"/>
    <x v="1"/>
    <x v="0"/>
    <x v="6"/>
    <s v="Int/MX330"/>
    <x v="0"/>
    <s v="1920x1080"/>
    <x v="0"/>
    <x v="1"/>
    <n v="70305"/>
    <s v="14_70-75"/>
    <s v="7_70-80"/>
    <x v="6"/>
    <x v="8"/>
    <s v="Q2`22"/>
    <n v="492135"/>
    <m/>
  </r>
  <r>
    <n v="93"/>
    <x v="3"/>
    <s v="Vostro 5410"/>
    <x v="0"/>
    <x v="1"/>
    <x v="0"/>
    <x v="11"/>
    <s v="Int/MX450"/>
    <x v="0"/>
    <s v="1920x1080"/>
    <x v="0"/>
    <x v="1"/>
    <n v="80497"/>
    <s v="16_80-85"/>
    <s v="8_80-90"/>
    <x v="5"/>
    <x v="8"/>
    <s v="Q2`22"/>
    <n v="7486221"/>
    <m/>
  </r>
  <r>
    <n v="13"/>
    <x v="3"/>
    <s v="Vostro 5415"/>
    <x v="0"/>
    <x v="1"/>
    <x v="1"/>
    <x v="15"/>
    <s v="Int"/>
    <x v="0"/>
    <s v="1920x1080"/>
    <x v="0"/>
    <x v="1"/>
    <n v="68317"/>
    <s v="13_65-70"/>
    <s v="6_60-70"/>
    <x v="4"/>
    <x v="8"/>
    <s v="Q2`22"/>
    <n v="888121"/>
    <m/>
  </r>
  <r>
    <n v="89"/>
    <x v="3"/>
    <s v="Vostro 5510"/>
    <x v="2"/>
    <x v="1"/>
    <x v="0"/>
    <x v="11"/>
    <s v="Int/MX450"/>
    <x v="1"/>
    <s v="1920x1080"/>
    <x v="0"/>
    <x v="1"/>
    <n v="94997"/>
    <s v="18_90-95"/>
    <s v="9_90-100"/>
    <x v="5"/>
    <x v="8"/>
    <s v="Q2`22"/>
    <n v="8454733"/>
    <m/>
  </r>
  <r>
    <n v="9"/>
    <x v="3"/>
    <s v="Vostro 5515"/>
    <x v="1"/>
    <x v="1"/>
    <x v="1"/>
    <x v="15"/>
    <s v="Int"/>
    <x v="1"/>
    <s v="1920x1080"/>
    <x v="0"/>
    <x v="1"/>
    <n v="80330"/>
    <s v="16_80-85"/>
    <s v="8_80-90"/>
    <x v="5"/>
    <x v="8"/>
    <s v="Q2`22"/>
    <n v="722970"/>
    <m/>
  </r>
  <r>
    <n v="29"/>
    <x v="3"/>
    <s v="XPS 13 9305"/>
    <x v="0"/>
    <x v="0"/>
    <x v="0"/>
    <x v="6"/>
    <s v="Int"/>
    <x v="4"/>
    <s v="1920x1080/1920x1200/3840x2160/3840x2400"/>
    <x v="0"/>
    <x v="1"/>
    <n v="155606"/>
    <s v="31_155-160"/>
    <s v="15_150-160"/>
    <x v="5"/>
    <x v="8"/>
    <s v="Q2`22"/>
    <n v="4512574"/>
    <m/>
  </r>
  <r>
    <n v="19"/>
    <x v="3"/>
    <s v="XPS 13 9305 (Touch)"/>
    <x v="0"/>
    <x v="0"/>
    <x v="0"/>
    <x v="6"/>
    <s v="Int"/>
    <x v="4"/>
    <s v="3840x2160"/>
    <x v="1"/>
    <x v="1"/>
    <n v="109000"/>
    <s v="21_105-110"/>
    <s v="10_100-110"/>
    <x v="5"/>
    <x v="8"/>
    <s v="Q2`22"/>
    <n v="2071000"/>
    <m/>
  </r>
  <r>
    <n v="50"/>
    <x v="3"/>
    <s v="XPS 13 9310 2-in-1"/>
    <x v="0"/>
    <x v="0"/>
    <x v="0"/>
    <x v="6"/>
    <s v="Int"/>
    <x v="4"/>
    <s v="1920x1200/3840x2400"/>
    <x v="1"/>
    <x v="1"/>
    <n v="246790"/>
    <s v="49_245-250"/>
    <s v="24_240-250"/>
    <x v="5"/>
    <x v="8"/>
    <s v="Q2`22"/>
    <n v="12339500"/>
    <m/>
  </r>
  <r>
    <n v="8"/>
    <x v="3"/>
    <s v="XPS 15 9510"/>
    <x v="3"/>
    <x v="0"/>
    <x v="0"/>
    <x v="11"/>
    <s v="RTX3050, RTX3050 Ti"/>
    <x v="1"/>
    <s v="1920x1200/3456x2160/3840x2400"/>
    <x v="1"/>
    <x v="1"/>
    <n v="366553"/>
    <s v="73_365-370"/>
    <s v="36_360-370"/>
    <x v="5"/>
    <x v="8"/>
    <s v="Q2`22"/>
    <n v="2932424"/>
    <m/>
  </r>
  <r>
    <n v="13"/>
    <x v="3"/>
    <s v="XPS 17 9710"/>
    <x v="3"/>
    <x v="0"/>
    <x v="0"/>
    <x v="11"/>
    <s v="RTX3050/RTX3060"/>
    <x v="2"/>
    <s v="1920x1200/3840x2400"/>
    <x v="0"/>
    <x v="1"/>
    <n v="423240"/>
    <s v="84_420-425"/>
    <s v="42_420-430"/>
    <x v="5"/>
    <x v="8"/>
    <s v="Q2`22"/>
    <n v="5502120"/>
    <m/>
  </r>
  <r>
    <n v="2"/>
    <x v="8"/>
    <s v="MagicBook 14 2021 (53011T)"/>
    <x v="0"/>
    <x v="0"/>
    <x v="0"/>
    <x v="6"/>
    <s v="Int"/>
    <x v="0"/>
    <s v="1920x1080"/>
    <x v="0"/>
    <x v="1"/>
    <n v="95999"/>
    <s v="19_95-100"/>
    <s v="9_90-100"/>
    <x v="5"/>
    <x v="8"/>
    <s v="Q2`22"/>
    <n v="191998"/>
    <m/>
  </r>
  <r>
    <n v="1"/>
    <x v="8"/>
    <s v="MagicBook 14 2021 (AMD)"/>
    <x v="0"/>
    <x v="0"/>
    <x v="1"/>
    <x v="15"/>
    <s v="Int"/>
    <x v="0"/>
    <s v="1920x1080"/>
    <x v="0"/>
    <x v="1"/>
    <n v="69999"/>
    <s v="13_65-70"/>
    <s v="6_60-70"/>
    <x v="4"/>
    <x v="8"/>
    <s v="Q2`22"/>
    <n v="69999"/>
    <m/>
  </r>
  <r>
    <n v="52"/>
    <x v="8"/>
    <s v="MagicBook 15 2021 (53011T)"/>
    <x v="1"/>
    <x v="0"/>
    <x v="0"/>
    <x v="6"/>
    <s v="Int"/>
    <x v="1"/>
    <s v="1920x1080"/>
    <x v="0"/>
    <x v="1"/>
    <n v="79999"/>
    <s v="15_75-80"/>
    <s v="7_70-80"/>
    <x v="6"/>
    <x v="8"/>
    <s v="Q2`22"/>
    <n v="4159948"/>
    <m/>
  </r>
  <r>
    <n v="469"/>
    <x v="8"/>
    <s v="MagicBook 15 2021 (AMD)"/>
    <x v="1"/>
    <x v="0"/>
    <x v="1"/>
    <x v="15"/>
    <s v="Int"/>
    <x v="1"/>
    <s v="1920x1080"/>
    <x v="0"/>
    <x v="1"/>
    <n v="75997"/>
    <s v="15_75-80"/>
    <s v="7_70-80"/>
    <x v="6"/>
    <x v="8"/>
    <s v="Q2`22"/>
    <n v="35642593"/>
    <m/>
  </r>
  <r>
    <n v="172"/>
    <x v="8"/>
    <s v="MagicBook 16 HYM"/>
    <x v="1"/>
    <x v="0"/>
    <x v="1"/>
    <x v="8"/>
    <s v="Int"/>
    <x v="5"/>
    <s v="1920x1080"/>
    <x v="0"/>
    <x v="1"/>
    <n v="89999"/>
    <s v="17_85-90"/>
    <s v="8_80-90"/>
    <x v="5"/>
    <x v="8"/>
    <s v="Q2`22"/>
    <n v="15479828"/>
    <m/>
  </r>
  <r>
    <n v="30"/>
    <x v="8"/>
    <s v="MagicBook View 14"/>
    <x v="0"/>
    <x v="0"/>
    <x v="0"/>
    <x v="11"/>
    <s v="Int"/>
    <x v="0"/>
    <s v="2520x1680"/>
    <x v="0"/>
    <x v="1"/>
    <n v="114997"/>
    <s v="22_110-115"/>
    <s v="11_110-120"/>
    <x v="5"/>
    <x v="8"/>
    <s v="Q2`22"/>
    <n v="3449910"/>
    <m/>
  </r>
  <r>
    <n v="533"/>
    <x v="8"/>
    <s v="MagicBook X 14 (NBR)"/>
    <x v="0"/>
    <x v="0"/>
    <x v="0"/>
    <x v="14"/>
    <s v="Int"/>
    <x v="0"/>
    <s v="1920x1080"/>
    <x v="0"/>
    <x v="1"/>
    <n v="51249"/>
    <s v="10_50-55"/>
    <s v="5_50-60"/>
    <x v="3"/>
    <x v="8"/>
    <s v="Q2`22"/>
    <n v="27315717"/>
    <m/>
  </r>
  <r>
    <n v="501"/>
    <x v="8"/>
    <s v="MagicBook X 15 (BBR)"/>
    <x v="1"/>
    <x v="0"/>
    <x v="0"/>
    <x v="14"/>
    <s v="Int"/>
    <x v="1"/>
    <s v="1920x1080"/>
    <x v="0"/>
    <x v="1"/>
    <n v="59269"/>
    <s v="11_55-60"/>
    <s v="5_50-60"/>
    <x v="3"/>
    <x v="8"/>
    <s v="Q2`22"/>
    <n v="29693769"/>
    <m/>
  </r>
  <r>
    <n v="55"/>
    <x v="4"/>
    <s v="Elite Dragonfly G2"/>
    <x v="0"/>
    <x v="1"/>
    <x v="0"/>
    <x v="6"/>
    <s v="Int"/>
    <x v="4"/>
    <s v="1920x1080/3840x2160"/>
    <x v="1"/>
    <x v="1"/>
    <n v="183859"/>
    <s v="36_180-185"/>
    <s v="18_180-190"/>
    <x v="5"/>
    <x v="8"/>
    <s v="Q2`22"/>
    <n v="10112245"/>
    <m/>
  </r>
  <r>
    <n v="69"/>
    <x v="4"/>
    <s v="EliteBook 835 G8"/>
    <x v="0"/>
    <x v="1"/>
    <x v="1"/>
    <x v="17"/>
    <s v="Int"/>
    <x v="4"/>
    <s v="1920x1080"/>
    <x v="0"/>
    <x v="1"/>
    <n v="100175"/>
    <s v="20_100-105"/>
    <s v="10_100-110"/>
    <x v="5"/>
    <x v="8"/>
    <s v="Q2`22"/>
    <n v="6912075"/>
    <m/>
  </r>
  <r>
    <n v="49"/>
    <x v="4"/>
    <s v="EliteBook 845 G8"/>
    <x v="0"/>
    <x v="1"/>
    <x v="1"/>
    <x v="17"/>
    <s v="Int"/>
    <x v="0"/>
    <s v="1920x1080"/>
    <x v="0"/>
    <x v="1"/>
    <n v="160745"/>
    <s v="32_160-165"/>
    <s v="16_160-170"/>
    <x v="5"/>
    <x v="8"/>
    <s v="Q2`22"/>
    <n v="7876505"/>
    <m/>
  </r>
  <r>
    <n v="3"/>
    <x v="4"/>
    <s v="EliteBook 850 G8"/>
    <x v="1"/>
    <x v="1"/>
    <x v="0"/>
    <x v="6"/>
    <s v="Int"/>
    <x v="1"/>
    <s v="1920x1080"/>
    <x v="0"/>
    <x v="1"/>
    <n v="151888"/>
    <s v="30_150-155"/>
    <s v="15_150-160"/>
    <x v="5"/>
    <x v="8"/>
    <s v="Q2`22"/>
    <n v="455664"/>
    <m/>
  </r>
  <r>
    <n v="27"/>
    <x v="4"/>
    <s v="EliteBook 855 G8"/>
    <x v="1"/>
    <x v="1"/>
    <x v="1"/>
    <x v="17"/>
    <s v="Int"/>
    <x v="1"/>
    <s v="1920x1080"/>
    <x v="0"/>
    <x v="1"/>
    <n v="102266"/>
    <s v="20_100-105"/>
    <s v="10_100-110"/>
    <x v="5"/>
    <x v="8"/>
    <s v="Q2`22"/>
    <n v="2761182"/>
    <m/>
  </r>
  <r>
    <n v="164"/>
    <x v="4"/>
    <s v="EliteBook x360 1030 G8"/>
    <x v="0"/>
    <x v="1"/>
    <x v="0"/>
    <x v="6"/>
    <s v="Int"/>
    <x v="4"/>
    <s v="1920x1080/3840x2160"/>
    <x v="1"/>
    <x v="1"/>
    <n v="275590"/>
    <s v="55_275-280"/>
    <s v="27_270-280"/>
    <x v="5"/>
    <x v="8"/>
    <s v="Q2`22"/>
    <n v="45196760"/>
    <m/>
  </r>
  <r>
    <n v="112"/>
    <x v="4"/>
    <s v="Elitebook x360 1040 G8"/>
    <x v="0"/>
    <x v="1"/>
    <x v="0"/>
    <x v="6"/>
    <s v="Int"/>
    <x v="0"/>
    <s v="1920x1080/3840x2160"/>
    <x v="1"/>
    <x v="1"/>
    <n v="202246"/>
    <s v="40_200-205"/>
    <s v="20_200-210"/>
    <x v="5"/>
    <x v="8"/>
    <s v="Q2`22"/>
    <n v="22651552"/>
    <m/>
  </r>
  <r>
    <n v="6"/>
    <x v="4"/>
    <s v="Envy 13-ba1000"/>
    <x v="0"/>
    <x v="0"/>
    <x v="0"/>
    <x v="6"/>
    <s v="Int/MX450"/>
    <x v="4"/>
    <s v="1920x1080"/>
    <x v="0"/>
    <x v="1"/>
    <n v="73747"/>
    <s v="14_70-75"/>
    <s v="7_70-80"/>
    <x v="6"/>
    <x v="8"/>
    <s v="Q2`22"/>
    <n v="442482"/>
    <m/>
  </r>
  <r>
    <n v="74"/>
    <x v="4"/>
    <s v="Envy 15-ep1000"/>
    <x v="1"/>
    <x v="0"/>
    <x v="0"/>
    <x v="11"/>
    <s v="RTX3050 Ti/RTX3060"/>
    <x v="1"/>
    <s v="1920x1080/3840x2160"/>
    <x v="0"/>
    <x v="1"/>
    <n v="175823"/>
    <s v="35_175-180"/>
    <s v="17_170-180"/>
    <x v="5"/>
    <x v="8"/>
    <s v="Q2`22"/>
    <n v="13010902"/>
    <m/>
  </r>
  <r>
    <n v="6"/>
    <x v="4"/>
    <s v="Envy 17-ch0000"/>
    <x v="2"/>
    <x v="0"/>
    <x v="0"/>
    <x v="6"/>
    <s v="MX450"/>
    <x v="2"/>
    <s v="1920x1080"/>
    <x v="0"/>
    <x v="1"/>
    <n v="99999"/>
    <s v="19_95-100"/>
    <s v="9_90-100"/>
    <x v="5"/>
    <x v="8"/>
    <s v="Q2`22"/>
    <n v="599994"/>
    <m/>
  </r>
  <r>
    <n v="6"/>
    <x v="4"/>
    <s v="Envy x360 13-ay0000"/>
    <x v="0"/>
    <x v="0"/>
    <x v="1"/>
    <x v="5"/>
    <s v="Int"/>
    <x v="4"/>
    <s v="1920x1080"/>
    <x v="1"/>
    <x v="1"/>
    <n v="91710"/>
    <s v="18_90-95"/>
    <s v="9_90-100"/>
    <x v="5"/>
    <x v="8"/>
    <s v="Q2`22"/>
    <n v="550260"/>
    <m/>
  </r>
  <r>
    <n v="14"/>
    <x v="4"/>
    <s v="Envy x360 13-bd0000"/>
    <x v="0"/>
    <x v="0"/>
    <x v="0"/>
    <x v="6"/>
    <s v="Int"/>
    <x v="4"/>
    <s v="1920x1080"/>
    <x v="1"/>
    <x v="1"/>
    <n v="94197"/>
    <s v="18_90-95"/>
    <s v="9_90-100"/>
    <x v="5"/>
    <x v="8"/>
    <s v="Q2`22"/>
    <n v="1318758"/>
    <m/>
  </r>
  <r>
    <n v="19"/>
    <x v="4"/>
    <s v="Envy x360 Convert 15-es0000"/>
    <x v="1"/>
    <x v="0"/>
    <x v="0"/>
    <x v="6"/>
    <s v="Int/MX450"/>
    <x v="1"/>
    <s v="1920x1080"/>
    <x v="1"/>
    <x v="1"/>
    <n v="111890"/>
    <s v="22_110-115"/>
    <s v="11_110-120"/>
    <x v="5"/>
    <x v="8"/>
    <s v="Q2`22"/>
    <n v="2125910"/>
    <m/>
  </r>
  <r>
    <n v="9"/>
    <x v="4"/>
    <s v="Essential 240 G8"/>
    <x v="0"/>
    <x v="1"/>
    <x v="0"/>
    <x v="0"/>
    <s v="Int"/>
    <x v="0"/>
    <s v="1366x768"/>
    <x v="0"/>
    <x v="0"/>
    <n v="23495"/>
    <s v="4_20-25"/>
    <s v="2_20-30"/>
    <x v="0"/>
    <x v="8"/>
    <s v="Q2`22"/>
    <n v="211455"/>
    <m/>
  </r>
  <r>
    <n v="9"/>
    <x v="4"/>
    <s v="Essential 240 G8 Core"/>
    <x v="0"/>
    <x v="1"/>
    <x v="0"/>
    <x v="4"/>
    <s v="Int"/>
    <x v="0"/>
    <s v="1366x768/1920x1080"/>
    <x v="0"/>
    <x v="1"/>
    <n v="56663"/>
    <s v="11_55-60"/>
    <s v="5_50-60"/>
    <x v="3"/>
    <x v="8"/>
    <s v="Q2`22"/>
    <n v="509967"/>
    <m/>
  </r>
  <r>
    <n v="608"/>
    <x v="4"/>
    <s v="Essential 240 G8 Core TL"/>
    <x v="0"/>
    <x v="1"/>
    <x v="0"/>
    <x v="6"/>
    <s v="Int"/>
    <x v="0"/>
    <s v="1366x768/1920x1080"/>
    <x v="0"/>
    <x v="1"/>
    <n v="49990"/>
    <s v="9_45-50"/>
    <s v="4_40-50"/>
    <x v="1"/>
    <x v="8"/>
    <s v="Q2`22"/>
    <n v="30393920"/>
    <m/>
  </r>
  <r>
    <n v="85"/>
    <x v="4"/>
    <s v="Essential 245 G8"/>
    <x v="0"/>
    <x v="1"/>
    <x v="1"/>
    <x v="3"/>
    <s v="Int"/>
    <x v="0"/>
    <s v="1920x1080"/>
    <x v="0"/>
    <x v="1"/>
    <n v="42996"/>
    <s v="8_40-45"/>
    <s v="4_40-50"/>
    <x v="1"/>
    <x v="8"/>
    <s v="Q2`22"/>
    <n v="3654660"/>
    <m/>
  </r>
  <r>
    <n v="1162"/>
    <x v="4"/>
    <s v="Essential 245 G8 Lucienne"/>
    <x v="0"/>
    <x v="1"/>
    <x v="1"/>
    <x v="15"/>
    <s v="Int"/>
    <x v="0"/>
    <s v="1920x1080"/>
    <x v="0"/>
    <x v="1"/>
    <n v="48705"/>
    <s v="9_45-50"/>
    <s v="4_40-50"/>
    <x v="1"/>
    <x v="8"/>
    <s v="Q2`22"/>
    <n v="56595210"/>
    <m/>
  </r>
  <r>
    <n v="1523"/>
    <x v="4"/>
    <s v="Essential 250 G7 Core IL"/>
    <x v="1"/>
    <x v="1"/>
    <x v="0"/>
    <x v="4"/>
    <s v="Int"/>
    <x v="1"/>
    <s v="1920x1080"/>
    <x v="0"/>
    <x v="1"/>
    <n v="52397"/>
    <s v="10_50-55"/>
    <s v="5_50-60"/>
    <x v="3"/>
    <x v="8"/>
    <s v="Q2`22"/>
    <n v="79800631"/>
    <m/>
  </r>
  <r>
    <n v="2044"/>
    <x v="4"/>
    <s v="Essential 250 G8"/>
    <x v="1"/>
    <x v="1"/>
    <x v="0"/>
    <x v="0"/>
    <s v="Int"/>
    <x v="1"/>
    <s v="1366x768"/>
    <x v="0"/>
    <x v="0"/>
    <n v="31601"/>
    <s v="6_30-35"/>
    <s v="3_30-40"/>
    <x v="2"/>
    <x v="8"/>
    <s v="Q2`22"/>
    <n v="64592444"/>
    <m/>
  </r>
  <r>
    <n v="1649"/>
    <x v="4"/>
    <s v="Essential 250 G8 Core"/>
    <x v="1"/>
    <x v="1"/>
    <x v="0"/>
    <x v="4"/>
    <s v="Int"/>
    <x v="1"/>
    <s v="1920x1080"/>
    <x v="0"/>
    <x v="1"/>
    <n v="55389"/>
    <s v="11_55-60"/>
    <s v="5_50-60"/>
    <x v="3"/>
    <x v="8"/>
    <s v="Q2`22"/>
    <n v="91336461"/>
    <m/>
  </r>
  <r>
    <n v="1719"/>
    <x v="4"/>
    <s v="Essential 250 G8 Core TL"/>
    <x v="1"/>
    <x v="1"/>
    <x v="0"/>
    <x v="6"/>
    <s v="Int"/>
    <x v="1"/>
    <s v="1920x1080"/>
    <x v="0"/>
    <x v="1"/>
    <n v="68553"/>
    <s v="13_65-70"/>
    <s v="6_60-70"/>
    <x v="4"/>
    <x v="8"/>
    <s v="Q2`22"/>
    <n v="117842607"/>
    <m/>
  </r>
  <r>
    <n v="4089"/>
    <x v="4"/>
    <s v="Essential 255 G8"/>
    <x v="1"/>
    <x v="1"/>
    <x v="1"/>
    <x v="3"/>
    <s v="Int"/>
    <x v="1"/>
    <s v="1920x1080"/>
    <x v="0"/>
    <x v="1"/>
    <n v="36413"/>
    <s v="7_35-40"/>
    <s v="3_30-40"/>
    <x v="2"/>
    <x v="8"/>
    <s v="Q2`22"/>
    <n v="148892757"/>
    <m/>
  </r>
  <r>
    <n v="5309"/>
    <x v="4"/>
    <s v="Essential 255 G8 Lucienne"/>
    <x v="1"/>
    <x v="1"/>
    <x v="1"/>
    <x v="15"/>
    <s v="Int"/>
    <x v="1"/>
    <s v="1920x1080"/>
    <x v="0"/>
    <x v="1"/>
    <n v="71787"/>
    <s v="14_70-75"/>
    <s v="7_70-80"/>
    <x v="6"/>
    <x v="8"/>
    <s v="Q2`22"/>
    <n v="381117183"/>
    <m/>
  </r>
  <r>
    <n v="11"/>
    <x v="4"/>
    <s v="HP 14s-dq2000"/>
    <x v="0"/>
    <x v="0"/>
    <x v="0"/>
    <x v="6"/>
    <s v="Int"/>
    <x v="0"/>
    <s v="1920x1080"/>
    <x v="0"/>
    <x v="1"/>
    <n v="44782"/>
    <s v="8_40-45"/>
    <s v="4_40-50"/>
    <x v="1"/>
    <x v="8"/>
    <s v="Q2`22"/>
    <n v="492602"/>
    <m/>
  </r>
  <r>
    <n v="780"/>
    <x v="4"/>
    <s v="HP 14s-fq0000"/>
    <x v="0"/>
    <x v="0"/>
    <x v="1"/>
    <x v="5"/>
    <s v="Int"/>
    <x v="0"/>
    <s v="1366x768/1920x1080"/>
    <x v="0"/>
    <x v="1"/>
    <n v="40384"/>
    <s v="8_40-45"/>
    <s v="4_40-50"/>
    <x v="1"/>
    <x v="8"/>
    <s v="Q2`22"/>
    <n v="31499520"/>
    <m/>
  </r>
  <r>
    <n v="41"/>
    <x v="4"/>
    <s v="HP 14s-fq1000"/>
    <x v="0"/>
    <x v="0"/>
    <x v="1"/>
    <x v="15"/>
    <s v="Int"/>
    <x v="0"/>
    <s v="1920x1080"/>
    <x v="0"/>
    <x v="1"/>
    <n v="57990"/>
    <s v="11_55-60"/>
    <s v="5_50-60"/>
    <x v="3"/>
    <x v="8"/>
    <s v="Q2`22"/>
    <n v="2377590"/>
    <m/>
  </r>
  <r>
    <n v="14"/>
    <x v="4"/>
    <s v="HP 15-dw1000 Core"/>
    <x v="1"/>
    <x v="0"/>
    <x v="0"/>
    <x v="14"/>
    <s v="Int"/>
    <x v="1"/>
    <s v="1366x768/1920x1080"/>
    <x v="0"/>
    <x v="1"/>
    <n v="47931"/>
    <s v="9_45-50"/>
    <s v="4_40-50"/>
    <x v="1"/>
    <x v="8"/>
    <s v="Q2`22"/>
    <n v="671034"/>
    <m/>
  </r>
  <r>
    <n v="46"/>
    <x v="4"/>
    <s v="HP 15-dw3000 Core"/>
    <x v="2"/>
    <x v="0"/>
    <x v="0"/>
    <x v="6"/>
    <s v="Int/MX350"/>
    <x v="1"/>
    <s v="1920x1080"/>
    <x v="0"/>
    <x v="1"/>
    <n v="72635"/>
    <s v="14_70-75"/>
    <s v="7_70-80"/>
    <x v="6"/>
    <x v="8"/>
    <s v="Q2`22"/>
    <n v="3341210"/>
    <m/>
  </r>
  <r>
    <n v="415"/>
    <x v="4"/>
    <s v="HP 15s-eq1000"/>
    <x v="1"/>
    <x v="0"/>
    <x v="1"/>
    <x v="3"/>
    <s v="Int"/>
    <x v="1"/>
    <s v="1920x1080"/>
    <x v="0"/>
    <x v="1"/>
    <n v="42472"/>
    <s v="8_40-45"/>
    <s v="4_40-50"/>
    <x v="1"/>
    <x v="8"/>
    <s v="Q2`22"/>
    <n v="17625880"/>
    <m/>
  </r>
  <r>
    <n v="2941"/>
    <x v="4"/>
    <s v="HP 15s-eq2000"/>
    <x v="1"/>
    <x v="0"/>
    <x v="1"/>
    <x v="15"/>
    <s v="Int"/>
    <x v="1"/>
    <s v="1920x1080"/>
    <x v="0"/>
    <x v="1"/>
    <n v="67183"/>
    <s v="13_65-70"/>
    <s v="6_60-70"/>
    <x v="4"/>
    <x v="8"/>
    <s v="Q2`22"/>
    <n v="197585203"/>
    <m/>
  </r>
  <r>
    <n v="9"/>
    <x v="4"/>
    <s v="HP 15s-fq0000"/>
    <x v="1"/>
    <x v="0"/>
    <x v="0"/>
    <x v="0"/>
    <s v="Int"/>
    <x v="1"/>
    <s v="1366x768/1920x1080"/>
    <x v="0"/>
    <x v="0"/>
    <n v="30848"/>
    <s v="6_30-35"/>
    <s v="3_30-40"/>
    <x v="2"/>
    <x v="8"/>
    <s v="Q2`22"/>
    <n v="277632"/>
    <m/>
  </r>
  <r>
    <n v="535"/>
    <x v="4"/>
    <s v="HP 15s-fq2000 Core"/>
    <x v="1"/>
    <x v="0"/>
    <x v="0"/>
    <x v="6"/>
    <s v="Int"/>
    <x v="1"/>
    <s v="1920x1080"/>
    <x v="0"/>
    <x v="1"/>
    <n v="60742"/>
    <s v="12_60-65"/>
    <s v="6_60-70"/>
    <x v="4"/>
    <x v="8"/>
    <s v="Q2`22"/>
    <n v="32496970"/>
    <m/>
  </r>
  <r>
    <n v="30"/>
    <x v="4"/>
    <s v="HP 17-cn0000"/>
    <x v="1"/>
    <x v="0"/>
    <x v="0"/>
    <x v="0"/>
    <s v="Int"/>
    <x v="2"/>
    <s v="1920x1080"/>
    <x v="0"/>
    <x v="0"/>
    <n v="49129"/>
    <s v="9_45-50"/>
    <s v="4_40-50"/>
    <x v="1"/>
    <x v="8"/>
    <s v="Q2`22"/>
    <n v="1473870"/>
    <m/>
  </r>
  <r>
    <n v="1292"/>
    <x v="4"/>
    <s v="HP 17-cn0000 Core"/>
    <x v="2"/>
    <x v="0"/>
    <x v="0"/>
    <x v="6"/>
    <s v="Int/MX350"/>
    <x v="2"/>
    <s v="1920x1080"/>
    <x v="0"/>
    <x v="1"/>
    <n v="78240"/>
    <s v="15_75-80"/>
    <s v="7_70-80"/>
    <x v="6"/>
    <x v="8"/>
    <s v="Q2`22"/>
    <n v="101086080"/>
    <m/>
  </r>
  <r>
    <n v="3315"/>
    <x v="4"/>
    <s v="HP 17-cp0000 Lucienne"/>
    <x v="1"/>
    <x v="0"/>
    <x v="1"/>
    <x v="15"/>
    <s v="Int"/>
    <x v="2"/>
    <s v="1920x1080"/>
    <x v="0"/>
    <x v="1"/>
    <n v="92334"/>
    <s v="18_90-95"/>
    <s v="9_90-100"/>
    <x v="5"/>
    <x v="8"/>
    <s v="Q2`22"/>
    <n v="306087210"/>
    <m/>
  </r>
  <r>
    <n v="147"/>
    <x v="4"/>
    <s v="HP 17-cp0000 Picasso"/>
    <x v="1"/>
    <x v="0"/>
    <x v="1"/>
    <x v="3"/>
    <s v="Int"/>
    <x v="2"/>
    <s v="1920x1080"/>
    <x v="0"/>
    <x v="1"/>
    <n v="47474"/>
    <s v="9_45-50"/>
    <s v="4_40-50"/>
    <x v="1"/>
    <x v="8"/>
    <s v="Q2`22"/>
    <n v="6978678"/>
    <m/>
  </r>
  <r>
    <n v="36"/>
    <x v="4"/>
    <s v="Pavilion 13-bb0000"/>
    <x v="0"/>
    <x v="0"/>
    <x v="0"/>
    <x v="6"/>
    <s v="Int"/>
    <x v="4"/>
    <s v="1920x1080"/>
    <x v="0"/>
    <x v="1"/>
    <n v="71780"/>
    <s v="14_70-75"/>
    <s v="7_70-80"/>
    <x v="6"/>
    <x v="8"/>
    <s v="Q2`22"/>
    <n v="2584080"/>
    <m/>
  </r>
  <r>
    <n v="93"/>
    <x v="4"/>
    <s v="Pavilion 14-dv0000"/>
    <x v="0"/>
    <x v="0"/>
    <x v="0"/>
    <x v="6"/>
    <s v="Int"/>
    <x v="0"/>
    <s v="1920x1080"/>
    <x v="0"/>
    <x v="1"/>
    <n v="60018"/>
    <s v="12_60-65"/>
    <s v="6_60-70"/>
    <x v="4"/>
    <x v="8"/>
    <s v="Q2`22"/>
    <n v="5581674"/>
    <m/>
  </r>
  <r>
    <n v="249"/>
    <x v="4"/>
    <s v="Pavilion 14-ec0000"/>
    <x v="0"/>
    <x v="0"/>
    <x v="1"/>
    <x v="15"/>
    <s v="Int"/>
    <x v="0"/>
    <s v="1920x1080"/>
    <x v="0"/>
    <x v="1"/>
    <n v="61568"/>
    <s v="12_60-65"/>
    <s v="6_60-70"/>
    <x v="4"/>
    <x v="8"/>
    <s v="Q2`22"/>
    <n v="15330432"/>
    <m/>
  </r>
  <r>
    <n v="307"/>
    <x v="4"/>
    <s v="Pavilion 15-dk2000"/>
    <x v="3"/>
    <x v="0"/>
    <x v="0"/>
    <x v="11"/>
    <s v="GTX1650/RTX3050 Ti"/>
    <x v="1"/>
    <s v="1920x1080"/>
    <x v="0"/>
    <x v="1"/>
    <n v="111870"/>
    <s v="22_110-115"/>
    <s v="11_110-120"/>
    <x v="5"/>
    <x v="8"/>
    <s v="Q2`22"/>
    <n v="34344090"/>
    <m/>
  </r>
  <r>
    <n v="5"/>
    <x v="4"/>
    <s v="Pavilion 15-ec2000"/>
    <x v="3"/>
    <x v="0"/>
    <x v="1"/>
    <x v="8"/>
    <s v="GTX1650"/>
    <x v="1"/>
    <s v="1920x1080"/>
    <x v="0"/>
    <x v="1"/>
    <n v="95869"/>
    <s v="19_95-100"/>
    <s v="9_90-100"/>
    <x v="5"/>
    <x v="8"/>
    <s v="Q2`22"/>
    <n v="479345"/>
    <m/>
  </r>
  <r>
    <n v="253"/>
    <x v="4"/>
    <s v="Pavilion 15-eg0000"/>
    <x v="2"/>
    <x v="0"/>
    <x v="0"/>
    <x v="6"/>
    <s v="MX450"/>
    <x v="1"/>
    <s v="1920x1080"/>
    <x v="0"/>
    <x v="1"/>
    <n v="64277"/>
    <s v="12_60-65"/>
    <s v="6_60-70"/>
    <x v="4"/>
    <x v="8"/>
    <s v="Q2`22"/>
    <n v="16262081"/>
    <m/>
  </r>
  <r>
    <n v="6"/>
    <x v="4"/>
    <s v="Pavilion 15-eh1000"/>
    <x v="1"/>
    <x v="0"/>
    <x v="1"/>
    <x v="15"/>
    <s v="Int"/>
    <x v="1"/>
    <s v="1920x1080"/>
    <x v="0"/>
    <x v="1"/>
    <n v="74799"/>
    <s v="14_70-75"/>
    <s v="7_70-80"/>
    <x v="6"/>
    <x v="8"/>
    <s v="Q2`22"/>
    <n v="448794"/>
    <m/>
  </r>
  <r>
    <n v="51"/>
    <x v="4"/>
    <s v="Pavilion 17-cd2000"/>
    <x v="3"/>
    <x v="0"/>
    <x v="0"/>
    <x v="11"/>
    <s v="GTX1650/RTX3050/RTX3050 Ti"/>
    <x v="2"/>
    <s v="1920x1080"/>
    <x v="0"/>
    <x v="1"/>
    <n v="123138"/>
    <s v="24_120-125"/>
    <s v="12_120-130"/>
    <x v="5"/>
    <x v="8"/>
    <s v="Q2`22"/>
    <n v="6280038"/>
    <m/>
  </r>
  <r>
    <n v="6"/>
    <x v="4"/>
    <s v="Pavilion Aero 13-be0000"/>
    <x v="0"/>
    <x v="0"/>
    <x v="1"/>
    <x v="17"/>
    <s v="Int"/>
    <x v="4"/>
    <s v="1920x1080"/>
    <x v="0"/>
    <x v="1"/>
    <n v="73949"/>
    <s v="14_70-75"/>
    <s v="7_70-80"/>
    <x v="6"/>
    <x v="8"/>
    <s v="Q2`22"/>
    <n v="443694"/>
    <m/>
  </r>
  <r>
    <n v="84"/>
    <x v="4"/>
    <s v="Pavilion x360 14-dy0000"/>
    <x v="0"/>
    <x v="0"/>
    <x v="0"/>
    <x v="6"/>
    <s v="Int"/>
    <x v="0"/>
    <s v="1920x1080"/>
    <x v="1"/>
    <x v="1"/>
    <n v="55126"/>
    <s v="11_55-60"/>
    <s v="5_50-60"/>
    <x v="3"/>
    <x v="8"/>
    <s v="Q2`22"/>
    <n v="4630584"/>
    <m/>
  </r>
  <r>
    <n v="590"/>
    <x v="4"/>
    <s v="ProBook 430 G8"/>
    <x v="0"/>
    <x v="1"/>
    <x v="0"/>
    <x v="6"/>
    <s v="Int"/>
    <x v="4"/>
    <s v="1920x1080"/>
    <x v="0"/>
    <x v="1"/>
    <n v="87495"/>
    <s v="17_85-90"/>
    <s v="8_80-90"/>
    <x v="5"/>
    <x v="8"/>
    <s v="Q2`22"/>
    <n v="51622050"/>
    <m/>
  </r>
  <r>
    <n v="328"/>
    <x v="4"/>
    <s v="ProBook 440 G8"/>
    <x v="0"/>
    <x v="1"/>
    <x v="0"/>
    <x v="6"/>
    <s v="Int"/>
    <x v="0"/>
    <s v="1920x1080"/>
    <x v="0"/>
    <x v="1"/>
    <n v="114907"/>
    <s v="22_110-115"/>
    <s v="11_110-120"/>
    <x v="5"/>
    <x v="8"/>
    <s v="Q2`22"/>
    <n v="37689496"/>
    <m/>
  </r>
  <r>
    <n v="562"/>
    <x v="4"/>
    <s v="ProBook 445 G8"/>
    <x v="0"/>
    <x v="1"/>
    <x v="1"/>
    <x v="17"/>
    <s v="Int"/>
    <x v="0"/>
    <s v="1920x1080"/>
    <x v="0"/>
    <x v="1"/>
    <n v="109348"/>
    <s v="21_105-110"/>
    <s v="10_100-110"/>
    <x v="5"/>
    <x v="8"/>
    <s v="Q2`22"/>
    <n v="61453576"/>
    <m/>
  </r>
  <r>
    <n v="803"/>
    <x v="4"/>
    <s v="ProBook 450 G8"/>
    <x v="1"/>
    <x v="1"/>
    <x v="0"/>
    <x v="6"/>
    <s v="Int"/>
    <x v="1"/>
    <s v="1920x1080"/>
    <x v="0"/>
    <x v="1"/>
    <n v="104880"/>
    <s v="20_100-105"/>
    <s v="10_100-110"/>
    <x v="5"/>
    <x v="8"/>
    <s v="Q2`22"/>
    <n v="84218640"/>
    <m/>
  </r>
  <r>
    <n v="788"/>
    <x v="4"/>
    <s v="ProBook 455 G8"/>
    <x v="1"/>
    <x v="1"/>
    <x v="1"/>
    <x v="17"/>
    <s v="Int"/>
    <x v="1"/>
    <s v="1920x1080"/>
    <x v="0"/>
    <x v="1"/>
    <n v="99881"/>
    <s v="19_95-100"/>
    <s v="9_90-100"/>
    <x v="5"/>
    <x v="8"/>
    <s v="Q2`22"/>
    <n v="78706228"/>
    <m/>
  </r>
  <r>
    <n v="689"/>
    <x v="4"/>
    <s v="ProBook 470 G8"/>
    <x v="1"/>
    <x v="1"/>
    <x v="0"/>
    <x v="6"/>
    <s v="Int"/>
    <x v="2"/>
    <s v="1920x1080"/>
    <x v="0"/>
    <x v="1"/>
    <n v="110000"/>
    <s v="22_110-115"/>
    <s v="11_110-120"/>
    <x v="5"/>
    <x v="8"/>
    <s v="Q2`22"/>
    <n v="75790000"/>
    <m/>
  </r>
  <r>
    <n v="223"/>
    <x v="4"/>
    <s v="ProBook 635 G8"/>
    <x v="0"/>
    <x v="1"/>
    <x v="1"/>
    <x v="17"/>
    <s v="Int"/>
    <x v="4"/>
    <s v="1920x1080"/>
    <x v="0"/>
    <x v="1"/>
    <n v="89990"/>
    <s v="17_85-90"/>
    <s v="8_80-90"/>
    <x v="5"/>
    <x v="8"/>
    <s v="Q2`22"/>
    <n v="20067770"/>
    <m/>
  </r>
  <r>
    <n v="516"/>
    <x v="4"/>
    <s v="ProBook 640 G8"/>
    <x v="0"/>
    <x v="1"/>
    <x v="0"/>
    <x v="6"/>
    <s v="Int"/>
    <x v="0"/>
    <s v="1920x1080"/>
    <x v="0"/>
    <x v="1"/>
    <n v="118055"/>
    <s v="23_115-120"/>
    <s v="11_110-120"/>
    <x v="5"/>
    <x v="8"/>
    <s v="Q2`22"/>
    <n v="60916380"/>
    <m/>
  </r>
  <r>
    <n v="193"/>
    <x v="4"/>
    <s v="ProBook 650 G8"/>
    <x v="1"/>
    <x v="1"/>
    <x v="0"/>
    <x v="6"/>
    <s v="Int"/>
    <x v="1"/>
    <s v="1920x1080"/>
    <x v="0"/>
    <x v="1"/>
    <n v="139623"/>
    <s v="27_135-140"/>
    <s v="13_130-140"/>
    <x v="5"/>
    <x v="8"/>
    <s v="Q2`22"/>
    <n v="26947239"/>
    <m/>
  </r>
  <r>
    <n v="13"/>
    <x v="4"/>
    <s v="ProBook x360 435 G8"/>
    <x v="0"/>
    <x v="1"/>
    <x v="1"/>
    <x v="17"/>
    <s v="Int"/>
    <x v="4"/>
    <s v="1920x1080"/>
    <x v="1"/>
    <x v="1"/>
    <n v="97990"/>
    <s v="19_95-100"/>
    <s v="9_90-100"/>
    <x v="5"/>
    <x v="8"/>
    <s v="Q2`22"/>
    <n v="1273870"/>
    <m/>
  </r>
  <r>
    <n v="22"/>
    <x v="4"/>
    <s v="Spectre x360 13-aw2000"/>
    <x v="0"/>
    <x v="0"/>
    <x v="0"/>
    <x v="6"/>
    <s v="Int"/>
    <x v="4"/>
    <s v="1920x1080"/>
    <x v="1"/>
    <x v="1"/>
    <n v="109999"/>
    <s v="21_105-110"/>
    <s v="10_100-110"/>
    <x v="5"/>
    <x v="8"/>
    <s v="Q2`22"/>
    <n v="2419978"/>
    <m/>
  </r>
  <r>
    <n v="5"/>
    <x v="4"/>
    <s v="Spectre x360 14-ea0000"/>
    <x v="0"/>
    <x v="0"/>
    <x v="0"/>
    <x v="6"/>
    <s v="Int"/>
    <x v="4"/>
    <s v="1920x1080"/>
    <x v="1"/>
    <x v="1"/>
    <n v="134390"/>
    <s v="26_130-135"/>
    <s v="13_130-140"/>
    <x v="5"/>
    <x v="8"/>
    <s v="Q2`22"/>
    <n v="671950"/>
    <m/>
  </r>
  <r>
    <n v="135"/>
    <x v="4"/>
    <s v="Victus 16-d0000"/>
    <x v="3"/>
    <x v="0"/>
    <x v="0"/>
    <x v="11"/>
    <s v="RTX3060"/>
    <x v="5"/>
    <s v="1920x1080"/>
    <x v="0"/>
    <x v="1"/>
    <n v="122838"/>
    <s v="24_120-125"/>
    <s v="12_120-130"/>
    <x v="5"/>
    <x v="8"/>
    <s v="Q2`22"/>
    <n v="16583130"/>
    <m/>
  </r>
  <r>
    <n v="871"/>
    <x v="4"/>
    <s v="Victus 16-e0000"/>
    <x v="3"/>
    <x v="0"/>
    <x v="1"/>
    <x v="8"/>
    <s v="RX5500M/RTX3050 Ti/RTX3060"/>
    <x v="5"/>
    <s v="1920x1080"/>
    <x v="0"/>
    <x v="1"/>
    <n v="127654"/>
    <s v="25_125-130"/>
    <s v="12_120-130"/>
    <x v="5"/>
    <x v="8"/>
    <s v="Q2`22"/>
    <n v="111186634"/>
    <m/>
  </r>
  <r>
    <n v="40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8"/>
    <s v="Q2`22"/>
    <n v="5530800"/>
    <m/>
  </r>
  <r>
    <n v="12"/>
    <x v="4"/>
    <s v="ZBook 15 Studio G8"/>
    <x v="5"/>
    <x v="1"/>
    <x v="0"/>
    <x v="11"/>
    <s v="RTX3080/Quadro RTX A2000/A3000/A50000"/>
    <x v="1"/>
    <s v="1920x1080/3840x2160"/>
    <x v="0"/>
    <x v="1"/>
    <n v="408980"/>
    <s v="81_405-410"/>
    <s v="40_400-410"/>
    <x v="5"/>
    <x v="8"/>
    <s v="Q2`22"/>
    <n v="4907760"/>
    <m/>
  </r>
  <r>
    <n v="3"/>
    <x v="4"/>
    <s v="ZBook Firefly 14 G8"/>
    <x v="5"/>
    <x v="1"/>
    <x v="0"/>
    <x v="4"/>
    <s v="Quadro T500"/>
    <x v="0"/>
    <s v="1920x1080"/>
    <x v="0"/>
    <x v="1"/>
    <n v="156874"/>
    <s v="31_155-160"/>
    <s v="15_150-160"/>
    <x v="5"/>
    <x v="8"/>
    <s v="Q2`22"/>
    <n v="470622"/>
    <m/>
  </r>
  <r>
    <n v="6"/>
    <x v="4"/>
    <s v="ZBook Firefly 15 G8"/>
    <x v="5"/>
    <x v="1"/>
    <x v="0"/>
    <x v="6"/>
    <s v="Quadro T500"/>
    <x v="1"/>
    <s v="1920x1080"/>
    <x v="0"/>
    <x v="1"/>
    <n v="163240"/>
    <s v="32_160-165"/>
    <s v="16_160-170"/>
    <x v="5"/>
    <x v="8"/>
    <s v="Q2`22"/>
    <n v="979440"/>
    <m/>
  </r>
  <r>
    <n v="6"/>
    <x v="4"/>
    <s v="ZBook Fury 15 G8"/>
    <x v="5"/>
    <x v="1"/>
    <x v="0"/>
    <x v="11"/>
    <s v="Quadro T1200/RTX A2000"/>
    <x v="1"/>
    <s v="1920x1080"/>
    <x v="0"/>
    <x v="1"/>
    <n v="279800"/>
    <s v="55_275-280"/>
    <s v="27_270-280"/>
    <x v="5"/>
    <x v="8"/>
    <s v="Q2`22"/>
    <n v="1678800"/>
    <m/>
  </r>
  <r>
    <n v="19"/>
    <x v="4"/>
    <s v="ZBook Fury 17 G8"/>
    <x v="5"/>
    <x v="1"/>
    <x v="0"/>
    <x v="11"/>
    <s v="Quadro RTX A2000/A3000"/>
    <x v="2"/>
    <s v="3840x2160"/>
    <x v="0"/>
    <x v="1"/>
    <n v="321560"/>
    <s v="64_320-325"/>
    <s v="32_320-330"/>
    <x v="5"/>
    <x v="8"/>
    <s v="Q2`22"/>
    <n v="6109640"/>
    <m/>
  </r>
  <r>
    <n v="12"/>
    <x v="7"/>
    <s v="MateBook 13 AMD HN"/>
    <x v="0"/>
    <x v="0"/>
    <x v="1"/>
    <x v="3"/>
    <s v="Int"/>
    <x v="4"/>
    <s v="2160x1440"/>
    <x v="0"/>
    <x v="1"/>
    <n v="68720"/>
    <s v="13_65-70"/>
    <s v="6_60-70"/>
    <x v="4"/>
    <x v="8"/>
    <s v="Q2`22"/>
    <n v="824640"/>
    <m/>
  </r>
  <r>
    <n v="12"/>
    <x v="7"/>
    <s v="Matebook 14 2021 AMD (KLVL)"/>
    <x v="0"/>
    <x v="0"/>
    <x v="1"/>
    <x v="15"/>
    <s v="Int"/>
    <x v="0"/>
    <s v="2160x1440"/>
    <x v="0"/>
    <x v="1"/>
    <n v="79999"/>
    <s v="15_75-80"/>
    <s v="7_70-80"/>
    <x v="6"/>
    <x v="8"/>
    <s v="Q2`22"/>
    <n v="959988"/>
    <m/>
  </r>
  <r>
    <n v="32"/>
    <x v="7"/>
    <s v="Matebook 14s 2021 Intel (HKD)"/>
    <x v="0"/>
    <x v="0"/>
    <x v="0"/>
    <x v="11"/>
    <s v="Int"/>
    <x v="0"/>
    <s v="2520x1680"/>
    <x v="1"/>
    <x v="1"/>
    <n v="124142"/>
    <s v="24_120-125"/>
    <s v="12_120-130"/>
    <x v="5"/>
    <x v="8"/>
    <s v="Q2`22"/>
    <n v="3972544"/>
    <m/>
  </r>
  <r>
    <n v="78"/>
    <x v="7"/>
    <s v="MateBook B3-420"/>
    <x v="0"/>
    <x v="1"/>
    <x v="0"/>
    <x v="14"/>
    <s v="MX350"/>
    <x v="0"/>
    <s v="2160x1440"/>
    <x v="0"/>
    <x v="1"/>
    <n v="139900"/>
    <s v="27_135-140"/>
    <s v="13_130-140"/>
    <x v="5"/>
    <x v="8"/>
    <s v="Q2`22"/>
    <n v="10912200"/>
    <m/>
  </r>
  <r>
    <n v="54"/>
    <x v="7"/>
    <s v="MateBook B3-510"/>
    <x v="1"/>
    <x v="1"/>
    <x v="0"/>
    <x v="14"/>
    <s v="Int"/>
    <x v="1"/>
    <s v="1920x1080"/>
    <x v="0"/>
    <x v="1"/>
    <n v="81000"/>
    <s v="16_80-85"/>
    <s v="8_80-90"/>
    <x v="5"/>
    <x v="8"/>
    <s v="Q2`22"/>
    <n v="4374000"/>
    <m/>
  </r>
  <r>
    <n v="14"/>
    <x v="7"/>
    <s v="MateBook B3-520"/>
    <x v="1"/>
    <x v="1"/>
    <x v="0"/>
    <x v="6"/>
    <s v="Int"/>
    <x v="1"/>
    <s v="1920x1080"/>
    <x v="0"/>
    <x v="1"/>
    <n v="142800"/>
    <s v="28_140-145"/>
    <s v="14_140-150"/>
    <x v="5"/>
    <x v="8"/>
    <s v="Q2`22"/>
    <n v="1999200"/>
    <m/>
  </r>
  <r>
    <n v="1405"/>
    <x v="7"/>
    <s v="Matebook D15 BoB Intel CL"/>
    <x v="1"/>
    <x v="0"/>
    <x v="0"/>
    <x v="14"/>
    <s v="Int"/>
    <x v="1"/>
    <s v="1920x1080"/>
    <x v="0"/>
    <x v="1"/>
    <n v="52999"/>
    <s v="10_50-55"/>
    <s v="5_50-60"/>
    <x v="3"/>
    <x v="8"/>
    <s v="Q2`22"/>
    <n v="74463595"/>
    <m/>
  </r>
  <r>
    <n v="87"/>
    <x v="7"/>
    <s v="Matebook D15 BoD Intel TL"/>
    <x v="1"/>
    <x v="0"/>
    <x v="0"/>
    <x v="6"/>
    <s v="Int"/>
    <x v="1"/>
    <s v="1920x1080"/>
    <x v="0"/>
    <x v="1"/>
    <n v="84328"/>
    <s v="16_80-85"/>
    <s v="8_80-90"/>
    <x v="5"/>
    <x v="8"/>
    <s v="Q2`22"/>
    <n v="7336536"/>
    <m/>
  </r>
  <r>
    <n v="4"/>
    <x v="7"/>
    <s v="Matebook X EUL"/>
    <x v="0"/>
    <x v="0"/>
    <x v="0"/>
    <x v="14"/>
    <s v="Int"/>
    <x v="4"/>
    <s v="3000x2000"/>
    <x v="1"/>
    <x v="1"/>
    <n v="126540"/>
    <s v="25_125-130"/>
    <s v="12_120-130"/>
    <x v="5"/>
    <x v="8"/>
    <s v="Q2`22"/>
    <n v="506160"/>
    <m/>
  </r>
  <r>
    <n v="82"/>
    <x v="7"/>
    <s v="MateBook X Pro 2021 MACHD"/>
    <x v="0"/>
    <x v="0"/>
    <x v="0"/>
    <x v="6"/>
    <s v="Int"/>
    <x v="0"/>
    <s v="1920x1080/3000x2000"/>
    <x v="0"/>
    <x v="1"/>
    <n v="131749"/>
    <s v="26_130-135"/>
    <s v="13_130-140"/>
    <x v="5"/>
    <x v="8"/>
    <s v="Q2`22"/>
    <n v="10803418"/>
    <m/>
  </r>
  <r>
    <n v="57"/>
    <x v="5"/>
    <s v="IdeaPad 1 11ADA05"/>
    <x v="4"/>
    <x v="0"/>
    <x v="1"/>
    <x v="22"/>
    <s v="Int"/>
    <x v="3"/>
    <s v="1366x1768"/>
    <x v="0"/>
    <x v="1"/>
    <n v="23883"/>
    <s v="4_20-25"/>
    <s v="2_20-30"/>
    <x v="0"/>
    <x v="8"/>
    <s v="Q2`22"/>
    <n v="1361331"/>
    <m/>
  </r>
  <r>
    <n v="448"/>
    <x v="5"/>
    <s v="IdeaPad 1 14ADA05"/>
    <x v="0"/>
    <x v="0"/>
    <x v="1"/>
    <x v="22"/>
    <s v="Int"/>
    <x v="0"/>
    <s v="1920x1080"/>
    <x v="0"/>
    <x v="0"/>
    <n v="31838"/>
    <s v="6_30-35"/>
    <s v="3_30-40"/>
    <x v="2"/>
    <x v="8"/>
    <s v="Q2`22"/>
    <n v="14263424"/>
    <m/>
  </r>
  <r>
    <n v="5078"/>
    <x v="5"/>
    <s v="IdeaPad 1 14IGL05"/>
    <x v="0"/>
    <x v="0"/>
    <x v="0"/>
    <x v="0"/>
    <s v="Int"/>
    <x v="0"/>
    <s v="1920x1080"/>
    <x v="0"/>
    <x v="0"/>
    <n v="26996"/>
    <s v="5_25-30"/>
    <s v="2_20-30"/>
    <x v="0"/>
    <x v="8"/>
    <s v="Q2`22"/>
    <n v="137085688"/>
    <m/>
  </r>
  <r>
    <n v="3544"/>
    <x v="5"/>
    <s v="IdeaPad 3 14ADA05"/>
    <x v="0"/>
    <x v="0"/>
    <x v="1"/>
    <x v="3"/>
    <s v="Int"/>
    <x v="0"/>
    <s v="1920x1080"/>
    <x v="0"/>
    <x v="1"/>
    <n v="41247"/>
    <s v="8_40-45"/>
    <s v="4_40-50"/>
    <x v="1"/>
    <x v="8"/>
    <s v="Q2`22"/>
    <n v="146179368"/>
    <m/>
  </r>
  <r>
    <n v="102"/>
    <x v="5"/>
    <s v="IdeaPad 3 14ALC6"/>
    <x v="0"/>
    <x v="0"/>
    <x v="1"/>
    <x v="15"/>
    <s v="Int"/>
    <x v="0"/>
    <s v="1920x1080"/>
    <x v="0"/>
    <x v="1"/>
    <n v="60499"/>
    <s v="12_60-65"/>
    <s v="6_60-70"/>
    <x v="4"/>
    <x v="8"/>
    <s v="Q2`22"/>
    <n v="6170898"/>
    <m/>
  </r>
  <r>
    <n v="1"/>
    <x v="5"/>
    <s v="IdeaPad 3 14IIL05"/>
    <x v="0"/>
    <x v="0"/>
    <x v="0"/>
    <x v="4"/>
    <s v="Int"/>
    <x v="0"/>
    <s v="1920x1080"/>
    <x v="0"/>
    <x v="1"/>
    <n v="43495"/>
    <s v="8_40-45"/>
    <s v="4_40-50"/>
    <x v="1"/>
    <x v="8"/>
    <s v="Q2`22"/>
    <n v="43495"/>
    <m/>
  </r>
  <r>
    <n v="54"/>
    <x v="5"/>
    <s v="IdeaPad 3 14ITL05"/>
    <x v="0"/>
    <x v="0"/>
    <x v="0"/>
    <x v="6"/>
    <s v="Int"/>
    <x v="0"/>
    <s v="1920x1080"/>
    <x v="0"/>
    <x v="1"/>
    <n v="38348"/>
    <s v="7_35-40"/>
    <s v="3_30-40"/>
    <x v="2"/>
    <x v="8"/>
    <s v="Q2`22"/>
    <n v="2070792"/>
    <m/>
  </r>
  <r>
    <n v="1284"/>
    <x v="5"/>
    <s v="IdeaPad 3 14ITL6"/>
    <x v="0"/>
    <x v="0"/>
    <x v="0"/>
    <x v="6"/>
    <s v="Int"/>
    <x v="0"/>
    <s v="1920x1080"/>
    <x v="0"/>
    <x v="1"/>
    <n v="50397"/>
    <s v="10_50-55"/>
    <s v="5_50-60"/>
    <x v="3"/>
    <x v="8"/>
    <s v="Q2`22"/>
    <n v="64709748"/>
    <m/>
  </r>
  <r>
    <n v="1"/>
    <x v="5"/>
    <s v="IdeaPad 3 15ADA05"/>
    <x v="1"/>
    <x v="0"/>
    <x v="1"/>
    <x v="3"/>
    <s v="Int"/>
    <x v="1"/>
    <s v="1920x1080"/>
    <x v="0"/>
    <x v="1"/>
    <n v="33465"/>
    <s v="6_30-35"/>
    <s v="3_30-40"/>
    <x v="2"/>
    <x v="8"/>
    <s v="Q2`22"/>
    <n v="33465"/>
    <m/>
  </r>
  <r>
    <n v="625"/>
    <x v="5"/>
    <s v="IdeaPad 3 15ALC6"/>
    <x v="1"/>
    <x v="0"/>
    <x v="1"/>
    <x v="15"/>
    <s v="Int"/>
    <x v="1"/>
    <s v="1920x1080"/>
    <x v="0"/>
    <x v="1"/>
    <n v="59999"/>
    <s v="11_55-60"/>
    <s v="5_50-60"/>
    <x v="3"/>
    <x v="8"/>
    <s v="Q2`22"/>
    <n v="37499375"/>
    <m/>
  </r>
  <r>
    <n v="179"/>
    <x v="5"/>
    <s v="IdeaPad 3 15ARE05"/>
    <x v="1"/>
    <x v="0"/>
    <x v="1"/>
    <x v="5"/>
    <s v="Int"/>
    <x v="1"/>
    <s v="1920x1080"/>
    <x v="0"/>
    <x v="1"/>
    <n v="54516"/>
    <s v="10_50-55"/>
    <s v="5_50-60"/>
    <x v="3"/>
    <x v="8"/>
    <s v="Q2`22"/>
    <n v="9758364"/>
    <m/>
  </r>
  <r>
    <n v="4071"/>
    <x v="5"/>
    <s v="IdeaPad 3 15IGL05"/>
    <x v="1"/>
    <x v="0"/>
    <x v="0"/>
    <x v="0"/>
    <s v="Int"/>
    <x v="1"/>
    <s v="1920x1080"/>
    <x v="0"/>
    <x v="0"/>
    <n v="34624"/>
    <s v="6_30-35"/>
    <s v="3_30-40"/>
    <x v="2"/>
    <x v="8"/>
    <s v="Q2`22"/>
    <n v="140954304"/>
    <m/>
  </r>
  <r>
    <n v="1711"/>
    <x v="5"/>
    <s v="IdeaPad 3 15IIL05"/>
    <x v="1"/>
    <x v="0"/>
    <x v="0"/>
    <x v="4"/>
    <s v="Int"/>
    <x v="1"/>
    <s v="1920x1080"/>
    <x v="0"/>
    <x v="1"/>
    <n v="43242"/>
    <s v="8_40-45"/>
    <s v="4_40-50"/>
    <x v="1"/>
    <x v="8"/>
    <s v="Q2`22"/>
    <n v="73987062"/>
    <m/>
  </r>
  <r>
    <n v="1764"/>
    <x v="5"/>
    <s v="IdeaPad 3 15IML05"/>
    <x v="2"/>
    <x v="0"/>
    <x v="0"/>
    <x v="14"/>
    <s v="Int/MX130"/>
    <x v="1"/>
    <s v="1920x1080"/>
    <x v="0"/>
    <x v="1"/>
    <n v="42394"/>
    <s v="8_40-45"/>
    <s v="4_40-50"/>
    <x v="1"/>
    <x v="8"/>
    <s v="Q2`22"/>
    <n v="74783016"/>
    <m/>
  </r>
  <r>
    <n v="979"/>
    <x v="5"/>
    <s v="IdeaPad 3 15ITL05"/>
    <x v="1"/>
    <x v="0"/>
    <x v="0"/>
    <x v="6"/>
    <s v="Int"/>
    <x v="1"/>
    <s v="1920x1080"/>
    <x v="0"/>
    <x v="1"/>
    <n v="54684"/>
    <s v="10_50-55"/>
    <s v="5_50-60"/>
    <x v="3"/>
    <x v="8"/>
    <s v="Q2`22"/>
    <n v="53535636"/>
    <m/>
  </r>
  <r>
    <n v="316"/>
    <x v="5"/>
    <s v="IdeaPad 3 15ITL6"/>
    <x v="1"/>
    <x v="0"/>
    <x v="0"/>
    <x v="6"/>
    <s v="Int"/>
    <x v="1"/>
    <s v="1920x1080"/>
    <x v="0"/>
    <x v="1"/>
    <n v="37747"/>
    <s v="7_35-40"/>
    <s v="3_30-40"/>
    <x v="2"/>
    <x v="8"/>
    <s v="Q2`22"/>
    <n v="11928052"/>
    <m/>
  </r>
  <r>
    <n v="36"/>
    <x v="5"/>
    <s v="IdeaPad 3 17ADA05"/>
    <x v="1"/>
    <x v="0"/>
    <x v="1"/>
    <x v="3"/>
    <s v="Int"/>
    <x v="2"/>
    <s v="1600x900"/>
    <x v="0"/>
    <x v="1"/>
    <n v="40076"/>
    <s v="8_40-45"/>
    <s v="4_40-50"/>
    <x v="1"/>
    <x v="8"/>
    <s v="Q2`22"/>
    <n v="1442736"/>
    <m/>
  </r>
  <r>
    <n v="369"/>
    <x v="5"/>
    <s v="IdeaPad 3 17IML05"/>
    <x v="1"/>
    <x v="0"/>
    <x v="0"/>
    <x v="14"/>
    <s v="Int"/>
    <x v="2"/>
    <s v="1920x1080"/>
    <x v="0"/>
    <x v="1"/>
    <n v="41995"/>
    <s v="8_40-45"/>
    <s v="4_40-50"/>
    <x v="1"/>
    <x v="8"/>
    <s v="Q2`22"/>
    <n v="15496155"/>
    <m/>
  </r>
  <r>
    <n v="1122"/>
    <x v="5"/>
    <s v="IdeaPad 3 17ITL6"/>
    <x v="1"/>
    <x v="0"/>
    <x v="0"/>
    <x v="6"/>
    <s v="Int"/>
    <x v="2"/>
    <s v="1600x900"/>
    <x v="0"/>
    <x v="1"/>
    <n v="41275"/>
    <s v="8_40-45"/>
    <s v="4_40-50"/>
    <x v="1"/>
    <x v="8"/>
    <s v="Q2`22"/>
    <n v="46310550"/>
    <m/>
  </r>
  <r>
    <n v="256"/>
    <x v="5"/>
    <s v="IdeaPad 5 14ALC05"/>
    <x v="0"/>
    <x v="0"/>
    <x v="1"/>
    <x v="15"/>
    <s v="Int"/>
    <x v="0"/>
    <s v="1920x1080"/>
    <x v="0"/>
    <x v="1"/>
    <n v="51399"/>
    <s v="10_50-55"/>
    <s v="5_50-60"/>
    <x v="3"/>
    <x v="8"/>
    <s v="Q2`22"/>
    <n v="13158144"/>
    <m/>
  </r>
  <r>
    <n v="1"/>
    <x v="5"/>
    <s v="IdeaPad 5 14ITL05"/>
    <x v="0"/>
    <x v="0"/>
    <x v="0"/>
    <x v="6"/>
    <s v="Int"/>
    <x v="0"/>
    <s v="1920x1080"/>
    <x v="0"/>
    <x v="1"/>
    <n v="41230"/>
    <s v="8_40-45"/>
    <s v="4_40-50"/>
    <x v="1"/>
    <x v="8"/>
    <s v="Q2`22"/>
    <n v="41230"/>
    <m/>
  </r>
  <r>
    <n v="1"/>
    <x v="5"/>
    <s v="IdeaPad 5 15ITL05"/>
    <x v="1"/>
    <x v="0"/>
    <x v="0"/>
    <x v="6"/>
    <s v="Int"/>
    <x v="1"/>
    <s v="1920x1080"/>
    <x v="0"/>
    <x v="1"/>
    <n v="43990"/>
    <s v="8_40-45"/>
    <s v="4_40-50"/>
    <x v="1"/>
    <x v="8"/>
    <s v="Q2`22"/>
    <n v="43990"/>
    <m/>
  </r>
  <r>
    <n v="542"/>
    <x v="5"/>
    <s v="IdeaPad 5 Pro 14ACN6"/>
    <x v="0"/>
    <x v="0"/>
    <x v="1"/>
    <x v="17"/>
    <s v="Int/MX450"/>
    <x v="0"/>
    <s v="2240x1400/2880x1800"/>
    <x v="0"/>
    <x v="1"/>
    <n v="102397"/>
    <s v="20_100-105"/>
    <s v="10_100-110"/>
    <x v="5"/>
    <x v="8"/>
    <s v="Q2`22"/>
    <n v="55499174"/>
    <m/>
  </r>
  <r>
    <n v="632"/>
    <x v="5"/>
    <s v="IdeaPad 5 Pro 14ITL6"/>
    <x v="0"/>
    <x v="0"/>
    <x v="0"/>
    <x v="6"/>
    <s v="Int/MX450"/>
    <x v="0"/>
    <s v="2240x1400/2880x1800"/>
    <x v="0"/>
    <x v="1"/>
    <n v="91499"/>
    <s v="18_90-95"/>
    <s v="9_90-100"/>
    <x v="5"/>
    <x v="8"/>
    <s v="Q2`22"/>
    <n v="57827368"/>
    <m/>
  </r>
  <r>
    <n v="6"/>
    <x v="5"/>
    <s v="IdeaPad 5 Pro 16ACH6"/>
    <x v="2"/>
    <x v="0"/>
    <x v="0"/>
    <x v="11"/>
    <s v="Int/RTX3050"/>
    <x v="5"/>
    <s v="1920x1200/2560x1600"/>
    <x v="0"/>
    <x v="1"/>
    <n v="119999"/>
    <s v="23_115-120"/>
    <s v="11_110-120"/>
    <x v="5"/>
    <x v="8"/>
    <s v="Q2`22"/>
    <n v="719994"/>
    <m/>
  </r>
  <r>
    <n v="38"/>
    <x v="5"/>
    <s v="IdeaPad 5 Pro 16IHU6"/>
    <x v="2"/>
    <x v="0"/>
    <x v="0"/>
    <x v="11"/>
    <s v="MX450"/>
    <x v="5"/>
    <s v="1920x1200/2560x1600"/>
    <x v="0"/>
    <x v="1"/>
    <n v="100999"/>
    <s v="20_100-105"/>
    <s v="10_100-110"/>
    <x v="5"/>
    <x v="8"/>
    <s v="Q2`22"/>
    <n v="3837962"/>
    <m/>
  </r>
  <r>
    <n v="1"/>
    <x v="5"/>
    <s v="IdeaPad Flex 3 11ADA05"/>
    <x v="4"/>
    <x v="0"/>
    <x v="1"/>
    <x v="22"/>
    <s v="Int"/>
    <x v="3"/>
    <s v="1366x768"/>
    <x v="1"/>
    <x v="1"/>
    <n v="29249"/>
    <s v="5_25-30"/>
    <s v="2_20-30"/>
    <x v="0"/>
    <x v="8"/>
    <s v="Q2`22"/>
    <n v="29249"/>
    <m/>
  </r>
  <r>
    <n v="1459"/>
    <x v="5"/>
    <s v="IdeaPad Flex 5 14ITL05"/>
    <x v="0"/>
    <x v="0"/>
    <x v="0"/>
    <x v="6"/>
    <s v="Int"/>
    <x v="0"/>
    <s v="1920x1080"/>
    <x v="1"/>
    <x v="1"/>
    <n v="49999"/>
    <s v="9_45-50"/>
    <s v="4_40-50"/>
    <x v="1"/>
    <x v="8"/>
    <s v="Q2`22"/>
    <n v="72948541"/>
    <m/>
  </r>
  <r>
    <n v="239"/>
    <x v="5"/>
    <s v="IdeaPad Flex 5 15ITL05"/>
    <x v="1"/>
    <x v="0"/>
    <x v="0"/>
    <x v="6"/>
    <s v="Int"/>
    <x v="1"/>
    <s v="1920x1080"/>
    <x v="1"/>
    <x v="1"/>
    <n v="59999"/>
    <s v="11_55-60"/>
    <s v="5_50-60"/>
    <x v="3"/>
    <x v="8"/>
    <s v="Q2`22"/>
    <n v="14339761"/>
    <m/>
  </r>
  <r>
    <n v="71"/>
    <x v="5"/>
    <s v="IdeaPad Gaming 3 15ACH6"/>
    <x v="3"/>
    <x v="0"/>
    <x v="1"/>
    <x v="8"/>
    <s v="GTX1650, RTX3050, RTX3050 Ti, RTX3060"/>
    <x v="1"/>
    <s v="1920x1080"/>
    <x v="0"/>
    <x v="1"/>
    <n v="104999"/>
    <s v="20_100-105"/>
    <s v="10_100-110"/>
    <x v="5"/>
    <x v="8"/>
    <s v="Q2`22"/>
    <n v="7454929"/>
    <m/>
  </r>
  <r>
    <n v="153"/>
    <x v="5"/>
    <s v="IdeaPad Gaming 3 15IHU6"/>
    <x v="3"/>
    <x v="0"/>
    <x v="0"/>
    <x v="11"/>
    <s v="RTX3050"/>
    <x v="1"/>
    <s v="1920x1080"/>
    <x v="0"/>
    <x v="1"/>
    <n v="87999"/>
    <s v="17_85-90"/>
    <s v="8_80-90"/>
    <x v="5"/>
    <x v="8"/>
    <s v="Q2`22"/>
    <n v="13463847"/>
    <m/>
  </r>
  <r>
    <n v="5"/>
    <x v="5"/>
    <s v="IdeaPad Gaming 3 15IMH05"/>
    <x v="3"/>
    <x v="0"/>
    <x v="0"/>
    <x v="10"/>
    <s v="GTX1650, GTX1650 Ti"/>
    <x v="1"/>
    <s v="1920x1080"/>
    <x v="0"/>
    <x v="1"/>
    <n v="72999"/>
    <s v="14_70-75"/>
    <s v="7_70-80"/>
    <x v="6"/>
    <x v="8"/>
    <s v="Q2`22"/>
    <n v="364995"/>
    <m/>
  </r>
  <r>
    <n v="5831"/>
    <x v="5"/>
    <s v="IdeaPad L3 15ITL6"/>
    <x v="1"/>
    <x v="0"/>
    <x v="0"/>
    <x v="6"/>
    <s v="Int"/>
    <x v="1"/>
    <s v="1920x1080"/>
    <x v="0"/>
    <x v="1"/>
    <n v="45186"/>
    <s v="9_45-50"/>
    <s v="4_40-50"/>
    <x v="1"/>
    <x v="8"/>
    <s v="Q2`22"/>
    <n v="263479566"/>
    <m/>
  </r>
  <r>
    <n v="447"/>
    <x v="5"/>
    <s v="IdeaPad L340-15API"/>
    <x v="1"/>
    <x v="0"/>
    <x v="1"/>
    <x v="3"/>
    <s v="Int"/>
    <x v="1"/>
    <s v="1920x1080"/>
    <x v="0"/>
    <x v="1"/>
    <n v="30794"/>
    <s v="6_30-35"/>
    <s v="3_30-40"/>
    <x v="2"/>
    <x v="8"/>
    <s v="Q2`22"/>
    <n v="13764918"/>
    <m/>
  </r>
  <r>
    <n v="6"/>
    <x v="5"/>
    <s v="IdeaPad S145-15IIL"/>
    <x v="1"/>
    <x v="0"/>
    <x v="0"/>
    <x v="4"/>
    <s v="Int"/>
    <x v="1"/>
    <s v="1920x1080"/>
    <x v="0"/>
    <x v="1"/>
    <n v="29999"/>
    <s v="5_25-30"/>
    <s v="2_20-30"/>
    <x v="0"/>
    <x v="8"/>
    <s v="Q2`22"/>
    <n v="179994"/>
    <m/>
  </r>
  <r>
    <n v="1"/>
    <x v="5"/>
    <s v="Legion 5 15ACH6A"/>
    <x v="3"/>
    <x v="0"/>
    <x v="1"/>
    <x v="8"/>
    <s v="RX6600"/>
    <x v="1"/>
    <s v="1920x1080"/>
    <x v="0"/>
    <x v="1"/>
    <n v="119999"/>
    <s v="23_115-120"/>
    <s v="11_110-120"/>
    <x v="5"/>
    <x v="8"/>
    <s v="Q2`22"/>
    <n v="119999"/>
    <m/>
  </r>
  <r>
    <n v="2"/>
    <x v="5"/>
    <s v="Legion 5 15ACH6H"/>
    <x v="3"/>
    <x v="0"/>
    <x v="1"/>
    <x v="8"/>
    <s v="RTX3060/RTX3070"/>
    <x v="1"/>
    <s v="1920x1080/2560x1600"/>
    <x v="0"/>
    <x v="1"/>
    <n v="195499"/>
    <s v="39_195-200"/>
    <s v="19_190-200"/>
    <x v="5"/>
    <x v="8"/>
    <s v="Q2`22"/>
    <n v="390998"/>
    <m/>
  </r>
  <r>
    <n v="571"/>
    <x v="5"/>
    <s v="Legion 5 15ITH6H"/>
    <x v="3"/>
    <x v="0"/>
    <x v="0"/>
    <x v="11"/>
    <s v="RTX3060"/>
    <x v="1"/>
    <s v="1920x1080"/>
    <x v="0"/>
    <x v="1"/>
    <n v="200234"/>
    <s v="40_200-205"/>
    <s v="20_200-210"/>
    <x v="5"/>
    <x v="8"/>
    <s v="Q2`22"/>
    <n v="114333614"/>
    <m/>
  </r>
  <r>
    <n v="27"/>
    <x v="5"/>
    <s v="Legion 5 Pro 14ACN6"/>
    <x v="0"/>
    <x v="0"/>
    <x v="1"/>
    <x v="17"/>
    <s v="Int"/>
    <x v="0"/>
    <s v="2240x1400/2880x1800"/>
    <x v="0"/>
    <x v="1"/>
    <n v="92040"/>
    <s v="18_90-95"/>
    <s v="9_90-100"/>
    <x v="5"/>
    <x v="8"/>
    <s v="Q2`22"/>
    <n v="2485080"/>
    <m/>
  </r>
  <r>
    <n v="87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8"/>
    <s v="Q2`22"/>
    <n v="6246600"/>
    <m/>
  </r>
  <r>
    <n v="23"/>
    <x v="5"/>
    <s v="Legion 5 Pro 16ACH6"/>
    <x v="3"/>
    <x v="0"/>
    <x v="1"/>
    <x v="8"/>
    <s v="RTX3050, RTX3050 Ti"/>
    <x v="5"/>
    <s v="1920x1080/2560x1600"/>
    <x v="0"/>
    <x v="1"/>
    <n v="152640"/>
    <s v="30_150-155"/>
    <s v="15_150-160"/>
    <x v="5"/>
    <x v="8"/>
    <s v="Q2`22"/>
    <n v="3510720"/>
    <m/>
  </r>
  <r>
    <n v="2"/>
    <x v="5"/>
    <s v="Legion 7 16ACH6H"/>
    <x v="3"/>
    <x v="0"/>
    <x v="1"/>
    <x v="8"/>
    <s v="RTX3060, RTX3070, RTX3080"/>
    <x v="5"/>
    <s v="2560x1600"/>
    <x v="0"/>
    <x v="1"/>
    <n v="289990"/>
    <s v="57_285-290"/>
    <s v="28_280-290"/>
    <x v="5"/>
    <x v="8"/>
    <s v="Q2`22"/>
    <n v="579980"/>
    <m/>
  </r>
  <r>
    <n v="53"/>
    <x v="5"/>
    <s v="Thinkbook 13s-ACN G3"/>
    <x v="0"/>
    <x v="1"/>
    <x v="1"/>
    <x v="17"/>
    <s v="Int"/>
    <x v="4"/>
    <s v="1920x1200/2560x1600"/>
    <x v="0"/>
    <x v="1"/>
    <n v="101525"/>
    <s v="20_100-105"/>
    <s v="10_100-110"/>
    <x v="5"/>
    <x v="8"/>
    <s v="Q2`22"/>
    <n v="5380825"/>
    <m/>
  </r>
  <r>
    <n v="350"/>
    <x v="5"/>
    <s v="Thinkbook 13s-ITL G2"/>
    <x v="0"/>
    <x v="1"/>
    <x v="0"/>
    <x v="6"/>
    <s v="Int"/>
    <x v="4"/>
    <s v="1920x1200/2560x1600"/>
    <x v="0"/>
    <x v="1"/>
    <n v="105268"/>
    <s v="21_105-110"/>
    <s v="10_100-110"/>
    <x v="5"/>
    <x v="8"/>
    <s v="Q2`22"/>
    <n v="36843800"/>
    <m/>
  </r>
  <r>
    <n v="16"/>
    <x v="5"/>
    <s v="Thinkbook 13x"/>
    <x v="0"/>
    <x v="1"/>
    <x v="0"/>
    <x v="6"/>
    <s v="Int"/>
    <x v="4"/>
    <s v="2560x1600"/>
    <x v="0"/>
    <x v="1"/>
    <n v="201535"/>
    <s v="40_200-205"/>
    <s v="20_200-210"/>
    <x v="5"/>
    <x v="8"/>
    <s v="Q2`22"/>
    <n v="3224560"/>
    <m/>
  </r>
  <r>
    <n v="45"/>
    <x v="5"/>
    <s v="Thinkbook 14-ACL G3"/>
    <x v="0"/>
    <x v="1"/>
    <x v="1"/>
    <x v="15"/>
    <s v="Int"/>
    <x v="0"/>
    <s v="1920x1080"/>
    <x v="0"/>
    <x v="1"/>
    <n v="100395"/>
    <s v="20_100-105"/>
    <s v="10_100-110"/>
    <x v="5"/>
    <x v="8"/>
    <s v="Q2`22"/>
    <n v="4517775"/>
    <m/>
  </r>
  <r>
    <n v="261"/>
    <x v="5"/>
    <s v="Thinkbook 14-ITL G2"/>
    <x v="0"/>
    <x v="1"/>
    <x v="0"/>
    <x v="6"/>
    <s v="Int"/>
    <x v="0"/>
    <s v="1920x1080"/>
    <x v="0"/>
    <x v="1"/>
    <n v="86405"/>
    <s v="17_85-90"/>
    <s v="8_80-90"/>
    <x v="5"/>
    <x v="8"/>
    <s v="Q2`22"/>
    <n v="22551705"/>
    <m/>
  </r>
  <r>
    <n v="64"/>
    <x v="5"/>
    <s v="Thinkbook 14s Yoga ITL"/>
    <x v="0"/>
    <x v="1"/>
    <x v="0"/>
    <x v="6"/>
    <s v="Int"/>
    <x v="0"/>
    <s v="1920x1080"/>
    <x v="1"/>
    <x v="1"/>
    <n v="131287"/>
    <s v="26_130-135"/>
    <s v="13_130-140"/>
    <x v="5"/>
    <x v="8"/>
    <s v="Q2`22"/>
    <n v="8402368"/>
    <m/>
  </r>
  <r>
    <n v="431"/>
    <x v="5"/>
    <s v="Thinkbook 15-ACL G3"/>
    <x v="1"/>
    <x v="1"/>
    <x v="1"/>
    <x v="15"/>
    <s v="Int"/>
    <x v="1"/>
    <s v="1920x1080"/>
    <x v="0"/>
    <x v="1"/>
    <n v="74488"/>
    <s v="14_70-75"/>
    <s v="7_70-80"/>
    <x v="6"/>
    <x v="8"/>
    <s v="Q2`22"/>
    <n v="32104328"/>
    <m/>
  </r>
  <r>
    <n v="1"/>
    <x v="5"/>
    <s v="Thinkbook 15-ARE G2"/>
    <x v="1"/>
    <x v="1"/>
    <x v="1"/>
    <x v="5"/>
    <s v="Int"/>
    <x v="1"/>
    <s v="1920x1080"/>
    <x v="0"/>
    <x v="1"/>
    <n v="86000"/>
    <s v="17_85-90"/>
    <s v="8_80-90"/>
    <x v="5"/>
    <x v="8"/>
    <s v="Q2`22"/>
    <n v="86000"/>
    <m/>
  </r>
  <r>
    <n v="2888"/>
    <x v="5"/>
    <s v="Thinkbook 15-ITL G2"/>
    <x v="1"/>
    <x v="1"/>
    <x v="0"/>
    <x v="6"/>
    <s v="Int"/>
    <x v="1"/>
    <s v="1920x1080"/>
    <x v="0"/>
    <x v="1"/>
    <n v="75694"/>
    <s v="15_75-80"/>
    <s v="7_70-80"/>
    <x v="6"/>
    <x v="8"/>
    <s v="Q2`22"/>
    <n v="218604272"/>
    <m/>
  </r>
  <r>
    <n v="74"/>
    <x v="5"/>
    <s v="Thinkbook 15P-IMH"/>
    <x v="3"/>
    <x v="1"/>
    <x v="0"/>
    <x v="10"/>
    <s v="GTX1650"/>
    <x v="1"/>
    <s v="1920x1080/3840x2160"/>
    <x v="0"/>
    <x v="1"/>
    <n v="166549"/>
    <s v="33_165-170"/>
    <s v="16_160-170"/>
    <x v="5"/>
    <x v="8"/>
    <s v="Q2`22"/>
    <n v="12324626"/>
    <m/>
  </r>
  <r>
    <n v="56"/>
    <x v="5"/>
    <s v="Thinkbook 15P-ITH"/>
    <x v="3"/>
    <x v="1"/>
    <x v="0"/>
    <x v="11"/>
    <s v="GTX1650"/>
    <x v="1"/>
    <s v="1920x1080/3840x2160"/>
    <x v="0"/>
    <x v="1"/>
    <n v="1000000"/>
    <s v="200_1000-1005"/>
    <s v="100_1000-1010"/>
    <x v="5"/>
    <x v="8"/>
    <s v="Q2`22"/>
    <n v="56000000"/>
    <m/>
  </r>
  <r>
    <n v="168"/>
    <x v="5"/>
    <s v="Thinkbook 16p-ACH G2"/>
    <x v="3"/>
    <x v="1"/>
    <x v="1"/>
    <x v="8"/>
    <s v="RTX3060"/>
    <x v="5"/>
    <s v="2560х1600"/>
    <x v="0"/>
    <x v="1"/>
    <n v="148990"/>
    <s v="29_145-150"/>
    <s v="14_140-150"/>
    <x v="5"/>
    <x v="8"/>
    <s v="Q2`22"/>
    <n v="25030320"/>
    <m/>
  </r>
  <r>
    <n v="156"/>
    <x v="5"/>
    <s v="ThinkPad E14 Gen2-ITU"/>
    <x v="0"/>
    <x v="1"/>
    <x v="0"/>
    <x v="6"/>
    <s v="Int"/>
    <x v="0"/>
    <s v="1920x1080"/>
    <x v="0"/>
    <x v="1"/>
    <n v="136749"/>
    <s v="27_135-140"/>
    <s v="13_130-140"/>
    <x v="5"/>
    <x v="8"/>
    <s v="Q2`22"/>
    <n v="21332844"/>
    <m/>
  </r>
  <r>
    <n v="156"/>
    <x v="5"/>
    <s v="ThinkPad E14 Gen3 AMD"/>
    <x v="0"/>
    <x v="1"/>
    <x v="1"/>
    <x v="15"/>
    <s v="Int"/>
    <x v="0"/>
    <s v="1920x1080"/>
    <x v="0"/>
    <x v="1"/>
    <n v="87122"/>
    <s v="17_85-90"/>
    <s v="8_80-90"/>
    <x v="5"/>
    <x v="8"/>
    <s v="Q2`22"/>
    <n v="13591032"/>
    <m/>
  </r>
  <r>
    <n v="5"/>
    <x v="5"/>
    <s v="ThinkPad E15 Gen2-ARE"/>
    <x v="1"/>
    <x v="1"/>
    <x v="1"/>
    <x v="5"/>
    <s v="Int"/>
    <x v="1"/>
    <s v="1920x1080"/>
    <x v="0"/>
    <x v="1"/>
    <n v="175260"/>
    <s v="35_175-180"/>
    <s v="17_170-180"/>
    <x v="5"/>
    <x v="8"/>
    <s v="Q2`22"/>
    <n v="876300"/>
    <m/>
  </r>
  <r>
    <n v="122"/>
    <x v="5"/>
    <s v="ThinkPad E15 Gen2-ITU"/>
    <x v="1"/>
    <x v="1"/>
    <x v="0"/>
    <x v="6"/>
    <s v="Int"/>
    <x v="1"/>
    <s v="1920x1080"/>
    <x v="0"/>
    <x v="1"/>
    <n v="74990"/>
    <s v="14_70-75"/>
    <s v="7_70-80"/>
    <x v="6"/>
    <x v="8"/>
    <s v="Q2`22"/>
    <n v="9148780"/>
    <m/>
  </r>
  <r>
    <n v="109"/>
    <x v="5"/>
    <s v="ThinkPad E15 Gen3 AMD"/>
    <x v="1"/>
    <x v="1"/>
    <x v="1"/>
    <x v="15"/>
    <s v="Int"/>
    <x v="1"/>
    <s v="1920x1080"/>
    <x v="0"/>
    <x v="1"/>
    <n v="74053"/>
    <s v="14_70-75"/>
    <s v="7_70-80"/>
    <x v="6"/>
    <x v="8"/>
    <s v="Q2`22"/>
    <n v="8071777"/>
    <m/>
  </r>
  <r>
    <n v="39"/>
    <x v="5"/>
    <s v="ThinkPad E15-IML"/>
    <x v="1"/>
    <x v="1"/>
    <x v="0"/>
    <x v="14"/>
    <s v="Int"/>
    <x v="1"/>
    <s v="1920x1080"/>
    <x v="0"/>
    <x v="1"/>
    <n v="156489"/>
    <s v="31_155-160"/>
    <s v="15_150-160"/>
    <x v="5"/>
    <x v="8"/>
    <s v="Q2`22"/>
    <n v="6103071"/>
    <m/>
  </r>
  <r>
    <n v="123"/>
    <x v="5"/>
    <s v="ThinkPad L13 AMD Gen2"/>
    <x v="0"/>
    <x v="1"/>
    <x v="1"/>
    <x v="17"/>
    <s v="Int"/>
    <x v="4"/>
    <s v="1920x1080"/>
    <x v="0"/>
    <x v="1"/>
    <n v="137198"/>
    <s v="27_135-140"/>
    <s v="13_130-140"/>
    <x v="5"/>
    <x v="8"/>
    <s v="Q2`22"/>
    <n v="16875354"/>
    <m/>
  </r>
  <r>
    <n v="101"/>
    <x v="5"/>
    <s v="ThinkPad L13 Gen2"/>
    <x v="0"/>
    <x v="1"/>
    <x v="0"/>
    <x v="6"/>
    <s v="Int"/>
    <x v="4"/>
    <s v="1920x1080"/>
    <x v="0"/>
    <x v="1"/>
    <n v="88320"/>
    <s v="17_85-90"/>
    <s v="8_80-90"/>
    <x v="5"/>
    <x v="8"/>
    <s v="Q2`22"/>
    <n v="8920320"/>
    <m/>
  </r>
  <r>
    <n v="18"/>
    <x v="5"/>
    <s v="ThinkPad L13 Yoga Gen2"/>
    <x v="0"/>
    <x v="1"/>
    <x v="0"/>
    <x v="6"/>
    <s v="Int"/>
    <x v="4"/>
    <s v="1920x1080"/>
    <x v="1"/>
    <x v="1"/>
    <n v="133811"/>
    <s v="26_130-135"/>
    <s v="13_130-140"/>
    <x v="5"/>
    <x v="8"/>
    <s v="Q2`22"/>
    <n v="2408598"/>
    <m/>
  </r>
  <r>
    <n v="11"/>
    <x v="5"/>
    <s v="ThinkPad L13 Yoga Gen2 AMD"/>
    <x v="0"/>
    <x v="1"/>
    <x v="1"/>
    <x v="17"/>
    <s v="Int"/>
    <x v="4"/>
    <s v="1920x1080"/>
    <x v="1"/>
    <x v="1"/>
    <n v="105400"/>
    <s v="21_105-110"/>
    <s v="10_100-110"/>
    <x v="5"/>
    <x v="8"/>
    <s v="Q2`22"/>
    <n v="1159400"/>
    <m/>
  </r>
  <r>
    <n v="1"/>
    <x v="5"/>
    <s v="ThinkPad L14 AMD Gen2"/>
    <x v="0"/>
    <x v="1"/>
    <x v="1"/>
    <x v="15"/>
    <s v="Int"/>
    <x v="0"/>
    <s v="1920x1080"/>
    <x v="1"/>
    <x v="1"/>
    <n v="103115"/>
    <s v="20_100-105"/>
    <s v="10_100-110"/>
    <x v="5"/>
    <x v="8"/>
    <s v="Q2`22"/>
    <n v="103115"/>
    <m/>
  </r>
  <r>
    <n v="29"/>
    <x v="5"/>
    <s v="ThinkPad L15 AMD Gen1"/>
    <x v="1"/>
    <x v="1"/>
    <x v="1"/>
    <x v="5"/>
    <s v="Int"/>
    <x v="1"/>
    <s v="1920x1080"/>
    <x v="0"/>
    <x v="1"/>
    <n v="128417"/>
    <s v="25_125-130"/>
    <s v="12_120-130"/>
    <x v="5"/>
    <x v="8"/>
    <s v="Q2`22"/>
    <n v="3724093"/>
    <m/>
  </r>
  <r>
    <n v="798"/>
    <x v="5"/>
    <s v="ThinkPad L15 Gen1"/>
    <x v="1"/>
    <x v="1"/>
    <x v="0"/>
    <x v="14"/>
    <s v="Int"/>
    <x v="1"/>
    <s v="1920x1080"/>
    <x v="0"/>
    <x v="1"/>
    <n v="130990"/>
    <s v="26_130-135"/>
    <s v="13_130-140"/>
    <x v="5"/>
    <x v="8"/>
    <s v="Q2`22"/>
    <n v="104530020"/>
    <m/>
  </r>
  <r>
    <n v="1"/>
    <x v="5"/>
    <s v="ThinkPad P1 Gen4"/>
    <x v="5"/>
    <x v="1"/>
    <x v="0"/>
    <x v="11"/>
    <s v="Quadro T1200/RTX A2000/A3000"/>
    <x v="1"/>
    <s v="2560x1600/3840x2400"/>
    <x v="0"/>
    <x v="1"/>
    <n v="142490"/>
    <s v="28_140-145"/>
    <s v="14_140-150"/>
    <x v="5"/>
    <x v="8"/>
    <s v="Q2`22"/>
    <n v="142490"/>
    <m/>
  </r>
  <r>
    <n v="2"/>
    <x v="5"/>
    <s v="ThinkPad P14s Gen1"/>
    <x v="5"/>
    <x v="1"/>
    <x v="0"/>
    <x v="14"/>
    <s v="Quadro P520"/>
    <x v="0"/>
    <s v="1920x1080/3840x2160"/>
    <x v="0"/>
    <x v="1"/>
    <n v="194340"/>
    <s v="38_190-195"/>
    <s v="19_190-200"/>
    <x v="5"/>
    <x v="8"/>
    <s v="Q2`22"/>
    <n v="388680"/>
    <m/>
  </r>
  <r>
    <n v="11"/>
    <x v="5"/>
    <s v="ThinkPad P15 Gen2"/>
    <x v="5"/>
    <x v="1"/>
    <x v="0"/>
    <x v="11"/>
    <s v="Quadro RTX A2000/A3000"/>
    <x v="1"/>
    <s v="1920x1080/3840x2160"/>
    <x v="0"/>
    <x v="1"/>
    <n v="722606"/>
    <s v="144_720-725"/>
    <s v="72_720-730"/>
    <x v="5"/>
    <x v="8"/>
    <s v="Q2`22"/>
    <n v="7948666"/>
    <m/>
  </r>
  <r>
    <n v="13"/>
    <x v="5"/>
    <s v="ThinkPad P15s Gen2"/>
    <x v="5"/>
    <x v="1"/>
    <x v="0"/>
    <x v="6"/>
    <s v="Qoadro T500"/>
    <x v="1"/>
    <s v="1920x1080"/>
    <x v="0"/>
    <x v="1"/>
    <n v="204121"/>
    <s v="40_200-205"/>
    <s v="20_200-210"/>
    <x v="5"/>
    <x v="8"/>
    <s v="Q2`22"/>
    <n v="2653573"/>
    <m/>
  </r>
  <r>
    <n v="1"/>
    <x v="5"/>
    <s v="ThinkPad P17 Gen1"/>
    <x v="5"/>
    <x v="1"/>
    <x v="0"/>
    <x v="10"/>
    <s v="Quadro T2000/RTX5000"/>
    <x v="2"/>
    <s v="1920x1080/3840x2160"/>
    <x v="0"/>
    <x v="1"/>
    <n v="256130"/>
    <s v="51_255-260"/>
    <s v="25_250-260"/>
    <x v="5"/>
    <x v="8"/>
    <s v="Q2`22"/>
    <n v="256130"/>
    <m/>
  </r>
  <r>
    <n v="19"/>
    <x v="5"/>
    <s v="ThinkPad T14 Gen1"/>
    <x v="0"/>
    <x v="1"/>
    <x v="0"/>
    <x v="14"/>
    <s v="Int"/>
    <x v="0"/>
    <s v="1920x1080/3840x2160"/>
    <x v="0"/>
    <x v="1"/>
    <n v="144449"/>
    <s v="28_140-145"/>
    <s v="14_140-150"/>
    <x v="5"/>
    <x v="8"/>
    <s v="Q2`22"/>
    <n v="2744531"/>
    <m/>
  </r>
  <r>
    <n v="5"/>
    <x v="5"/>
    <s v="ThinkPad T14s Gen1"/>
    <x v="0"/>
    <x v="1"/>
    <x v="0"/>
    <x v="14"/>
    <s v="Int"/>
    <x v="0"/>
    <s v="1920x1080"/>
    <x v="0"/>
    <x v="1"/>
    <n v="167033"/>
    <s v="33_165-170"/>
    <s v="16_160-170"/>
    <x v="5"/>
    <x v="8"/>
    <s v="Q2`22"/>
    <n v="835165"/>
    <m/>
  </r>
  <r>
    <n v="8"/>
    <x v="5"/>
    <s v="ThinkPad T14s Gen2"/>
    <x v="0"/>
    <x v="1"/>
    <x v="0"/>
    <x v="6"/>
    <s v="Int"/>
    <x v="0"/>
    <s v="1920x1080"/>
    <x v="0"/>
    <x v="1"/>
    <n v="314014"/>
    <s v="62_310-315"/>
    <s v="31_310-320"/>
    <x v="5"/>
    <x v="8"/>
    <s v="Q2`22"/>
    <n v="2512112"/>
    <m/>
  </r>
  <r>
    <n v="14"/>
    <x v="5"/>
    <s v="ThinkPad T15 Gen1"/>
    <x v="2"/>
    <x v="1"/>
    <x v="0"/>
    <x v="14"/>
    <s v="Int/MX330"/>
    <x v="1"/>
    <s v="1920x1080"/>
    <x v="0"/>
    <x v="1"/>
    <n v="155560"/>
    <s v="31_155-160"/>
    <s v="15_150-160"/>
    <x v="5"/>
    <x v="8"/>
    <s v="Q2`22"/>
    <n v="2177840"/>
    <m/>
  </r>
  <r>
    <n v="111"/>
    <x v="5"/>
    <s v="ThinkPad T15 Gen1 (Touch)"/>
    <x v="1"/>
    <x v="1"/>
    <x v="0"/>
    <x v="14"/>
    <s v="Int"/>
    <x v="1"/>
    <s v="1920x1080"/>
    <x v="1"/>
    <x v="1"/>
    <n v="147810"/>
    <s v="29_145-150"/>
    <s v="14_140-150"/>
    <x v="5"/>
    <x v="8"/>
    <s v="Q2`22"/>
    <n v="16406910"/>
    <m/>
  </r>
  <r>
    <n v="10"/>
    <x v="5"/>
    <s v="ThinkPad T15g Gen1"/>
    <x v="3"/>
    <x v="1"/>
    <x v="0"/>
    <x v="10"/>
    <s v="RTX2070"/>
    <x v="1"/>
    <s v="1920x1080/3840x2160"/>
    <x v="0"/>
    <x v="1"/>
    <n v="343104"/>
    <s v="68_340-345"/>
    <s v="34_340-350"/>
    <x v="5"/>
    <x v="8"/>
    <s v="Q2`22"/>
    <n v="3431040"/>
    <m/>
  </r>
  <r>
    <n v="82"/>
    <x v="5"/>
    <s v="ThinkPad T15p Gen1"/>
    <x v="2"/>
    <x v="1"/>
    <x v="0"/>
    <x v="10"/>
    <s v="Int/GTX1050"/>
    <x v="1"/>
    <s v="1920x1080/3840x2160"/>
    <x v="0"/>
    <x v="1"/>
    <n v="189079"/>
    <s v="37_185-190"/>
    <s v="18_180-190"/>
    <x v="5"/>
    <x v="8"/>
    <s v="Q2`22"/>
    <n v="15504478"/>
    <m/>
  </r>
  <r>
    <n v="29"/>
    <x v="5"/>
    <s v="ThinkPad X1 Carbon Gen9"/>
    <x v="0"/>
    <x v="1"/>
    <x v="0"/>
    <x v="6"/>
    <s v="Int"/>
    <x v="0"/>
    <s v="1920×1200/3840x2400"/>
    <x v="0"/>
    <x v="1"/>
    <n v="234713"/>
    <s v="46_230-235"/>
    <s v="23_230-240"/>
    <x v="5"/>
    <x v="8"/>
    <s v="Q2`22"/>
    <n v="6806677"/>
    <m/>
  </r>
  <r>
    <n v="3"/>
    <x v="5"/>
    <s v="ThinkPad X1 Extreme G4"/>
    <x v="3"/>
    <x v="1"/>
    <x v="0"/>
    <x v="11"/>
    <s v="RTX3050 Ti/RTX3060/RTX3070"/>
    <x v="5"/>
    <s v="3840x2400"/>
    <x v="0"/>
    <x v="1"/>
    <n v="518674"/>
    <s v="103_515-520"/>
    <s v="51_510-520"/>
    <x v="5"/>
    <x v="8"/>
    <s v="Q2`22"/>
    <n v="1556022"/>
    <m/>
  </r>
  <r>
    <n v="4"/>
    <x v="5"/>
    <s v="ThinkPad X1 Extreme Gen3"/>
    <x v="3"/>
    <x v="1"/>
    <x v="0"/>
    <x v="10"/>
    <s v="GTX1650"/>
    <x v="1"/>
    <s v="1920x1080/3840x2160"/>
    <x v="0"/>
    <x v="1"/>
    <n v="498675"/>
    <s v="99_495-500"/>
    <s v="49_490-500"/>
    <x v="5"/>
    <x v="8"/>
    <s v="Q2`22"/>
    <n v="1994700"/>
    <m/>
  </r>
  <r>
    <n v="1"/>
    <x v="5"/>
    <s v="ThinkPad X1 Fold Gen1"/>
    <x v="0"/>
    <x v="1"/>
    <x v="0"/>
    <x v="24"/>
    <s v="Int"/>
    <x v="4"/>
    <s v="2048x1536 Flex"/>
    <x v="1"/>
    <x v="2"/>
    <n v="328122"/>
    <s v="65_325-330"/>
    <s v="32_320-330"/>
    <x v="5"/>
    <x v="8"/>
    <s v="Q2`22"/>
    <n v="328122"/>
    <m/>
  </r>
  <r>
    <n v="63"/>
    <x v="5"/>
    <s v="ThinkPad X1 Nano Gen1"/>
    <x v="0"/>
    <x v="1"/>
    <x v="0"/>
    <x v="6"/>
    <s v="Int"/>
    <x v="4"/>
    <s v="2160x1350"/>
    <x v="1"/>
    <x v="1"/>
    <n v="130554"/>
    <s v="26_130-135"/>
    <s v="13_130-140"/>
    <x v="5"/>
    <x v="8"/>
    <s v="Q2`22"/>
    <n v="8224902"/>
    <m/>
  </r>
  <r>
    <n v="15"/>
    <x v="5"/>
    <s v="ThinkPad X1 Titanium Yoga Gen1"/>
    <x v="0"/>
    <x v="1"/>
    <x v="0"/>
    <x v="6"/>
    <s v="Int"/>
    <x v="4"/>
    <s v="2256x1504"/>
    <x v="1"/>
    <x v="1"/>
    <n v="226695"/>
    <s v="45_225-230"/>
    <s v="22_220-230"/>
    <x v="5"/>
    <x v="8"/>
    <s v="Q2`22"/>
    <n v="3400425"/>
    <m/>
  </r>
  <r>
    <n v="1"/>
    <x v="5"/>
    <s v="ThinkPad X1 Yoga 14 Gen5"/>
    <x v="0"/>
    <x v="1"/>
    <x v="0"/>
    <x v="14"/>
    <s v="Int"/>
    <x v="0"/>
    <s v="1920x1080/2560x1440/3840x2160"/>
    <x v="1"/>
    <x v="1"/>
    <n v="169165"/>
    <s v="33_165-170"/>
    <s v="16_160-170"/>
    <x v="5"/>
    <x v="8"/>
    <s v="Q2`22"/>
    <n v="169165"/>
    <m/>
  </r>
  <r>
    <n v="2"/>
    <x v="5"/>
    <s v="ThinkPad X1 Yoga G6"/>
    <x v="0"/>
    <x v="1"/>
    <x v="0"/>
    <x v="6"/>
    <s v="Int"/>
    <x v="0"/>
    <s v="1920x1200"/>
    <x v="1"/>
    <x v="1"/>
    <n v="155999"/>
    <s v="31_155-160"/>
    <s v="15_150-160"/>
    <x v="5"/>
    <x v="8"/>
    <s v="Q2`22"/>
    <n v="311998"/>
    <m/>
  </r>
  <r>
    <n v="7"/>
    <x v="5"/>
    <s v="ThinkPad X13 G1"/>
    <x v="0"/>
    <x v="1"/>
    <x v="0"/>
    <x v="14"/>
    <s v="Int"/>
    <x v="4"/>
    <s v="1920x1080"/>
    <x v="0"/>
    <x v="1"/>
    <n v="149274"/>
    <s v="29_145-150"/>
    <s v="14_140-150"/>
    <x v="5"/>
    <x v="8"/>
    <s v="Q2`22"/>
    <n v="1044918"/>
    <m/>
  </r>
  <r>
    <n v="115"/>
    <x v="5"/>
    <s v="V14 Gen2 ALC"/>
    <x v="0"/>
    <x v="1"/>
    <x v="1"/>
    <x v="15"/>
    <s v="Int"/>
    <x v="0"/>
    <s v="1920x1080"/>
    <x v="0"/>
    <x v="1"/>
    <n v="51497"/>
    <s v="10_50-55"/>
    <s v="5_50-60"/>
    <x v="3"/>
    <x v="8"/>
    <s v="Q2`22"/>
    <n v="5922155"/>
    <m/>
  </r>
  <r>
    <n v="58"/>
    <x v="5"/>
    <s v="V14 Gen2 ITL"/>
    <x v="0"/>
    <x v="1"/>
    <x v="0"/>
    <x v="6"/>
    <s v="Int"/>
    <x v="0"/>
    <s v="1920x1080"/>
    <x v="0"/>
    <x v="1"/>
    <n v="47395"/>
    <s v="9_45-50"/>
    <s v="4_40-50"/>
    <x v="1"/>
    <x v="8"/>
    <s v="Q2`22"/>
    <n v="2748910"/>
    <m/>
  </r>
  <r>
    <n v="146"/>
    <x v="5"/>
    <s v="V14-ADA"/>
    <x v="0"/>
    <x v="1"/>
    <x v="1"/>
    <x v="3"/>
    <s v="Int"/>
    <x v="0"/>
    <s v="1920x1080"/>
    <x v="0"/>
    <x v="1"/>
    <n v="36295"/>
    <s v="7_35-40"/>
    <s v="3_30-40"/>
    <x v="2"/>
    <x v="8"/>
    <s v="Q2`22"/>
    <n v="5299070"/>
    <m/>
  </r>
  <r>
    <n v="45"/>
    <x v="5"/>
    <s v="V14-IIL"/>
    <x v="0"/>
    <x v="1"/>
    <x v="0"/>
    <x v="4"/>
    <s v="Int"/>
    <x v="0"/>
    <s v="1920x1080"/>
    <x v="0"/>
    <x v="1"/>
    <n v="49599"/>
    <s v="9_45-50"/>
    <s v="4_40-50"/>
    <x v="1"/>
    <x v="8"/>
    <s v="Q2`22"/>
    <n v="2231955"/>
    <m/>
  </r>
  <r>
    <n v="1501"/>
    <x v="5"/>
    <s v="V15 Gen2 ITL"/>
    <x v="1"/>
    <x v="1"/>
    <x v="0"/>
    <x v="6"/>
    <s v="Int"/>
    <x v="1"/>
    <s v="1920x1080"/>
    <x v="0"/>
    <x v="1"/>
    <n v="61663"/>
    <s v="12_60-65"/>
    <s v="6_60-70"/>
    <x v="4"/>
    <x v="8"/>
    <s v="Q2`22"/>
    <n v="92556163"/>
    <m/>
  </r>
  <r>
    <n v="1053"/>
    <x v="5"/>
    <s v="V15-ADA"/>
    <x v="1"/>
    <x v="1"/>
    <x v="1"/>
    <x v="3"/>
    <s v="Int"/>
    <x v="1"/>
    <s v="1920x1080"/>
    <x v="0"/>
    <x v="1"/>
    <n v="35563"/>
    <s v="7_35-40"/>
    <s v="3_30-40"/>
    <x v="2"/>
    <x v="8"/>
    <s v="Q2`22"/>
    <n v="37447839"/>
    <m/>
  </r>
  <r>
    <n v="2321"/>
    <x v="5"/>
    <s v="V15-ALC G2"/>
    <x v="1"/>
    <x v="1"/>
    <x v="1"/>
    <x v="15"/>
    <s v="Int"/>
    <x v="1"/>
    <s v="1920x1080"/>
    <x v="0"/>
    <x v="1"/>
    <n v="54166"/>
    <s v="10_50-55"/>
    <s v="5_50-60"/>
    <x v="3"/>
    <x v="8"/>
    <s v="Q2`22"/>
    <n v="125719286"/>
    <m/>
  </r>
  <r>
    <n v="704"/>
    <x v="5"/>
    <s v="V15-IGL"/>
    <x v="1"/>
    <x v="1"/>
    <x v="0"/>
    <x v="0"/>
    <s v="Int"/>
    <x v="1"/>
    <s v="1920x1080"/>
    <x v="0"/>
    <x v="0"/>
    <n v="28256"/>
    <s v="5_25-30"/>
    <s v="2_20-30"/>
    <x v="0"/>
    <x v="8"/>
    <s v="Q2`22"/>
    <n v="19892224"/>
    <m/>
  </r>
  <r>
    <n v="614"/>
    <x v="5"/>
    <s v="V15-IIL"/>
    <x v="1"/>
    <x v="1"/>
    <x v="0"/>
    <x v="4"/>
    <s v="Int"/>
    <x v="1"/>
    <s v="1920x1080"/>
    <x v="0"/>
    <x v="1"/>
    <n v="56999"/>
    <s v="11_55-60"/>
    <s v="5_50-60"/>
    <x v="3"/>
    <x v="8"/>
    <s v="Q2`22"/>
    <n v="34997386"/>
    <m/>
  </r>
  <r>
    <n v="223"/>
    <x v="5"/>
    <s v="V17-IIL"/>
    <x v="2"/>
    <x v="1"/>
    <x v="0"/>
    <x v="4"/>
    <s v="Int/MX330"/>
    <x v="2"/>
    <s v="1920x1080"/>
    <x v="0"/>
    <x v="1"/>
    <n v="78035"/>
    <s v="15_75-80"/>
    <s v="7_70-80"/>
    <x v="6"/>
    <x v="8"/>
    <s v="Q2`22"/>
    <n v="17401805"/>
    <m/>
  </r>
  <r>
    <n v="302"/>
    <x v="5"/>
    <s v="V17-ITL G2"/>
    <x v="2"/>
    <x v="1"/>
    <x v="0"/>
    <x v="6"/>
    <s v="Int/MX350"/>
    <x v="2"/>
    <s v="1920x1080"/>
    <x v="0"/>
    <x v="1"/>
    <n v="88887"/>
    <s v="17_85-90"/>
    <s v="8_80-90"/>
    <x v="5"/>
    <x v="8"/>
    <s v="Q2`22"/>
    <n v="26843874"/>
    <m/>
  </r>
  <r>
    <n v="2"/>
    <x v="5"/>
    <s v="Yoga 7 14ITL5"/>
    <x v="0"/>
    <x v="0"/>
    <x v="0"/>
    <x v="6"/>
    <s v="Int"/>
    <x v="0"/>
    <s v="1920x1080"/>
    <x v="1"/>
    <x v="1"/>
    <n v="106785"/>
    <s v="21_105-110"/>
    <s v="10_100-110"/>
    <x v="5"/>
    <x v="8"/>
    <s v="Q2`22"/>
    <n v="213570"/>
    <m/>
  </r>
  <r>
    <n v="19"/>
    <x v="5"/>
    <s v="Yoga 7i 15ITL5"/>
    <x v="1"/>
    <x v="0"/>
    <x v="0"/>
    <x v="6"/>
    <s v="Int"/>
    <x v="1"/>
    <s v="1920x1080"/>
    <x v="1"/>
    <x v="1"/>
    <n v="87495"/>
    <s v="17_85-90"/>
    <s v="8_80-90"/>
    <x v="5"/>
    <x v="8"/>
    <s v="Q2`22"/>
    <n v="1662405"/>
    <m/>
  </r>
  <r>
    <n v="1"/>
    <x v="5"/>
    <s v="Yoga Creator 7i 15IMH05"/>
    <x v="3"/>
    <x v="0"/>
    <x v="0"/>
    <x v="10"/>
    <s v="GTX1650"/>
    <x v="1"/>
    <s v="1920x1080"/>
    <x v="1"/>
    <x v="1"/>
    <n v="146910"/>
    <s v="29_145-150"/>
    <s v="14_140-150"/>
    <x v="5"/>
    <x v="8"/>
    <s v="Q2`22"/>
    <n v="146910"/>
    <m/>
  </r>
  <r>
    <n v="1"/>
    <x v="5"/>
    <s v="Yoga Slim 7 14IIL05"/>
    <x v="0"/>
    <x v="0"/>
    <x v="0"/>
    <x v="4"/>
    <s v="Int"/>
    <x v="0"/>
    <s v="1920x1080"/>
    <x v="1"/>
    <x v="1"/>
    <n v="81999"/>
    <s v="16_80-85"/>
    <s v="8_80-90"/>
    <x v="5"/>
    <x v="8"/>
    <s v="Q2`22"/>
    <n v="81999"/>
    <m/>
  </r>
  <r>
    <n v="7"/>
    <x v="5"/>
    <s v="Yoga Slim 7 14ITL05"/>
    <x v="0"/>
    <x v="0"/>
    <x v="0"/>
    <x v="6"/>
    <s v="Int"/>
    <x v="0"/>
    <s v="1920x1080"/>
    <x v="1"/>
    <x v="1"/>
    <n v="86249"/>
    <s v="17_85-90"/>
    <s v="8_80-90"/>
    <x v="5"/>
    <x v="8"/>
    <s v="Q2`22"/>
    <n v="603743"/>
    <m/>
  </r>
  <r>
    <n v="8"/>
    <x v="5"/>
    <s v="Yoga Slim 7 15ITL05"/>
    <x v="1"/>
    <x v="0"/>
    <x v="0"/>
    <x v="6"/>
    <s v="Int"/>
    <x v="1"/>
    <s v="1920x1080"/>
    <x v="1"/>
    <x v="1"/>
    <n v="89999"/>
    <s v="17_85-90"/>
    <s v="8_80-90"/>
    <x v="5"/>
    <x v="8"/>
    <s v="Q2`22"/>
    <n v="719992"/>
    <m/>
  </r>
  <r>
    <n v="2"/>
    <x v="5"/>
    <s v="Yoga Slim 7 Carbon 14ACN6"/>
    <x v="0"/>
    <x v="0"/>
    <x v="1"/>
    <x v="17"/>
    <s v="Int/MX450"/>
    <x v="0"/>
    <s v="2880x1800"/>
    <x v="1"/>
    <x v="1"/>
    <n v="112797"/>
    <s v="22_110-115"/>
    <s v="11_110-120"/>
    <x v="5"/>
    <x v="8"/>
    <s v="Q2`22"/>
    <n v="225594"/>
    <m/>
  </r>
  <r>
    <n v="6"/>
    <x v="5"/>
    <s v="Yoga Slim 7 Pro 14ACH5"/>
    <x v="0"/>
    <x v="0"/>
    <x v="1"/>
    <x v="8"/>
    <s v="Int/MX450"/>
    <x v="0"/>
    <s v="2880x1800"/>
    <x v="1"/>
    <x v="1"/>
    <n v="99079"/>
    <s v="19_95-100"/>
    <s v="9_90-100"/>
    <x v="5"/>
    <x v="8"/>
    <s v="Q2`22"/>
    <n v="594474"/>
    <m/>
  </r>
  <r>
    <n v="1"/>
    <x v="5"/>
    <s v="Yoga Slim 7i Pro 14IHU5"/>
    <x v="0"/>
    <x v="0"/>
    <x v="0"/>
    <x v="11"/>
    <s v="Int"/>
    <x v="0"/>
    <s v="2240x1400"/>
    <x v="1"/>
    <x v="1"/>
    <n v="104529"/>
    <s v="20_100-105"/>
    <s v="10_100-110"/>
    <x v="5"/>
    <x v="8"/>
    <s v="Q2`22"/>
    <n v="104529"/>
    <m/>
  </r>
  <r>
    <n v="2"/>
    <x v="5"/>
    <s v="Yoga Slim 9 14ITL5"/>
    <x v="0"/>
    <x v="0"/>
    <x v="0"/>
    <x v="6"/>
    <s v="Int"/>
    <x v="0"/>
    <s v="1920x1080/3840x2160"/>
    <x v="1"/>
    <x v="1"/>
    <n v="167497"/>
    <s v="33_165-170"/>
    <s v="16_160-170"/>
    <x v="5"/>
    <x v="8"/>
    <s v="Q2`22"/>
    <n v="334994"/>
    <m/>
  </r>
  <r>
    <n v="45"/>
    <x v="6"/>
    <s v="Alpha 15 B5E"/>
    <x v="3"/>
    <x v="0"/>
    <x v="1"/>
    <x v="8"/>
    <s v="RX 6600"/>
    <x v="1"/>
    <s v="1920x1080"/>
    <x v="0"/>
    <x v="1"/>
    <n v="118097"/>
    <s v="23_115-120"/>
    <s v="11_110-120"/>
    <x v="5"/>
    <x v="8"/>
    <s v="Q2`22"/>
    <n v="5314365"/>
    <m/>
  </r>
  <r>
    <n v="38"/>
    <x v="6"/>
    <s v="Alpha 17 B5E"/>
    <x v="3"/>
    <x v="0"/>
    <x v="1"/>
    <x v="8"/>
    <s v="RX 6600"/>
    <x v="2"/>
    <s v="1920x1080"/>
    <x v="0"/>
    <x v="1"/>
    <n v="135699"/>
    <s v="27_135-140"/>
    <s v="13_130-140"/>
    <x v="5"/>
    <x v="8"/>
    <s v="Q2`22"/>
    <n v="5156562"/>
    <m/>
  </r>
  <r>
    <n v="54"/>
    <x v="6"/>
    <s v="Bravo 15 B5D"/>
    <x v="3"/>
    <x v="0"/>
    <x v="1"/>
    <x v="8"/>
    <s v="RX 5500"/>
    <x v="1"/>
    <s v="1920x1080"/>
    <x v="0"/>
    <x v="1"/>
    <n v="111866"/>
    <s v="22_110-115"/>
    <s v="11_110-120"/>
    <x v="5"/>
    <x v="8"/>
    <s v="Q2`22"/>
    <n v="6040764"/>
    <m/>
  </r>
  <r>
    <n v="38"/>
    <x v="6"/>
    <s v="Creator M16 A11U"/>
    <x v="3"/>
    <x v="0"/>
    <x v="0"/>
    <x v="11"/>
    <s v="RTX3050/RTX3050 Ti"/>
    <x v="5"/>
    <s v="2560x1600"/>
    <x v="0"/>
    <x v="1"/>
    <n v="145499"/>
    <s v="29_145-150"/>
    <s v="14_140-150"/>
    <x v="5"/>
    <x v="8"/>
    <s v="Q2`22"/>
    <n v="5528962"/>
    <m/>
  </r>
  <r>
    <n v="28"/>
    <x v="6"/>
    <s v="Creator M16 A12U"/>
    <x v="3"/>
    <x v="0"/>
    <x v="0"/>
    <x v="27"/>
    <s v="RTX3050 Ti"/>
    <x v="5"/>
    <s v="2560x1600"/>
    <x v="0"/>
    <x v="1"/>
    <n v="154999"/>
    <s v="30_150-155"/>
    <s v="15_150-160"/>
    <x v="5"/>
    <x v="8"/>
    <s v="Q2`22"/>
    <n v="4339972"/>
    <m/>
  </r>
  <r>
    <n v="43"/>
    <x v="6"/>
    <s v="Creator Z16 A11U"/>
    <x v="3"/>
    <x v="0"/>
    <x v="0"/>
    <x v="11"/>
    <s v="RTX3060"/>
    <x v="5"/>
    <s v="2560x1600"/>
    <x v="0"/>
    <x v="1"/>
    <n v="197599"/>
    <s v="39_195-200"/>
    <s v="19_190-200"/>
    <x v="5"/>
    <x v="8"/>
    <s v="Q2`22"/>
    <n v="8496757"/>
    <m/>
  </r>
  <r>
    <n v="15"/>
    <x v="6"/>
    <s v="GE66 Rider 12U"/>
    <x v="3"/>
    <x v="0"/>
    <x v="0"/>
    <x v="27"/>
    <s v="RTX3070 Ti"/>
    <x v="1"/>
    <s v="2560x1440/3840x2160"/>
    <x v="0"/>
    <x v="1"/>
    <n v="274945"/>
    <s v="54_270-275"/>
    <s v="27_270-280"/>
    <x v="5"/>
    <x v="8"/>
    <s v="Q2`22"/>
    <n v="4124175"/>
    <m/>
  </r>
  <r>
    <n v="2"/>
    <x v="6"/>
    <s v="GE76 12U Rider"/>
    <x v="3"/>
    <x v="0"/>
    <x v="0"/>
    <x v="27"/>
    <s v="RTX3070 Ti"/>
    <x v="2"/>
    <s v="1920x1080"/>
    <x v="0"/>
    <x v="1"/>
    <n v="374890"/>
    <s v="74_370-375"/>
    <s v="37_370-380"/>
    <x v="5"/>
    <x v="8"/>
    <s v="Q2`22"/>
    <n v="749780"/>
    <m/>
  </r>
  <r>
    <n v="188"/>
    <x v="6"/>
    <s v="GF63 Thin 10S"/>
    <x v="3"/>
    <x v="0"/>
    <x v="0"/>
    <x v="10"/>
    <s v="GTX1650"/>
    <x v="1"/>
    <s v="1920x1080"/>
    <x v="0"/>
    <x v="1"/>
    <n v="86899"/>
    <s v="17_85-90"/>
    <s v="8_80-90"/>
    <x v="5"/>
    <x v="8"/>
    <s v="Q2`22"/>
    <n v="16337012"/>
    <m/>
  </r>
  <r>
    <n v="2"/>
    <x v="6"/>
    <s v="GF63 Thin 10U"/>
    <x v="3"/>
    <x v="0"/>
    <x v="0"/>
    <x v="10"/>
    <s v="RTX3050/RTX3050 Ti"/>
    <x v="1"/>
    <s v="1920x1080"/>
    <x v="0"/>
    <x v="1"/>
    <n v="85670"/>
    <s v="17_85-90"/>
    <s v="8_80-90"/>
    <x v="5"/>
    <x v="8"/>
    <s v="Q2`22"/>
    <n v="171340"/>
    <m/>
  </r>
  <r>
    <n v="9449"/>
    <x v="6"/>
    <s v="GF63 Thin 11U"/>
    <x v="3"/>
    <x v="0"/>
    <x v="0"/>
    <x v="11"/>
    <s v="RTX3050/RTX3050 Ti"/>
    <x v="1"/>
    <s v="1920x1080"/>
    <x v="0"/>
    <x v="1"/>
    <n v="96307"/>
    <s v="19_95-100"/>
    <s v="9_90-100"/>
    <x v="5"/>
    <x v="8"/>
    <s v="Q2`22"/>
    <n v="910004843"/>
    <m/>
  </r>
  <r>
    <n v="2"/>
    <x v="6"/>
    <s v="GF76 Katana 11S"/>
    <x v="3"/>
    <x v="0"/>
    <x v="0"/>
    <x v="11"/>
    <s v="GTX1650"/>
    <x v="2"/>
    <s v="1920x1080"/>
    <x v="0"/>
    <x v="1"/>
    <n v="81499"/>
    <s v="16_80-85"/>
    <s v="8_80-90"/>
    <x v="5"/>
    <x v="8"/>
    <s v="Q2`22"/>
    <n v="162998"/>
    <m/>
  </r>
  <r>
    <n v="34"/>
    <x v="6"/>
    <s v="GF76 Katana 11U"/>
    <x v="3"/>
    <x v="0"/>
    <x v="0"/>
    <x v="11"/>
    <s v="RTX3050 Ti"/>
    <x v="2"/>
    <s v="1920x1080"/>
    <x v="0"/>
    <x v="1"/>
    <n v="109532"/>
    <s v="21_105-110"/>
    <s v="10_100-110"/>
    <x v="5"/>
    <x v="8"/>
    <s v="Q2`22"/>
    <n v="3724088"/>
    <m/>
  </r>
  <r>
    <n v="153"/>
    <x v="6"/>
    <s v="GL66 Pulse 11U"/>
    <x v="3"/>
    <x v="0"/>
    <x v="0"/>
    <x v="11"/>
    <s v="RTX3050, RTX3050 Ti, RTX3060"/>
    <x v="1"/>
    <s v="1920x1080"/>
    <x v="0"/>
    <x v="1"/>
    <n v="121726"/>
    <s v="24_120-125"/>
    <s v="12_120-130"/>
    <x v="5"/>
    <x v="8"/>
    <s v="Q2`22"/>
    <n v="18624078"/>
    <m/>
  </r>
  <r>
    <n v="67"/>
    <x v="6"/>
    <s v="GL66 Pulse 12U"/>
    <x v="3"/>
    <x v="0"/>
    <x v="0"/>
    <x v="27"/>
    <s v="RTX3060/RTX3070"/>
    <x v="1"/>
    <s v="1920x1080"/>
    <x v="0"/>
    <x v="1"/>
    <n v="169949"/>
    <s v="33_165-170"/>
    <s v="16_160-170"/>
    <x v="5"/>
    <x v="8"/>
    <s v="Q2`22"/>
    <n v="11386583"/>
    <m/>
  </r>
  <r>
    <n v="231"/>
    <x v="6"/>
    <s v="GL76 Pulse 11U"/>
    <x v="3"/>
    <x v="0"/>
    <x v="0"/>
    <x v="11"/>
    <s v="RTX3050, RTX3050 Ti, RTX3060"/>
    <x v="2"/>
    <s v="1920x1080"/>
    <x v="0"/>
    <x v="1"/>
    <n v="125734"/>
    <s v="25_125-130"/>
    <s v="12_120-130"/>
    <x v="5"/>
    <x v="8"/>
    <s v="Q2`22"/>
    <n v="29044554"/>
    <m/>
  </r>
  <r>
    <n v="34"/>
    <x v="6"/>
    <s v="GL76 Pulse 12U"/>
    <x v="3"/>
    <x v="0"/>
    <x v="0"/>
    <x v="27"/>
    <s v="RTX3060"/>
    <x v="2"/>
    <s v="1920x1080"/>
    <x v="0"/>
    <x v="1"/>
    <n v="162614"/>
    <s v="32_160-165"/>
    <s v="16_160-170"/>
    <x v="5"/>
    <x v="8"/>
    <s v="Q2`22"/>
    <n v="5528876"/>
    <m/>
  </r>
  <r>
    <n v="32"/>
    <x v="6"/>
    <s v="GP66 Vector 12U"/>
    <x v="3"/>
    <x v="0"/>
    <x v="0"/>
    <x v="27"/>
    <s v="RTX3070 Ti/RTX3080 Ti"/>
    <x v="1"/>
    <s v="1920x1080"/>
    <x v="0"/>
    <x v="1"/>
    <n v="276874"/>
    <s v="55_275-280"/>
    <s v="27_270-280"/>
    <x v="5"/>
    <x v="8"/>
    <s v="Q2`22"/>
    <n v="8859968"/>
    <m/>
  </r>
  <r>
    <n v="34"/>
    <x v="6"/>
    <s v="GP76 Leopard 11U"/>
    <x v="3"/>
    <x v="0"/>
    <x v="0"/>
    <x v="11"/>
    <s v="RTX3070"/>
    <x v="2"/>
    <s v="1920x1080/2560x1440"/>
    <x v="0"/>
    <x v="1"/>
    <n v="219999"/>
    <s v="43_215-220"/>
    <s v="21_210-220"/>
    <x v="5"/>
    <x v="8"/>
    <s v="Q2`22"/>
    <n v="7479966"/>
    <m/>
  </r>
  <r>
    <n v="2"/>
    <x v="6"/>
    <s v="GS66 Stealth 12U"/>
    <x v="3"/>
    <x v="0"/>
    <x v="0"/>
    <x v="27"/>
    <s v="RTX3070 Ti"/>
    <x v="1"/>
    <s v="2560x1440/3840x2160"/>
    <x v="0"/>
    <x v="1"/>
    <n v="329459"/>
    <s v="65_325-330"/>
    <s v="32_320-330"/>
    <x v="5"/>
    <x v="8"/>
    <s v="Q2`22"/>
    <n v="658918"/>
    <m/>
  </r>
  <r>
    <n v="75"/>
    <x v="6"/>
    <s v="Modern 14 B11M"/>
    <x v="0"/>
    <x v="0"/>
    <x v="0"/>
    <x v="6"/>
    <s v="Int"/>
    <x v="0"/>
    <s v="1920x1080"/>
    <x v="0"/>
    <x v="1"/>
    <n v="119399"/>
    <s v="23_115-120"/>
    <s v="11_110-120"/>
    <x v="5"/>
    <x v="8"/>
    <s v="Q2`22"/>
    <n v="8954925"/>
    <m/>
  </r>
  <r>
    <n v="11"/>
    <x v="6"/>
    <s v="Modern 14 B11S"/>
    <x v="0"/>
    <x v="0"/>
    <x v="0"/>
    <x v="6"/>
    <s v="MX450"/>
    <x v="0"/>
    <s v="1920x1080"/>
    <x v="0"/>
    <x v="1"/>
    <n v="98999"/>
    <s v="19_95-100"/>
    <s v="9_90-100"/>
    <x v="5"/>
    <x v="8"/>
    <s v="Q2`22"/>
    <n v="1088989"/>
    <m/>
  </r>
  <r>
    <n v="4"/>
    <x v="6"/>
    <s v="Modern 15 A11M"/>
    <x v="1"/>
    <x v="0"/>
    <x v="0"/>
    <x v="6"/>
    <s v="Int"/>
    <x v="1"/>
    <s v="1920x1080"/>
    <x v="0"/>
    <x v="1"/>
    <n v="101345"/>
    <s v="20_100-105"/>
    <s v="10_100-110"/>
    <x v="5"/>
    <x v="8"/>
    <s v="Q2`22"/>
    <n v="405380"/>
    <m/>
  </r>
  <r>
    <n v="3"/>
    <x v="6"/>
    <s v="Modern 15 A11S"/>
    <x v="2"/>
    <x v="0"/>
    <x v="0"/>
    <x v="6"/>
    <s v="MX450"/>
    <x v="1"/>
    <s v="1920x1080"/>
    <x v="0"/>
    <x v="1"/>
    <n v="107837"/>
    <s v="21_105-110"/>
    <s v="10_100-110"/>
    <x v="5"/>
    <x v="8"/>
    <s v="Q2`22"/>
    <n v="323511"/>
    <m/>
  </r>
  <r>
    <n v="6"/>
    <x v="6"/>
    <s v="MSI GE76 11U Rider"/>
    <x v="3"/>
    <x v="0"/>
    <x v="0"/>
    <x v="11"/>
    <s v="RTX3070"/>
    <x v="2"/>
    <s v="1920x1080"/>
    <x v="0"/>
    <x v="1"/>
    <n v="289999"/>
    <s v="57_285-290"/>
    <s v="28_280-290"/>
    <x v="5"/>
    <x v="8"/>
    <s v="Q2`22"/>
    <n v="1739994"/>
    <m/>
  </r>
  <r>
    <n v="6"/>
    <x v="6"/>
    <s v="MSI GF75CML 10U"/>
    <x v="3"/>
    <x v="0"/>
    <x v="0"/>
    <x v="10"/>
    <s v="RTX3050/RTX3050 Ti/RTX3060"/>
    <x v="2"/>
    <s v="1920x1080"/>
    <x v="0"/>
    <x v="1"/>
    <n v="115999"/>
    <s v="23_115-120"/>
    <s v="11_110-120"/>
    <x v="5"/>
    <x v="8"/>
    <s v="Q2`22"/>
    <n v="695994"/>
    <m/>
  </r>
  <r>
    <n v="25"/>
    <x v="6"/>
    <s v="Prestige 14 A11SC"/>
    <x v="0"/>
    <x v="0"/>
    <x v="0"/>
    <x v="6"/>
    <s v="GTX1650"/>
    <x v="0"/>
    <s v="1920x1080"/>
    <x v="0"/>
    <x v="1"/>
    <n v="136595"/>
    <s v="27_135-140"/>
    <s v="13_130-140"/>
    <x v="5"/>
    <x v="8"/>
    <s v="Q2`22"/>
    <n v="3414875"/>
    <m/>
  </r>
  <r>
    <n v="4"/>
    <x v="6"/>
    <s v="Prestige 15 A11SC"/>
    <x v="3"/>
    <x v="0"/>
    <x v="0"/>
    <x v="6"/>
    <s v="GTX1650"/>
    <x v="1"/>
    <s v="1920x1080"/>
    <x v="0"/>
    <x v="1"/>
    <n v="115835"/>
    <s v="23_115-120"/>
    <s v="11_110-120"/>
    <x v="5"/>
    <x v="8"/>
    <s v="Q2`22"/>
    <n v="463340"/>
    <m/>
  </r>
  <r>
    <n v="11"/>
    <x v="6"/>
    <s v="Prestige 15 A11U"/>
    <x v="3"/>
    <x v="0"/>
    <x v="0"/>
    <x v="6"/>
    <s v="RTX3050"/>
    <x v="1"/>
    <s v="1920x1080"/>
    <x v="0"/>
    <x v="1"/>
    <n v="172899"/>
    <s v="34_170-175"/>
    <s v="17_170-180"/>
    <x v="5"/>
    <x v="8"/>
    <s v="Q2`22"/>
    <n v="1901889"/>
    <m/>
  </r>
  <r>
    <n v="43"/>
    <x v="6"/>
    <s v="Stealth 15M A11U"/>
    <x v="3"/>
    <x v="0"/>
    <x v="0"/>
    <x v="11"/>
    <s v="RTX3060"/>
    <x v="1"/>
    <s v="1920x1080"/>
    <x v="0"/>
    <x v="1"/>
    <n v="140999"/>
    <s v="28_140-145"/>
    <s v="14_140-150"/>
    <x v="5"/>
    <x v="8"/>
    <s v="Q2`22"/>
    <n v="6062957"/>
    <m/>
  </r>
  <r>
    <n v="25"/>
    <x v="6"/>
    <s v="Summit E16 Flip A11U"/>
    <x v="3"/>
    <x v="0"/>
    <x v="0"/>
    <x v="6"/>
    <s v="RTX3050"/>
    <x v="5"/>
    <s v="2560x1600"/>
    <x v="0"/>
    <x v="1"/>
    <n v="162499"/>
    <s v="32_160-165"/>
    <s v="16_160-170"/>
    <x v="5"/>
    <x v="8"/>
    <s v="Q2`22"/>
    <n v="4062475"/>
    <m/>
  </r>
  <r>
    <n v="5"/>
    <x v="6"/>
    <s v="Summit E16 Flip EVO A11M"/>
    <x v="1"/>
    <x v="0"/>
    <x v="0"/>
    <x v="6"/>
    <s v="Int"/>
    <x v="5"/>
    <s v="2560x1600"/>
    <x v="1"/>
    <x v="1"/>
    <n v="111499"/>
    <s v="22_110-115"/>
    <s v="11_110-120"/>
    <x v="5"/>
    <x v="8"/>
    <s v="Q2`22"/>
    <n v="557495"/>
    <m/>
  </r>
  <r>
    <n v="97"/>
    <x v="6"/>
    <s v="Sword 15 A11U"/>
    <x v="3"/>
    <x v="0"/>
    <x v="0"/>
    <x v="11"/>
    <s v="RTX3060"/>
    <x v="1"/>
    <s v="1920x1080"/>
    <x v="0"/>
    <x v="1"/>
    <n v="119990"/>
    <s v="23_115-120"/>
    <s v="11_110-120"/>
    <x v="5"/>
    <x v="8"/>
    <s v="Q2`22"/>
    <n v="11639030"/>
    <m/>
  </r>
  <r>
    <n v="27"/>
    <x v="6"/>
    <s v="Sword 15 A12U"/>
    <x v="3"/>
    <x v="0"/>
    <x v="0"/>
    <x v="27"/>
    <s v="RTX3060"/>
    <x v="1"/>
    <s v="1920x1080"/>
    <x v="0"/>
    <x v="1"/>
    <n v="114999"/>
    <s v="22_110-115"/>
    <s v="11_110-120"/>
    <x v="5"/>
    <x v="8"/>
    <s v="Q2`22"/>
    <n v="3104973"/>
    <m/>
  </r>
  <r>
    <n v="2"/>
    <x v="6"/>
    <s v="WE76 11U"/>
    <x v="5"/>
    <x v="0"/>
    <x v="0"/>
    <x v="11"/>
    <s v="Quadro RTX A3000/A5000"/>
    <x v="2"/>
    <s v="3840x2160"/>
    <x v="0"/>
    <x v="1"/>
    <n v="353400"/>
    <s v="70_350-355"/>
    <s v="35_350-360"/>
    <x v="5"/>
    <x v="8"/>
    <s v="Q2`22"/>
    <n v="706800"/>
    <m/>
  </r>
  <r>
    <n v="5"/>
    <x v="6"/>
    <s v="WS76 11U"/>
    <x v="5"/>
    <x v="1"/>
    <x v="0"/>
    <x v="11"/>
    <s v="Quadro RTX A5000"/>
    <x v="2"/>
    <s v="1920x1080/3840x2160 "/>
    <x v="0"/>
    <x v="1"/>
    <n v="371000"/>
    <s v="74_370-375"/>
    <s v="37_370-380"/>
    <x v="5"/>
    <x v="8"/>
    <s v="Q2`22"/>
    <n v="1855000"/>
    <m/>
  </r>
  <r>
    <n v="70"/>
    <x v="9"/>
    <s v="Other"/>
    <x v="1"/>
    <x v="0"/>
    <x v="0"/>
    <x v="0"/>
    <s v="Int"/>
    <x v="1"/>
    <m/>
    <x v="0"/>
    <x v="0"/>
    <n v="38000"/>
    <s v="7_35-40"/>
    <s v="3_30-40"/>
    <x v="2"/>
    <x v="8"/>
    <s v="Q2`22"/>
    <n v="2660000"/>
    <m/>
  </r>
  <r>
    <n v="40"/>
    <x v="9"/>
    <s v="Other"/>
    <x v="1"/>
    <x v="0"/>
    <x v="0"/>
    <x v="21"/>
    <s v="Int"/>
    <x v="1"/>
    <m/>
    <x v="0"/>
    <x v="0"/>
    <n v="34400"/>
    <s v="6_30-35"/>
    <s v="3_30-40"/>
    <x v="2"/>
    <x v="8"/>
    <s v="Q2`22"/>
    <n v="1376000"/>
    <m/>
  </r>
  <r>
    <n v="130"/>
    <x v="9"/>
    <s v="Other"/>
    <x v="1"/>
    <x v="0"/>
    <x v="0"/>
    <x v="1"/>
    <s v="Int"/>
    <x v="1"/>
    <m/>
    <x v="0"/>
    <x v="0"/>
    <n v="40400"/>
    <s v="8_40-45"/>
    <s v="4_40-50"/>
    <x v="1"/>
    <x v="8"/>
    <s v="Q2`22"/>
    <n v="5252000"/>
    <m/>
  </r>
  <r>
    <n v="3150"/>
    <x v="9"/>
    <s v="Other"/>
    <x v="1"/>
    <x v="0"/>
    <x v="0"/>
    <x v="13"/>
    <s v="Int"/>
    <x v="1"/>
    <m/>
    <x v="0"/>
    <x v="1"/>
    <n v="52000"/>
    <s v="10_50-55"/>
    <s v="5_50-60"/>
    <x v="3"/>
    <x v="8"/>
    <s v="Q2`22"/>
    <n v="4680000"/>
    <m/>
  </r>
  <r>
    <n v="270"/>
    <x v="9"/>
    <s v="Other"/>
    <x v="1"/>
    <x v="0"/>
    <x v="0"/>
    <x v="14"/>
    <s v="Int"/>
    <x v="1"/>
    <s v="1920x1080"/>
    <x v="0"/>
    <x v="1"/>
    <n v="75000"/>
    <s v="15_75-80"/>
    <s v="7_70-80"/>
    <x v="6"/>
    <x v="8"/>
    <s v="Q2`22"/>
    <n v="63750000"/>
    <m/>
  </r>
  <r>
    <n v="60"/>
    <x v="9"/>
    <s v="Other"/>
    <x v="1"/>
    <x v="0"/>
    <x v="0"/>
    <x v="4"/>
    <s v="Int"/>
    <x v="1"/>
    <m/>
    <x v="0"/>
    <x v="1"/>
    <n v="73300"/>
    <s v="14_70-75"/>
    <s v="7_70-80"/>
    <x v="6"/>
    <x v="8"/>
    <s v="Q2`22"/>
    <n v="27854000"/>
    <m/>
  </r>
  <r>
    <n v="10"/>
    <x v="9"/>
    <s v="Other"/>
    <x v="1"/>
    <x v="0"/>
    <x v="0"/>
    <x v="6"/>
    <s v="Int"/>
    <x v="1"/>
    <m/>
    <x v="0"/>
    <x v="1"/>
    <n v="64125"/>
    <s v="12_60-65"/>
    <s v="6_60-70"/>
    <x v="4"/>
    <x v="8"/>
    <s v="Q2`22"/>
    <n v="14748750"/>
    <m/>
  </r>
  <r>
    <n v="10"/>
    <x v="9"/>
    <s v="Other"/>
    <x v="2"/>
    <x v="0"/>
    <x v="1"/>
    <x v="3"/>
    <s v="Int"/>
    <x v="1"/>
    <m/>
    <x v="0"/>
    <x v="1"/>
    <n v="51500"/>
    <s v="10_50-55"/>
    <s v="5_50-60"/>
    <x v="3"/>
    <x v="8"/>
    <s v="Q2`22"/>
    <n v="515000"/>
    <m/>
  </r>
  <r>
    <n v="10"/>
    <x v="9"/>
    <s v="Other"/>
    <x v="2"/>
    <x v="0"/>
    <x v="1"/>
    <x v="5"/>
    <s v="Int"/>
    <x v="1"/>
    <m/>
    <x v="0"/>
    <x v="1"/>
    <n v="54000"/>
    <s v="10_50-55"/>
    <s v="5_50-60"/>
    <x v="3"/>
    <x v="8"/>
    <s v="Q2`22"/>
    <n v="10800000"/>
    <m/>
  </r>
  <r>
    <n v="150"/>
    <x v="9"/>
    <s v="Other"/>
    <x v="2"/>
    <x v="0"/>
    <x v="1"/>
    <x v="15"/>
    <s v="Int"/>
    <x v="1"/>
    <m/>
    <x v="0"/>
    <x v="1"/>
    <n v="55250"/>
    <s v="11_55-60"/>
    <s v="5_50-60"/>
    <x v="3"/>
    <x v="8"/>
    <s v="Q2`22"/>
    <n v="8287500"/>
    <m/>
  </r>
  <r>
    <n v="70"/>
    <x v="9"/>
    <s v="Other"/>
    <x v="3"/>
    <x v="0"/>
    <x v="0"/>
    <x v="9"/>
    <s v="GTX"/>
    <x v="1"/>
    <m/>
    <x v="0"/>
    <x v="1"/>
    <n v="88875"/>
    <s v="17_85-90"/>
    <s v="8_80-90"/>
    <x v="5"/>
    <x v="8"/>
    <s v="Q2`22"/>
    <n v="6221250"/>
    <m/>
  </r>
  <r>
    <n v="120"/>
    <x v="9"/>
    <s v="Other"/>
    <x v="3"/>
    <x v="0"/>
    <x v="1"/>
    <x v="8"/>
    <s v="RTX"/>
    <x v="1"/>
    <m/>
    <x v="0"/>
    <x v="1"/>
    <n v="93750"/>
    <s v="18_90-95"/>
    <s v="9_90-100"/>
    <x v="5"/>
    <x v="8"/>
    <s v="Q2`22"/>
    <n v="11250000"/>
    <m/>
  </r>
  <r>
    <n v="50"/>
    <x v="9"/>
    <s v="Other"/>
    <x v="3"/>
    <x v="0"/>
    <x v="0"/>
    <x v="11"/>
    <s v="RTX"/>
    <x v="1"/>
    <m/>
    <x v="0"/>
    <x v="1"/>
    <n v="118750"/>
    <s v="23_115-120"/>
    <s v="11_110-120"/>
    <x v="5"/>
    <x v="8"/>
    <s v="Q2`22"/>
    <n v="5937500"/>
    <m/>
  </r>
  <r>
    <n v="40"/>
    <x v="9"/>
    <s v="Other"/>
    <x v="3"/>
    <x v="0"/>
    <x v="0"/>
    <x v="11"/>
    <s v="RTX"/>
    <x v="2"/>
    <m/>
    <x v="0"/>
    <x v="1"/>
    <n v="150000"/>
    <s v="30_150-155"/>
    <s v="15_150-160"/>
    <x v="5"/>
    <x v="8"/>
    <s v="Q2`22"/>
    <n v="6000000"/>
    <m/>
  </r>
  <r>
    <n v="130"/>
    <x v="9"/>
    <s v="Other"/>
    <x v="0"/>
    <x v="0"/>
    <x v="0"/>
    <x v="0"/>
    <s v="Int"/>
    <x v="4"/>
    <m/>
    <x v="0"/>
    <x v="0"/>
    <n v="35500"/>
    <s v="7_35-40"/>
    <s v="3_30-40"/>
    <x v="2"/>
    <x v="8"/>
    <s v="Q2`22"/>
    <n v="18815000"/>
    <m/>
  </r>
  <r>
    <n v="10"/>
    <x v="9"/>
    <s v="Other"/>
    <x v="0"/>
    <x v="0"/>
    <x v="0"/>
    <x v="14"/>
    <s v="Int"/>
    <x v="4"/>
    <m/>
    <x v="0"/>
    <x v="1"/>
    <n v="47500"/>
    <s v="9_45-50"/>
    <s v="4_40-50"/>
    <x v="1"/>
    <x v="8"/>
    <s v="Q2`22"/>
    <n v="5225000"/>
    <m/>
  </r>
  <r>
    <n v="10"/>
    <x v="9"/>
    <s v="Other"/>
    <x v="0"/>
    <x v="0"/>
    <x v="0"/>
    <x v="21"/>
    <s v="Int"/>
    <x v="4"/>
    <m/>
    <x v="0"/>
    <x v="0"/>
    <n v="47500"/>
    <s v="9_45-50"/>
    <s v="4_40-50"/>
    <x v="1"/>
    <x v="8"/>
    <s v="Q2`22"/>
    <n v="7125000"/>
    <m/>
  </r>
  <r>
    <n v="10"/>
    <x v="9"/>
    <s v="Other"/>
    <x v="0"/>
    <x v="0"/>
    <x v="0"/>
    <x v="4"/>
    <s v="Int"/>
    <x v="4"/>
    <m/>
    <x v="0"/>
    <x v="1"/>
    <n v="68750"/>
    <s v="13_65-70"/>
    <s v="6_60-70"/>
    <x v="4"/>
    <x v="8"/>
    <s v="Q2`22"/>
    <n v="11687500"/>
    <m/>
  </r>
  <r>
    <n v="10"/>
    <x v="9"/>
    <s v="Other"/>
    <x v="0"/>
    <x v="0"/>
    <x v="0"/>
    <x v="6"/>
    <s v="Int"/>
    <x v="4"/>
    <m/>
    <x v="0"/>
    <x v="1"/>
    <n v="93750"/>
    <s v="18_90-95"/>
    <s v="9_90-100"/>
    <x v="5"/>
    <x v="8"/>
    <s v="Q2`22"/>
    <n v="19687500"/>
    <m/>
  </r>
  <r>
    <n v="10"/>
    <x v="9"/>
    <s v="Other"/>
    <x v="0"/>
    <x v="0"/>
    <x v="0"/>
    <x v="13"/>
    <s v="Int"/>
    <x v="0"/>
    <m/>
    <x v="0"/>
    <x v="1"/>
    <n v="40000"/>
    <s v="8_40-45"/>
    <s v="4_40-50"/>
    <x v="1"/>
    <x v="8"/>
    <s v="Q2`22"/>
    <n v="6000000"/>
    <m/>
  </r>
  <r>
    <n v="10"/>
    <x v="9"/>
    <s v="Other"/>
    <x v="0"/>
    <x v="0"/>
    <x v="0"/>
    <x v="0"/>
    <s v="Int"/>
    <x v="0"/>
    <m/>
    <x v="0"/>
    <x v="0"/>
    <n v="27875"/>
    <s v="5_25-30"/>
    <s v="2_20-30"/>
    <x v="0"/>
    <x v="8"/>
    <s v="Q2`22"/>
    <n v="34286250"/>
    <m/>
  </r>
  <r>
    <n v="90"/>
    <x v="9"/>
    <s v="Other"/>
    <x v="0"/>
    <x v="0"/>
    <x v="1"/>
    <x v="2"/>
    <s v="Int"/>
    <x v="0"/>
    <m/>
    <x v="0"/>
    <x v="1"/>
    <n v="28500"/>
    <s v="5_25-30"/>
    <s v="2_20-30"/>
    <x v="0"/>
    <x v="8"/>
    <s v="Q2`22"/>
    <n v="2565000"/>
    <m/>
  </r>
  <r>
    <n v="60"/>
    <x v="9"/>
    <s v="Other"/>
    <x v="0"/>
    <x v="0"/>
    <x v="0"/>
    <x v="21"/>
    <s v="Int"/>
    <x v="0"/>
    <m/>
    <x v="0"/>
    <x v="0"/>
    <n v="26250"/>
    <s v="5_25-30"/>
    <s v="2_20-30"/>
    <x v="0"/>
    <x v="8"/>
    <s v="Q2`22"/>
    <n v="1575000"/>
    <m/>
  </r>
  <r>
    <n v="30"/>
    <x v="9"/>
    <s v="Other"/>
    <x v="0"/>
    <x v="0"/>
    <x v="0"/>
    <x v="1"/>
    <s v="Int"/>
    <x v="0"/>
    <m/>
    <x v="0"/>
    <x v="0"/>
    <n v="30625"/>
    <s v="6_30-35"/>
    <s v="3_30-40"/>
    <x v="2"/>
    <x v="8"/>
    <s v="Q2`22"/>
    <n v="3981250"/>
    <m/>
  </r>
  <r>
    <n v="70"/>
    <x v="9"/>
    <s v="Other"/>
    <x v="0"/>
    <x v="0"/>
    <x v="0"/>
    <x v="25"/>
    <s v="Int"/>
    <x v="0"/>
    <m/>
    <x v="0"/>
    <x v="2"/>
    <n v="23625"/>
    <s v="4_20-25"/>
    <s v="2_20-30"/>
    <x v="0"/>
    <x v="8"/>
    <s v="Q2`22"/>
    <n v="1653750"/>
    <m/>
  </r>
  <r>
    <n v="50"/>
    <x v="9"/>
    <s v="Other"/>
    <x v="0"/>
    <x v="0"/>
    <x v="0"/>
    <x v="4"/>
    <s v="Int"/>
    <x v="0"/>
    <m/>
    <x v="0"/>
    <x v="1"/>
    <n v="56250"/>
    <s v="11_55-60"/>
    <s v="5_50-60"/>
    <x v="3"/>
    <x v="8"/>
    <s v="Q2`22"/>
    <n v="2812500"/>
    <m/>
  </r>
  <r>
    <n v="20"/>
    <x v="9"/>
    <s v="Other"/>
    <x v="0"/>
    <x v="0"/>
    <x v="0"/>
    <x v="6"/>
    <s v="Int"/>
    <x v="0"/>
    <m/>
    <x v="0"/>
    <x v="1"/>
    <n v="56250"/>
    <s v="11_55-60"/>
    <s v="5_50-60"/>
    <x v="3"/>
    <x v="8"/>
    <s v="Q2`22"/>
    <n v="1125000"/>
    <m/>
  </r>
  <r>
    <n v="60"/>
    <x v="9"/>
    <s v="Other"/>
    <x v="4"/>
    <x v="0"/>
    <x v="0"/>
    <x v="0"/>
    <s v="Int"/>
    <x v="3"/>
    <m/>
    <x v="1"/>
    <x v="0"/>
    <n v="29125"/>
    <s v="5_25-30"/>
    <s v="2_20-30"/>
    <x v="0"/>
    <x v="8"/>
    <s v="Q2`22"/>
    <n v="1747500"/>
    <m/>
  </r>
  <r>
    <n v="5"/>
    <x v="9"/>
    <s v="Other"/>
    <x v="4"/>
    <x v="0"/>
    <x v="0"/>
    <x v="21"/>
    <s v="Int"/>
    <x v="3"/>
    <m/>
    <x v="1"/>
    <x v="0"/>
    <n v="27390"/>
    <s v="5_25-30"/>
    <s v="2_20-30"/>
    <x v="0"/>
    <x v="8"/>
    <s v="Q2`22"/>
    <n v="1369500"/>
    <m/>
  </r>
  <r>
    <n v="5"/>
    <x v="9"/>
    <s v="Other"/>
    <x v="4"/>
    <x v="0"/>
    <x v="0"/>
    <x v="0"/>
    <s v="Int"/>
    <x v="3"/>
    <m/>
    <x v="0"/>
    <x v="0"/>
    <n v="21875"/>
    <s v="4_20-25"/>
    <s v="2_20-30"/>
    <x v="0"/>
    <x v="8"/>
    <s v="Q2`22"/>
    <n v="1312500"/>
    <m/>
  </r>
  <r>
    <n v="10"/>
    <x v="9"/>
    <s v="Other"/>
    <x v="4"/>
    <x v="0"/>
    <x v="0"/>
    <x v="21"/>
    <s v="Int"/>
    <x v="3"/>
    <m/>
    <x v="0"/>
    <x v="0"/>
    <n v="16500"/>
    <s v="3_15-20"/>
    <s v="1_10-20"/>
    <x v="7"/>
    <x v="8"/>
    <s v="Q2`22"/>
    <n v="990000"/>
    <m/>
  </r>
  <r>
    <n v="20"/>
    <x v="9"/>
    <s v="Other"/>
    <x v="4"/>
    <x v="0"/>
    <x v="0"/>
    <x v="1"/>
    <s v="Int"/>
    <x v="3"/>
    <m/>
    <x v="0"/>
    <x v="0"/>
    <n v="22000"/>
    <s v="4_20-25"/>
    <s v="2_20-30"/>
    <x v="0"/>
    <x v="8"/>
    <s v="Q2`22"/>
    <n v="1100000"/>
    <m/>
  </r>
  <r>
    <n v="1731"/>
    <x v="0"/>
    <s v="Aspire A115-22"/>
    <x v="1"/>
    <x v="0"/>
    <x v="1"/>
    <x v="3"/>
    <s v="Int"/>
    <x v="1"/>
    <s v="1920x1080"/>
    <x v="0"/>
    <x v="1"/>
    <n v="31666"/>
    <s v="6_30-35"/>
    <s v="3_30-40"/>
    <x v="2"/>
    <x v="9"/>
    <s v="Q3`22"/>
    <n v="54813846"/>
    <m/>
  </r>
  <r>
    <n v="724"/>
    <x v="0"/>
    <s v="Aspire A115-32"/>
    <x v="1"/>
    <x v="0"/>
    <x v="0"/>
    <x v="1"/>
    <s v="Int"/>
    <x v="1"/>
    <s v="1366x768"/>
    <x v="0"/>
    <x v="0"/>
    <n v="30636"/>
    <s v="6_30-35"/>
    <s v="3_30-40"/>
    <x v="2"/>
    <x v="9"/>
    <s v="Q3`22"/>
    <n v="22180464"/>
    <m/>
  </r>
  <r>
    <n v="1"/>
    <x v="0"/>
    <s v="Aspire A314-22"/>
    <x v="0"/>
    <x v="0"/>
    <x v="1"/>
    <x v="3"/>
    <s v="Int"/>
    <x v="0"/>
    <s v="1920x1080"/>
    <x v="0"/>
    <x v="1"/>
    <n v="37912"/>
    <s v="7_35-40"/>
    <s v="3_30-40"/>
    <x v="2"/>
    <x v="9"/>
    <s v="Q3`22"/>
    <n v="37912"/>
    <m/>
  </r>
  <r>
    <n v="2"/>
    <x v="0"/>
    <s v="Aspire A315-22"/>
    <x v="1"/>
    <x v="0"/>
    <x v="1"/>
    <x v="2"/>
    <s v="Int"/>
    <x v="1"/>
    <s v="1366x768"/>
    <x v="0"/>
    <x v="1"/>
    <n v="31616"/>
    <s v="6_30-35"/>
    <s v="3_30-40"/>
    <x v="2"/>
    <x v="9"/>
    <s v="Q3`22"/>
    <n v="63232"/>
    <m/>
  </r>
  <r>
    <n v="1465"/>
    <x v="0"/>
    <s v="Aspire A315-23"/>
    <x v="1"/>
    <x v="0"/>
    <x v="1"/>
    <x v="3"/>
    <s v="Int"/>
    <x v="1"/>
    <s v="1920x1080"/>
    <x v="0"/>
    <x v="1"/>
    <n v="49534"/>
    <s v="9_45-50"/>
    <s v="4_40-50"/>
    <x v="1"/>
    <x v="9"/>
    <s v="Q3`22"/>
    <n v="72567310"/>
    <m/>
  </r>
  <r>
    <n v="35"/>
    <x v="0"/>
    <s v="Aspire A315-34"/>
    <x v="1"/>
    <x v="0"/>
    <x v="0"/>
    <x v="0"/>
    <s v="Int"/>
    <x v="1"/>
    <s v="1366x768"/>
    <x v="0"/>
    <x v="0"/>
    <n v="33431"/>
    <s v="6_30-35"/>
    <s v="3_30-40"/>
    <x v="2"/>
    <x v="9"/>
    <s v="Q3`22"/>
    <n v="1170085"/>
    <m/>
  </r>
  <r>
    <n v="599"/>
    <x v="0"/>
    <s v="Aspire A315-35"/>
    <x v="1"/>
    <x v="0"/>
    <x v="0"/>
    <x v="1"/>
    <s v="Int"/>
    <x v="1"/>
    <s v="1920x1080"/>
    <x v="0"/>
    <x v="0"/>
    <n v="34347"/>
    <s v="6_30-35"/>
    <s v="3_30-40"/>
    <x v="2"/>
    <x v="9"/>
    <s v="Q3`22"/>
    <n v="20573853"/>
    <m/>
  </r>
  <r>
    <n v="2"/>
    <x v="0"/>
    <s v="Aspire A315-41G"/>
    <x v="2"/>
    <x v="0"/>
    <x v="1"/>
    <x v="22"/>
    <s v="Radeon 535"/>
    <x v="1"/>
    <s v="1920x1080"/>
    <x v="0"/>
    <x v="1"/>
    <n v="60990"/>
    <s v="12_60-65"/>
    <s v="6_60-70"/>
    <x v="4"/>
    <x v="9"/>
    <s v="Q3`22"/>
    <n v="121980"/>
    <m/>
  </r>
  <r>
    <n v="128"/>
    <x v="0"/>
    <s v="Aspire A315-56"/>
    <x v="1"/>
    <x v="0"/>
    <x v="0"/>
    <x v="4"/>
    <s v="Int"/>
    <x v="1"/>
    <s v="1920x1080"/>
    <x v="0"/>
    <x v="1"/>
    <n v="51391"/>
    <s v="10_50-55"/>
    <s v="5_50-60"/>
    <x v="3"/>
    <x v="9"/>
    <s v="Q3`22"/>
    <n v="6578048"/>
    <m/>
  </r>
  <r>
    <n v="1"/>
    <x v="0"/>
    <s v="Aspire A315-57G"/>
    <x v="2"/>
    <x v="0"/>
    <x v="0"/>
    <x v="4"/>
    <s v="MX330"/>
    <x v="1"/>
    <s v="1920x1080"/>
    <x v="0"/>
    <x v="1"/>
    <n v="59999"/>
    <s v="11_55-60"/>
    <s v="5_50-60"/>
    <x v="3"/>
    <x v="9"/>
    <s v="Q3`22"/>
    <n v="59999"/>
    <m/>
  </r>
  <r>
    <n v="1"/>
    <x v="0"/>
    <s v="Aspire A315-58G"/>
    <x v="2"/>
    <x v="0"/>
    <x v="0"/>
    <x v="6"/>
    <s v="MX350"/>
    <x v="1"/>
    <s v="1920x1080"/>
    <x v="0"/>
    <x v="1"/>
    <n v="69999"/>
    <s v="13_65-70"/>
    <s v="6_60-70"/>
    <x v="4"/>
    <x v="9"/>
    <s v="Q3`22"/>
    <n v="69999"/>
    <m/>
  </r>
  <r>
    <n v="2"/>
    <x v="0"/>
    <s v="Aspire A317-32"/>
    <x v="1"/>
    <x v="0"/>
    <x v="0"/>
    <x v="0"/>
    <s v="Int"/>
    <x v="2"/>
    <s v="1600x900"/>
    <x v="0"/>
    <x v="0"/>
    <n v="41814"/>
    <s v="8_40-45"/>
    <s v="4_40-50"/>
    <x v="1"/>
    <x v="9"/>
    <s v="Q3`22"/>
    <n v="83628"/>
    <m/>
  </r>
  <r>
    <n v="1"/>
    <x v="0"/>
    <s v="Aspire A317-33"/>
    <x v="1"/>
    <x v="0"/>
    <x v="0"/>
    <x v="1"/>
    <s v="Int"/>
    <x v="2"/>
    <s v="1600x900"/>
    <x v="0"/>
    <x v="0"/>
    <n v="38607"/>
    <s v="7_35-40"/>
    <s v="3_30-40"/>
    <x v="2"/>
    <x v="9"/>
    <s v="Q3`22"/>
    <n v="38607"/>
    <m/>
  </r>
  <r>
    <n v="7"/>
    <x v="0"/>
    <s v="Aspire A317-52"/>
    <x v="1"/>
    <x v="0"/>
    <x v="0"/>
    <x v="4"/>
    <s v="Int"/>
    <x v="2"/>
    <s v="1920x1080"/>
    <x v="0"/>
    <x v="1"/>
    <n v="59873"/>
    <s v="11_55-60"/>
    <s v="5_50-60"/>
    <x v="3"/>
    <x v="9"/>
    <s v="Q3`22"/>
    <n v="419111"/>
    <m/>
  </r>
  <r>
    <n v="1"/>
    <x v="0"/>
    <s v="Aspire A317-53"/>
    <x v="1"/>
    <x v="0"/>
    <x v="0"/>
    <x v="6"/>
    <s v="Int"/>
    <x v="2"/>
    <s v="1600x900/1920x1080"/>
    <x v="0"/>
    <x v="1"/>
    <n v="63945"/>
    <s v="12_60-65"/>
    <s v="6_60-70"/>
    <x v="4"/>
    <x v="9"/>
    <s v="Q3`22"/>
    <n v="63945"/>
    <m/>
  </r>
  <r>
    <n v="2488"/>
    <x v="0"/>
    <s v="Aspire A515-45"/>
    <x v="1"/>
    <x v="0"/>
    <x v="1"/>
    <x v="15"/>
    <s v="Int"/>
    <x v="1"/>
    <s v="1920x1080"/>
    <x v="0"/>
    <x v="1"/>
    <n v="57851"/>
    <s v="11_55-60"/>
    <s v="5_50-60"/>
    <x v="3"/>
    <x v="9"/>
    <s v="Q3`22"/>
    <n v="143933288"/>
    <m/>
  </r>
  <r>
    <n v="45"/>
    <x v="0"/>
    <s v="Aspire A515-45G"/>
    <x v="2"/>
    <x v="0"/>
    <x v="1"/>
    <x v="15"/>
    <s v="RX640"/>
    <x v="1"/>
    <s v="1920x1080"/>
    <x v="0"/>
    <x v="1"/>
    <n v="65944"/>
    <s v="13_65-70"/>
    <s v="6_60-70"/>
    <x v="4"/>
    <x v="9"/>
    <s v="Q3`22"/>
    <n v="2967480"/>
    <m/>
  </r>
  <r>
    <n v="4"/>
    <x v="0"/>
    <s v="Aspire A517-52"/>
    <x v="1"/>
    <x v="0"/>
    <x v="0"/>
    <x v="6"/>
    <s v="Int"/>
    <x v="2"/>
    <s v="1920x1080"/>
    <x v="0"/>
    <x v="1"/>
    <n v="58116"/>
    <s v="11_55-60"/>
    <s v="5_50-60"/>
    <x v="3"/>
    <x v="9"/>
    <s v="Q3`22"/>
    <n v="232464"/>
    <m/>
  </r>
  <r>
    <n v="100"/>
    <x v="0"/>
    <s v="Aspire A715-42G"/>
    <x v="3"/>
    <x v="0"/>
    <x v="1"/>
    <x v="8"/>
    <s v="GTX1650"/>
    <x v="1"/>
    <s v="1920x1080"/>
    <x v="0"/>
    <x v="1"/>
    <n v="97331"/>
    <s v="19_95-100"/>
    <s v="9_90-100"/>
    <x v="5"/>
    <x v="9"/>
    <s v="Q3`22"/>
    <n v="9733100"/>
    <m/>
  </r>
  <r>
    <n v="1"/>
    <x v="0"/>
    <s v="Aspire AN515-54"/>
    <x v="3"/>
    <x v="0"/>
    <x v="0"/>
    <x v="9"/>
    <s v="GTX1050/GTX1650/GTX1660"/>
    <x v="1"/>
    <s v="1920x1080"/>
    <x v="0"/>
    <x v="1"/>
    <n v="94999"/>
    <s v="18_90-95"/>
    <s v="9_90-100"/>
    <x v="5"/>
    <x v="9"/>
    <s v="Q3`22"/>
    <n v="94999"/>
    <m/>
  </r>
  <r>
    <n v="1"/>
    <x v="0"/>
    <s v="Aspire Nitro AN515-57"/>
    <x v="3"/>
    <x v="0"/>
    <x v="0"/>
    <x v="11"/>
    <s v="RTX3050/RTX3050 Ti/RTX3060"/>
    <x v="1"/>
    <s v="1920x1080"/>
    <x v="0"/>
    <x v="1"/>
    <n v="116872"/>
    <s v="23_115-120"/>
    <s v="11_110-120"/>
    <x v="5"/>
    <x v="9"/>
    <s v="Q3`22"/>
    <n v="116872"/>
    <m/>
  </r>
  <r>
    <n v="6"/>
    <x v="0"/>
    <s v="Aspire Nitro AN517-54"/>
    <x v="3"/>
    <x v="0"/>
    <x v="0"/>
    <x v="11"/>
    <s v="RTX3030/RTX3050 Ti/RTX3060"/>
    <x v="2"/>
    <s v="1920x1080"/>
    <x v="0"/>
    <x v="1"/>
    <n v="151808"/>
    <s v="30_150-155"/>
    <s v="15_150-160"/>
    <x v="5"/>
    <x v="9"/>
    <s v="Q3`22"/>
    <n v="910848"/>
    <m/>
  </r>
  <r>
    <n v="2"/>
    <x v="0"/>
    <s v="ConceptD 9 CN917-71"/>
    <x v="5"/>
    <x v="1"/>
    <x v="0"/>
    <x v="9"/>
    <s v="RTX2080"/>
    <x v="2"/>
    <s v="3840×2160"/>
    <x v="1"/>
    <x v="1"/>
    <n v="325600"/>
    <s v="65_325-330"/>
    <s v="32_320-330"/>
    <x v="5"/>
    <x v="9"/>
    <s v="Q3`22"/>
    <n v="651200"/>
    <m/>
  </r>
  <r>
    <n v="1"/>
    <x v="0"/>
    <s v="ConceptD 9 Pro CN917-71P"/>
    <x v="5"/>
    <x v="1"/>
    <x v="0"/>
    <x v="9"/>
    <s v="RTX5000"/>
    <x v="2"/>
    <s v="3840×2160"/>
    <x v="1"/>
    <x v="1"/>
    <n v="472980"/>
    <s v="94_470-475"/>
    <s v="47_470-480"/>
    <x v="5"/>
    <x v="9"/>
    <s v="Q3`22"/>
    <n v="472980"/>
    <m/>
  </r>
  <r>
    <n v="279"/>
    <x v="0"/>
    <s v="Extensa 215-31"/>
    <x v="1"/>
    <x v="0"/>
    <x v="0"/>
    <x v="0"/>
    <s v="Int"/>
    <x v="1"/>
    <s v="1366x768/1920x1080"/>
    <x v="0"/>
    <x v="0"/>
    <n v="41890"/>
    <s v="8_40-45"/>
    <s v="4_40-50"/>
    <x v="1"/>
    <x v="9"/>
    <s v="Q3`22"/>
    <n v="11687310"/>
    <m/>
  </r>
  <r>
    <n v="2"/>
    <x v="0"/>
    <s v="Extensa 215-51G"/>
    <x v="2"/>
    <x v="0"/>
    <x v="0"/>
    <x v="13"/>
    <s v="MX130/MX230"/>
    <x v="1"/>
    <s v="1920x1080"/>
    <x v="0"/>
    <x v="1"/>
    <n v="38900"/>
    <s v="7_35-40"/>
    <s v="3_30-40"/>
    <x v="2"/>
    <x v="9"/>
    <s v="Q3`22"/>
    <n v="77800"/>
    <m/>
  </r>
  <r>
    <n v="4513"/>
    <x v="0"/>
    <s v="Extensa 215-52"/>
    <x v="1"/>
    <x v="0"/>
    <x v="0"/>
    <x v="4"/>
    <s v="Int"/>
    <x v="1"/>
    <s v="1920x1080"/>
    <x v="0"/>
    <x v="1"/>
    <n v="52159"/>
    <s v="10_50-55"/>
    <s v="5_50-60"/>
    <x v="3"/>
    <x v="9"/>
    <s v="Q3`22"/>
    <n v="235393567"/>
    <m/>
  </r>
  <r>
    <n v="4872"/>
    <x v="0"/>
    <s v="Extensa EX215-22"/>
    <x v="1"/>
    <x v="0"/>
    <x v="1"/>
    <x v="3"/>
    <s v="Int"/>
    <x v="1"/>
    <s v="1920x1080"/>
    <x v="0"/>
    <x v="1"/>
    <n v="50263"/>
    <s v="10_50-55"/>
    <s v="5_50-60"/>
    <x v="3"/>
    <x v="9"/>
    <s v="Q3`22"/>
    <n v="244881336"/>
    <m/>
  </r>
  <r>
    <n v="1"/>
    <x v="0"/>
    <s v="Extensa EX215-22G"/>
    <x v="2"/>
    <x v="0"/>
    <x v="1"/>
    <x v="3"/>
    <s v="Radeon 625"/>
    <x v="1"/>
    <s v="1920x1080"/>
    <x v="0"/>
    <x v="1"/>
    <n v="48700"/>
    <s v="9_45-50"/>
    <s v="4_40-50"/>
    <x v="1"/>
    <x v="9"/>
    <s v="Q3`22"/>
    <n v="48700"/>
    <m/>
  </r>
  <r>
    <n v="98"/>
    <x v="0"/>
    <s v="Extensa EX215-32"/>
    <x v="1"/>
    <x v="0"/>
    <x v="0"/>
    <x v="1"/>
    <s v="Int"/>
    <x v="1"/>
    <s v="1920x1080"/>
    <x v="0"/>
    <x v="0"/>
    <n v="36614"/>
    <s v="7_35-40"/>
    <s v="3_30-40"/>
    <x v="2"/>
    <x v="9"/>
    <s v="Q3`22"/>
    <n v="3588172"/>
    <m/>
  </r>
  <r>
    <n v="31"/>
    <x v="0"/>
    <s v="Extensa EX215-53G"/>
    <x v="2"/>
    <x v="0"/>
    <x v="0"/>
    <x v="4"/>
    <s v="MX330"/>
    <x v="1"/>
    <s v="1920x1080"/>
    <x v="0"/>
    <x v="1"/>
    <n v="70338"/>
    <s v="14_70-75"/>
    <s v="7_70-80"/>
    <x v="6"/>
    <x v="9"/>
    <s v="Q3`22"/>
    <n v="2180478"/>
    <m/>
  </r>
  <r>
    <n v="309"/>
    <x v="0"/>
    <s v="Extensa EX215-54"/>
    <x v="1"/>
    <x v="0"/>
    <x v="0"/>
    <x v="6"/>
    <s v="Int"/>
    <x v="1"/>
    <s v="1920x1080"/>
    <x v="0"/>
    <x v="1"/>
    <n v="79506"/>
    <s v="15_75-80"/>
    <s v="7_70-80"/>
    <x v="6"/>
    <x v="9"/>
    <s v="Q3`22"/>
    <n v="24567354"/>
    <m/>
  </r>
  <r>
    <n v="7"/>
    <x v="0"/>
    <s v="Predator Helios 300 PH315-54"/>
    <x v="3"/>
    <x v="0"/>
    <x v="0"/>
    <x v="11"/>
    <s v="RTX3050 Ti/RTX3060"/>
    <x v="1"/>
    <s v="1920x1080/2560x1440"/>
    <x v="0"/>
    <x v="1"/>
    <n v="152402"/>
    <s v="30_150-155"/>
    <s v="15_150-160"/>
    <x v="5"/>
    <x v="9"/>
    <s v="Q3`22"/>
    <n v="1066814"/>
    <m/>
  </r>
  <r>
    <n v="52"/>
    <x v="0"/>
    <s v="Predator Helios 300 PH317-52"/>
    <x v="3"/>
    <x v="0"/>
    <x v="0"/>
    <x v="9"/>
    <s v="GTX1050/GTX1060"/>
    <x v="2"/>
    <s v="1920x1080"/>
    <x v="0"/>
    <x v="1"/>
    <n v="37587"/>
    <s v="7_35-40"/>
    <s v="3_30-40"/>
    <x v="2"/>
    <x v="9"/>
    <s v="Q3`22"/>
    <n v="1954524"/>
    <m/>
  </r>
  <r>
    <n v="50"/>
    <x v="0"/>
    <s v="Predator Helios 300 PH317-55"/>
    <x v="3"/>
    <x v="0"/>
    <x v="0"/>
    <x v="11"/>
    <s v="RTX3050 Ti"/>
    <x v="2"/>
    <s v="1920x1080"/>
    <x v="0"/>
    <x v="1"/>
    <n v="142324"/>
    <s v="28_140-145"/>
    <s v="14_140-150"/>
    <x v="5"/>
    <x v="9"/>
    <s v="Q3`22"/>
    <n v="7116200"/>
    <m/>
  </r>
  <r>
    <n v="2"/>
    <x v="0"/>
    <s v="Predator Triton 300 PT315-53"/>
    <x v="3"/>
    <x v="0"/>
    <x v="0"/>
    <x v="11"/>
    <s v="RTX3050 Ti/RTX3060"/>
    <x v="1"/>
    <s v="1920x1080"/>
    <x v="0"/>
    <x v="1"/>
    <n v="135144"/>
    <s v="27_135-140"/>
    <s v="13_130-140"/>
    <x v="5"/>
    <x v="9"/>
    <s v="Q3`22"/>
    <n v="270288"/>
    <m/>
  </r>
  <r>
    <n v="2"/>
    <x v="0"/>
    <s v="Predator Triton 500 PT516-51s"/>
    <x v="3"/>
    <x v="0"/>
    <x v="0"/>
    <x v="11"/>
    <s v="RTX3060/RTX3070/RTX3080"/>
    <x v="5"/>
    <s v="2560x1600"/>
    <x v="0"/>
    <x v="1"/>
    <n v="219990"/>
    <s v="43_215-220"/>
    <s v="21_210-220"/>
    <x v="5"/>
    <x v="9"/>
    <s v="Q3`22"/>
    <n v="439980"/>
    <m/>
  </r>
  <r>
    <n v="2"/>
    <x v="0"/>
    <s v="Swift SF114-34"/>
    <x v="0"/>
    <x v="0"/>
    <x v="0"/>
    <x v="1"/>
    <s v="Int"/>
    <x v="0"/>
    <s v="1920x1080"/>
    <x v="0"/>
    <x v="0"/>
    <n v="33132"/>
    <s v="6_30-35"/>
    <s v="3_30-40"/>
    <x v="2"/>
    <x v="9"/>
    <s v="Q3`22"/>
    <n v="66264"/>
    <m/>
  </r>
  <r>
    <n v="1"/>
    <x v="0"/>
    <s v="Swift SF313-52"/>
    <x v="0"/>
    <x v="0"/>
    <x v="0"/>
    <x v="4"/>
    <s v="Int"/>
    <x v="4"/>
    <s v="2256x1504"/>
    <x v="0"/>
    <x v="1"/>
    <n v="117413"/>
    <s v="23_115-120"/>
    <s v="11_110-120"/>
    <x v="5"/>
    <x v="9"/>
    <s v="Q3`22"/>
    <n v="117413"/>
    <m/>
  </r>
  <r>
    <n v="71"/>
    <x v="0"/>
    <s v="Swift SF314-43"/>
    <x v="0"/>
    <x v="0"/>
    <x v="1"/>
    <x v="15"/>
    <s v="Int"/>
    <x v="0"/>
    <s v="1920x1080"/>
    <x v="0"/>
    <x v="1"/>
    <n v="67311"/>
    <s v="13_65-70"/>
    <s v="6_60-70"/>
    <x v="4"/>
    <x v="9"/>
    <s v="Q3`22"/>
    <n v="4779081"/>
    <m/>
  </r>
  <r>
    <n v="3"/>
    <x v="0"/>
    <s v="Swift SF314-510G"/>
    <x v="0"/>
    <x v="0"/>
    <x v="0"/>
    <x v="6"/>
    <s v="Xe MAX 11"/>
    <x v="0"/>
    <s v="1920x1080"/>
    <x v="0"/>
    <x v="1"/>
    <n v="146382"/>
    <s v="29_145-150"/>
    <s v="14_140-150"/>
    <x v="5"/>
    <x v="9"/>
    <s v="Q3`22"/>
    <n v="439146"/>
    <m/>
  </r>
  <r>
    <n v="41"/>
    <x v="0"/>
    <s v="Swift SF314-511"/>
    <x v="0"/>
    <x v="0"/>
    <x v="0"/>
    <x v="6"/>
    <s v="Int"/>
    <x v="0"/>
    <s v="1920x1080"/>
    <x v="0"/>
    <x v="1"/>
    <n v="68101"/>
    <s v="13_65-70"/>
    <s v="6_60-70"/>
    <x v="4"/>
    <x v="9"/>
    <s v="Q3`22"/>
    <n v="2792141"/>
    <m/>
  </r>
  <r>
    <n v="188"/>
    <x v="0"/>
    <s v="Swift SF316-51"/>
    <x v="2"/>
    <x v="0"/>
    <x v="0"/>
    <x v="11"/>
    <s v="Int"/>
    <x v="5"/>
    <s v="1920x1080"/>
    <x v="0"/>
    <x v="1"/>
    <n v="93154"/>
    <s v="18_90-95"/>
    <s v="9_90-100"/>
    <x v="5"/>
    <x v="9"/>
    <s v="Q3`22"/>
    <n v="17512952"/>
    <m/>
  </r>
  <r>
    <n v="2"/>
    <x v="0"/>
    <s v="Swift SF514-55TA"/>
    <x v="0"/>
    <x v="0"/>
    <x v="0"/>
    <x v="6"/>
    <s v="Int"/>
    <x v="0"/>
    <s v="1920x1080"/>
    <x v="1"/>
    <x v="1"/>
    <n v="111094"/>
    <s v="22_110-115"/>
    <s v="11_110-120"/>
    <x v="5"/>
    <x v="9"/>
    <s v="Q3`22"/>
    <n v="222188"/>
    <m/>
  </r>
  <r>
    <n v="28"/>
    <x v="0"/>
    <s v="TravelMate P214-41-G2"/>
    <x v="0"/>
    <x v="1"/>
    <x v="1"/>
    <x v="17"/>
    <s v="Int"/>
    <x v="0"/>
    <s v="1920x1080"/>
    <x v="0"/>
    <x v="1"/>
    <n v="65086"/>
    <s v="13_65-70"/>
    <s v="6_60-70"/>
    <x v="4"/>
    <x v="9"/>
    <s v="Q3`22"/>
    <n v="1822408"/>
    <m/>
  </r>
  <r>
    <n v="79"/>
    <x v="0"/>
    <s v="TravelMate P214-52"/>
    <x v="0"/>
    <x v="1"/>
    <x v="0"/>
    <x v="14"/>
    <s v="Int"/>
    <x v="0"/>
    <s v="1920x1080"/>
    <x v="0"/>
    <x v="1"/>
    <n v="57528"/>
    <s v="11_55-60"/>
    <s v="5_50-60"/>
    <x v="3"/>
    <x v="9"/>
    <s v="Q3`22"/>
    <n v="4544712"/>
    <m/>
  </r>
  <r>
    <n v="19"/>
    <x v="0"/>
    <s v="TravelMate P214-52G"/>
    <x v="0"/>
    <x v="1"/>
    <x v="0"/>
    <x v="14"/>
    <s v="MX230"/>
    <x v="0"/>
    <s v="1920x1080"/>
    <x v="0"/>
    <x v="1"/>
    <n v="81000"/>
    <s v="16_80-85"/>
    <s v="8_80-90"/>
    <x v="5"/>
    <x v="9"/>
    <s v="Q3`22"/>
    <n v="1539000"/>
    <m/>
  </r>
  <r>
    <n v="41"/>
    <x v="0"/>
    <s v="TravelMate P214-53"/>
    <x v="0"/>
    <x v="1"/>
    <x v="0"/>
    <x v="6"/>
    <s v="Int"/>
    <x v="0"/>
    <s v="1920x1080"/>
    <x v="0"/>
    <x v="1"/>
    <n v="68324"/>
    <s v="13_65-70"/>
    <s v="6_60-70"/>
    <x v="4"/>
    <x v="9"/>
    <s v="Q3`22"/>
    <n v="2801284"/>
    <m/>
  </r>
  <r>
    <n v="302"/>
    <x v="0"/>
    <s v="TravelMate P215-41"/>
    <x v="0"/>
    <x v="1"/>
    <x v="1"/>
    <x v="5"/>
    <s v="Int"/>
    <x v="1"/>
    <s v="1920x1080"/>
    <x v="0"/>
    <x v="1"/>
    <n v="68518"/>
    <s v="13_65-70"/>
    <s v="6_60-70"/>
    <x v="4"/>
    <x v="9"/>
    <s v="Q3`22"/>
    <n v="20692436"/>
    <m/>
  </r>
  <r>
    <n v="263"/>
    <x v="0"/>
    <s v="TravelMate P215-52"/>
    <x v="1"/>
    <x v="1"/>
    <x v="0"/>
    <x v="14"/>
    <s v="Int"/>
    <x v="1"/>
    <s v="1920x1080"/>
    <x v="0"/>
    <x v="1"/>
    <n v="66738"/>
    <s v="13_65-70"/>
    <s v="6_60-70"/>
    <x v="4"/>
    <x v="9"/>
    <s v="Q3`22"/>
    <n v="17552094"/>
    <m/>
  </r>
  <r>
    <n v="507"/>
    <x v="0"/>
    <s v="TravelMate P215-53"/>
    <x v="1"/>
    <x v="1"/>
    <x v="0"/>
    <x v="6"/>
    <s v="Int"/>
    <x v="1"/>
    <s v="1920x1080"/>
    <x v="0"/>
    <x v="1"/>
    <n v="77876"/>
    <s v="15_75-80"/>
    <s v="7_70-80"/>
    <x v="6"/>
    <x v="9"/>
    <s v="Q3`22"/>
    <n v="39483132"/>
    <m/>
  </r>
  <r>
    <n v="1"/>
    <x v="0"/>
    <s v="TravelMate P215-53G"/>
    <x v="2"/>
    <x v="1"/>
    <x v="0"/>
    <x v="6"/>
    <s v="MX330"/>
    <x v="1"/>
    <s v="1920x1080"/>
    <x v="0"/>
    <x v="1"/>
    <n v="66998"/>
    <s v="13_65-70"/>
    <s v="6_60-70"/>
    <x v="4"/>
    <x v="9"/>
    <s v="Q3`22"/>
    <n v="66998"/>
    <m/>
  </r>
  <r>
    <n v="146"/>
    <x v="0"/>
    <s v="TravelMate P414-51"/>
    <x v="0"/>
    <x v="1"/>
    <x v="0"/>
    <x v="6"/>
    <s v="Int"/>
    <x v="0"/>
    <s v="1920x1080"/>
    <x v="0"/>
    <x v="1"/>
    <n v="98747"/>
    <s v="19_95-100"/>
    <s v="9_90-100"/>
    <x v="5"/>
    <x v="9"/>
    <s v="Q3`22"/>
    <n v="14417062"/>
    <m/>
  </r>
  <r>
    <n v="494"/>
    <x v="1"/>
    <s v="Macbook Air 13 2020 (M1)"/>
    <x v="0"/>
    <x v="0"/>
    <x v="2"/>
    <x v="19"/>
    <s v="Int"/>
    <x v="4"/>
    <s v="2560x1600"/>
    <x v="0"/>
    <x v="3"/>
    <n v="160608"/>
    <s v="32_160-165"/>
    <s v="16_160-170"/>
    <x v="5"/>
    <x v="9"/>
    <s v="Q3`22"/>
    <n v="79340352"/>
    <m/>
  </r>
  <r>
    <n v="129"/>
    <x v="1"/>
    <s v="Macbook Pro 13 2020 (M1)"/>
    <x v="0"/>
    <x v="0"/>
    <x v="2"/>
    <x v="19"/>
    <s v="Int"/>
    <x v="4"/>
    <s v="2560x1600"/>
    <x v="0"/>
    <x v="3"/>
    <n v="206826"/>
    <s v="41_205-210"/>
    <s v="20_200-210"/>
    <x v="5"/>
    <x v="9"/>
    <s v="Q3`22"/>
    <n v="26680554"/>
    <m/>
  </r>
  <r>
    <n v="224"/>
    <x v="1"/>
    <s v="Macbook Pro 13 2022 (M2)"/>
    <x v="0"/>
    <x v="0"/>
    <x v="2"/>
    <x v="30"/>
    <s v="Int"/>
    <x v="4"/>
    <s v="2560x1600"/>
    <x v="0"/>
    <x v="3"/>
    <n v="146782"/>
    <s v="29_145-150"/>
    <s v="14_140-150"/>
    <x v="5"/>
    <x v="9"/>
    <s v="Q3`22"/>
    <n v="32879168"/>
    <m/>
  </r>
  <r>
    <n v="78"/>
    <x v="1"/>
    <s v="Macbook Pro 14 2021 (M1 Pro, Max)"/>
    <x v="0"/>
    <x v="0"/>
    <x v="2"/>
    <x v="20"/>
    <s v="Int"/>
    <x v="0"/>
    <s v="3024×1964"/>
    <x v="0"/>
    <x v="3"/>
    <n v="567082"/>
    <s v="113_565-570"/>
    <s v="56_560-570"/>
    <x v="5"/>
    <x v="9"/>
    <s v="Q3`22"/>
    <n v="44232396"/>
    <m/>
  </r>
  <r>
    <n v="235"/>
    <x v="1"/>
    <s v="Macbook Pro 16 2021 (M1 Pro, Max)"/>
    <x v="3"/>
    <x v="0"/>
    <x v="2"/>
    <x v="20"/>
    <s v="Int"/>
    <x v="5"/>
    <s v="3456x2234"/>
    <x v="0"/>
    <x v="3"/>
    <n v="485946"/>
    <s v="97_485-490"/>
    <s v="48_480-490"/>
    <x v="5"/>
    <x v="9"/>
    <s v="Q3`22"/>
    <n v="114197310"/>
    <m/>
  </r>
  <r>
    <n v="7"/>
    <x v="2"/>
    <s v="Asus A513E"/>
    <x v="1"/>
    <x v="0"/>
    <x v="0"/>
    <x v="6"/>
    <s v="Int"/>
    <x v="1"/>
    <s v="1920x1080"/>
    <x v="0"/>
    <x v="1"/>
    <n v="75780"/>
    <s v="15_75-80"/>
    <s v="7_70-80"/>
    <x v="6"/>
    <x v="9"/>
    <s v="Q3`22"/>
    <n v="530460"/>
    <m/>
  </r>
  <r>
    <n v="28"/>
    <x v="2"/>
    <s v="Asus A516J"/>
    <x v="1"/>
    <x v="0"/>
    <x v="0"/>
    <x v="4"/>
    <s v="Int"/>
    <x v="1"/>
    <s v="1920x1080"/>
    <x v="0"/>
    <x v="1"/>
    <n v="57293"/>
    <s v="11_55-60"/>
    <s v="5_50-60"/>
    <x v="3"/>
    <x v="9"/>
    <s v="Q3`22"/>
    <n v="1604204"/>
    <m/>
  </r>
  <r>
    <n v="1"/>
    <x v="2"/>
    <s v="Asus E410K"/>
    <x v="0"/>
    <x v="0"/>
    <x v="0"/>
    <x v="1"/>
    <s v="Int"/>
    <x v="0"/>
    <s v="1920x1080"/>
    <x v="0"/>
    <x v="0"/>
    <n v="28167"/>
    <s v="5_25-30"/>
    <s v="2_20-30"/>
    <x v="0"/>
    <x v="9"/>
    <s v="Q3`22"/>
    <n v="28167"/>
    <m/>
  </r>
  <r>
    <n v="43"/>
    <x v="2"/>
    <s v="Asus E410M"/>
    <x v="0"/>
    <x v="0"/>
    <x v="0"/>
    <x v="0"/>
    <s v="Int"/>
    <x v="0"/>
    <s v="1920x1080"/>
    <x v="0"/>
    <x v="0"/>
    <n v="30826"/>
    <s v="6_30-35"/>
    <s v="3_30-40"/>
    <x v="2"/>
    <x v="9"/>
    <s v="Q3`22"/>
    <n v="1325518"/>
    <m/>
  </r>
  <r>
    <n v="7"/>
    <x v="2"/>
    <s v="Asus E510M"/>
    <x v="1"/>
    <x v="0"/>
    <x v="0"/>
    <x v="0"/>
    <s v="Int"/>
    <x v="1"/>
    <s v="1920x1080"/>
    <x v="0"/>
    <x v="0"/>
    <n v="39778"/>
    <s v="7_35-40"/>
    <s v="3_30-40"/>
    <x v="2"/>
    <x v="9"/>
    <s v="Q3`22"/>
    <n v="278446"/>
    <m/>
  </r>
  <r>
    <n v="1"/>
    <x v="2"/>
    <s v="Asus FA506I"/>
    <x v="3"/>
    <x v="0"/>
    <x v="1"/>
    <x v="7"/>
    <s v="GTX1660"/>
    <x v="1"/>
    <s v="1920x1080"/>
    <x v="0"/>
    <x v="1"/>
    <n v="98540"/>
    <s v="19_95-100"/>
    <s v="9_90-100"/>
    <x v="5"/>
    <x v="9"/>
    <s v="Q3`22"/>
    <n v="98540"/>
    <m/>
  </r>
  <r>
    <n v="10"/>
    <x v="2"/>
    <s v="Asus FA707R"/>
    <x v="3"/>
    <x v="0"/>
    <x v="1"/>
    <x v="28"/>
    <s v="RTX3050 Ti"/>
    <x v="1"/>
    <s v="1920x1080"/>
    <x v="0"/>
    <x v="1"/>
    <n v="134990"/>
    <s v="26_130-135"/>
    <s v="13_130-140"/>
    <x v="5"/>
    <x v="9"/>
    <s v="Q3`22"/>
    <n v="1349900"/>
    <m/>
  </r>
  <r>
    <n v="12"/>
    <x v="2"/>
    <s v="Asus FX506L"/>
    <x v="3"/>
    <x v="0"/>
    <x v="0"/>
    <x v="10"/>
    <s v="GTX1650"/>
    <x v="1"/>
    <s v="1920x1080"/>
    <x v="0"/>
    <x v="1"/>
    <n v="104231"/>
    <s v="20_100-105"/>
    <s v="10_100-110"/>
    <x v="5"/>
    <x v="9"/>
    <s v="Q3`22"/>
    <n v="1250772"/>
    <m/>
  </r>
  <r>
    <n v="41"/>
    <x v="2"/>
    <s v="Asus FX506Q"/>
    <x v="3"/>
    <x v="0"/>
    <x v="1"/>
    <x v="8"/>
    <s v="RTX3060"/>
    <x v="1"/>
    <s v="1920x1080"/>
    <x v="0"/>
    <x v="1"/>
    <n v="142666"/>
    <s v="28_140-145"/>
    <s v="14_140-150"/>
    <x v="5"/>
    <x v="9"/>
    <s v="Q3`22"/>
    <n v="5849306"/>
    <m/>
  </r>
  <r>
    <n v="27"/>
    <x v="2"/>
    <s v="Asus FX706I"/>
    <x v="3"/>
    <x v="0"/>
    <x v="1"/>
    <x v="7"/>
    <s v="GTX1650/GTX1660"/>
    <x v="2"/>
    <s v="1920x1080"/>
    <x v="0"/>
    <x v="1"/>
    <n v="105300"/>
    <s v="21_105-110"/>
    <s v="10_100-110"/>
    <x v="5"/>
    <x v="9"/>
    <s v="Q3`22"/>
    <n v="2843100"/>
    <m/>
  </r>
  <r>
    <n v="1"/>
    <x v="2"/>
    <s v="Asus G513Q"/>
    <x v="3"/>
    <x v="0"/>
    <x v="1"/>
    <x v="8"/>
    <s v="RTX3050 Ti, RTX3070, RX6800M"/>
    <x v="1"/>
    <s v="1920x1080"/>
    <x v="0"/>
    <x v="1"/>
    <n v="202429"/>
    <s v="40_200-205"/>
    <s v="20_200-210"/>
    <x v="5"/>
    <x v="9"/>
    <s v="Q3`22"/>
    <n v="202429"/>
    <m/>
  </r>
  <r>
    <n v="2"/>
    <x v="2"/>
    <s v="Asus GA401I"/>
    <x v="0"/>
    <x v="0"/>
    <x v="1"/>
    <x v="7"/>
    <s v="GTX1650/GTX1660"/>
    <x v="0"/>
    <s v="1920x1080/2560x1440"/>
    <x v="0"/>
    <x v="1"/>
    <n v="77990"/>
    <s v="15_75-80"/>
    <s v="7_70-80"/>
    <x v="6"/>
    <x v="9"/>
    <s v="Q3`22"/>
    <n v="155980"/>
    <m/>
  </r>
  <r>
    <n v="39"/>
    <x v="2"/>
    <s v="Asus L210M"/>
    <x v="4"/>
    <x v="0"/>
    <x v="0"/>
    <x v="0"/>
    <s v="Int"/>
    <x v="3"/>
    <s v="1366x768"/>
    <x v="0"/>
    <x v="0"/>
    <n v="23265"/>
    <s v="4_20-25"/>
    <s v="2_20-30"/>
    <x v="0"/>
    <x v="9"/>
    <s v="Q3`22"/>
    <n v="907335"/>
    <m/>
  </r>
  <r>
    <n v="10"/>
    <x v="2"/>
    <s v="Asus M515D"/>
    <x v="1"/>
    <x v="0"/>
    <x v="1"/>
    <x v="3"/>
    <s v="Int"/>
    <x v="1"/>
    <s v="1366x768"/>
    <x v="0"/>
    <x v="1"/>
    <n v="41864"/>
    <s v="8_40-45"/>
    <s v="4_40-50"/>
    <x v="1"/>
    <x v="9"/>
    <s v="Q3`22"/>
    <n v="418640"/>
    <m/>
  </r>
  <r>
    <n v="1"/>
    <x v="2"/>
    <s v="Asus R528E"/>
    <x v="1"/>
    <x v="0"/>
    <x v="0"/>
    <x v="0"/>
    <s v="Int"/>
    <x v="1"/>
    <s v="1920x1080"/>
    <x v="0"/>
    <x v="0"/>
    <n v="60442"/>
    <s v="12_60-65"/>
    <s v="6_60-70"/>
    <x v="4"/>
    <x v="9"/>
    <s v="Q3`22"/>
    <n v="60442"/>
    <m/>
  </r>
  <r>
    <n v="1"/>
    <x v="2"/>
    <s v="Asus R565J"/>
    <x v="1"/>
    <x v="0"/>
    <x v="0"/>
    <x v="4"/>
    <s v="Int"/>
    <x v="1"/>
    <s v="1366x768"/>
    <x v="0"/>
    <x v="1"/>
    <n v="67683"/>
    <s v="13_65-70"/>
    <s v="6_60-70"/>
    <x v="4"/>
    <x v="9"/>
    <s v="Q3`22"/>
    <n v="67683"/>
    <m/>
  </r>
  <r>
    <n v="1"/>
    <x v="2"/>
    <s v="Asus R565M"/>
    <x v="1"/>
    <x v="0"/>
    <x v="0"/>
    <x v="0"/>
    <s v="Int"/>
    <x v="1"/>
    <s v="1366x768"/>
    <x v="0"/>
    <x v="0"/>
    <n v="29630"/>
    <s v="5_25-30"/>
    <s v="2_20-30"/>
    <x v="0"/>
    <x v="9"/>
    <s v="Q3`22"/>
    <n v="29630"/>
    <m/>
  </r>
  <r>
    <n v="1529"/>
    <x v="2"/>
    <s v="Asus X415E"/>
    <x v="0"/>
    <x v="0"/>
    <x v="0"/>
    <x v="6"/>
    <s v="Int"/>
    <x v="0"/>
    <s v="1920x1080"/>
    <x v="0"/>
    <x v="1"/>
    <n v="52348"/>
    <s v="10_50-55"/>
    <s v="5_50-60"/>
    <x v="3"/>
    <x v="9"/>
    <s v="Q3`22"/>
    <n v="80040092"/>
    <m/>
  </r>
  <r>
    <n v="1"/>
    <x v="2"/>
    <s v="Asus X415J"/>
    <x v="0"/>
    <x v="0"/>
    <x v="0"/>
    <x v="4"/>
    <s v="Int"/>
    <x v="0"/>
    <s v="1920x1080"/>
    <x v="0"/>
    <x v="1"/>
    <n v="45932"/>
    <s v="9_45-50"/>
    <s v="4_40-50"/>
    <x v="1"/>
    <x v="9"/>
    <s v="Q3`22"/>
    <n v="45932"/>
    <m/>
  </r>
  <r>
    <n v="28"/>
    <x v="2"/>
    <s v="Asus X415K"/>
    <x v="0"/>
    <x v="0"/>
    <x v="0"/>
    <x v="1"/>
    <s v="Int"/>
    <x v="0"/>
    <s v="1920x1080"/>
    <x v="0"/>
    <x v="0"/>
    <n v="29665"/>
    <s v="5_25-30"/>
    <s v="2_20-30"/>
    <x v="0"/>
    <x v="9"/>
    <s v="Q3`22"/>
    <n v="830620"/>
    <m/>
  </r>
  <r>
    <n v="5"/>
    <x v="2"/>
    <s v="Asus X415M"/>
    <x v="0"/>
    <x v="0"/>
    <x v="0"/>
    <x v="0"/>
    <s v="Int"/>
    <x v="0"/>
    <s v="1920x1080"/>
    <x v="0"/>
    <x v="0"/>
    <n v="37240"/>
    <s v="7_35-40"/>
    <s v="3_30-40"/>
    <x v="2"/>
    <x v="9"/>
    <s v="Q3`22"/>
    <n v="186200"/>
    <m/>
  </r>
  <r>
    <n v="1844"/>
    <x v="2"/>
    <s v="Asus X515E"/>
    <x v="1"/>
    <x v="0"/>
    <x v="0"/>
    <x v="6"/>
    <s v="Int"/>
    <x v="1"/>
    <s v="1920x1080"/>
    <x v="0"/>
    <x v="1"/>
    <n v="67500"/>
    <s v="13_65-70"/>
    <s v="6_60-70"/>
    <x v="4"/>
    <x v="9"/>
    <s v="Q3`22"/>
    <n v="124470000"/>
    <m/>
  </r>
  <r>
    <n v="594"/>
    <x v="2"/>
    <s v="Asus X515J"/>
    <x v="2"/>
    <x v="0"/>
    <x v="0"/>
    <x v="4"/>
    <s v="Int/MX130/MX330"/>
    <x v="1"/>
    <s v="1920x1080"/>
    <x v="0"/>
    <x v="1"/>
    <n v="47896"/>
    <s v="9_45-50"/>
    <s v="4_40-50"/>
    <x v="1"/>
    <x v="9"/>
    <s v="Q3`22"/>
    <n v="28450224"/>
    <m/>
  </r>
  <r>
    <n v="222"/>
    <x v="2"/>
    <s v="ExpertBook B1 B1400C"/>
    <x v="0"/>
    <x v="1"/>
    <x v="0"/>
    <x v="6"/>
    <s v="Int"/>
    <x v="0"/>
    <s v="1920x1080"/>
    <x v="0"/>
    <x v="1"/>
    <n v="63812"/>
    <s v="12_60-65"/>
    <s v="6_60-70"/>
    <x v="4"/>
    <x v="9"/>
    <s v="Q3`22"/>
    <n v="14166264"/>
    <m/>
  </r>
  <r>
    <n v="636"/>
    <x v="2"/>
    <s v="ExpertBook B1 B1500C"/>
    <x v="1"/>
    <x v="1"/>
    <x v="0"/>
    <x v="6"/>
    <s v="Int/MX330/MX350"/>
    <x v="1"/>
    <s v="1920x1080"/>
    <x v="0"/>
    <x v="1"/>
    <n v="71088"/>
    <s v="14_70-75"/>
    <s v="7_70-80"/>
    <x v="6"/>
    <x v="9"/>
    <s v="Q3`22"/>
    <n v="45211968"/>
    <m/>
  </r>
  <r>
    <n v="6"/>
    <x v="2"/>
    <s v="ExpertBook B3 Flip B3402F"/>
    <x v="1"/>
    <x v="1"/>
    <x v="0"/>
    <x v="6"/>
    <s v="Int"/>
    <x v="0"/>
    <s v="1920x1080"/>
    <x v="0"/>
    <x v="1"/>
    <n v="92503"/>
    <s v="18_90-95"/>
    <s v="9_90-100"/>
    <x v="5"/>
    <x v="9"/>
    <s v="Q3`22"/>
    <n v="555018"/>
    <m/>
  </r>
  <r>
    <n v="28"/>
    <x v="2"/>
    <s v="ExpertBook B5 B5302C"/>
    <x v="0"/>
    <x v="1"/>
    <x v="0"/>
    <x v="6"/>
    <s v="Int"/>
    <x v="4"/>
    <s v="1920x1080"/>
    <x v="0"/>
    <x v="1"/>
    <n v="94739"/>
    <s v="18_90-95"/>
    <s v="9_90-100"/>
    <x v="5"/>
    <x v="9"/>
    <s v="Q3`22"/>
    <n v="2652692"/>
    <m/>
  </r>
  <r>
    <n v="15"/>
    <x v="2"/>
    <s v="ExpertBook B5 Flip B5302F (FEA)"/>
    <x v="0"/>
    <x v="1"/>
    <x v="0"/>
    <x v="6"/>
    <s v="Int"/>
    <x v="4"/>
    <s v="1920x1080"/>
    <x v="1"/>
    <x v="1"/>
    <n v="99155"/>
    <s v="19_95-100"/>
    <s v="9_90-100"/>
    <x v="5"/>
    <x v="9"/>
    <s v="Q3`22"/>
    <n v="1487325"/>
    <m/>
  </r>
  <r>
    <n v="57"/>
    <x v="2"/>
    <s v="ExpertBook B7 Flip B7402F (FEA)"/>
    <x v="0"/>
    <x v="1"/>
    <x v="0"/>
    <x v="6"/>
    <s v="Int"/>
    <x v="0"/>
    <s v="2560x1600"/>
    <x v="1"/>
    <x v="1"/>
    <n v="151893"/>
    <s v="30_150-155"/>
    <s v="15_150-160"/>
    <x v="5"/>
    <x v="9"/>
    <s v="Q3`22"/>
    <n v="8657901"/>
    <m/>
  </r>
  <r>
    <n v="93"/>
    <x v="2"/>
    <s v="ExpertBook B9400C"/>
    <x v="0"/>
    <x v="1"/>
    <x v="0"/>
    <x v="6"/>
    <s v="Int"/>
    <x v="0"/>
    <s v="1920x1080"/>
    <x v="0"/>
    <x v="1"/>
    <n v="138072"/>
    <s v="27_135-140"/>
    <s v="13_130-140"/>
    <x v="5"/>
    <x v="9"/>
    <s v="Q3`22"/>
    <n v="12840696"/>
    <m/>
  </r>
  <r>
    <n v="3"/>
    <x v="2"/>
    <s v="ExpertBook L1 L1400C"/>
    <x v="0"/>
    <x v="1"/>
    <x v="1"/>
    <x v="3"/>
    <s v="Int"/>
    <x v="0"/>
    <s v="1920x1080"/>
    <x v="0"/>
    <x v="1"/>
    <n v="55203"/>
    <s v="11_55-60"/>
    <s v="5_50-60"/>
    <x v="3"/>
    <x v="9"/>
    <s v="Q3`22"/>
    <n v="165609"/>
    <m/>
  </r>
  <r>
    <n v="672"/>
    <x v="2"/>
    <s v="ExpertBook L1 L1500C"/>
    <x v="1"/>
    <x v="1"/>
    <x v="1"/>
    <x v="3"/>
    <s v="Int"/>
    <x v="1"/>
    <s v="1920x1080"/>
    <x v="0"/>
    <x v="1"/>
    <n v="56842"/>
    <s v="11_55-60"/>
    <s v="5_50-60"/>
    <x v="3"/>
    <x v="9"/>
    <s v="Q3`22"/>
    <n v="38197824"/>
    <m/>
  </r>
  <r>
    <n v="224"/>
    <x v="2"/>
    <s v="ExpertBook P1 P1512C"/>
    <x v="1"/>
    <x v="1"/>
    <x v="0"/>
    <x v="6"/>
    <s v="Int"/>
    <x v="1"/>
    <s v="1920x1080"/>
    <x v="0"/>
    <x v="1"/>
    <n v="71500"/>
    <s v="14_70-75"/>
    <s v="7_70-80"/>
    <x v="6"/>
    <x v="9"/>
    <s v="Q3`22"/>
    <n v="16016000"/>
    <m/>
  </r>
  <r>
    <n v="1"/>
    <x v="2"/>
    <s v="ExpertBook Y1411C"/>
    <x v="0"/>
    <x v="1"/>
    <x v="1"/>
    <x v="3"/>
    <s v="Int"/>
    <x v="0"/>
    <s v="1920x1080"/>
    <x v="0"/>
    <x v="1"/>
    <n v="40087"/>
    <s v="8_40-45"/>
    <s v="4_40-50"/>
    <x v="1"/>
    <x v="9"/>
    <s v="Q3`22"/>
    <n v="40087"/>
    <m/>
  </r>
  <r>
    <n v="1"/>
    <x v="2"/>
    <s v="Flow X13 GV301Q"/>
    <x v="0"/>
    <x v="0"/>
    <x v="1"/>
    <x v="8"/>
    <s v="GTX1650, GTX1650 + Ext. Doc-station with RTX3080"/>
    <x v="4"/>
    <s v="1920x1200"/>
    <x v="1"/>
    <x v="1"/>
    <n v="327017"/>
    <s v="65_325-330"/>
    <s v="32_320-330"/>
    <x v="5"/>
    <x v="9"/>
    <s v="Q3`22"/>
    <n v="327017"/>
    <m/>
  </r>
  <r>
    <n v="1"/>
    <x v="2"/>
    <s v="ProArt StudioBook 16 H7600H (HM) "/>
    <x v="5"/>
    <x v="1"/>
    <x v="0"/>
    <x v="11"/>
    <s v="RTX3060"/>
    <x v="5"/>
    <s v="3840х2400"/>
    <x v="0"/>
    <x v="1"/>
    <n v="239999"/>
    <s v="47_235-240"/>
    <s v="23_230-240"/>
    <x v="5"/>
    <x v="9"/>
    <s v="Q3`22"/>
    <n v="239999"/>
    <m/>
  </r>
  <r>
    <n v="1"/>
    <x v="2"/>
    <s v="ProArt StudioBook Pro 16 W7600H (W7600H3A) "/>
    <x v="5"/>
    <x v="1"/>
    <x v="0"/>
    <x v="11"/>
    <s v="Quadro RTX A3000"/>
    <x v="5"/>
    <s v="3840x2400"/>
    <x v="0"/>
    <x v="1"/>
    <n v="251800"/>
    <s v="50_250-255"/>
    <s v="25_250-260"/>
    <x v="5"/>
    <x v="9"/>
    <s v="Q3`22"/>
    <n v="251800"/>
    <m/>
  </r>
  <r>
    <n v="1"/>
    <x v="2"/>
    <s v="ROG Zephyrus GX703H"/>
    <x v="3"/>
    <x v="0"/>
    <x v="0"/>
    <x v="11"/>
    <s v="RTX3080"/>
    <x v="2"/>
    <s v="3840x2160"/>
    <x v="0"/>
    <x v="1"/>
    <n v="324999"/>
    <s v="64_320-325"/>
    <s v="32_320-330"/>
    <x v="5"/>
    <x v="9"/>
    <s v="Q3`22"/>
    <n v="324999"/>
    <m/>
  </r>
  <r>
    <n v="1"/>
    <x v="2"/>
    <s v="ROG Zephyrus M16 GU603H"/>
    <x v="3"/>
    <x v="0"/>
    <x v="0"/>
    <x v="11"/>
    <s v="RTX3050 Ti/RTX3060"/>
    <x v="5"/>
    <s v="2560x1600"/>
    <x v="0"/>
    <x v="1"/>
    <n v="187027"/>
    <s v="37_185-190"/>
    <s v="18_180-190"/>
    <x v="5"/>
    <x v="9"/>
    <s v="Q3`22"/>
    <n v="187027"/>
    <m/>
  </r>
  <r>
    <n v="177"/>
    <x v="2"/>
    <s v="TUF FX506H"/>
    <x v="3"/>
    <x v="0"/>
    <x v="0"/>
    <x v="11"/>
    <s v="RTX3050 Ti"/>
    <x v="1"/>
    <s v="1920x1080"/>
    <x v="0"/>
    <x v="1"/>
    <n v="114700"/>
    <s v="22_110-115"/>
    <s v="11_110-120"/>
    <x v="5"/>
    <x v="9"/>
    <s v="Q3`22"/>
    <n v="20301900"/>
    <m/>
  </r>
  <r>
    <n v="10"/>
    <x v="2"/>
    <s v="TUF Gaming (Dash) FX516P"/>
    <x v="3"/>
    <x v="0"/>
    <x v="0"/>
    <x v="11"/>
    <s v="RTX3050 Ti, RTX3060, RTX3070"/>
    <x v="1"/>
    <s v="1920x1080"/>
    <x v="0"/>
    <x v="1"/>
    <n v="133181"/>
    <s v="26_130-135"/>
    <s v="13_130-140"/>
    <x v="5"/>
    <x v="9"/>
    <s v="Q3`22"/>
    <n v="1331810"/>
    <m/>
  </r>
  <r>
    <n v="23"/>
    <x v="2"/>
    <s v="TUF Dash FX517Z"/>
    <x v="3"/>
    <x v="0"/>
    <x v="0"/>
    <x v="27"/>
    <s v="RTX3050"/>
    <x v="1"/>
    <s v="1920x1080"/>
    <x v="0"/>
    <x v="1"/>
    <n v="95950"/>
    <s v="19_95-100"/>
    <s v="9_90-100"/>
    <x v="5"/>
    <x v="9"/>
    <s v="Q3`22"/>
    <n v="2206850"/>
    <m/>
  </r>
  <r>
    <n v="27"/>
    <x v="2"/>
    <s v="VivoBook Flip TM420U"/>
    <x v="0"/>
    <x v="0"/>
    <x v="1"/>
    <x v="3"/>
    <s v="Int"/>
    <x v="0"/>
    <s v="1920x1080"/>
    <x v="1"/>
    <x v="1"/>
    <n v="63395"/>
    <s v="12_60-65"/>
    <s v="6_60-70"/>
    <x v="4"/>
    <x v="9"/>
    <s v="Q3`22"/>
    <n v="1711665"/>
    <m/>
  </r>
  <r>
    <n v="1579"/>
    <x v="2"/>
    <s v="VivoBook K513E"/>
    <x v="2"/>
    <x v="0"/>
    <x v="0"/>
    <x v="6"/>
    <s v="MX350"/>
    <x v="1"/>
    <s v="1920x1080"/>
    <x v="0"/>
    <x v="1"/>
    <n v="75375"/>
    <s v="15_75-80"/>
    <s v="7_70-80"/>
    <x v="6"/>
    <x v="9"/>
    <s v="Q3`22"/>
    <n v="119017125"/>
    <m/>
  </r>
  <r>
    <n v="171"/>
    <x v="2"/>
    <s v="VivoBook M513U"/>
    <x v="1"/>
    <x v="0"/>
    <x v="1"/>
    <x v="15"/>
    <s v="Int"/>
    <x v="1"/>
    <s v="1920x1080"/>
    <x v="0"/>
    <x v="1"/>
    <n v="77584"/>
    <s v="15_75-80"/>
    <s v="7_70-80"/>
    <x v="6"/>
    <x v="9"/>
    <s v="Q3`22"/>
    <n v="13266864"/>
    <m/>
  </r>
  <r>
    <n v="91"/>
    <x v="2"/>
    <s v="Vivobook Pro 14X N7400PC"/>
    <x v="3"/>
    <x v="0"/>
    <x v="0"/>
    <x v="11"/>
    <s v="RTX3050"/>
    <x v="0"/>
    <s v="2880x1800"/>
    <x v="0"/>
    <x v="1"/>
    <n v="105341"/>
    <s v="21_105-110"/>
    <s v="10_100-110"/>
    <x v="5"/>
    <x v="9"/>
    <s v="Q3`22"/>
    <n v="9586031"/>
    <m/>
  </r>
  <r>
    <n v="10"/>
    <x v="2"/>
    <s v="VivoBook Pro 16X M7600QC"/>
    <x v="3"/>
    <x v="0"/>
    <x v="1"/>
    <x v="8"/>
    <s v="RTX3050"/>
    <x v="5"/>
    <s v="3840x2400"/>
    <x v="0"/>
    <x v="1"/>
    <n v="155370"/>
    <s v="31_155-160"/>
    <s v="15_150-160"/>
    <x v="5"/>
    <x v="9"/>
    <s v="Q3`22"/>
    <n v="1553700"/>
    <m/>
  </r>
  <r>
    <n v="1"/>
    <x v="2"/>
    <s v="VivoBook Pro 16X M7600QE"/>
    <x v="3"/>
    <x v="0"/>
    <x v="1"/>
    <x v="8"/>
    <s v="RTX3050 Ti"/>
    <x v="5"/>
    <s v="3840x2400"/>
    <x v="0"/>
    <x v="1"/>
    <n v="155582"/>
    <s v="31_155-160"/>
    <s v="15_150-160"/>
    <x v="5"/>
    <x v="9"/>
    <s v="Q3`22"/>
    <n v="155582"/>
    <m/>
  </r>
  <r>
    <n v="107"/>
    <x v="2"/>
    <s v="VivoBook Pro 16X N7600PC"/>
    <x v="3"/>
    <x v="0"/>
    <x v="0"/>
    <x v="11"/>
    <s v="RTX3050"/>
    <x v="5"/>
    <s v="3840x2400"/>
    <x v="0"/>
    <x v="1"/>
    <n v="144087"/>
    <s v="28_140-145"/>
    <s v="14_140-150"/>
    <x v="5"/>
    <x v="9"/>
    <s v="Q3`22"/>
    <n v="15417309"/>
    <m/>
  </r>
  <r>
    <n v="7"/>
    <x v="2"/>
    <s v="VivoBook Pro K3400PA"/>
    <x v="0"/>
    <x v="0"/>
    <x v="0"/>
    <x v="11"/>
    <s v="Int"/>
    <x v="0"/>
    <s v="2560x1600"/>
    <x v="0"/>
    <x v="1"/>
    <n v="79183"/>
    <s v="15_75-80"/>
    <s v="7_70-80"/>
    <x v="6"/>
    <x v="9"/>
    <s v="Q3`22"/>
    <n v="554281"/>
    <m/>
  </r>
  <r>
    <n v="12"/>
    <x v="2"/>
    <s v="VivoBook Pro K3400PH"/>
    <x v="0"/>
    <x v="0"/>
    <x v="0"/>
    <x v="11"/>
    <s v="GTX1650"/>
    <x v="0"/>
    <s v="2560x1600"/>
    <x v="0"/>
    <x v="1"/>
    <n v="114121"/>
    <s v="22_110-115"/>
    <s v="11_110-120"/>
    <x v="5"/>
    <x v="9"/>
    <s v="Q3`22"/>
    <n v="1369452"/>
    <m/>
  </r>
  <r>
    <n v="16"/>
    <x v="2"/>
    <s v="Vivobook Pro M3401QA"/>
    <x v="3"/>
    <x v="0"/>
    <x v="1"/>
    <x v="8"/>
    <s v="Int"/>
    <x v="0"/>
    <s v="2880x1800"/>
    <x v="0"/>
    <x v="1"/>
    <n v="98367"/>
    <s v="19_95-100"/>
    <s v="9_90-100"/>
    <x v="5"/>
    <x v="9"/>
    <s v="Q3`22"/>
    <n v="1573872"/>
    <m/>
  </r>
  <r>
    <n v="1"/>
    <x v="2"/>
    <s v="VivoBook Pro M3500QC"/>
    <x v="3"/>
    <x v="0"/>
    <x v="1"/>
    <x v="8"/>
    <s v="RTX3050"/>
    <x v="1"/>
    <s v="1920x1080"/>
    <x v="0"/>
    <x v="1"/>
    <n v="124466"/>
    <s v="24_120-125"/>
    <s v="12_120-130"/>
    <x v="5"/>
    <x v="9"/>
    <s v="Q3`22"/>
    <n v="124466"/>
    <m/>
  </r>
  <r>
    <n v="81"/>
    <x v="2"/>
    <s v="VivoBook R754E"/>
    <x v="1"/>
    <x v="0"/>
    <x v="0"/>
    <x v="6"/>
    <s v="Int"/>
    <x v="2"/>
    <s v="1600x900"/>
    <x v="0"/>
    <x v="1"/>
    <n v="66928"/>
    <s v="13_65-70"/>
    <s v="6_60-70"/>
    <x v="4"/>
    <x v="9"/>
    <s v="Q3`22"/>
    <n v="5421168"/>
    <m/>
  </r>
  <r>
    <n v="1"/>
    <x v="2"/>
    <s v="VivoBook S15 S533E"/>
    <x v="2"/>
    <x v="0"/>
    <x v="0"/>
    <x v="6"/>
    <s v="Int/MX330/MX350"/>
    <x v="1"/>
    <s v="1920x1080"/>
    <x v="0"/>
    <x v="1"/>
    <n v="85322"/>
    <s v="17_85-90"/>
    <s v="8_80-90"/>
    <x v="5"/>
    <x v="9"/>
    <s v="Q3`22"/>
    <n v="85322"/>
    <m/>
  </r>
  <r>
    <n v="1"/>
    <x v="2"/>
    <s v="VivoBook Slate T3300K (KA)"/>
    <x v="0"/>
    <x v="0"/>
    <x v="0"/>
    <x v="1"/>
    <s v="Int"/>
    <x v="4"/>
    <s v="1920x1080"/>
    <x v="0"/>
    <x v="0"/>
    <n v="71640"/>
    <s v="14_70-75"/>
    <s v="7_70-80"/>
    <x v="6"/>
    <x v="9"/>
    <s v="Q3`22"/>
    <n v="71640"/>
    <m/>
  </r>
  <r>
    <n v="4"/>
    <x v="2"/>
    <s v="VivoBook X409F"/>
    <x v="0"/>
    <x v="0"/>
    <x v="0"/>
    <x v="13"/>
    <s v="Int"/>
    <x v="0"/>
    <s v="1920x1080"/>
    <x v="0"/>
    <x v="1"/>
    <n v="47026"/>
    <s v="9_45-50"/>
    <s v="4_40-50"/>
    <x v="1"/>
    <x v="9"/>
    <s v="Q3`22"/>
    <n v="188104"/>
    <m/>
  </r>
  <r>
    <n v="524"/>
    <x v="2"/>
    <s v="VivoBook X513E"/>
    <x v="1"/>
    <x v="0"/>
    <x v="0"/>
    <x v="6"/>
    <s v="Int"/>
    <x v="1"/>
    <s v="1920x1080"/>
    <x v="0"/>
    <x v="1"/>
    <n v="70425"/>
    <s v="14_70-75"/>
    <s v="7_70-80"/>
    <x v="6"/>
    <x v="9"/>
    <s v="Q3`22"/>
    <n v="36902700"/>
    <m/>
  </r>
  <r>
    <n v="1"/>
    <x v="2"/>
    <s v="VivoBook X571G"/>
    <x v="3"/>
    <x v="0"/>
    <x v="0"/>
    <x v="9"/>
    <s v="GTX1050"/>
    <x v="1"/>
    <s v="1920x1080"/>
    <x v="0"/>
    <x v="1"/>
    <n v="100883"/>
    <s v="20_100-105"/>
    <s v="10_100-110"/>
    <x v="5"/>
    <x v="9"/>
    <s v="Q3`22"/>
    <n v="100883"/>
    <m/>
  </r>
  <r>
    <n v="1"/>
    <x v="2"/>
    <s v="VivoBook X571L"/>
    <x v="3"/>
    <x v="0"/>
    <x v="0"/>
    <x v="10"/>
    <s v="GTX1650"/>
    <x v="1"/>
    <s v="1920x1080"/>
    <x v="0"/>
    <x v="1"/>
    <n v="107899"/>
    <s v="21_105-110"/>
    <s v="10_100-110"/>
    <x v="5"/>
    <x v="9"/>
    <s v="Q3`22"/>
    <n v="107899"/>
    <m/>
  </r>
  <r>
    <n v="1"/>
    <x v="2"/>
    <s v="VivoBook X712E"/>
    <x v="1"/>
    <x v="0"/>
    <x v="0"/>
    <x v="6"/>
    <s v="Int"/>
    <x v="2"/>
    <s v="1600x900"/>
    <x v="0"/>
    <x v="1"/>
    <n v="55881"/>
    <s v="11_55-60"/>
    <s v="5_50-60"/>
    <x v="3"/>
    <x v="9"/>
    <s v="Q3`22"/>
    <n v="55881"/>
    <m/>
  </r>
  <r>
    <n v="1"/>
    <x v="2"/>
    <s v="Zenbook 14X UM5401Q (QA)"/>
    <x v="0"/>
    <x v="0"/>
    <x v="1"/>
    <x v="8"/>
    <s v="Int"/>
    <x v="0"/>
    <s v="2880x1800"/>
    <x v="0"/>
    <x v="1"/>
    <n v="137620"/>
    <s v="27_135-140"/>
    <s v="13_130-140"/>
    <x v="5"/>
    <x v="9"/>
    <s v="Q3`22"/>
    <n v="137620"/>
    <m/>
  </r>
  <r>
    <n v="1"/>
    <x v="2"/>
    <s v="Zenbook 14X UX5400E (EA/EG)"/>
    <x v="0"/>
    <x v="0"/>
    <x v="0"/>
    <x v="6"/>
    <s v="Int/MX450"/>
    <x v="0"/>
    <s v="2880x1800"/>
    <x v="1"/>
    <x v="1"/>
    <n v="112681"/>
    <s v="22_110-115"/>
    <s v="11_110-120"/>
    <x v="5"/>
    <x v="9"/>
    <s v="Q3`22"/>
    <n v="112681"/>
    <m/>
  </r>
  <r>
    <n v="4"/>
    <x v="2"/>
    <s v="Zenbook 14X UX5401E"/>
    <x v="0"/>
    <x v="0"/>
    <x v="0"/>
    <x v="6"/>
    <s v="Int"/>
    <x v="0"/>
    <s v="2880x1800"/>
    <x v="0"/>
    <x v="1"/>
    <n v="132396"/>
    <s v="26_130-135"/>
    <s v="13_130-140"/>
    <x v="5"/>
    <x v="9"/>
    <s v="Q3`22"/>
    <n v="529584"/>
    <m/>
  </r>
  <r>
    <n v="58"/>
    <x v="2"/>
    <s v="Zenbook Duo UX482E"/>
    <x v="0"/>
    <x v="0"/>
    <x v="0"/>
    <x v="6"/>
    <s v="Int/MX450"/>
    <x v="0"/>
    <s v="1920x1080+ScreenPad"/>
    <x v="1"/>
    <x v="1"/>
    <n v="149601"/>
    <s v="29_145-150"/>
    <s v="14_140-150"/>
    <x v="5"/>
    <x v="9"/>
    <s v="Q3`22"/>
    <n v="8676858"/>
    <m/>
  </r>
  <r>
    <n v="1"/>
    <x v="2"/>
    <s v="Zenbook Flip S UX371E"/>
    <x v="0"/>
    <x v="0"/>
    <x v="0"/>
    <x v="6"/>
    <s v="Int"/>
    <x v="4"/>
    <s v="3840х2160"/>
    <x v="1"/>
    <x v="1"/>
    <n v="118104"/>
    <s v="23_115-120"/>
    <s v="11_110-120"/>
    <x v="5"/>
    <x v="9"/>
    <s v="Q3`22"/>
    <n v="118104"/>
    <m/>
  </r>
  <r>
    <n v="1"/>
    <x v="2"/>
    <s v="Zenbook Flip UX363E"/>
    <x v="0"/>
    <x v="0"/>
    <x v="0"/>
    <x v="6"/>
    <s v="Int"/>
    <x v="4"/>
    <s v="1920x1080"/>
    <x v="1"/>
    <x v="1"/>
    <n v="110175"/>
    <s v="22_110-115"/>
    <s v="11_110-120"/>
    <x v="5"/>
    <x v="9"/>
    <s v="Q3`22"/>
    <n v="110175"/>
    <m/>
  </r>
  <r>
    <n v="1"/>
    <x v="2"/>
    <s v="ZenBook Pro Duo UX582H (HS)"/>
    <x v="3"/>
    <x v="0"/>
    <x v="0"/>
    <x v="11"/>
    <s v="RTX3080"/>
    <x v="1"/>
    <s v="3840x2160+ScreenPad"/>
    <x v="1"/>
    <x v="1"/>
    <n v="265620"/>
    <s v="53_265-270"/>
    <s v="26_260-270"/>
    <x v="5"/>
    <x v="9"/>
    <s v="Q3`22"/>
    <n v="265620"/>
    <m/>
  </r>
  <r>
    <n v="10"/>
    <x v="2"/>
    <s v="Zenbook Pro UM535Q (QA/QE)"/>
    <x v="1"/>
    <x v="0"/>
    <x v="1"/>
    <x v="8"/>
    <s v="Int/RTX3050 Ti"/>
    <x v="1"/>
    <s v="1920x1080"/>
    <x v="0"/>
    <x v="1"/>
    <n v="167307"/>
    <s v="33_165-170"/>
    <s v="16_160-170"/>
    <x v="5"/>
    <x v="9"/>
    <s v="Q3`22"/>
    <n v="1673070"/>
    <m/>
  </r>
  <r>
    <n v="345"/>
    <x v="2"/>
    <s v="Zenbook UX325E"/>
    <x v="0"/>
    <x v="0"/>
    <x v="0"/>
    <x v="6"/>
    <s v="Int"/>
    <x v="4"/>
    <s v="1920x1080"/>
    <x v="0"/>
    <x v="1"/>
    <n v="93614"/>
    <s v="18_90-95"/>
    <s v="9_90-100"/>
    <x v="5"/>
    <x v="9"/>
    <s v="Q3`22"/>
    <n v="32296830"/>
    <m/>
  </r>
  <r>
    <n v="5"/>
    <x v="2"/>
    <s v="Zenbook UX425E"/>
    <x v="0"/>
    <x v="0"/>
    <x v="0"/>
    <x v="6"/>
    <s v="Int"/>
    <x v="0"/>
    <s v="1920x1080"/>
    <x v="0"/>
    <x v="1"/>
    <n v="91402"/>
    <s v="18_90-95"/>
    <s v="9_90-100"/>
    <x v="5"/>
    <x v="9"/>
    <s v="Q3`22"/>
    <n v="457010"/>
    <m/>
  </r>
  <r>
    <n v="1"/>
    <x v="2"/>
    <s v="Zenbook UX435E"/>
    <x v="0"/>
    <x v="0"/>
    <x v="0"/>
    <x v="6"/>
    <s v="Int/MX450"/>
    <x v="0"/>
    <s v="1920x1080"/>
    <x v="0"/>
    <x v="1"/>
    <n v="122637"/>
    <s v="24_120-125"/>
    <s v="12_120-130"/>
    <x v="5"/>
    <x v="9"/>
    <s v="Q3`22"/>
    <n v="122637"/>
    <m/>
  </r>
  <r>
    <n v="170"/>
    <x v="2"/>
    <s v="Zenbook UX535L"/>
    <x v="3"/>
    <x v="0"/>
    <x v="0"/>
    <x v="10"/>
    <s v="GTX1650 Ti"/>
    <x v="1"/>
    <s v="1920x1080/3840x2160"/>
    <x v="1"/>
    <x v="1"/>
    <n v="137356"/>
    <s v="27_135-140"/>
    <s v="13_130-140"/>
    <x v="5"/>
    <x v="9"/>
    <s v="Q3`22"/>
    <n v="23350520"/>
    <m/>
  </r>
  <r>
    <n v="71"/>
    <x v="2"/>
    <s v="Zephyrus GA401Q"/>
    <x v="0"/>
    <x v="0"/>
    <x v="1"/>
    <x v="8"/>
    <s v="RTX3060"/>
    <x v="0"/>
    <s v="1920x1080/2560x1440"/>
    <x v="0"/>
    <x v="1"/>
    <n v="166504"/>
    <s v="33_165-170"/>
    <s v="16_160-170"/>
    <x v="5"/>
    <x v="9"/>
    <s v="Q3`22"/>
    <n v="11821784"/>
    <m/>
  </r>
  <r>
    <n v="18"/>
    <x v="3"/>
    <s v="Alienware m15 R5"/>
    <x v="3"/>
    <x v="0"/>
    <x v="1"/>
    <x v="8"/>
    <s v="RTX 3050 Ti/RTX3060/RTX3070"/>
    <x v="1"/>
    <s v="1920x1080/2560x1440"/>
    <x v="0"/>
    <x v="1"/>
    <n v="229472"/>
    <s v="45_225-230"/>
    <s v="22_220-230"/>
    <x v="5"/>
    <x v="9"/>
    <s v="Q3`22"/>
    <n v="4130496"/>
    <m/>
  </r>
  <r>
    <n v="12"/>
    <x v="3"/>
    <s v="Alienware x15 R1"/>
    <x v="3"/>
    <x v="0"/>
    <x v="0"/>
    <x v="11"/>
    <s v="RTX3060/RTX3070/RTX3080"/>
    <x v="1"/>
    <s v="1920x1080/2560x1440"/>
    <x v="0"/>
    <x v="1"/>
    <n v="360574"/>
    <s v="72_360-365"/>
    <s v="36_360-370"/>
    <x v="5"/>
    <x v="9"/>
    <s v="Q3`22"/>
    <n v="4326888"/>
    <m/>
  </r>
  <r>
    <n v="12"/>
    <x v="3"/>
    <s v="Alienware x17 R1"/>
    <x v="3"/>
    <x v="0"/>
    <x v="0"/>
    <x v="11"/>
    <s v="RTX3060/RTX3070/RTX3080"/>
    <x v="2"/>
    <s v="1920x1080/2560x1440/3840x2160"/>
    <x v="0"/>
    <x v="1"/>
    <n v="307193"/>
    <s v="61_305-310"/>
    <s v="30_300-310"/>
    <x v="5"/>
    <x v="9"/>
    <s v="Q3`22"/>
    <n v="3686316"/>
    <m/>
  </r>
  <r>
    <n v="109"/>
    <x v="3"/>
    <s v="G15 5510"/>
    <x v="3"/>
    <x v="0"/>
    <x v="0"/>
    <x v="10"/>
    <s v="GTX1650/RTX3050 Ti/RTX3060"/>
    <x v="1"/>
    <s v="1920x1080"/>
    <x v="0"/>
    <x v="1"/>
    <n v="113550"/>
    <s v="22_110-115"/>
    <s v="11_110-120"/>
    <x v="5"/>
    <x v="9"/>
    <s v="Q3`22"/>
    <n v="12376950"/>
    <m/>
  </r>
  <r>
    <n v="380"/>
    <x v="3"/>
    <s v="G15 5511"/>
    <x v="3"/>
    <x v="0"/>
    <x v="0"/>
    <x v="11"/>
    <s v="RTX3050/RTX3050 Ti/RTX3060"/>
    <x v="1"/>
    <s v="1920x1080"/>
    <x v="0"/>
    <x v="1"/>
    <n v="114115"/>
    <s v="22_110-115"/>
    <s v="11_110-120"/>
    <x v="5"/>
    <x v="9"/>
    <s v="Q3`22"/>
    <n v="43363700"/>
    <m/>
  </r>
  <r>
    <n v="18"/>
    <x v="3"/>
    <s v="G15 5511SE"/>
    <x v="3"/>
    <x v="0"/>
    <x v="0"/>
    <x v="11"/>
    <s v="RTX3060"/>
    <x v="1"/>
    <s v="1920x1080"/>
    <x v="0"/>
    <x v="1"/>
    <n v="156969"/>
    <s v="31_155-160"/>
    <s v="15_150-160"/>
    <x v="5"/>
    <x v="9"/>
    <s v="Q3`22"/>
    <n v="2825442"/>
    <m/>
  </r>
  <r>
    <n v="77"/>
    <x v="3"/>
    <s v="G15 5515"/>
    <x v="3"/>
    <x v="0"/>
    <x v="1"/>
    <x v="8"/>
    <s v="RTX3050 Ti/RTX3060"/>
    <x v="1"/>
    <s v="1920x1080"/>
    <x v="0"/>
    <x v="1"/>
    <n v="124221"/>
    <s v="24_120-125"/>
    <s v="12_120-130"/>
    <x v="5"/>
    <x v="9"/>
    <s v="Q3`22"/>
    <n v="9565017"/>
    <m/>
  </r>
  <r>
    <n v="19"/>
    <x v="3"/>
    <s v="G15 5520"/>
    <x v="3"/>
    <x v="0"/>
    <x v="0"/>
    <x v="27"/>
    <s v="RTX3050 Ti"/>
    <x v="1"/>
    <s v="1920x1080"/>
    <x v="0"/>
    <x v="1"/>
    <n v="139951"/>
    <s v="27_135-140"/>
    <s v="13_130-140"/>
    <x v="5"/>
    <x v="9"/>
    <s v="Q3`22"/>
    <n v="2659069"/>
    <m/>
  </r>
  <r>
    <n v="51"/>
    <x v="3"/>
    <s v="Inspiron 3511"/>
    <x v="1"/>
    <x v="0"/>
    <x v="0"/>
    <x v="6"/>
    <s v="Int"/>
    <x v="1"/>
    <s v="1366x768/1920x1080"/>
    <x v="0"/>
    <x v="1"/>
    <n v="83569"/>
    <s v="16_80-85"/>
    <s v="8_80-90"/>
    <x v="5"/>
    <x v="9"/>
    <s v="Q3`22"/>
    <n v="4262019"/>
    <m/>
  </r>
  <r>
    <n v="6"/>
    <x v="3"/>
    <s v="Inspiron 5410 2-in-1"/>
    <x v="0"/>
    <x v="0"/>
    <x v="0"/>
    <x v="6"/>
    <s v="Int/MX350"/>
    <x v="0"/>
    <s v="1920x1080"/>
    <x v="1"/>
    <x v="1"/>
    <n v="89158"/>
    <s v="17_85-90"/>
    <s v="8_80-90"/>
    <x v="5"/>
    <x v="9"/>
    <s v="Q3`22"/>
    <n v="534948"/>
    <m/>
  </r>
  <r>
    <n v="25"/>
    <x v="3"/>
    <s v="Inspiron 5415"/>
    <x v="0"/>
    <x v="0"/>
    <x v="1"/>
    <x v="15"/>
    <s v="Int"/>
    <x v="0"/>
    <s v="1920x1080"/>
    <x v="0"/>
    <x v="1"/>
    <n v="81047"/>
    <s v="16_80-85"/>
    <s v="8_80-90"/>
    <x v="5"/>
    <x v="9"/>
    <s v="Q3`22"/>
    <n v="2026175"/>
    <m/>
  </r>
  <r>
    <n v="38"/>
    <x v="3"/>
    <s v="Inspiron 5502"/>
    <x v="1"/>
    <x v="0"/>
    <x v="0"/>
    <x v="6"/>
    <s v="Int"/>
    <x v="1"/>
    <s v="1920x1080"/>
    <x v="0"/>
    <x v="1"/>
    <n v="93282"/>
    <s v="18_90-95"/>
    <s v="9_90-100"/>
    <x v="5"/>
    <x v="9"/>
    <s v="Q3`22"/>
    <n v="3544716"/>
    <m/>
  </r>
  <r>
    <n v="31"/>
    <x v="3"/>
    <s v="Inspiron 5510"/>
    <x v="2"/>
    <x v="0"/>
    <x v="0"/>
    <x v="11"/>
    <s v="Int/MX450"/>
    <x v="1"/>
    <s v="1920x1080"/>
    <x v="0"/>
    <x v="1"/>
    <n v="99904"/>
    <s v="19_95-100"/>
    <s v="9_90-100"/>
    <x v="5"/>
    <x v="9"/>
    <s v="Q3`22"/>
    <n v="3097024"/>
    <m/>
  </r>
  <r>
    <n v="5"/>
    <x v="3"/>
    <s v="Inspiron 5515"/>
    <x v="1"/>
    <x v="0"/>
    <x v="1"/>
    <x v="15"/>
    <s v="Int"/>
    <x v="1"/>
    <s v="1920x1080"/>
    <x v="0"/>
    <x v="1"/>
    <n v="76159"/>
    <s v="15_75-80"/>
    <s v="7_70-80"/>
    <x v="6"/>
    <x v="9"/>
    <s v="Q3`22"/>
    <n v="380795"/>
    <m/>
  </r>
  <r>
    <n v="12"/>
    <x v="3"/>
    <s v="Inspiron 7400"/>
    <x v="0"/>
    <x v="0"/>
    <x v="0"/>
    <x v="6"/>
    <s v="Int/MX350"/>
    <x v="0"/>
    <s v="2560x1600"/>
    <x v="0"/>
    <x v="1"/>
    <n v="100428"/>
    <s v="20_100-105"/>
    <s v="10_100-110"/>
    <x v="5"/>
    <x v="9"/>
    <s v="Q3`22"/>
    <n v="1205136"/>
    <m/>
  </r>
  <r>
    <n v="12"/>
    <x v="3"/>
    <s v="Inspiron 7510"/>
    <x v="3"/>
    <x v="0"/>
    <x v="0"/>
    <x v="11"/>
    <s v="RTX3050 Ti"/>
    <x v="1"/>
    <s v="1920x1080"/>
    <x v="0"/>
    <x v="1"/>
    <n v="122767"/>
    <s v="24_120-125"/>
    <s v="12_120-130"/>
    <x v="5"/>
    <x v="9"/>
    <s v="Q3`22"/>
    <n v="1473204"/>
    <m/>
  </r>
  <r>
    <n v="12"/>
    <x v="3"/>
    <s v="Inspiron G5 15-5000"/>
    <x v="3"/>
    <x v="0"/>
    <x v="0"/>
    <x v="10"/>
    <s v="RTX2060"/>
    <x v="1"/>
    <s v="1920x1080"/>
    <x v="0"/>
    <x v="1"/>
    <n v="126021"/>
    <s v="25_125-130"/>
    <s v="12_120-130"/>
    <x v="5"/>
    <x v="9"/>
    <s v="Q3`22"/>
    <n v="1512252"/>
    <m/>
  </r>
  <r>
    <n v="51"/>
    <x v="3"/>
    <s v="Inspiron G5 15-5500"/>
    <x v="3"/>
    <x v="0"/>
    <x v="0"/>
    <x v="10"/>
    <s v="GTX1650/GTX1660 Ti/RTX2060/RTX2070"/>
    <x v="1"/>
    <s v="1920x1080"/>
    <x v="0"/>
    <x v="1"/>
    <n v="114260"/>
    <s v="22_110-115"/>
    <s v="11_110-120"/>
    <x v="5"/>
    <x v="9"/>
    <s v="Q3`22"/>
    <n v="5827260"/>
    <m/>
  </r>
  <r>
    <n v="3"/>
    <x v="3"/>
    <s v="Latitude 3320"/>
    <x v="0"/>
    <x v="1"/>
    <x v="0"/>
    <x v="6"/>
    <s v="Int"/>
    <x v="4"/>
    <s v="1920x1080"/>
    <x v="0"/>
    <x v="1"/>
    <n v="73848"/>
    <s v="14_70-75"/>
    <s v="7_70-80"/>
    <x v="6"/>
    <x v="9"/>
    <s v="Q3`22"/>
    <n v="221544"/>
    <m/>
  </r>
  <r>
    <n v="24"/>
    <x v="3"/>
    <s v="Latitude 3420"/>
    <x v="0"/>
    <x v="1"/>
    <x v="0"/>
    <x v="6"/>
    <s v="Int"/>
    <x v="0"/>
    <s v="1920x1080"/>
    <x v="0"/>
    <x v="1"/>
    <n v="105434"/>
    <s v="21_105-110"/>
    <s v="10_100-110"/>
    <x v="5"/>
    <x v="9"/>
    <s v="Q3`22"/>
    <n v="2530416"/>
    <m/>
  </r>
  <r>
    <n v="20"/>
    <x v="3"/>
    <s v="Latitude 3520"/>
    <x v="2"/>
    <x v="1"/>
    <x v="0"/>
    <x v="6"/>
    <s v="MX450"/>
    <x v="1"/>
    <s v="1920x1080"/>
    <x v="0"/>
    <x v="1"/>
    <n v="101258"/>
    <s v="20_100-105"/>
    <s v="10_100-110"/>
    <x v="5"/>
    <x v="9"/>
    <s v="Q3`22"/>
    <n v="2025160"/>
    <m/>
  </r>
  <r>
    <n v="3"/>
    <x v="3"/>
    <s v="Latitude 5310"/>
    <x v="0"/>
    <x v="1"/>
    <x v="0"/>
    <x v="14"/>
    <s v="Int"/>
    <x v="4"/>
    <s v="1920x1080"/>
    <x v="0"/>
    <x v="1"/>
    <n v="84990"/>
    <s v="16_80-85"/>
    <s v="8_80-90"/>
    <x v="5"/>
    <x v="9"/>
    <s v="Q3`22"/>
    <n v="254970"/>
    <m/>
  </r>
  <r>
    <n v="7"/>
    <x v="3"/>
    <s v="Latitude 5421"/>
    <x v="0"/>
    <x v="1"/>
    <x v="0"/>
    <x v="11"/>
    <s v="Int/MX450"/>
    <x v="0"/>
    <s v="1920x1080"/>
    <x v="0"/>
    <x v="1"/>
    <n v="157642"/>
    <s v="31_155-160"/>
    <s v="15_150-160"/>
    <x v="5"/>
    <x v="9"/>
    <s v="Q3`22"/>
    <n v="1103494"/>
    <m/>
  </r>
  <r>
    <n v="62"/>
    <x v="3"/>
    <s v="Latitude 5521"/>
    <x v="2"/>
    <x v="1"/>
    <x v="0"/>
    <x v="11"/>
    <s v="Int/MX450"/>
    <x v="1"/>
    <s v="1920x1080"/>
    <x v="0"/>
    <x v="1"/>
    <n v="174736"/>
    <s v="34_170-175"/>
    <s v="17_170-180"/>
    <x v="5"/>
    <x v="9"/>
    <s v="Q3`22"/>
    <n v="10833632"/>
    <m/>
  </r>
  <r>
    <n v="7"/>
    <x v="3"/>
    <s v="Latitude 7320"/>
    <x v="0"/>
    <x v="1"/>
    <x v="0"/>
    <x v="6"/>
    <s v="Int"/>
    <x v="4"/>
    <s v="1920x1080"/>
    <x v="0"/>
    <x v="1"/>
    <n v="167803"/>
    <s v="33_165-170"/>
    <s v="16_160-170"/>
    <x v="5"/>
    <x v="9"/>
    <s v="Q3`22"/>
    <n v="1174621"/>
    <m/>
  </r>
  <r>
    <n v="3"/>
    <x v="3"/>
    <s v="Latitude 7320 2-in-1"/>
    <x v="0"/>
    <x v="1"/>
    <x v="0"/>
    <x v="6"/>
    <s v="Int"/>
    <x v="4"/>
    <s v="1920x1080"/>
    <x v="1"/>
    <x v="1"/>
    <n v="120710"/>
    <s v="24_120-125"/>
    <s v="12_120-130"/>
    <x v="5"/>
    <x v="9"/>
    <s v="Q3`22"/>
    <n v="362130"/>
    <m/>
  </r>
  <r>
    <n v="50"/>
    <x v="3"/>
    <s v="Latitude 7520"/>
    <x v="1"/>
    <x v="1"/>
    <x v="0"/>
    <x v="6"/>
    <s v="Int"/>
    <x v="1"/>
    <s v="1920x1080/3840x2160"/>
    <x v="0"/>
    <x v="1"/>
    <n v="164114"/>
    <s v="32_160-165"/>
    <s v="16_160-170"/>
    <x v="5"/>
    <x v="9"/>
    <s v="Q3`22"/>
    <n v="8205700"/>
    <m/>
  </r>
  <r>
    <n v="3"/>
    <x v="3"/>
    <s v="Latitude 9420"/>
    <x v="0"/>
    <x v="1"/>
    <x v="0"/>
    <x v="6"/>
    <s v="Int"/>
    <x v="0"/>
    <s v="1920x1200"/>
    <x v="0"/>
    <x v="1"/>
    <n v="365203"/>
    <s v="73_365-370"/>
    <s v="36_360-370"/>
    <x v="5"/>
    <x v="9"/>
    <s v="Q3`22"/>
    <n v="1095609"/>
    <m/>
  </r>
  <r>
    <n v="8"/>
    <x v="3"/>
    <s v="Latitude 9520 2-in-1"/>
    <x v="1"/>
    <x v="1"/>
    <x v="0"/>
    <x v="6"/>
    <s v="Int"/>
    <x v="1"/>
    <s v="1920x1080"/>
    <x v="1"/>
    <x v="1"/>
    <n v="275525"/>
    <s v="55_275-280"/>
    <s v="27_270-280"/>
    <x v="5"/>
    <x v="9"/>
    <s v="Q3`22"/>
    <n v="2204200"/>
    <m/>
  </r>
  <r>
    <n v="96"/>
    <x v="3"/>
    <s v="Precision 5510"/>
    <x v="5"/>
    <x v="1"/>
    <x v="0"/>
    <x v="29"/>
    <s v="Quadro K1000M "/>
    <x v="1"/>
    <s v="3840x2160"/>
    <x v="0"/>
    <x v="1"/>
    <n v="168000"/>
    <s v="33_165-170"/>
    <s v="16_160-170"/>
    <x v="5"/>
    <x v="9"/>
    <s v="Q3`22"/>
    <n v="16128000"/>
    <m/>
  </r>
  <r>
    <n v="3"/>
    <x v="3"/>
    <s v="Precision 7550"/>
    <x v="5"/>
    <x v="1"/>
    <x v="0"/>
    <x v="10"/>
    <s v="Quadro RTX4000/RTX5000"/>
    <x v="1"/>
    <s v="1920x1080/3840x2160"/>
    <x v="0"/>
    <x v="1"/>
    <n v="325000"/>
    <s v="65_325-330"/>
    <s v="32_320-330"/>
    <x v="5"/>
    <x v="9"/>
    <s v="Q3`22"/>
    <n v="975000"/>
    <m/>
  </r>
  <r>
    <n v="3"/>
    <x v="3"/>
    <s v="Precision 7560"/>
    <x v="5"/>
    <x v="1"/>
    <x v="0"/>
    <x v="11"/>
    <s v="Quadro T1200/RTX A2000/RTX A3000/RTX A4000/RTX A5000"/>
    <x v="1"/>
    <s v="1920x1080/3840x2160"/>
    <x v="0"/>
    <x v="1"/>
    <n v="531546"/>
    <s v="106_530-535"/>
    <s v="53_530-540"/>
    <x v="5"/>
    <x v="9"/>
    <s v="Q3`22"/>
    <n v="1594638"/>
    <m/>
  </r>
  <r>
    <n v="41"/>
    <x v="3"/>
    <s v="Vostro 3400"/>
    <x v="0"/>
    <x v="1"/>
    <x v="0"/>
    <x v="6"/>
    <s v="Int"/>
    <x v="0"/>
    <s v="1920x1080"/>
    <x v="0"/>
    <x v="1"/>
    <n v="67953"/>
    <s v="13_65-70"/>
    <s v="6_60-70"/>
    <x v="4"/>
    <x v="9"/>
    <s v="Q3`22"/>
    <n v="2786073"/>
    <m/>
  </r>
  <r>
    <n v="113"/>
    <x v="3"/>
    <s v="Vostro 3500"/>
    <x v="2"/>
    <x v="1"/>
    <x v="0"/>
    <x v="6"/>
    <s v="Int/MX330"/>
    <x v="1"/>
    <s v="1920x1080"/>
    <x v="0"/>
    <x v="1"/>
    <n v="67413"/>
    <s v="13_65-70"/>
    <s v="6_60-70"/>
    <x v="4"/>
    <x v="9"/>
    <s v="Q3`22"/>
    <n v="7617669"/>
    <m/>
  </r>
  <r>
    <n v="222"/>
    <x v="3"/>
    <s v="Vostro 3510"/>
    <x v="2"/>
    <x v="1"/>
    <x v="0"/>
    <x v="6"/>
    <s v="Int/MX350"/>
    <x v="1"/>
    <s v="1920x1080"/>
    <x v="0"/>
    <x v="1"/>
    <n v="80802"/>
    <s v="16_80-85"/>
    <s v="8_80-90"/>
    <x v="5"/>
    <x v="9"/>
    <s v="Q3`22"/>
    <n v="17938044"/>
    <m/>
  </r>
  <r>
    <n v="113"/>
    <x v="3"/>
    <s v="Vostro 3515"/>
    <x v="2"/>
    <x v="1"/>
    <x v="1"/>
    <x v="3"/>
    <s v="Int"/>
    <x v="1"/>
    <s v="1920x1080"/>
    <x v="0"/>
    <x v="1"/>
    <n v="66154"/>
    <s v="13_65-70"/>
    <s v="6_60-70"/>
    <x v="4"/>
    <x v="9"/>
    <s v="Q3`22"/>
    <n v="7475402"/>
    <m/>
  </r>
  <r>
    <n v="3"/>
    <x v="3"/>
    <s v="Vostro 5310"/>
    <x v="0"/>
    <x v="1"/>
    <x v="0"/>
    <x v="11"/>
    <s v="Int/MX450"/>
    <x v="4"/>
    <s v="1920x1200"/>
    <x v="0"/>
    <x v="1"/>
    <n v="83096"/>
    <s v="16_80-85"/>
    <s v="8_80-90"/>
    <x v="5"/>
    <x v="9"/>
    <s v="Q3`22"/>
    <n v="249288"/>
    <m/>
  </r>
  <r>
    <n v="3"/>
    <x v="3"/>
    <s v="Vostro 5402"/>
    <x v="0"/>
    <x v="1"/>
    <x v="0"/>
    <x v="6"/>
    <s v="Int/MX330"/>
    <x v="0"/>
    <s v="1920x1080"/>
    <x v="0"/>
    <x v="1"/>
    <n v="91513"/>
    <s v="18_90-95"/>
    <s v="9_90-100"/>
    <x v="5"/>
    <x v="9"/>
    <s v="Q3`22"/>
    <n v="274539"/>
    <m/>
  </r>
  <r>
    <n v="29"/>
    <x v="3"/>
    <s v="Vostro 5410"/>
    <x v="0"/>
    <x v="1"/>
    <x v="0"/>
    <x v="11"/>
    <s v="Int/MX450"/>
    <x v="0"/>
    <s v="1920x1080"/>
    <x v="0"/>
    <x v="1"/>
    <n v="89059"/>
    <s v="17_85-90"/>
    <s v="8_80-90"/>
    <x v="5"/>
    <x v="9"/>
    <s v="Q3`22"/>
    <n v="2582711"/>
    <m/>
  </r>
  <r>
    <n v="3"/>
    <x v="3"/>
    <s v="Vostro 5415"/>
    <x v="0"/>
    <x v="1"/>
    <x v="1"/>
    <x v="15"/>
    <s v="Int"/>
    <x v="0"/>
    <s v="1920x1080"/>
    <x v="0"/>
    <x v="1"/>
    <n v="75157"/>
    <s v="15_75-80"/>
    <s v="7_70-80"/>
    <x v="6"/>
    <x v="9"/>
    <s v="Q3`22"/>
    <n v="225471"/>
    <m/>
  </r>
  <r>
    <n v="4"/>
    <x v="3"/>
    <s v="Vostro 5502"/>
    <x v="2"/>
    <x v="1"/>
    <x v="0"/>
    <x v="6"/>
    <s v="Int/MX350"/>
    <x v="1"/>
    <s v="1920x1080"/>
    <x v="0"/>
    <x v="1"/>
    <n v="68302"/>
    <s v="13_65-70"/>
    <s v="6_60-70"/>
    <x v="4"/>
    <x v="9"/>
    <s v="Q3`22"/>
    <n v="273208"/>
    <m/>
  </r>
  <r>
    <n v="133"/>
    <x v="3"/>
    <s v="Vostro 5510"/>
    <x v="2"/>
    <x v="1"/>
    <x v="0"/>
    <x v="11"/>
    <s v="Int/MX450"/>
    <x v="1"/>
    <s v="1920x1080"/>
    <x v="0"/>
    <x v="1"/>
    <n v="105508"/>
    <s v="21_105-110"/>
    <s v="10_100-110"/>
    <x v="5"/>
    <x v="9"/>
    <s v="Q3`22"/>
    <n v="14032564"/>
    <m/>
  </r>
  <r>
    <n v="7"/>
    <x v="3"/>
    <s v="Vostro 5515"/>
    <x v="1"/>
    <x v="1"/>
    <x v="1"/>
    <x v="15"/>
    <s v="Int"/>
    <x v="1"/>
    <s v="1920x1080"/>
    <x v="0"/>
    <x v="1"/>
    <n v="91196"/>
    <s v="18_90-95"/>
    <s v="9_90-100"/>
    <x v="5"/>
    <x v="9"/>
    <s v="Q3`22"/>
    <n v="638372"/>
    <m/>
  </r>
  <r>
    <n v="5"/>
    <x v="3"/>
    <s v="XPS 13 9305"/>
    <x v="0"/>
    <x v="0"/>
    <x v="0"/>
    <x v="6"/>
    <s v="Int"/>
    <x v="4"/>
    <s v="1920x1080/1920x1200/3840x2160/3840x2400"/>
    <x v="0"/>
    <x v="1"/>
    <n v="166790"/>
    <s v="33_165-170"/>
    <s v="16_160-170"/>
    <x v="5"/>
    <x v="9"/>
    <s v="Q3`22"/>
    <n v="833950"/>
    <m/>
  </r>
  <r>
    <n v="12"/>
    <x v="3"/>
    <s v="XPS 13 9305 (Touch)"/>
    <x v="0"/>
    <x v="0"/>
    <x v="0"/>
    <x v="6"/>
    <s v="Int"/>
    <x v="4"/>
    <s v="3840x2160"/>
    <x v="1"/>
    <x v="1"/>
    <n v="151973"/>
    <s v="30_150-155"/>
    <s v="15_150-160"/>
    <x v="5"/>
    <x v="9"/>
    <s v="Q3`22"/>
    <n v="1823676"/>
    <m/>
  </r>
  <r>
    <n v="51"/>
    <x v="3"/>
    <s v="XPS 13 9310 2-in-1"/>
    <x v="0"/>
    <x v="0"/>
    <x v="0"/>
    <x v="6"/>
    <s v="Int"/>
    <x v="4"/>
    <s v="1920x1200/3840x2400"/>
    <x v="1"/>
    <x v="1"/>
    <n v="238015"/>
    <s v="47_235-240"/>
    <s v="23_230-240"/>
    <x v="5"/>
    <x v="9"/>
    <s v="Q3`22"/>
    <n v="12138765"/>
    <m/>
  </r>
  <r>
    <n v="6"/>
    <x v="3"/>
    <s v="XPS 17 9700"/>
    <x v="3"/>
    <x v="0"/>
    <x v="0"/>
    <x v="10"/>
    <s v="GTX1650 Ti/RTX2060"/>
    <x v="1"/>
    <s v="1920x1200/3840x2400"/>
    <x v="1"/>
    <x v="1"/>
    <n v="295689"/>
    <s v="59_295-300"/>
    <s v="29_290-300"/>
    <x v="5"/>
    <x v="9"/>
    <s v="Q3`22"/>
    <n v="1774134"/>
    <m/>
  </r>
  <r>
    <n v="5"/>
    <x v="3"/>
    <s v="XPS 17 9710"/>
    <x v="3"/>
    <x v="0"/>
    <x v="0"/>
    <x v="11"/>
    <s v="RTX3050/RTX3060"/>
    <x v="2"/>
    <s v="1920x1200/3840x2400"/>
    <x v="0"/>
    <x v="1"/>
    <n v="372013"/>
    <s v="74_370-375"/>
    <s v="37_370-380"/>
    <x v="5"/>
    <x v="9"/>
    <s v="Q3`22"/>
    <n v="1860065"/>
    <m/>
  </r>
  <r>
    <n v="24"/>
    <x v="8"/>
    <s v="MagicBook 14 2021 (53011T)"/>
    <x v="0"/>
    <x v="0"/>
    <x v="0"/>
    <x v="6"/>
    <s v="Int"/>
    <x v="0"/>
    <s v="1920x1080"/>
    <x v="0"/>
    <x v="1"/>
    <n v="81798"/>
    <s v="16_80-85"/>
    <s v="8_80-90"/>
    <x v="5"/>
    <x v="9"/>
    <s v="Q3`22"/>
    <n v="1963152"/>
    <m/>
  </r>
  <r>
    <n v="1"/>
    <x v="8"/>
    <s v="MagicBook 14 AMD Nbl"/>
    <x v="0"/>
    <x v="0"/>
    <x v="1"/>
    <x v="3"/>
    <s v="Int"/>
    <x v="0"/>
    <s v="1920x1080"/>
    <x v="0"/>
    <x v="1"/>
    <n v="45990"/>
    <s v="9_45-50"/>
    <s v="4_40-50"/>
    <x v="1"/>
    <x v="9"/>
    <s v="Q3`22"/>
    <n v="45990"/>
    <m/>
  </r>
  <r>
    <n v="262"/>
    <x v="8"/>
    <s v="MagicBook 15 2021 (AMD)"/>
    <x v="1"/>
    <x v="0"/>
    <x v="1"/>
    <x v="15"/>
    <s v="Int"/>
    <x v="1"/>
    <s v="1920x1080"/>
    <x v="0"/>
    <x v="1"/>
    <n v="70381"/>
    <s v="14_70-75"/>
    <s v="7_70-80"/>
    <x v="6"/>
    <x v="9"/>
    <s v="Q3`22"/>
    <n v="18439822"/>
    <m/>
  </r>
  <r>
    <n v="103"/>
    <x v="8"/>
    <s v="MagicBook 16 HYM"/>
    <x v="1"/>
    <x v="0"/>
    <x v="1"/>
    <x v="8"/>
    <s v="Int"/>
    <x v="5"/>
    <s v="1920x1080"/>
    <x v="0"/>
    <x v="1"/>
    <n v="90611"/>
    <s v="18_90-95"/>
    <s v="9_90-100"/>
    <x v="5"/>
    <x v="9"/>
    <s v="Q3`22"/>
    <n v="9332933"/>
    <m/>
  </r>
  <r>
    <n v="1"/>
    <x v="8"/>
    <s v="MagicBook PRO II"/>
    <x v="1"/>
    <x v="0"/>
    <x v="1"/>
    <x v="7"/>
    <s v="Int"/>
    <x v="5"/>
    <s v="1920x1080"/>
    <x v="0"/>
    <x v="1"/>
    <n v="75622"/>
    <s v="15_75-80"/>
    <s v="7_70-80"/>
    <x v="6"/>
    <x v="9"/>
    <s v="Q3`22"/>
    <n v="75622"/>
    <m/>
  </r>
  <r>
    <n v="333"/>
    <x v="8"/>
    <s v="MagicBook X 14 (NBR)"/>
    <x v="0"/>
    <x v="0"/>
    <x v="0"/>
    <x v="14"/>
    <s v="Int"/>
    <x v="0"/>
    <s v="1920x1080"/>
    <x v="0"/>
    <x v="1"/>
    <n v="55220"/>
    <s v="11_55-60"/>
    <s v="5_50-60"/>
    <x v="3"/>
    <x v="9"/>
    <s v="Q3`22"/>
    <n v="18388260"/>
    <m/>
  </r>
  <r>
    <n v="466"/>
    <x v="8"/>
    <s v="MagicBook X 15 (BBR)"/>
    <x v="1"/>
    <x v="0"/>
    <x v="0"/>
    <x v="14"/>
    <s v="Int"/>
    <x v="1"/>
    <s v="1920x1080"/>
    <x v="0"/>
    <x v="1"/>
    <n v="58400"/>
    <s v="11_55-60"/>
    <s v="5_50-60"/>
    <x v="3"/>
    <x v="9"/>
    <s v="Q3`22"/>
    <n v="27214400"/>
    <m/>
  </r>
  <r>
    <n v="48"/>
    <x v="4"/>
    <s v="Elite Dragonfly G2"/>
    <x v="0"/>
    <x v="1"/>
    <x v="0"/>
    <x v="6"/>
    <s v="Int"/>
    <x v="4"/>
    <s v="1920x1080/3840x2160"/>
    <x v="1"/>
    <x v="1"/>
    <n v="149720"/>
    <s v="29_145-150"/>
    <s v="14_140-150"/>
    <x v="5"/>
    <x v="9"/>
    <s v="Q3`22"/>
    <n v="7186560"/>
    <m/>
  </r>
  <r>
    <n v="2"/>
    <x v="4"/>
    <s v="EliteBook 835 G7"/>
    <x v="0"/>
    <x v="1"/>
    <x v="1"/>
    <x v="5"/>
    <s v="Int"/>
    <x v="4"/>
    <s v="1920x1080"/>
    <x v="0"/>
    <x v="1"/>
    <n v="112345"/>
    <s v="22_110-115"/>
    <s v="11_110-120"/>
    <x v="5"/>
    <x v="9"/>
    <s v="Q3`22"/>
    <n v="224690"/>
    <m/>
  </r>
  <r>
    <n v="6"/>
    <x v="4"/>
    <s v="EliteBook 835 G8"/>
    <x v="0"/>
    <x v="1"/>
    <x v="1"/>
    <x v="17"/>
    <s v="Int"/>
    <x v="4"/>
    <s v="1920x1080"/>
    <x v="0"/>
    <x v="1"/>
    <n v="124716"/>
    <s v="24_120-125"/>
    <s v="12_120-130"/>
    <x v="5"/>
    <x v="9"/>
    <s v="Q3`22"/>
    <n v="748296"/>
    <m/>
  </r>
  <r>
    <n v="6"/>
    <x v="4"/>
    <s v="EliteBook 840 G8"/>
    <x v="0"/>
    <x v="1"/>
    <x v="0"/>
    <x v="6"/>
    <s v="Int"/>
    <x v="0"/>
    <s v="1920x1080"/>
    <x v="0"/>
    <x v="1"/>
    <n v="160890"/>
    <s v="32_160-165"/>
    <s v="16_160-170"/>
    <x v="5"/>
    <x v="9"/>
    <s v="Q3`22"/>
    <n v="965340"/>
    <m/>
  </r>
  <r>
    <n v="12"/>
    <x v="4"/>
    <s v="EliteBook 845 G8"/>
    <x v="0"/>
    <x v="1"/>
    <x v="1"/>
    <x v="17"/>
    <s v="Int"/>
    <x v="0"/>
    <s v="1920x1080"/>
    <x v="0"/>
    <x v="1"/>
    <n v="142373"/>
    <s v="28_140-145"/>
    <s v="14_140-150"/>
    <x v="5"/>
    <x v="9"/>
    <s v="Q3`22"/>
    <n v="1708476"/>
    <m/>
  </r>
  <r>
    <n v="21"/>
    <x v="4"/>
    <s v="EliteBook 855 G8"/>
    <x v="1"/>
    <x v="1"/>
    <x v="1"/>
    <x v="17"/>
    <s v="Int"/>
    <x v="1"/>
    <s v="1920x1080"/>
    <x v="0"/>
    <x v="1"/>
    <n v="103445"/>
    <s v="20_100-105"/>
    <s v="10_100-110"/>
    <x v="5"/>
    <x v="9"/>
    <s v="Q3`22"/>
    <n v="2172345"/>
    <m/>
  </r>
  <r>
    <n v="41"/>
    <x v="4"/>
    <s v="EliteBook x360 1030 G8"/>
    <x v="0"/>
    <x v="1"/>
    <x v="0"/>
    <x v="6"/>
    <s v="Int"/>
    <x v="4"/>
    <s v="1920x1080/3840x2160"/>
    <x v="1"/>
    <x v="1"/>
    <n v="275590"/>
    <s v="55_275-280"/>
    <s v="27_270-280"/>
    <x v="5"/>
    <x v="9"/>
    <s v="Q3`22"/>
    <n v="11299190"/>
    <m/>
  </r>
  <r>
    <n v="41"/>
    <x v="4"/>
    <s v="Elitebook x360 1040 G8"/>
    <x v="0"/>
    <x v="1"/>
    <x v="0"/>
    <x v="6"/>
    <s v="Int"/>
    <x v="0"/>
    <s v="1920x1080/3840x2160"/>
    <x v="1"/>
    <x v="1"/>
    <n v="157519"/>
    <s v="31_155-160"/>
    <s v="15_150-160"/>
    <x v="5"/>
    <x v="9"/>
    <s v="Q3`22"/>
    <n v="6458279"/>
    <m/>
  </r>
  <r>
    <n v="27"/>
    <x v="4"/>
    <s v="Envy 13-ba1000"/>
    <x v="0"/>
    <x v="0"/>
    <x v="0"/>
    <x v="6"/>
    <s v="Int/MX450"/>
    <x v="4"/>
    <s v="1920x1080"/>
    <x v="0"/>
    <x v="1"/>
    <n v="97525"/>
    <s v="19_95-100"/>
    <s v="9_90-100"/>
    <x v="5"/>
    <x v="9"/>
    <s v="Q3`22"/>
    <n v="2633175"/>
    <m/>
  </r>
  <r>
    <n v="19"/>
    <x v="4"/>
    <s v="Envy 15-ep1000"/>
    <x v="1"/>
    <x v="0"/>
    <x v="0"/>
    <x v="11"/>
    <s v="RTX3050 Ti/RTX3060"/>
    <x v="1"/>
    <s v="1920x1080/3840x2160"/>
    <x v="0"/>
    <x v="1"/>
    <n v="160028"/>
    <s v="32_160-165"/>
    <s v="16_160-170"/>
    <x v="5"/>
    <x v="9"/>
    <s v="Q3`22"/>
    <n v="3040532"/>
    <m/>
  </r>
  <r>
    <n v="2"/>
    <x v="4"/>
    <s v="Envy 17-ch0000"/>
    <x v="2"/>
    <x v="0"/>
    <x v="0"/>
    <x v="6"/>
    <s v="MX450"/>
    <x v="2"/>
    <s v="1920x1080"/>
    <x v="0"/>
    <x v="1"/>
    <n v="210900"/>
    <s v="42_210-215"/>
    <s v="21_210-220"/>
    <x v="5"/>
    <x v="9"/>
    <s v="Q3`22"/>
    <n v="421800"/>
    <m/>
  </r>
  <r>
    <n v="21"/>
    <x v="4"/>
    <s v="Envy x360 13-bd0000"/>
    <x v="0"/>
    <x v="0"/>
    <x v="0"/>
    <x v="6"/>
    <s v="Int"/>
    <x v="4"/>
    <s v="1920x1080"/>
    <x v="1"/>
    <x v="1"/>
    <n v="103863"/>
    <s v="20_100-105"/>
    <s v="10_100-110"/>
    <x v="5"/>
    <x v="9"/>
    <s v="Q3`22"/>
    <n v="2181123"/>
    <m/>
  </r>
  <r>
    <n v="1"/>
    <x v="4"/>
    <s v="Envy x360 Convert 15-es0000"/>
    <x v="1"/>
    <x v="0"/>
    <x v="0"/>
    <x v="6"/>
    <s v="Int/MX450"/>
    <x v="1"/>
    <s v="1920x1080"/>
    <x v="1"/>
    <x v="1"/>
    <n v="152430"/>
    <s v="30_150-155"/>
    <s v="15_150-160"/>
    <x v="5"/>
    <x v="9"/>
    <s v="Q3`22"/>
    <n v="152430"/>
    <m/>
  </r>
  <r>
    <n v="7"/>
    <x v="4"/>
    <s v="Essential 240 G7 Core IL"/>
    <x v="0"/>
    <x v="1"/>
    <x v="0"/>
    <x v="4"/>
    <s v="Int"/>
    <x v="0"/>
    <s v="1920x1080"/>
    <x v="0"/>
    <x v="1"/>
    <n v="39890"/>
    <s v="7_35-40"/>
    <s v="3_30-40"/>
    <x v="2"/>
    <x v="9"/>
    <s v="Q3`22"/>
    <n v="279230"/>
    <m/>
  </r>
  <r>
    <n v="12"/>
    <x v="4"/>
    <s v="Essential 240 G8"/>
    <x v="0"/>
    <x v="1"/>
    <x v="0"/>
    <x v="0"/>
    <s v="Int"/>
    <x v="0"/>
    <s v="1366x768"/>
    <x v="0"/>
    <x v="0"/>
    <n v="26443"/>
    <s v="5_25-30"/>
    <s v="2_20-30"/>
    <x v="0"/>
    <x v="9"/>
    <s v="Q3`22"/>
    <n v="317316"/>
    <m/>
  </r>
  <r>
    <n v="6"/>
    <x v="4"/>
    <s v="Essential 240 G8 Core"/>
    <x v="0"/>
    <x v="1"/>
    <x v="0"/>
    <x v="4"/>
    <s v="Int"/>
    <x v="0"/>
    <s v="1366x768/1920x1080"/>
    <x v="0"/>
    <x v="1"/>
    <n v="66993"/>
    <s v="13_65-70"/>
    <s v="6_60-70"/>
    <x v="4"/>
    <x v="9"/>
    <s v="Q3`22"/>
    <n v="401958"/>
    <m/>
  </r>
  <r>
    <n v="1094"/>
    <x v="4"/>
    <s v="Essential 240 G8 Core TL"/>
    <x v="0"/>
    <x v="1"/>
    <x v="0"/>
    <x v="6"/>
    <s v="Int"/>
    <x v="0"/>
    <s v="1366x768/1920x1080"/>
    <x v="0"/>
    <x v="1"/>
    <n v="65327"/>
    <s v="13_65-70"/>
    <s v="6_60-70"/>
    <x v="4"/>
    <x v="9"/>
    <s v="Q3`22"/>
    <n v="71467738"/>
    <m/>
  </r>
  <r>
    <n v="12"/>
    <x v="4"/>
    <s v="Essential 245 G8"/>
    <x v="0"/>
    <x v="1"/>
    <x v="1"/>
    <x v="3"/>
    <s v="Int"/>
    <x v="0"/>
    <s v="1920x1080"/>
    <x v="0"/>
    <x v="1"/>
    <n v="44078"/>
    <s v="8_40-45"/>
    <s v="4_40-50"/>
    <x v="1"/>
    <x v="9"/>
    <s v="Q3`22"/>
    <n v="528936"/>
    <m/>
  </r>
  <r>
    <n v="28"/>
    <x v="4"/>
    <s v="Essential 245 G8 Lucienne"/>
    <x v="0"/>
    <x v="1"/>
    <x v="1"/>
    <x v="15"/>
    <s v="Int"/>
    <x v="0"/>
    <s v="1920x1080"/>
    <x v="0"/>
    <x v="1"/>
    <n v="66212"/>
    <s v="13_65-70"/>
    <s v="6_60-70"/>
    <x v="4"/>
    <x v="9"/>
    <s v="Q3`22"/>
    <n v="1853936"/>
    <m/>
  </r>
  <r>
    <n v="3"/>
    <x v="4"/>
    <s v="Essential 250 G7"/>
    <x v="1"/>
    <x v="1"/>
    <x v="0"/>
    <x v="0"/>
    <s v="Int"/>
    <x v="1"/>
    <s v="1920x1080"/>
    <x v="0"/>
    <x v="0"/>
    <n v="33213"/>
    <s v="6_30-35"/>
    <s v="3_30-40"/>
    <x v="2"/>
    <x v="9"/>
    <s v="Q3`22"/>
    <n v="99639"/>
    <m/>
  </r>
  <r>
    <n v="9"/>
    <x v="4"/>
    <s v="Essential 250 G7 Core IL"/>
    <x v="1"/>
    <x v="1"/>
    <x v="0"/>
    <x v="4"/>
    <s v="Int"/>
    <x v="1"/>
    <s v="1920x1080"/>
    <x v="0"/>
    <x v="1"/>
    <n v="56437"/>
    <s v="11_55-60"/>
    <s v="5_50-60"/>
    <x v="3"/>
    <x v="9"/>
    <s v="Q3`22"/>
    <n v="507933"/>
    <m/>
  </r>
  <r>
    <n v="1591"/>
    <x v="4"/>
    <s v="Essential 250 G8"/>
    <x v="1"/>
    <x v="1"/>
    <x v="0"/>
    <x v="0"/>
    <s v="Int"/>
    <x v="1"/>
    <s v="1366x768"/>
    <x v="0"/>
    <x v="0"/>
    <n v="43792"/>
    <s v="8_40-45"/>
    <s v="4_40-50"/>
    <x v="1"/>
    <x v="9"/>
    <s v="Q3`22"/>
    <n v="69673072"/>
    <m/>
  </r>
  <r>
    <n v="473"/>
    <x v="4"/>
    <s v="Essential 250 G8 Core"/>
    <x v="1"/>
    <x v="1"/>
    <x v="0"/>
    <x v="4"/>
    <s v="Int"/>
    <x v="1"/>
    <s v="1920x1080"/>
    <x v="0"/>
    <x v="1"/>
    <n v="62940"/>
    <s v="12_60-65"/>
    <s v="6_60-70"/>
    <x v="4"/>
    <x v="9"/>
    <s v="Q3`22"/>
    <n v="29770620"/>
    <m/>
  </r>
  <r>
    <n v="1569"/>
    <x v="4"/>
    <s v="Essential 250 G8 Core TL"/>
    <x v="1"/>
    <x v="1"/>
    <x v="0"/>
    <x v="6"/>
    <s v="Int"/>
    <x v="1"/>
    <s v="1920x1080"/>
    <x v="0"/>
    <x v="1"/>
    <n v="77574"/>
    <s v="15_75-80"/>
    <s v="7_70-80"/>
    <x v="6"/>
    <x v="9"/>
    <s v="Q3`22"/>
    <n v="121713606"/>
    <m/>
  </r>
  <r>
    <n v="156"/>
    <x v="4"/>
    <s v="Essential 255 G7"/>
    <x v="1"/>
    <x v="1"/>
    <x v="1"/>
    <x v="3"/>
    <s v="Int"/>
    <x v="1"/>
    <s v="1920x1080"/>
    <x v="0"/>
    <x v="1"/>
    <n v="50741"/>
    <s v="10_50-55"/>
    <s v="5_50-60"/>
    <x v="3"/>
    <x v="9"/>
    <s v="Q3`22"/>
    <n v="7915596"/>
    <m/>
  </r>
  <r>
    <n v="528"/>
    <x v="4"/>
    <s v="Essential 255 G8"/>
    <x v="1"/>
    <x v="1"/>
    <x v="1"/>
    <x v="3"/>
    <s v="Int"/>
    <x v="1"/>
    <s v="1920x1080"/>
    <x v="0"/>
    <x v="1"/>
    <n v="45267"/>
    <s v="9_45-50"/>
    <s v="4_40-50"/>
    <x v="1"/>
    <x v="9"/>
    <s v="Q3`22"/>
    <n v="23900976"/>
    <m/>
  </r>
  <r>
    <n v="492"/>
    <x v="4"/>
    <s v="Essential 255 G8 Lucienne"/>
    <x v="1"/>
    <x v="1"/>
    <x v="1"/>
    <x v="15"/>
    <s v="Int"/>
    <x v="1"/>
    <s v="1920x1080"/>
    <x v="0"/>
    <x v="1"/>
    <n v="70247"/>
    <s v="14_70-75"/>
    <s v="7_70-80"/>
    <x v="6"/>
    <x v="9"/>
    <s v="Q3`22"/>
    <n v="34561524"/>
    <m/>
  </r>
  <r>
    <n v="3"/>
    <x v="4"/>
    <s v="HP 14s-dq2000"/>
    <x v="0"/>
    <x v="0"/>
    <x v="0"/>
    <x v="6"/>
    <s v="Int"/>
    <x v="0"/>
    <s v="1920x1080"/>
    <x v="0"/>
    <x v="1"/>
    <n v="42217"/>
    <s v="8_40-45"/>
    <s v="4_40-50"/>
    <x v="1"/>
    <x v="9"/>
    <s v="Q3`22"/>
    <n v="126651"/>
    <m/>
  </r>
  <r>
    <n v="66"/>
    <x v="4"/>
    <s v="HP 14s-fq0000"/>
    <x v="0"/>
    <x v="0"/>
    <x v="1"/>
    <x v="5"/>
    <s v="Int"/>
    <x v="0"/>
    <s v="1366x768/1920x1080"/>
    <x v="0"/>
    <x v="1"/>
    <n v="38966"/>
    <s v="7_35-40"/>
    <s v="3_30-40"/>
    <x v="2"/>
    <x v="9"/>
    <s v="Q3`22"/>
    <n v="2571756"/>
    <m/>
  </r>
  <r>
    <n v="115"/>
    <x v="4"/>
    <s v="HP 14s-fq1000"/>
    <x v="0"/>
    <x v="0"/>
    <x v="1"/>
    <x v="15"/>
    <s v="Int"/>
    <x v="0"/>
    <s v="1920x1080"/>
    <x v="0"/>
    <x v="1"/>
    <n v="58719"/>
    <s v="11_55-60"/>
    <s v="5_50-60"/>
    <x v="3"/>
    <x v="9"/>
    <s v="Q3`22"/>
    <n v="6752685"/>
    <m/>
  </r>
  <r>
    <n v="11"/>
    <x v="4"/>
    <s v="HP 15-dw1000 Core"/>
    <x v="1"/>
    <x v="0"/>
    <x v="0"/>
    <x v="14"/>
    <s v="Int"/>
    <x v="1"/>
    <s v="1366x768/1920x1080"/>
    <x v="0"/>
    <x v="1"/>
    <n v="47856"/>
    <s v="9_45-50"/>
    <s v="4_40-50"/>
    <x v="1"/>
    <x v="9"/>
    <s v="Q3`22"/>
    <n v="526416"/>
    <m/>
  </r>
  <r>
    <n v="3"/>
    <x v="4"/>
    <s v="HP 15-dw3000 Core"/>
    <x v="2"/>
    <x v="0"/>
    <x v="0"/>
    <x v="6"/>
    <s v="Int/MX350"/>
    <x v="1"/>
    <s v="1920x1080"/>
    <x v="0"/>
    <x v="1"/>
    <n v="75666"/>
    <s v="15_75-80"/>
    <s v="7_70-80"/>
    <x v="6"/>
    <x v="9"/>
    <s v="Q3`22"/>
    <n v="226998"/>
    <m/>
  </r>
  <r>
    <n v="2"/>
    <x v="4"/>
    <s v="HP 15-gw0000"/>
    <x v="1"/>
    <x v="0"/>
    <x v="1"/>
    <x v="3"/>
    <s v="Int"/>
    <x v="1"/>
    <s v="1920x1080"/>
    <x v="0"/>
    <x v="1"/>
    <n v="46620"/>
    <s v="9_45-50"/>
    <s v="4_40-50"/>
    <x v="1"/>
    <x v="9"/>
    <s v="Q3`22"/>
    <n v="93240"/>
    <m/>
  </r>
  <r>
    <n v="490"/>
    <x v="4"/>
    <s v="HP 15s-eq1000"/>
    <x v="1"/>
    <x v="0"/>
    <x v="1"/>
    <x v="3"/>
    <s v="Int"/>
    <x v="1"/>
    <s v="1920x1080"/>
    <x v="0"/>
    <x v="1"/>
    <n v="43177"/>
    <s v="8_40-45"/>
    <s v="4_40-50"/>
    <x v="1"/>
    <x v="9"/>
    <s v="Q3`22"/>
    <n v="21156730"/>
    <m/>
  </r>
  <r>
    <n v="737"/>
    <x v="4"/>
    <s v="HP 15s-eq2000"/>
    <x v="1"/>
    <x v="0"/>
    <x v="1"/>
    <x v="15"/>
    <s v="Int"/>
    <x v="1"/>
    <s v="1920x1080"/>
    <x v="0"/>
    <x v="1"/>
    <n v="68549"/>
    <s v="13_65-70"/>
    <s v="6_60-70"/>
    <x v="4"/>
    <x v="9"/>
    <s v="Q3`22"/>
    <n v="50520613"/>
    <m/>
  </r>
  <r>
    <n v="12"/>
    <x v="4"/>
    <s v="HP 15s-fq0000"/>
    <x v="1"/>
    <x v="0"/>
    <x v="0"/>
    <x v="0"/>
    <s v="Int"/>
    <x v="1"/>
    <s v="1366x768/1920x1080"/>
    <x v="0"/>
    <x v="0"/>
    <n v="33579"/>
    <s v="6_30-35"/>
    <s v="3_30-40"/>
    <x v="2"/>
    <x v="9"/>
    <s v="Q3`22"/>
    <n v="402948"/>
    <m/>
  </r>
  <r>
    <n v="171"/>
    <x v="4"/>
    <s v="HP 15s-fq2000 Core"/>
    <x v="1"/>
    <x v="0"/>
    <x v="0"/>
    <x v="6"/>
    <s v="Int"/>
    <x v="1"/>
    <s v="1920x1080"/>
    <x v="0"/>
    <x v="1"/>
    <n v="64724"/>
    <s v="12_60-65"/>
    <s v="6_60-70"/>
    <x v="4"/>
    <x v="9"/>
    <s v="Q3`22"/>
    <n v="11067804"/>
    <m/>
  </r>
  <r>
    <n v="4"/>
    <x v="4"/>
    <s v="HP 15s-fq3000"/>
    <x v="1"/>
    <x v="0"/>
    <x v="0"/>
    <x v="1"/>
    <s v="Int"/>
    <x v="1"/>
    <s v="1920x1080"/>
    <x v="0"/>
    <x v="0"/>
    <n v="40453"/>
    <s v="8_40-45"/>
    <s v="4_40-50"/>
    <x v="1"/>
    <x v="9"/>
    <s v="Q3`22"/>
    <n v="161812"/>
    <m/>
  </r>
  <r>
    <n v="53"/>
    <x v="4"/>
    <s v="HP 17-cn0000"/>
    <x v="1"/>
    <x v="0"/>
    <x v="0"/>
    <x v="0"/>
    <s v="Int"/>
    <x v="2"/>
    <s v="1920x1080"/>
    <x v="0"/>
    <x v="0"/>
    <n v="38943"/>
    <s v="7_35-40"/>
    <s v="3_30-40"/>
    <x v="2"/>
    <x v="9"/>
    <s v="Q3`22"/>
    <n v="2063979"/>
    <m/>
  </r>
  <r>
    <n v="142"/>
    <x v="4"/>
    <s v="HP 17-cn0000 Core"/>
    <x v="2"/>
    <x v="0"/>
    <x v="0"/>
    <x v="6"/>
    <s v="Int/MX350"/>
    <x v="2"/>
    <s v="1920x1080"/>
    <x v="0"/>
    <x v="1"/>
    <n v="67438"/>
    <s v="13_65-70"/>
    <s v="6_60-70"/>
    <x v="4"/>
    <x v="9"/>
    <s v="Q3`22"/>
    <n v="9576196"/>
    <m/>
  </r>
  <r>
    <n v="1509"/>
    <x v="4"/>
    <s v="HP 17-cp0000 Lucienne"/>
    <x v="1"/>
    <x v="0"/>
    <x v="1"/>
    <x v="15"/>
    <s v="Int"/>
    <x v="2"/>
    <s v="1920x1080"/>
    <x v="0"/>
    <x v="1"/>
    <n v="87797"/>
    <s v="17_85-90"/>
    <s v="8_80-90"/>
    <x v="5"/>
    <x v="9"/>
    <s v="Q3`22"/>
    <n v="132485673"/>
    <m/>
  </r>
  <r>
    <n v="71"/>
    <x v="4"/>
    <s v="HP 17-cp0000 Picasso"/>
    <x v="1"/>
    <x v="0"/>
    <x v="1"/>
    <x v="3"/>
    <s v="Int"/>
    <x v="2"/>
    <s v="1920x1080"/>
    <x v="0"/>
    <x v="1"/>
    <n v="56343"/>
    <s v="11_55-60"/>
    <s v="5_50-60"/>
    <x v="3"/>
    <x v="9"/>
    <s v="Q3`22"/>
    <n v="4000353"/>
    <m/>
  </r>
  <r>
    <n v="6"/>
    <x v="4"/>
    <s v="Pavilion 13-an1000"/>
    <x v="0"/>
    <x v="0"/>
    <x v="0"/>
    <x v="4"/>
    <s v="Int"/>
    <x v="4"/>
    <s v="1920x1080"/>
    <x v="0"/>
    <x v="1"/>
    <n v="56740"/>
    <s v="11_55-60"/>
    <s v="5_50-60"/>
    <x v="3"/>
    <x v="9"/>
    <s v="Q3`22"/>
    <n v="340440"/>
    <m/>
  </r>
  <r>
    <n v="26"/>
    <x v="4"/>
    <s v="Pavilion 13-bb0000"/>
    <x v="0"/>
    <x v="0"/>
    <x v="0"/>
    <x v="6"/>
    <s v="Int"/>
    <x v="4"/>
    <s v="1920x1080"/>
    <x v="0"/>
    <x v="1"/>
    <n v="66309"/>
    <s v="13_65-70"/>
    <s v="6_60-70"/>
    <x v="4"/>
    <x v="9"/>
    <s v="Q3`22"/>
    <n v="1724034"/>
    <m/>
  </r>
  <r>
    <n v="75"/>
    <x v="4"/>
    <s v="Pavilion 14-dv0000"/>
    <x v="0"/>
    <x v="0"/>
    <x v="0"/>
    <x v="6"/>
    <s v="Int"/>
    <x v="0"/>
    <s v="1920x1080"/>
    <x v="0"/>
    <x v="1"/>
    <n v="71221"/>
    <s v="14_70-75"/>
    <s v="7_70-80"/>
    <x v="6"/>
    <x v="9"/>
    <s v="Q3`22"/>
    <n v="5341575"/>
    <m/>
  </r>
  <r>
    <n v="60"/>
    <x v="4"/>
    <s v="Pavilion 14-ec0000"/>
    <x v="0"/>
    <x v="0"/>
    <x v="1"/>
    <x v="15"/>
    <s v="Int"/>
    <x v="0"/>
    <s v="1920x1080"/>
    <x v="0"/>
    <x v="1"/>
    <n v="78227"/>
    <s v="15_75-80"/>
    <s v="7_70-80"/>
    <x v="6"/>
    <x v="9"/>
    <s v="Q3`22"/>
    <n v="4693620"/>
    <m/>
  </r>
  <r>
    <n v="1"/>
    <x v="4"/>
    <s v="Pavilion 15-dk2000"/>
    <x v="3"/>
    <x v="0"/>
    <x v="0"/>
    <x v="11"/>
    <s v="GTX1650/RTX3050 Ti"/>
    <x v="1"/>
    <s v="1920x1080"/>
    <x v="0"/>
    <x v="1"/>
    <n v="103643"/>
    <s v="20_100-105"/>
    <s v="10_100-110"/>
    <x v="5"/>
    <x v="9"/>
    <s v="Q3`22"/>
    <n v="103643"/>
    <m/>
  </r>
  <r>
    <n v="56"/>
    <x v="4"/>
    <s v="Pavilion 15-ec2000"/>
    <x v="3"/>
    <x v="0"/>
    <x v="1"/>
    <x v="8"/>
    <s v="GTX1650"/>
    <x v="1"/>
    <s v="1920x1080"/>
    <x v="0"/>
    <x v="1"/>
    <n v="108870"/>
    <s v="21_105-110"/>
    <s v="10_100-110"/>
    <x v="5"/>
    <x v="9"/>
    <s v="Q3`22"/>
    <n v="6096720"/>
    <m/>
  </r>
  <r>
    <n v="66"/>
    <x v="4"/>
    <s v="Pavilion 15-eg0000"/>
    <x v="2"/>
    <x v="0"/>
    <x v="0"/>
    <x v="6"/>
    <s v="MX450"/>
    <x v="1"/>
    <s v="1920x1080"/>
    <x v="0"/>
    <x v="1"/>
    <n v="83397"/>
    <s v="16_80-85"/>
    <s v="8_80-90"/>
    <x v="5"/>
    <x v="9"/>
    <s v="Q3`22"/>
    <n v="5504202"/>
    <m/>
  </r>
  <r>
    <n v="4"/>
    <x v="4"/>
    <s v="Pavilion 15-eh1000"/>
    <x v="1"/>
    <x v="0"/>
    <x v="1"/>
    <x v="15"/>
    <s v="Int"/>
    <x v="1"/>
    <s v="1920x1080"/>
    <x v="0"/>
    <x v="1"/>
    <n v="74835"/>
    <s v="14_70-75"/>
    <s v="7_70-80"/>
    <x v="6"/>
    <x v="9"/>
    <s v="Q3`22"/>
    <n v="299340"/>
    <m/>
  </r>
  <r>
    <n v="28"/>
    <x v="4"/>
    <s v="Pavilion 17-cd2000"/>
    <x v="3"/>
    <x v="0"/>
    <x v="0"/>
    <x v="11"/>
    <s v="GTX1650/RTX3050/RTX3050 Ti"/>
    <x v="2"/>
    <s v="1920x1080"/>
    <x v="0"/>
    <x v="1"/>
    <n v="124782"/>
    <s v="24_120-125"/>
    <s v="12_120-130"/>
    <x v="5"/>
    <x v="9"/>
    <s v="Q3`22"/>
    <n v="3493896"/>
    <m/>
  </r>
  <r>
    <n v="12"/>
    <x v="4"/>
    <s v="Pavilion Aero 13-be0000"/>
    <x v="0"/>
    <x v="0"/>
    <x v="1"/>
    <x v="17"/>
    <s v="Int"/>
    <x v="4"/>
    <s v="1920x1080"/>
    <x v="0"/>
    <x v="1"/>
    <n v="88618"/>
    <s v="17_85-90"/>
    <s v="8_80-90"/>
    <x v="5"/>
    <x v="9"/>
    <s v="Q3`22"/>
    <n v="1063416"/>
    <m/>
  </r>
  <r>
    <n v="34"/>
    <x v="4"/>
    <s v="Pavilion x360 14-dy0000"/>
    <x v="0"/>
    <x v="0"/>
    <x v="0"/>
    <x v="6"/>
    <s v="Int"/>
    <x v="0"/>
    <s v="1920x1080"/>
    <x v="1"/>
    <x v="1"/>
    <n v="73811"/>
    <s v="14_70-75"/>
    <s v="7_70-80"/>
    <x v="6"/>
    <x v="9"/>
    <s v="Q3`22"/>
    <n v="2509574"/>
    <m/>
  </r>
  <r>
    <n v="69"/>
    <x v="4"/>
    <s v="ProBook 430 G8"/>
    <x v="0"/>
    <x v="1"/>
    <x v="0"/>
    <x v="6"/>
    <s v="Int"/>
    <x v="4"/>
    <s v="1920x1080"/>
    <x v="0"/>
    <x v="1"/>
    <n v="81567"/>
    <s v="16_80-85"/>
    <s v="8_80-90"/>
    <x v="5"/>
    <x v="9"/>
    <s v="Q3`22"/>
    <n v="5628123"/>
    <m/>
  </r>
  <r>
    <n v="54"/>
    <x v="4"/>
    <s v="ProBook 440 G8"/>
    <x v="0"/>
    <x v="1"/>
    <x v="0"/>
    <x v="6"/>
    <s v="Int"/>
    <x v="0"/>
    <s v="1920x1080"/>
    <x v="0"/>
    <x v="1"/>
    <n v="113440"/>
    <s v="22_110-115"/>
    <s v="11_110-120"/>
    <x v="5"/>
    <x v="9"/>
    <s v="Q3`22"/>
    <n v="6125760"/>
    <m/>
  </r>
  <r>
    <n v="368"/>
    <x v="4"/>
    <s v="ProBook 445 G8"/>
    <x v="0"/>
    <x v="1"/>
    <x v="1"/>
    <x v="17"/>
    <s v="Int"/>
    <x v="0"/>
    <s v="1920x1080"/>
    <x v="0"/>
    <x v="1"/>
    <n v="111595"/>
    <s v="22_110-115"/>
    <s v="11_110-120"/>
    <x v="5"/>
    <x v="9"/>
    <s v="Q3`22"/>
    <n v="41066960"/>
    <m/>
  </r>
  <r>
    <n v="613"/>
    <x v="4"/>
    <s v="ProBook 445 G9"/>
    <x v="0"/>
    <x v="1"/>
    <x v="1"/>
    <x v="31"/>
    <s v="Int"/>
    <x v="0"/>
    <s v="1920x1080"/>
    <x v="0"/>
    <x v="1"/>
    <n v="95600"/>
    <s v="19_95-100"/>
    <s v="9_90-100"/>
    <x v="5"/>
    <x v="9"/>
    <s v="Q3`22"/>
    <n v="58602800"/>
    <m/>
  </r>
  <r>
    <n v="706"/>
    <x v="4"/>
    <s v="ProBook 450 G8"/>
    <x v="1"/>
    <x v="1"/>
    <x v="0"/>
    <x v="6"/>
    <s v="Int"/>
    <x v="1"/>
    <s v="1920x1080"/>
    <x v="0"/>
    <x v="1"/>
    <n v="117833"/>
    <s v="23_115-120"/>
    <s v="11_110-120"/>
    <x v="5"/>
    <x v="9"/>
    <s v="Q3`22"/>
    <n v="83190098"/>
    <m/>
  </r>
  <r>
    <n v="385"/>
    <x v="4"/>
    <s v="ProBook 455 G8"/>
    <x v="1"/>
    <x v="1"/>
    <x v="1"/>
    <x v="17"/>
    <s v="Int"/>
    <x v="1"/>
    <s v="1920x1080"/>
    <x v="0"/>
    <x v="1"/>
    <n v="99005"/>
    <s v="19_95-100"/>
    <s v="9_90-100"/>
    <x v="5"/>
    <x v="9"/>
    <s v="Q3`22"/>
    <n v="38116925"/>
    <m/>
  </r>
  <r>
    <n v="213"/>
    <x v="4"/>
    <s v="ProBook 470 G8"/>
    <x v="1"/>
    <x v="1"/>
    <x v="0"/>
    <x v="6"/>
    <s v="Int"/>
    <x v="2"/>
    <s v="1920x1080"/>
    <x v="0"/>
    <x v="1"/>
    <n v="94115"/>
    <s v="18_90-95"/>
    <s v="9_90-100"/>
    <x v="5"/>
    <x v="9"/>
    <s v="Q3`22"/>
    <n v="20046495"/>
    <m/>
  </r>
  <r>
    <n v="22"/>
    <x v="4"/>
    <s v="ProBook 630 G8"/>
    <x v="0"/>
    <x v="1"/>
    <x v="0"/>
    <x v="6"/>
    <s v="Int"/>
    <x v="4"/>
    <s v="1920x1080"/>
    <x v="0"/>
    <x v="1"/>
    <n v="139114"/>
    <s v="27_135-140"/>
    <s v="13_130-140"/>
    <x v="5"/>
    <x v="9"/>
    <s v="Q3`22"/>
    <n v="3060508"/>
    <m/>
  </r>
  <r>
    <n v="4"/>
    <x v="4"/>
    <s v="ProBook 635 G8"/>
    <x v="0"/>
    <x v="1"/>
    <x v="1"/>
    <x v="17"/>
    <s v="Int"/>
    <x v="4"/>
    <s v="1920x1080"/>
    <x v="0"/>
    <x v="1"/>
    <n v="98306"/>
    <s v="19_95-100"/>
    <s v="9_90-100"/>
    <x v="5"/>
    <x v="9"/>
    <s v="Q3`22"/>
    <n v="393224"/>
    <m/>
  </r>
  <r>
    <n v="2"/>
    <x v="4"/>
    <s v="ProBook 640 G8"/>
    <x v="0"/>
    <x v="1"/>
    <x v="0"/>
    <x v="6"/>
    <s v="Int"/>
    <x v="0"/>
    <s v="1920x1080"/>
    <x v="0"/>
    <x v="1"/>
    <n v="128403"/>
    <s v="25_125-130"/>
    <s v="12_120-130"/>
    <x v="5"/>
    <x v="9"/>
    <s v="Q3`22"/>
    <n v="256806"/>
    <m/>
  </r>
  <r>
    <n v="139"/>
    <x v="4"/>
    <s v="ProBook 650 G8"/>
    <x v="1"/>
    <x v="1"/>
    <x v="0"/>
    <x v="6"/>
    <s v="Int"/>
    <x v="1"/>
    <s v="1920x1080"/>
    <x v="0"/>
    <x v="1"/>
    <n v="138735"/>
    <s v="27_135-140"/>
    <s v="13_130-140"/>
    <x v="5"/>
    <x v="9"/>
    <s v="Q3`22"/>
    <n v="19284165"/>
    <m/>
  </r>
  <r>
    <n v="2"/>
    <x v="4"/>
    <s v="ProBook x360 435 G8"/>
    <x v="0"/>
    <x v="1"/>
    <x v="1"/>
    <x v="17"/>
    <s v="Int"/>
    <x v="4"/>
    <s v="1920x1080"/>
    <x v="1"/>
    <x v="1"/>
    <n v="122625"/>
    <s v="24_120-125"/>
    <s v="12_120-130"/>
    <x v="5"/>
    <x v="9"/>
    <s v="Q3`22"/>
    <n v="245250"/>
    <m/>
  </r>
  <r>
    <n v="11"/>
    <x v="4"/>
    <s v="Spectre x360 13-aw2000"/>
    <x v="0"/>
    <x v="0"/>
    <x v="0"/>
    <x v="6"/>
    <s v="Int"/>
    <x v="4"/>
    <s v="1920x1080"/>
    <x v="1"/>
    <x v="1"/>
    <n v="153944"/>
    <s v="30_150-155"/>
    <s v="15_150-160"/>
    <x v="5"/>
    <x v="9"/>
    <s v="Q3`22"/>
    <n v="1693384"/>
    <m/>
  </r>
  <r>
    <n v="7"/>
    <x v="4"/>
    <s v="Spectre x360 14-ea0000"/>
    <x v="0"/>
    <x v="0"/>
    <x v="0"/>
    <x v="6"/>
    <s v="Int"/>
    <x v="4"/>
    <s v="1920x1080"/>
    <x v="1"/>
    <x v="1"/>
    <n v="176081"/>
    <s v="35_175-180"/>
    <s v="17_170-180"/>
    <x v="5"/>
    <x v="9"/>
    <s v="Q3`22"/>
    <n v="1232567"/>
    <m/>
  </r>
  <r>
    <n v="150"/>
    <x v="4"/>
    <s v="Victus 16-d0000"/>
    <x v="3"/>
    <x v="0"/>
    <x v="0"/>
    <x v="11"/>
    <s v="RTX3060"/>
    <x v="5"/>
    <s v="1920x1080"/>
    <x v="0"/>
    <x v="1"/>
    <n v="125608"/>
    <s v="25_125-130"/>
    <s v="12_120-130"/>
    <x v="5"/>
    <x v="9"/>
    <s v="Q3`22"/>
    <n v="18841200"/>
    <m/>
  </r>
  <r>
    <n v="337"/>
    <x v="4"/>
    <s v="Victus 16-e0000"/>
    <x v="3"/>
    <x v="0"/>
    <x v="1"/>
    <x v="8"/>
    <s v="RX5500M/RTX3050 Ti/RTX3060"/>
    <x v="5"/>
    <s v="1920x1080"/>
    <x v="0"/>
    <x v="1"/>
    <n v="122480"/>
    <s v="24_120-125"/>
    <s v="12_120-130"/>
    <x v="5"/>
    <x v="9"/>
    <s v="Q3`22"/>
    <n v="41275760"/>
    <m/>
  </r>
  <r>
    <n v="18"/>
    <x v="4"/>
    <s v="ZBook 15 Power G8"/>
    <x v="5"/>
    <x v="1"/>
    <x v="0"/>
    <x v="11"/>
    <s v="Quadro T600/RTX A2000"/>
    <x v="1"/>
    <s v="1920x1080/3840x2160"/>
    <x v="0"/>
    <x v="1"/>
    <n v="138270"/>
    <s v="27_135-140"/>
    <s v="13_130-140"/>
    <x v="5"/>
    <x v="9"/>
    <s v="Q3`22"/>
    <n v="2488860"/>
    <m/>
  </r>
  <r>
    <n v="9"/>
    <x v="4"/>
    <s v="ZBook 15 Studio G8"/>
    <x v="5"/>
    <x v="1"/>
    <x v="0"/>
    <x v="11"/>
    <s v="RTX3080/Quadro RTX A2000/A3000/A50000"/>
    <x v="1"/>
    <s v="1920x1080/3840x2160"/>
    <x v="0"/>
    <x v="1"/>
    <n v="408980"/>
    <s v="81_405-410"/>
    <s v="40_400-410"/>
    <x v="5"/>
    <x v="9"/>
    <s v="Q3`22"/>
    <n v="3680820"/>
    <m/>
  </r>
  <r>
    <n v="16"/>
    <x v="4"/>
    <s v="ZBook Firefly 15 G8"/>
    <x v="5"/>
    <x v="1"/>
    <x v="0"/>
    <x v="6"/>
    <s v="Quadro T500"/>
    <x v="1"/>
    <s v="1920x1080"/>
    <x v="0"/>
    <x v="1"/>
    <n v="163240"/>
    <s v="32_160-165"/>
    <s v="16_160-170"/>
    <x v="5"/>
    <x v="9"/>
    <s v="Q3`22"/>
    <n v="2611840"/>
    <m/>
  </r>
  <r>
    <n v="9"/>
    <x v="4"/>
    <s v="ZBook Fury 15 G8"/>
    <x v="5"/>
    <x v="1"/>
    <x v="0"/>
    <x v="11"/>
    <s v="Quadro T1200/RTX A2000"/>
    <x v="1"/>
    <s v="1920x1080"/>
    <x v="0"/>
    <x v="1"/>
    <n v="279800"/>
    <s v="55_275-280"/>
    <s v="27_270-280"/>
    <x v="5"/>
    <x v="9"/>
    <s v="Q3`22"/>
    <n v="2518200"/>
    <m/>
  </r>
  <r>
    <n v="2"/>
    <x v="4"/>
    <s v="ZBook Fury 17 G8"/>
    <x v="5"/>
    <x v="1"/>
    <x v="0"/>
    <x v="11"/>
    <s v="Quadro RTX A2000/A3000"/>
    <x v="2"/>
    <s v="3840x2160"/>
    <x v="0"/>
    <x v="1"/>
    <n v="321560"/>
    <s v="64_320-325"/>
    <s v="32_320-330"/>
    <x v="5"/>
    <x v="9"/>
    <s v="Q3`22"/>
    <n v="643120"/>
    <m/>
  </r>
  <r>
    <n v="44"/>
    <x v="7"/>
    <s v="MateBook 13 AMD HN"/>
    <x v="0"/>
    <x v="0"/>
    <x v="1"/>
    <x v="3"/>
    <s v="Int"/>
    <x v="4"/>
    <s v="2160x1440"/>
    <x v="0"/>
    <x v="1"/>
    <n v="87960"/>
    <s v="17_85-90"/>
    <s v="8_80-90"/>
    <x v="5"/>
    <x v="9"/>
    <s v="Q3`22"/>
    <n v="3870240"/>
    <m/>
  </r>
  <r>
    <n v="159"/>
    <x v="7"/>
    <s v="Matebook 14 2021 AMD (KLVL)"/>
    <x v="0"/>
    <x v="0"/>
    <x v="1"/>
    <x v="15"/>
    <s v="Int"/>
    <x v="0"/>
    <s v="2160x1440"/>
    <x v="0"/>
    <x v="1"/>
    <n v="93146"/>
    <s v="18_90-95"/>
    <s v="9_90-100"/>
    <x v="5"/>
    <x v="9"/>
    <s v="Q3`22"/>
    <n v="14810214"/>
    <m/>
  </r>
  <r>
    <n v="1466"/>
    <x v="7"/>
    <s v="Matebook 14s 2021 Intel (HKD)"/>
    <x v="0"/>
    <x v="0"/>
    <x v="0"/>
    <x v="11"/>
    <s v="Int"/>
    <x v="0"/>
    <s v="2520x1680"/>
    <x v="1"/>
    <x v="1"/>
    <n v="125510"/>
    <s v="25_125-130"/>
    <s v="12_120-130"/>
    <x v="5"/>
    <x v="9"/>
    <s v="Q3`22"/>
    <n v="183997660"/>
    <m/>
  </r>
  <r>
    <n v="29"/>
    <x v="7"/>
    <s v="MateBook B3-420"/>
    <x v="0"/>
    <x v="1"/>
    <x v="0"/>
    <x v="14"/>
    <s v="MX350"/>
    <x v="0"/>
    <s v="2160x1440"/>
    <x v="0"/>
    <x v="1"/>
    <n v="148069"/>
    <s v="29_145-150"/>
    <s v="14_140-150"/>
    <x v="5"/>
    <x v="9"/>
    <s v="Q3`22"/>
    <n v="4294001"/>
    <m/>
  </r>
  <r>
    <n v="50"/>
    <x v="7"/>
    <s v="MateBook B3-510"/>
    <x v="1"/>
    <x v="1"/>
    <x v="0"/>
    <x v="14"/>
    <s v="Int"/>
    <x v="1"/>
    <s v="1920x1080"/>
    <x v="0"/>
    <x v="1"/>
    <n v="73974"/>
    <s v="14_70-75"/>
    <s v="7_70-80"/>
    <x v="6"/>
    <x v="9"/>
    <s v="Q3`22"/>
    <n v="3698700"/>
    <m/>
  </r>
  <r>
    <n v="8"/>
    <x v="7"/>
    <s v="MateBook B3-520"/>
    <x v="1"/>
    <x v="1"/>
    <x v="0"/>
    <x v="6"/>
    <s v="Int"/>
    <x v="1"/>
    <s v="1920x1080"/>
    <x v="0"/>
    <x v="1"/>
    <n v="143110"/>
    <s v="28_140-145"/>
    <s v="14_140-150"/>
    <x v="5"/>
    <x v="9"/>
    <s v="Q3`22"/>
    <n v="1144880"/>
    <m/>
  </r>
  <r>
    <n v="25"/>
    <x v="7"/>
    <s v="Matebook D14 AMD Nbl"/>
    <x v="0"/>
    <x v="0"/>
    <x v="1"/>
    <x v="3"/>
    <s v="Int"/>
    <x v="0"/>
    <s v="1920x1080"/>
    <x v="0"/>
    <x v="1"/>
    <n v="84900"/>
    <s v="16_80-85"/>
    <s v="8_80-90"/>
    <x v="5"/>
    <x v="9"/>
    <s v="Q3`22"/>
    <n v="2122500"/>
    <m/>
  </r>
  <r>
    <n v="92"/>
    <x v="7"/>
    <s v="Matebook D14 AMD NbM"/>
    <x v="0"/>
    <x v="0"/>
    <x v="1"/>
    <x v="15"/>
    <s v="Int"/>
    <x v="0"/>
    <s v="1920x1080"/>
    <x v="0"/>
    <x v="1"/>
    <n v="74663"/>
    <s v="14_70-75"/>
    <s v="7_70-80"/>
    <x v="6"/>
    <x v="9"/>
    <s v="Q3`22"/>
    <n v="6868996"/>
    <m/>
  </r>
  <r>
    <n v="879"/>
    <x v="7"/>
    <s v="Matebook D14 Intel NBD TL"/>
    <x v="0"/>
    <x v="0"/>
    <x v="0"/>
    <x v="6"/>
    <s v="Int"/>
    <x v="0"/>
    <s v="1920x1080"/>
    <x v="0"/>
    <x v="1"/>
    <n v="104493"/>
    <s v="20_100-105"/>
    <s v="10_100-110"/>
    <x v="5"/>
    <x v="9"/>
    <s v="Q3`22"/>
    <n v="91849347"/>
    <m/>
  </r>
  <r>
    <n v="31"/>
    <x v="7"/>
    <s v="Matebook D15 BoB Intel CL"/>
    <x v="1"/>
    <x v="0"/>
    <x v="0"/>
    <x v="14"/>
    <s v="Int"/>
    <x v="1"/>
    <s v="1920x1080"/>
    <x v="0"/>
    <x v="1"/>
    <n v="51149"/>
    <s v="10_50-55"/>
    <s v="5_50-60"/>
    <x v="3"/>
    <x v="9"/>
    <s v="Q3`22"/>
    <n v="1585619"/>
    <m/>
  </r>
  <r>
    <n v="1064"/>
    <x v="7"/>
    <s v="Matebook D15 BoD Intel TL"/>
    <x v="1"/>
    <x v="0"/>
    <x v="0"/>
    <x v="6"/>
    <s v="Int"/>
    <x v="1"/>
    <s v="1920x1080"/>
    <x v="0"/>
    <x v="1"/>
    <n v="85240"/>
    <s v="17_85-90"/>
    <s v="8_80-90"/>
    <x v="5"/>
    <x v="9"/>
    <s v="Q3`22"/>
    <n v="90695360"/>
    <m/>
  </r>
  <r>
    <n v="7"/>
    <x v="7"/>
    <s v="Matebook X EUL"/>
    <x v="0"/>
    <x v="0"/>
    <x v="0"/>
    <x v="14"/>
    <s v="Int"/>
    <x v="4"/>
    <s v="3000x2000"/>
    <x v="1"/>
    <x v="1"/>
    <n v="126540"/>
    <s v="25_125-130"/>
    <s v="12_120-130"/>
    <x v="5"/>
    <x v="9"/>
    <s v="Q3`22"/>
    <n v="885780"/>
    <m/>
  </r>
  <r>
    <n v="516"/>
    <x v="7"/>
    <s v="MateBook X Pro 2021 MACHD"/>
    <x v="0"/>
    <x v="0"/>
    <x v="0"/>
    <x v="6"/>
    <s v="Int"/>
    <x v="0"/>
    <s v="1920x1080/3000x2000"/>
    <x v="0"/>
    <x v="1"/>
    <n v="138574"/>
    <s v="27_135-140"/>
    <s v="13_130-140"/>
    <x v="5"/>
    <x v="9"/>
    <s v="Q3`22"/>
    <n v="71504184"/>
    <m/>
  </r>
  <r>
    <n v="6"/>
    <x v="5"/>
    <s v="IdeaPad 1 11ADA05"/>
    <x v="4"/>
    <x v="0"/>
    <x v="1"/>
    <x v="22"/>
    <s v="Int"/>
    <x v="3"/>
    <s v="1366x1768"/>
    <x v="0"/>
    <x v="1"/>
    <n v="25991"/>
    <s v="5_25-30"/>
    <s v="2_20-30"/>
    <x v="0"/>
    <x v="9"/>
    <s v="Q3`22"/>
    <n v="155946"/>
    <m/>
  </r>
  <r>
    <n v="92"/>
    <x v="5"/>
    <s v="IdeaPad 1 14ADA05"/>
    <x v="0"/>
    <x v="0"/>
    <x v="1"/>
    <x v="22"/>
    <s v="Int"/>
    <x v="0"/>
    <s v="1920x1080"/>
    <x v="0"/>
    <x v="0"/>
    <n v="34945"/>
    <s v="6_30-35"/>
    <s v="3_30-40"/>
    <x v="2"/>
    <x v="9"/>
    <s v="Q3`22"/>
    <n v="3214940"/>
    <m/>
  </r>
  <r>
    <n v="5"/>
    <x v="5"/>
    <s v="IdeaPad 1 14IGL05"/>
    <x v="0"/>
    <x v="0"/>
    <x v="0"/>
    <x v="0"/>
    <s v="Int"/>
    <x v="0"/>
    <s v="1920x1080"/>
    <x v="0"/>
    <x v="0"/>
    <n v="35477"/>
    <s v="7_35-40"/>
    <s v="3_30-40"/>
    <x v="2"/>
    <x v="9"/>
    <s v="Q3`22"/>
    <n v="177385"/>
    <m/>
  </r>
  <r>
    <n v="3"/>
    <x v="5"/>
    <s v="IdeaPad 3 14ADA05"/>
    <x v="0"/>
    <x v="0"/>
    <x v="1"/>
    <x v="3"/>
    <s v="Int"/>
    <x v="0"/>
    <s v="1920x1080"/>
    <x v="0"/>
    <x v="1"/>
    <n v="41269"/>
    <s v="8_40-45"/>
    <s v="4_40-50"/>
    <x v="1"/>
    <x v="9"/>
    <s v="Q3`22"/>
    <n v="123807"/>
    <m/>
  </r>
  <r>
    <n v="121"/>
    <x v="5"/>
    <s v="IdeaPad 3 14ALC6"/>
    <x v="0"/>
    <x v="0"/>
    <x v="1"/>
    <x v="15"/>
    <s v="Int"/>
    <x v="0"/>
    <s v="1920x1080"/>
    <x v="0"/>
    <x v="1"/>
    <n v="63579"/>
    <s v="12_60-65"/>
    <s v="6_60-70"/>
    <x v="4"/>
    <x v="9"/>
    <s v="Q3`22"/>
    <n v="7693059"/>
    <m/>
  </r>
  <r>
    <n v="9"/>
    <x v="5"/>
    <s v="IdeaPad 3 14IGL05"/>
    <x v="0"/>
    <x v="0"/>
    <x v="0"/>
    <x v="0"/>
    <s v="Int"/>
    <x v="0"/>
    <s v="1920x1080"/>
    <x v="0"/>
    <x v="0"/>
    <n v="30199"/>
    <s v="6_30-35"/>
    <s v="3_30-40"/>
    <x v="2"/>
    <x v="9"/>
    <s v="Q3`22"/>
    <n v="271791"/>
    <m/>
  </r>
  <r>
    <n v="1"/>
    <x v="5"/>
    <s v="IdeaPad 3 14IIL05"/>
    <x v="0"/>
    <x v="0"/>
    <x v="0"/>
    <x v="4"/>
    <s v="Int"/>
    <x v="0"/>
    <s v="1920x1080"/>
    <x v="0"/>
    <x v="1"/>
    <n v="41097"/>
    <s v="8_40-45"/>
    <s v="4_40-50"/>
    <x v="1"/>
    <x v="9"/>
    <s v="Q3`22"/>
    <n v="41097"/>
    <m/>
  </r>
  <r>
    <n v="30"/>
    <x v="5"/>
    <s v="IdeaPad 3 14ITL05"/>
    <x v="0"/>
    <x v="0"/>
    <x v="0"/>
    <x v="6"/>
    <s v="Int"/>
    <x v="0"/>
    <s v="1920x1080"/>
    <x v="0"/>
    <x v="1"/>
    <n v="43017"/>
    <s v="8_40-45"/>
    <s v="4_40-50"/>
    <x v="1"/>
    <x v="9"/>
    <s v="Q3`22"/>
    <n v="1290510"/>
    <m/>
  </r>
  <r>
    <n v="10"/>
    <x v="5"/>
    <s v="IdeaPad 3 14ITL6"/>
    <x v="0"/>
    <x v="0"/>
    <x v="0"/>
    <x v="6"/>
    <s v="Int"/>
    <x v="0"/>
    <s v="1920x1080"/>
    <x v="0"/>
    <x v="1"/>
    <n v="49721"/>
    <s v="9_45-50"/>
    <s v="4_40-50"/>
    <x v="1"/>
    <x v="9"/>
    <s v="Q3`22"/>
    <n v="497210"/>
    <m/>
  </r>
  <r>
    <n v="1165"/>
    <x v="5"/>
    <s v="IdeaPad 3 15ADA05"/>
    <x v="1"/>
    <x v="0"/>
    <x v="1"/>
    <x v="3"/>
    <s v="Int"/>
    <x v="1"/>
    <s v="1920x1080"/>
    <x v="0"/>
    <x v="1"/>
    <n v="39067"/>
    <s v="7_35-40"/>
    <s v="3_30-40"/>
    <x v="2"/>
    <x v="9"/>
    <s v="Q3`22"/>
    <n v="45513055"/>
    <m/>
  </r>
  <r>
    <n v="457"/>
    <x v="5"/>
    <s v="IdeaPad 3 15ALC6"/>
    <x v="1"/>
    <x v="0"/>
    <x v="1"/>
    <x v="15"/>
    <s v="Int"/>
    <x v="1"/>
    <s v="1920x1080"/>
    <x v="0"/>
    <x v="1"/>
    <n v="53534"/>
    <s v="10_50-55"/>
    <s v="5_50-60"/>
    <x v="3"/>
    <x v="9"/>
    <s v="Q3`22"/>
    <n v="24465038"/>
    <m/>
  </r>
  <r>
    <n v="101"/>
    <x v="5"/>
    <s v="IdeaPad 3 15ARE05"/>
    <x v="1"/>
    <x v="0"/>
    <x v="1"/>
    <x v="5"/>
    <s v="Int"/>
    <x v="1"/>
    <s v="1920x1080"/>
    <x v="0"/>
    <x v="1"/>
    <n v="57462"/>
    <s v="11_55-60"/>
    <s v="5_50-60"/>
    <x v="3"/>
    <x v="9"/>
    <s v="Q3`22"/>
    <n v="5803662"/>
    <m/>
  </r>
  <r>
    <n v="3330"/>
    <x v="5"/>
    <s v="IdeaPad 3 15IGL05"/>
    <x v="1"/>
    <x v="0"/>
    <x v="0"/>
    <x v="0"/>
    <s v="Int"/>
    <x v="1"/>
    <s v="1920x1080"/>
    <x v="0"/>
    <x v="0"/>
    <n v="36777"/>
    <s v="7_35-40"/>
    <s v="3_30-40"/>
    <x v="2"/>
    <x v="9"/>
    <s v="Q3`22"/>
    <n v="122467410"/>
    <m/>
  </r>
  <r>
    <n v="1485"/>
    <x v="5"/>
    <s v="IdeaPad 3 15IIL05"/>
    <x v="1"/>
    <x v="0"/>
    <x v="0"/>
    <x v="4"/>
    <s v="Int"/>
    <x v="1"/>
    <s v="1920x1080"/>
    <x v="0"/>
    <x v="1"/>
    <n v="48798"/>
    <s v="9_45-50"/>
    <s v="4_40-50"/>
    <x v="1"/>
    <x v="9"/>
    <s v="Q3`22"/>
    <n v="72465030"/>
    <m/>
  </r>
  <r>
    <n v="35"/>
    <x v="5"/>
    <s v="IdeaPad 3 15IML05"/>
    <x v="2"/>
    <x v="0"/>
    <x v="0"/>
    <x v="14"/>
    <s v="Int/MX130"/>
    <x v="1"/>
    <s v="1920x1080"/>
    <x v="0"/>
    <x v="1"/>
    <n v="48024"/>
    <s v="9_45-50"/>
    <s v="4_40-50"/>
    <x v="1"/>
    <x v="9"/>
    <s v="Q3`22"/>
    <n v="1680840"/>
    <m/>
  </r>
  <r>
    <n v="490"/>
    <x v="5"/>
    <s v="IdeaPad 3 15ITL05"/>
    <x v="1"/>
    <x v="0"/>
    <x v="0"/>
    <x v="6"/>
    <s v="Int"/>
    <x v="1"/>
    <s v="1920x1080"/>
    <x v="0"/>
    <x v="1"/>
    <n v="48580"/>
    <s v="9_45-50"/>
    <s v="4_40-50"/>
    <x v="1"/>
    <x v="9"/>
    <s v="Q3`22"/>
    <n v="23804200"/>
    <m/>
  </r>
  <r>
    <n v="1146"/>
    <x v="5"/>
    <s v="IdeaPad 3 15ITL6"/>
    <x v="1"/>
    <x v="0"/>
    <x v="0"/>
    <x v="6"/>
    <s v="Int"/>
    <x v="1"/>
    <s v="1920x1080"/>
    <x v="0"/>
    <x v="1"/>
    <n v="48300"/>
    <s v="9_45-50"/>
    <s v="4_40-50"/>
    <x v="1"/>
    <x v="9"/>
    <s v="Q3`22"/>
    <n v="55351800"/>
    <m/>
  </r>
  <r>
    <n v="28"/>
    <x v="5"/>
    <s v="IdeaPad 3 17ADA05"/>
    <x v="1"/>
    <x v="0"/>
    <x v="1"/>
    <x v="3"/>
    <s v="Int"/>
    <x v="2"/>
    <s v="1600x900"/>
    <x v="0"/>
    <x v="1"/>
    <n v="46707"/>
    <s v="9_45-50"/>
    <s v="4_40-50"/>
    <x v="1"/>
    <x v="9"/>
    <s v="Q3`22"/>
    <n v="1307796"/>
    <m/>
  </r>
  <r>
    <n v="9"/>
    <x v="5"/>
    <s v="IdeaPad 3 17ARE05"/>
    <x v="1"/>
    <x v="0"/>
    <x v="1"/>
    <x v="5"/>
    <s v="Int"/>
    <x v="2"/>
    <s v="1600x900"/>
    <x v="0"/>
    <x v="1"/>
    <n v="48900"/>
    <s v="9_45-50"/>
    <s v="4_40-50"/>
    <x v="1"/>
    <x v="9"/>
    <s v="Q3`22"/>
    <n v="440100"/>
    <m/>
  </r>
  <r>
    <n v="1"/>
    <x v="5"/>
    <s v="IdeaPad 3 17IML05"/>
    <x v="1"/>
    <x v="0"/>
    <x v="0"/>
    <x v="14"/>
    <s v="Int"/>
    <x v="2"/>
    <s v="1920x1080"/>
    <x v="0"/>
    <x v="1"/>
    <n v="45513"/>
    <s v="9_45-50"/>
    <s v="4_40-50"/>
    <x v="1"/>
    <x v="9"/>
    <s v="Q3`22"/>
    <n v="45513"/>
    <m/>
  </r>
  <r>
    <n v="28"/>
    <x v="5"/>
    <s v="IdeaPad 3 17ITL6"/>
    <x v="1"/>
    <x v="0"/>
    <x v="0"/>
    <x v="6"/>
    <s v="Int"/>
    <x v="2"/>
    <s v="1600x900"/>
    <x v="0"/>
    <x v="1"/>
    <n v="42110"/>
    <s v="8_40-45"/>
    <s v="4_40-50"/>
    <x v="1"/>
    <x v="9"/>
    <s v="Q3`22"/>
    <n v="1179080"/>
    <m/>
  </r>
  <r>
    <n v="3"/>
    <x v="5"/>
    <s v="IdeaPad 5 14ALC05"/>
    <x v="0"/>
    <x v="0"/>
    <x v="1"/>
    <x v="15"/>
    <s v="Int"/>
    <x v="0"/>
    <s v="1920x1080"/>
    <x v="0"/>
    <x v="1"/>
    <n v="67938"/>
    <s v="13_65-70"/>
    <s v="6_60-70"/>
    <x v="4"/>
    <x v="9"/>
    <s v="Q3`22"/>
    <n v="203814"/>
    <m/>
  </r>
  <r>
    <n v="22"/>
    <x v="5"/>
    <s v="IdeaPad 5 14ITL05"/>
    <x v="0"/>
    <x v="0"/>
    <x v="0"/>
    <x v="6"/>
    <s v="Int"/>
    <x v="0"/>
    <s v="1920x1080"/>
    <x v="0"/>
    <x v="1"/>
    <n v="80902"/>
    <s v="16_80-85"/>
    <s v="8_80-90"/>
    <x v="5"/>
    <x v="9"/>
    <s v="Q3`22"/>
    <n v="1779844"/>
    <m/>
  </r>
  <r>
    <n v="46"/>
    <x v="5"/>
    <s v="IdeaPad 5 15ITL05"/>
    <x v="1"/>
    <x v="0"/>
    <x v="0"/>
    <x v="6"/>
    <s v="Int"/>
    <x v="1"/>
    <s v="1920x1080"/>
    <x v="0"/>
    <x v="1"/>
    <n v="89032"/>
    <s v="17_85-90"/>
    <s v="8_80-90"/>
    <x v="5"/>
    <x v="9"/>
    <s v="Q3`22"/>
    <n v="4095472"/>
    <m/>
  </r>
  <r>
    <n v="63"/>
    <x v="5"/>
    <s v="IdeaPad 5 Pro 14ACN6"/>
    <x v="0"/>
    <x v="0"/>
    <x v="1"/>
    <x v="17"/>
    <s v="Int/MX450"/>
    <x v="0"/>
    <s v="2240x1400/2880x1800"/>
    <x v="0"/>
    <x v="1"/>
    <n v="103668"/>
    <s v="20_100-105"/>
    <s v="10_100-110"/>
    <x v="5"/>
    <x v="9"/>
    <s v="Q3`22"/>
    <n v="6531084"/>
    <m/>
  </r>
  <r>
    <n v="35"/>
    <x v="5"/>
    <s v="IdeaPad 5 Pro 14ITL6"/>
    <x v="0"/>
    <x v="0"/>
    <x v="0"/>
    <x v="6"/>
    <s v="Int/MX450"/>
    <x v="0"/>
    <s v="2240x1400/2880x1800"/>
    <x v="0"/>
    <x v="1"/>
    <n v="81525"/>
    <s v="16_80-85"/>
    <s v="8_80-90"/>
    <x v="5"/>
    <x v="9"/>
    <s v="Q3`22"/>
    <n v="2853375"/>
    <m/>
  </r>
  <r>
    <n v="1"/>
    <x v="5"/>
    <s v="IdeaPad 5 Pro 16ACH6"/>
    <x v="2"/>
    <x v="0"/>
    <x v="0"/>
    <x v="11"/>
    <s v="Int/RTX3050"/>
    <x v="5"/>
    <s v="1920x1200/2560x1600"/>
    <x v="0"/>
    <x v="1"/>
    <n v="129363"/>
    <s v="25_125-130"/>
    <s v="12_120-130"/>
    <x v="5"/>
    <x v="9"/>
    <s v="Q3`22"/>
    <n v="129363"/>
    <m/>
  </r>
  <r>
    <n v="10"/>
    <x v="5"/>
    <s v="IdeaPad 5 Pro 16IHU6"/>
    <x v="2"/>
    <x v="0"/>
    <x v="0"/>
    <x v="11"/>
    <s v="MX450"/>
    <x v="5"/>
    <s v="1920x1200/2560x1600"/>
    <x v="0"/>
    <x v="1"/>
    <n v="110055"/>
    <s v="22_110-115"/>
    <s v="11_110-120"/>
    <x v="5"/>
    <x v="9"/>
    <s v="Q3`22"/>
    <n v="1100550"/>
    <m/>
  </r>
  <r>
    <n v="4"/>
    <x v="5"/>
    <s v="IdeaPad Flex 5 14IIL05"/>
    <x v="0"/>
    <x v="0"/>
    <x v="0"/>
    <x v="4"/>
    <s v="Int"/>
    <x v="0"/>
    <s v="1920x1080"/>
    <x v="1"/>
    <x v="1"/>
    <n v="56900"/>
    <s v="11_55-60"/>
    <s v="5_50-60"/>
    <x v="3"/>
    <x v="9"/>
    <s v="Q3`22"/>
    <n v="227600"/>
    <m/>
  </r>
  <r>
    <n v="32"/>
    <x v="5"/>
    <s v="IdeaPad Flex 5 14ITL05"/>
    <x v="0"/>
    <x v="0"/>
    <x v="0"/>
    <x v="6"/>
    <s v="Int"/>
    <x v="0"/>
    <s v="1920x1080"/>
    <x v="1"/>
    <x v="1"/>
    <n v="44580"/>
    <s v="8_40-45"/>
    <s v="4_40-50"/>
    <x v="1"/>
    <x v="9"/>
    <s v="Q3`22"/>
    <n v="1426560"/>
    <m/>
  </r>
  <r>
    <n v="3"/>
    <x v="5"/>
    <s v="IdeaPad Flex 5 15ITL05"/>
    <x v="1"/>
    <x v="0"/>
    <x v="0"/>
    <x v="6"/>
    <s v="Int"/>
    <x v="1"/>
    <s v="1920x1080"/>
    <x v="1"/>
    <x v="1"/>
    <n v="62890"/>
    <s v="12_60-65"/>
    <s v="6_60-70"/>
    <x v="4"/>
    <x v="9"/>
    <s v="Q3`22"/>
    <n v="188670"/>
    <m/>
  </r>
  <r>
    <n v="1464"/>
    <x v="5"/>
    <s v="IdeaPad Gaming 3 15ACH6"/>
    <x v="3"/>
    <x v="0"/>
    <x v="1"/>
    <x v="8"/>
    <s v="GTX1650, RTX3050, RTX3050 Ti, RTX3060"/>
    <x v="1"/>
    <s v="1920x1080"/>
    <x v="0"/>
    <x v="1"/>
    <n v="95429"/>
    <s v="19_95-100"/>
    <s v="9_90-100"/>
    <x v="5"/>
    <x v="9"/>
    <s v="Q3`22"/>
    <n v="139708056"/>
    <m/>
  </r>
  <r>
    <n v="384"/>
    <x v="5"/>
    <s v="IdeaPad Gaming 3 15IHU6"/>
    <x v="3"/>
    <x v="0"/>
    <x v="0"/>
    <x v="11"/>
    <s v="RTX3050"/>
    <x v="1"/>
    <s v="1920x1080"/>
    <x v="0"/>
    <x v="1"/>
    <n v="94735"/>
    <s v="18_90-95"/>
    <s v="9_90-100"/>
    <x v="5"/>
    <x v="9"/>
    <s v="Q3`22"/>
    <n v="36378240"/>
    <m/>
  </r>
  <r>
    <n v="3"/>
    <x v="5"/>
    <s v="IdeaPad Gaming 3 15IMH05"/>
    <x v="3"/>
    <x v="0"/>
    <x v="0"/>
    <x v="10"/>
    <s v="GTX1650, GTX1650 Ti"/>
    <x v="1"/>
    <s v="1920x1080"/>
    <x v="0"/>
    <x v="1"/>
    <n v="86135"/>
    <s v="17_85-90"/>
    <s v="8_80-90"/>
    <x v="5"/>
    <x v="9"/>
    <s v="Q3`22"/>
    <n v="258405"/>
    <m/>
  </r>
  <r>
    <n v="5761"/>
    <x v="5"/>
    <s v="IdeaPad L3 15ITL6"/>
    <x v="1"/>
    <x v="0"/>
    <x v="0"/>
    <x v="6"/>
    <s v="Int"/>
    <x v="1"/>
    <s v="1920x1080"/>
    <x v="0"/>
    <x v="1"/>
    <n v="45981"/>
    <s v="9_45-50"/>
    <s v="4_40-50"/>
    <x v="1"/>
    <x v="9"/>
    <s v="Q3`22"/>
    <n v="264896541"/>
    <m/>
  </r>
  <r>
    <n v="3"/>
    <x v="5"/>
    <s v="IdeaPad L340-15API"/>
    <x v="1"/>
    <x v="0"/>
    <x v="1"/>
    <x v="3"/>
    <s v="Int"/>
    <x v="1"/>
    <s v="1920x1080"/>
    <x v="0"/>
    <x v="1"/>
    <n v="40519"/>
    <s v="8_40-45"/>
    <s v="4_40-50"/>
    <x v="1"/>
    <x v="9"/>
    <s v="Q3`22"/>
    <n v="121557"/>
    <m/>
  </r>
  <r>
    <n v="3"/>
    <x v="5"/>
    <s v="IdeaPad S145-15AST"/>
    <x v="1"/>
    <x v="0"/>
    <x v="1"/>
    <x v="2"/>
    <s v="Int"/>
    <x v="1"/>
    <s v="1920x1080"/>
    <x v="0"/>
    <x v="1"/>
    <n v="49990"/>
    <s v="9_45-50"/>
    <s v="4_40-50"/>
    <x v="1"/>
    <x v="9"/>
    <s v="Q3`22"/>
    <n v="149970"/>
    <m/>
  </r>
  <r>
    <n v="22"/>
    <x v="5"/>
    <s v="Legion 5 15ACH6"/>
    <x v="3"/>
    <x v="0"/>
    <x v="1"/>
    <x v="8"/>
    <s v="RTX3050/RTX3050 Ti"/>
    <x v="1"/>
    <s v="1920x1080"/>
    <x v="0"/>
    <x v="1"/>
    <n v="151092"/>
    <s v="30_150-155"/>
    <s v="15_150-160"/>
    <x v="5"/>
    <x v="9"/>
    <s v="Q3`22"/>
    <n v="3324024"/>
    <m/>
  </r>
  <r>
    <n v="2"/>
    <x v="5"/>
    <s v="Legion 5 15ACH6A"/>
    <x v="3"/>
    <x v="0"/>
    <x v="1"/>
    <x v="8"/>
    <s v="RX6600"/>
    <x v="1"/>
    <s v="1920x1080"/>
    <x v="0"/>
    <x v="1"/>
    <n v="154286"/>
    <s v="30_150-155"/>
    <s v="15_150-160"/>
    <x v="5"/>
    <x v="9"/>
    <s v="Q3`22"/>
    <n v="308572"/>
    <m/>
  </r>
  <r>
    <n v="1"/>
    <x v="5"/>
    <s v="Legion 5 15ACH6H"/>
    <x v="3"/>
    <x v="0"/>
    <x v="1"/>
    <x v="8"/>
    <s v="RTX3060/RTX3070"/>
    <x v="1"/>
    <s v="1920x1080/2560x1600"/>
    <x v="0"/>
    <x v="1"/>
    <n v="180724"/>
    <s v="36_180-185"/>
    <s v="18_180-190"/>
    <x v="5"/>
    <x v="9"/>
    <s v="Q3`22"/>
    <n v="180724"/>
    <m/>
  </r>
  <r>
    <n v="58"/>
    <x v="5"/>
    <s v="Legion 5 15IMH05"/>
    <x v="3"/>
    <x v="0"/>
    <x v="0"/>
    <x v="10"/>
    <s v="GTX1650"/>
    <x v="1"/>
    <s v="1920x1080"/>
    <x v="0"/>
    <x v="1"/>
    <n v="141200"/>
    <s v="28_140-145"/>
    <s v="14_140-150"/>
    <x v="5"/>
    <x v="9"/>
    <s v="Q3`22"/>
    <n v="8189600"/>
    <m/>
  </r>
  <r>
    <n v="1"/>
    <x v="5"/>
    <s v="Legion 5 15ITH6H"/>
    <x v="3"/>
    <x v="0"/>
    <x v="0"/>
    <x v="11"/>
    <s v="RTX3060"/>
    <x v="1"/>
    <s v="1920x1080"/>
    <x v="0"/>
    <x v="1"/>
    <n v="161935"/>
    <s v="32_160-165"/>
    <s v="16_160-170"/>
    <x v="5"/>
    <x v="9"/>
    <s v="Q3`22"/>
    <n v="161935"/>
    <m/>
  </r>
  <r>
    <n v="18"/>
    <x v="5"/>
    <s v="Legion 5 17ACH6"/>
    <x v="3"/>
    <x v="0"/>
    <x v="1"/>
    <x v="8"/>
    <s v="RTX3050, RTX3050 Ti"/>
    <x v="2"/>
    <s v="1920x1080"/>
    <x v="0"/>
    <x v="1"/>
    <n v="144503"/>
    <s v="28_140-145"/>
    <s v="14_140-150"/>
    <x v="5"/>
    <x v="9"/>
    <s v="Q3`22"/>
    <n v="2601054"/>
    <m/>
  </r>
  <r>
    <n v="10"/>
    <x v="5"/>
    <s v="Legion 5 Pro 14ACN6"/>
    <x v="0"/>
    <x v="0"/>
    <x v="1"/>
    <x v="17"/>
    <s v="Int"/>
    <x v="0"/>
    <s v="2240x1400/2880x1800"/>
    <x v="0"/>
    <x v="1"/>
    <n v="103843"/>
    <s v="20_100-105"/>
    <s v="10_100-110"/>
    <x v="5"/>
    <x v="9"/>
    <s v="Q3`22"/>
    <n v="1038430"/>
    <m/>
  </r>
  <r>
    <n v="14"/>
    <x v="5"/>
    <s v="Legion 5 Pro 14ITL6"/>
    <x v="0"/>
    <x v="0"/>
    <x v="0"/>
    <x v="6"/>
    <s v="Int/MX450"/>
    <x v="0"/>
    <s v="2240x1400"/>
    <x v="0"/>
    <x v="1"/>
    <n v="71800"/>
    <s v="14_70-75"/>
    <s v="7_70-80"/>
    <x v="6"/>
    <x v="9"/>
    <s v="Q3`22"/>
    <n v="1005200"/>
    <m/>
  </r>
  <r>
    <n v="1"/>
    <x v="5"/>
    <s v="Legion 5 Pro 16ACH6"/>
    <x v="3"/>
    <x v="0"/>
    <x v="1"/>
    <x v="8"/>
    <s v="RTX3050, RTX3050 Ti"/>
    <x v="5"/>
    <s v="1920x1080/2560x1600"/>
    <x v="0"/>
    <x v="1"/>
    <n v="146990"/>
    <s v="29_145-150"/>
    <s v="14_140-150"/>
    <x v="5"/>
    <x v="9"/>
    <s v="Q3`22"/>
    <n v="146990"/>
    <m/>
  </r>
  <r>
    <n v="18"/>
    <x v="5"/>
    <s v="Legion 5i 15IMH6"/>
    <x v="3"/>
    <x v="0"/>
    <x v="0"/>
    <x v="10"/>
    <s v="RTX3050/RTX3050 Ti"/>
    <x v="1"/>
    <s v="1920x1080"/>
    <x v="0"/>
    <x v="1"/>
    <n v="134590"/>
    <s v="26_130-135"/>
    <s v="13_130-140"/>
    <x v="5"/>
    <x v="9"/>
    <s v="Q3`22"/>
    <n v="2422620"/>
    <m/>
  </r>
  <r>
    <n v="3"/>
    <x v="5"/>
    <s v="Legion 7 16ACH6H"/>
    <x v="3"/>
    <x v="0"/>
    <x v="1"/>
    <x v="8"/>
    <s v="RTX3060, RTX3070, RTX3080"/>
    <x v="5"/>
    <s v="2560x1600"/>
    <x v="0"/>
    <x v="1"/>
    <n v="256350"/>
    <s v="51_255-260"/>
    <s v="25_250-260"/>
    <x v="5"/>
    <x v="9"/>
    <s v="Q3`22"/>
    <n v="769050"/>
    <m/>
  </r>
  <r>
    <n v="313"/>
    <x v="5"/>
    <s v="Thinkbook 13s-ACN G3"/>
    <x v="0"/>
    <x v="1"/>
    <x v="1"/>
    <x v="17"/>
    <s v="Int"/>
    <x v="4"/>
    <s v="1920x1200/2560x1600"/>
    <x v="0"/>
    <x v="1"/>
    <n v="87899"/>
    <s v="17_85-90"/>
    <s v="8_80-90"/>
    <x v="5"/>
    <x v="9"/>
    <s v="Q3`22"/>
    <n v="27512387"/>
    <m/>
  </r>
  <r>
    <n v="284"/>
    <x v="5"/>
    <s v="Thinkbook 13s-ITL G2"/>
    <x v="0"/>
    <x v="1"/>
    <x v="0"/>
    <x v="6"/>
    <s v="Int"/>
    <x v="4"/>
    <s v="1920x1200/2560x1600"/>
    <x v="0"/>
    <x v="1"/>
    <n v="95717"/>
    <s v="19_95-100"/>
    <s v="9_90-100"/>
    <x v="5"/>
    <x v="9"/>
    <s v="Q3`22"/>
    <n v="27183628"/>
    <m/>
  </r>
  <r>
    <n v="26"/>
    <x v="5"/>
    <s v="Thinkbook 13x"/>
    <x v="0"/>
    <x v="1"/>
    <x v="0"/>
    <x v="6"/>
    <s v="Int"/>
    <x v="4"/>
    <s v="2560x1600"/>
    <x v="0"/>
    <x v="1"/>
    <n v="131085"/>
    <s v="26_130-135"/>
    <s v="13_130-140"/>
    <x v="5"/>
    <x v="9"/>
    <s v="Q3`22"/>
    <n v="3408210"/>
    <m/>
  </r>
  <r>
    <n v="280"/>
    <x v="5"/>
    <s v="Thinkbook 14-ACL G3"/>
    <x v="0"/>
    <x v="1"/>
    <x v="1"/>
    <x v="15"/>
    <s v="Int"/>
    <x v="0"/>
    <s v="1920x1080"/>
    <x v="0"/>
    <x v="1"/>
    <n v="92399"/>
    <s v="18_90-95"/>
    <s v="9_90-100"/>
    <x v="5"/>
    <x v="9"/>
    <s v="Q3`22"/>
    <n v="25871720"/>
    <m/>
  </r>
  <r>
    <n v="306"/>
    <x v="5"/>
    <s v="Thinkbook 14-ITL G2"/>
    <x v="0"/>
    <x v="1"/>
    <x v="0"/>
    <x v="6"/>
    <s v="Int"/>
    <x v="0"/>
    <s v="1920x1080"/>
    <x v="0"/>
    <x v="1"/>
    <n v="96283"/>
    <s v="19_95-100"/>
    <s v="9_90-100"/>
    <x v="5"/>
    <x v="9"/>
    <s v="Q3`22"/>
    <n v="29462598"/>
    <m/>
  </r>
  <r>
    <n v="34"/>
    <x v="5"/>
    <s v="Thinkbook 14s Yoga ITL"/>
    <x v="0"/>
    <x v="1"/>
    <x v="0"/>
    <x v="6"/>
    <s v="Int"/>
    <x v="0"/>
    <s v="1920x1080"/>
    <x v="1"/>
    <x v="1"/>
    <n v="109745"/>
    <s v="21_105-110"/>
    <s v="10_100-110"/>
    <x v="5"/>
    <x v="9"/>
    <s v="Q3`22"/>
    <n v="3731330"/>
    <m/>
  </r>
  <r>
    <n v="219"/>
    <x v="5"/>
    <s v="Thinkbook 15-ACL G3"/>
    <x v="1"/>
    <x v="1"/>
    <x v="1"/>
    <x v="15"/>
    <s v="Int"/>
    <x v="1"/>
    <s v="1920x1080"/>
    <x v="0"/>
    <x v="1"/>
    <n v="77196"/>
    <s v="15_75-80"/>
    <s v="7_70-80"/>
    <x v="6"/>
    <x v="9"/>
    <s v="Q3`22"/>
    <n v="16905924"/>
    <m/>
  </r>
  <r>
    <n v="2"/>
    <x v="5"/>
    <s v="Thinkbook 15-ARE G2"/>
    <x v="1"/>
    <x v="1"/>
    <x v="1"/>
    <x v="5"/>
    <s v="Int"/>
    <x v="1"/>
    <s v="1920x1080"/>
    <x v="0"/>
    <x v="1"/>
    <n v="46395"/>
    <s v="9_45-50"/>
    <s v="4_40-50"/>
    <x v="1"/>
    <x v="9"/>
    <s v="Q3`22"/>
    <n v="92790"/>
    <m/>
  </r>
  <r>
    <n v="5143"/>
    <x v="5"/>
    <s v="Thinkbook 15-ITL G2"/>
    <x v="1"/>
    <x v="1"/>
    <x v="0"/>
    <x v="6"/>
    <s v="Int"/>
    <x v="1"/>
    <s v="1920x1080"/>
    <x v="0"/>
    <x v="1"/>
    <n v="87093"/>
    <s v="17_85-90"/>
    <s v="8_80-90"/>
    <x v="5"/>
    <x v="9"/>
    <s v="Q3`22"/>
    <n v="447919299"/>
    <m/>
  </r>
  <r>
    <n v="62"/>
    <x v="5"/>
    <s v="Thinkbook 15P-IMH"/>
    <x v="3"/>
    <x v="1"/>
    <x v="0"/>
    <x v="10"/>
    <s v="GTX1650"/>
    <x v="1"/>
    <s v="1920x1080/3840x2160"/>
    <x v="0"/>
    <x v="1"/>
    <n v="124501"/>
    <s v="24_120-125"/>
    <s v="12_120-130"/>
    <x v="5"/>
    <x v="9"/>
    <s v="Q3`22"/>
    <n v="7719062"/>
    <m/>
  </r>
  <r>
    <n v="6"/>
    <x v="5"/>
    <s v="Thinkbook 15P-ITH"/>
    <x v="3"/>
    <x v="1"/>
    <x v="0"/>
    <x v="11"/>
    <s v="GTX1650"/>
    <x v="1"/>
    <s v="1920x1080/3840x2160"/>
    <x v="0"/>
    <x v="1"/>
    <n v="154841"/>
    <s v="30_150-155"/>
    <s v="15_150-160"/>
    <x v="5"/>
    <x v="9"/>
    <s v="Q3`22"/>
    <n v="929046"/>
    <m/>
  </r>
  <r>
    <n v="34"/>
    <x v="5"/>
    <s v="Thinkbook 16p-ACH G2"/>
    <x v="3"/>
    <x v="1"/>
    <x v="1"/>
    <x v="8"/>
    <s v="RTX3060"/>
    <x v="5"/>
    <s v="2560х1600"/>
    <x v="0"/>
    <x v="1"/>
    <n v="163046"/>
    <s v="32_160-165"/>
    <s v="16_160-170"/>
    <x v="5"/>
    <x v="9"/>
    <s v="Q3`22"/>
    <n v="5543564"/>
    <m/>
  </r>
  <r>
    <n v="1"/>
    <x v="5"/>
    <s v="ThinkPad E14 Gen2-ARE"/>
    <x v="0"/>
    <x v="1"/>
    <x v="1"/>
    <x v="5"/>
    <s v="Int"/>
    <x v="0"/>
    <s v="1920x1080"/>
    <x v="0"/>
    <x v="1"/>
    <n v="149975"/>
    <s v="29_145-150"/>
    <s v="14_140-150"/>
    <x v="5"/>
    <x v="9"/>
    <s v="Q3`22"/>
    <n v="149975"/>
    <m/>
  </r>
  <r>
    <n v="15"/>
    <x v="5"/>
    <s v="ThinkPad E14 Gen2-ITU"/>
    <x v="0"/>
    <x v="1"/>
    <x v="0"/>
    <x v="6"/>
    <s v="Int"/>
    <x v="0"/>
    <s v="1920x1080"/>
    <x v="0"/>
    <x v="1"/>
    <n v="129936"/>
    <s v="25_125-130"/>
    <s v="12_120-130"/>
    <x v="5"/>
    <x v="9"/>
    <s v="Q3`22"/>
    <n v="1949040"/>
    <m/>
  </r>
  <r>
    <n v="20"/>
    <x v="5"/>
    <s v="ThinkPad E14 Gen3 AMD"/>
    <x v="0"/>
    <x v="1"/>
    <x v="1"/>
    <x v="15"/>
    <s v="Int"/>
    <x v="0"/>
    <s v="1920x1080"/>
    <x v="0"/>
    <x v="1"/>
    <n v="83302"/>
    <s v="16_80-85"/>
    <s v="8_80-90"/>
    <x v="5"/>
    <x v="9"/>
    <s v="Q3`22"/>
    <n v="1666040"/>
    <m/>
  </r>
  <r>
    <n v="6"/>
    <x v="5"/>
    <s v="ThinkPad E15 Gen2-ARE"/>
    <x v="1"/>
    <x v="1"/>
    <x v="1"/>
    <x v="5"/>
    <s v="Int"/>
    <x v="1"/>
    <s v="1920x1080"/>
    <x v="0"/>
    <x v="1"/>
    <n v="137785"/>
    <s v="27_135-140"/>
    <s v="13_130-140"/>
    <x v="5"/>
    <x v="9"/>
    <s v="Q3`22"/>
    <n v="826710"/>
    <m/>
  </r>
  <r>
    <n v="62"/>
    <x v="5"/>
    <s v="ThinkPad E15 Gen2-ITU"/>
    <x v="1"/>
    <x v="1"/>
    <x v="0"/>
    <x v="6"/>
    <s v="Int"/>
    <x v="1"/>
    <s v="1920x1080"/>
    <x v="0"/>
    <x v="1"/>
    <n v="106085"/>
    <s v="21_105-110"/>
    <s v="10_100-110"/>
    <x v="5"/>
    <x v="9"/>
    <s v="Q3`22"/>
    <n v="6577270"/>
    <m/>
  </r>
  <r>
    <n v="2"/>
    <x v="5"/>
    <s v="ThinkPad E15 Gen3 AMD"/>
    <x v="1"/>
    <x v="1"/>
    <x v="1"/>
    <x v="15"/>
    <s v="Int"/>
    <x v="1"/>
    <s v="1920x1080"/>
    <x v="0"/>
    <x v="1"/>
    <n v="77248"/>
    <s v="15_75-80"/>
    <s v="7_70-80"/>
    <x v="6"/>
    <x v="9"/>
    <s v="Q3`22"/>
    <n v="154496"/>
    <m/>
  </r>
  <r>
    <n v="33"/>
    <x v="5"/>
    <s v="ThinkPad L13 Gen2"/>
    <x v="0"/>
    <x v="1"/>
    <x v="0"/>
    <x v="6"/>
    <s v="Int"/>
    <x v="4"/>
    <s v="1920x1080"/>
    <x v="0"/>
    <x v="1"/>
    <n v="97531"/>
    <s v="19_95-100"/>
    <s v="9_90-100"/>
    <x v="5"/>
    <x v="9"/>
    <s v="Q3`22"/>
    <n v="3218523"/>
    <m/>
  </r>
  <r>
    <n v="31"/>
    <x v="5"/>
    <s v="ThinkPad L14 AMD Gen2"/>
    <x v="0"/>
    <x v="1"/>
    <x v="1"/>
    <x v="15"/>
    <s v="Int"/>
    <x v="0"/>
    <s v="1920x1080"/>
    <x v="1"/>
    <x v="1"/>
    <n v="103115"/>
    <s v="20_100-105"/>
    <s v="10_100-110"/>
    <x v="5"/>
    <x v="9"/>
    <s v="Q3`22"/>
    <n v="3196565"/>
    <m/>
  </r>
  <r>
    <n v="51"/>
    <x v="5"/>
    <s v="ThinkPad L15 AMD Gen1"/>
    <x v="1"/>
    <x v="1"/>
    <x v="1"/>
    <x v="5"/>
    <s v="Int"/>
    <x v="1"/>
    <s v="1920x1080"/>
    <x v="0"/>
    <x v="1"/>
    <n v="113941"/>
    <s v="22_110-115"/>
    <s v="11_110-120"/>
    <x v="5"/>
    <x v="9"/>
    <s v="Q3`22"/>
    <n v="5810991"/>
    <m/>
  </r>
  <r>
    <n v="301"/>
    <x v="5"/>
    <s v="ThinkPad L15 Gen1"/>
    <x v="1"/>
    <x v="1"/>
    <x v="0"/>
    <x v="14"/>
    <s v="Int"/>
    <x v="1"/>
    <s v="1920x1080"/>
    <x v="0"/>
    <x v="1"/>
    <n v="103261"/>
    <s v="20_100-105"/>
    <s v="10_100-110"/>
    <x v="5"/>
    <x v="9"/>
    <s v="Q3`22"/>
    <n v="31081561"/>
    <m/>
  </r>
  <r>
    <n v="1"/>
    <x v="5"/>
    <s v="ThinkPad P1 Gen4"/>
    <x v="5"/>
    <x v="1"/>
    <x v="0"/>
    <x v="11"/>
    <s v="Quadro T1200/RTX A2000/A3000"/>
    <x v="1"/>
    <s v="2560x1600/3840x2400"/>
    <x v="0"/>
    <x v="1"/>
    <n v="388600"/>
    <s v="77_385-390"/>
    <s v="38_380-390"/>
    <x v="5"/>
    <x v="9"/>
    <s v="Q3`22"/>
    <n v="388600"/>
    <m/>
  </r>
  <r>
    <n v="6"/>
    <x v="5"/>
    <s v="ThinkPad P15 Gen2"/>
    <x v="5"/>
    <x v="1"/>
    <x v="0"/>
    <x v="11"/>
    <s v="Quadro RTX A2000/A3000"/>
    <x v="1"/>
    <s v="1920x1080/3840x2160"/>
    <x v="0"/>
    <x v="1"/>
    <n v="722606"/>
    <s v="144_720-725"/>
    <s v="72_720-730"/>
    <x v="5"/>
    <x v="9"/>
    <s v="Q3`22"/>
    <n v="4335636"/>
    <m/>
  </r>
  <r>
    <n v="6"/>
    <x v="5"/>
    <s v="ThinkPad P15s Gen2"/>
    <x v="5"/>
    <x v="1"/>
    <x v="0"/>
    <x v="6"/>
    <s v="Qoadro T500"/>
    <x v="1"/>
    <s v="1920x1080"/>
    <x v="0"/>
    <x v="1"/>
    <n v="244711"/>
    <s v="48_240-245"/>
    <s v="24_240-250"/>
    <x v="5"/>
    <x v="9"/>
    <s v="Q3`22"/>
    <n v="1468266"/>
    <m/>
  </r>
  <r>
    <n v="32"/>
    <x v="5"/>
    <s v="ThinkPad T14 Gen2"/>
    <x v="0"/>
    <x v="1"/>
    <x v="0"/>
    <x v="6"/>
    <s v="Int"/>
    <x v="0"/>
    <s v="1920x1080/3840x2160"/>
    <x v="0"/>
    <x v="1"/>
    <n v="127666"/>
    <s v="25_125-130"/>
    <s v="12_120-130"/>
    <x v="5"/>
    <x v="9"/>
    <s v="Q3`22"/>
    <n v="4085312"/>
    <m/>
  </r>
  <r>
    <n v="1"/>
    <x v="5"/>
    <s v="ThinkPad T14s Gen1"/>
    <x v="0"/>
    <x v="1"/>
    <x v="0"/>
    <x v="14"/>
    <s v="Int"/>
    <x v="0"/>
    <s v="1920x1080"/>
    <x v="0"/>
    <x v="1"/>
    <n v="167466"/>
    <s v="33_165-170"/>
    <s v="16_160-170"/>
    <x v="5"/>
    <x v="9"/>
    <s v="Q3`22"/>
    <n v="167466"/>
    <m/>
  </r>
  <r>
    <n v="1"/>
    <x v="5"/>
    <s v="ThinkPad T14s Gen2"/>
    <x v="0"/>
    <x v="1"/>
    <x v="0"/>
    <x v="6"/>
    <s v="Int"/>
    <x v="0"/>
    <s v="1920x1080"/>
    <x v="0"/>
    <x v="1"/>
    <n v="314014"/>
    <s v="62_310-315"/>
    <s v="31_310-320"/>
    <x v="5"/>
    <x v="9"/>
    <s v="Q3`22"/>
    <n v="314014"/>
    <m/>
  </r>
  <r>
    <n v="7"/>
    <x v="5"/>
    <s v="ThinkPad T15 Gen1"/>
    <x v="2"/>
    <x v="1"/>
    <x v="0"/>
    <x v="14"/>
    <s v="Int/MX330"/>
    <x v="1"/>
    <s v="1920x1080"/>
    <x v="0"/>
    <x v="1"/>
    <n v="93999"/>
    <s v="18_90-95"/>
    <s v="9_90-100"/>
    <x v="5"/>
    <x v="9"/>
    <s v="Q3`22"/>
    <n v="657993"/>
    <m/>
  </r>
  <r>
    <n v="8"/>
    <x v="5"/>
    <s v="ThinkPad T15g Gen1"/>
    <x v="3"/>
    <x v="1"/>
    <x v="0"/>
    <x v="10"/>
    <s v="RTX2070"/>
    <x v="1"/>
    <s v="1920x1080/3840x2160"/>
    <x v="0"/>
    <x v="1"/>
    <n v="343104"/>
    <s v="68_340-345"/>
    <s v="34_340-350"/>
    <x v="5"/>
    <x v="9"/>
    <s v="Q3`22"/>
    <n v="2744832"/>
    <m/>
  </r>
  <r>
    <n v="8"/>
    <x v="5"/>
    <s v="ThinkPad T15p Gen1"/>
    <x v="2"/>
    <x v="1"/>
    <x v="0"/>
    <x v="10"/>
    <s v="Int/GTX1050"/>
    <x v="1"/>
    <s v="1920x1080/3840x2160"/>
    <x v="0"/>
    <x v="1"/>
    <n v="139061"/>
    <s v="27_135-140"/>
    <s v="13_130-140"/>
    <x v="5"/>
    <x v="9"/>
    <s v="Q3`22"/>
    <n v="1112488"/>
    <m/>
  </r>
  <r>
    <n v="3"/>
    <x v="5"/>
    <s v="ThinkPad X1 Carbon Gen9"/>
    <x v="0"/>
    <x v="1"/>
    <x v="0"/>
    <x v="6"/>
    <s v="Int"/>
    <x v="0"/>
    <s v="1920×1200/3840x2400"/>
    <x v="0"/>
    <x v="1"/>
    <n v="234713"/>
    <s v="46_230-235"/>
    <s v="23_230-240"/>
    <x v="5"/>
    <x v="9"/>
    <s v="Q3`22"/>
    <n v="704139"/>
    <m/>
  </r>
  <r>
    <n v="2"/>
    <x v="5"/>
    <s v="ThinkPad X1 Fold Gen1"/>
    <x v="0"/>
    <x v="1"/>
    <x v="0"/>
    <x v="24"/>
    <s v="Int"/>
    <x v="4"/>
    <s v="2048x1536 Flex"/>
    <x v="1"/>
    <x v="2"/>
    <n v="257473"/>
    <s v="51_255-260"/>
    <s v="25_250-260"/>
    <x v="5"/>
    <x v="9"/>
    <s v="Q3`22"/>
    <n v="514946"/>
    <m/>
  </r>
  <r>
    <n v="26"/>
    <x v="5"/>
    <s v="ThinkPad X1 Nano Gen1"/>
    <x v="0"/>
    <x v="1"/>
    <x v="0"/>
    <x v="6"/>
    <s v="Int"/>
    <x v="4"/>
    <s v="2160x1350"/>
    <x v="1"/>
    <x v="1"/>
    <n v="196183"/>
    <s v="39_195-200"/>
    <s v="19_190-200"/>
    <x v="5"/>
    <x v="9"/>
    <s v="Q3`22"/>
    <n v="5100758"/>
    <m/>
  </r>
  <r>
    <n v="23"/>
    <x v="5"/>
    <s v="ThinkPad X13 G1"/>
    <x v="0"/>
    <x v="1"/>
    <x v="0"/>
    <x v="14"/>
    <s v="Int"/>
    <x v="4"/>
    <s v="1920x1080"/>
    <x v="0"/>
    <x v="1"/>
    <n v="149274"/>
    <s v="29_145-150"/>
    <s v="14_140-150"/>
    <x v="5"/>
    <x v="9"/>
    <s v="Q3`22"/>
    <n v="3433302"/>
    <m/>
  </r>
  <r>
    <n v="8"/>
    <x v="5"/>
    <s v="V14 Gen2 ALC"/>
    <x v="0"/>
    <x v="1"/>
    <x v="1"/>
    <x v="15"/>
    <s v="Int"/>
    <x v="0"/>
    <s v="1920x1080"/>
    <x v="0"/>
    <x v="1"/>
    <n v="54066"/>
    <s v="10_50-55"/>
    <s v="5_50-60"/>
    <x v="3"/>
    <x v="9"/>
    <s v="Q3`22"/>
    <n v="432528"/>
    <m/>
  </r>
  <r>
    <n v="23"/>
    <x v="5"/>
    <s v="V14 Gen2 ITL"/>
    <x v="0"/>
    <x v="1"/>
    <x v="0"/>
    <x v="6"/>
    <s v="Int"/>
    <x v="0"/>
    <s v="1920x1080"/>
    <x v="0"/>
    <x v="1"/>
    <n v="54738"/>
    <s v="10_50-55"/>
    <s v="5_50-60"/>
    <x v="3"/>
    <x v="9"/>
    <s v="Q3`22"/>
    <n v="1258974"/>
    <m/>
  </r>
  <r>
    <n v="43"/>
    <x v="5"/>
    <s v="V14-ADA"/>
    <x v="0"/>
    <x v="1"/>
    <x v="1"/>
    <x v="3"/>
    <s v="Int"/>
    <x v="0"/>
    <s v="1920x1080"/>
    <x v="0"/>
    <x v="1"/>
    <n v="31815"/>
    <s v="6_30-35"/>
    <s v="3_30-40"/>
    <x v="2"/>
    <x v="9"/>
    <s v="Q3`22"/>
    <n v="1368045"/>
    <m/>
  </r>
  <r>
    <n v="9"/>
    <x v="5"/>
    <s v="V14-IIL"/>
    <x v="0"/>
    <x v="1"/>
    <x v="0"/>
    <x v="4"/>
    <s v="Int"/>
    <x v="0"/>
    <s v="1920x1080"/>
    <x v="0"/>
    <x v="1"/>
    <n v="55894"/>
    <s v="11_55-60"/>
    <s v="5_50-60"/>
    <x v="3"/>
    <x v="9"/>
    <s v="Q3`22"/>
    <n v="503046"/>
    <m/>
  </r>
  <r>
    <n v="502"/>
    <x v="5"/>
    <s v="V15 Gen2 ITL"/>
    <x v="1"/>
    <x v="1"/>
    <x v="0"/>
    <x v="6"/>
    <s v="Int"/>
    <x v="1"/>
    <s v="1920x1080"/>
    <x v="0"/>
    <x v="1"/>
    <n v="63634"/>
    <s v="12_60-65"/>
    <s v="6_60-70"/>
    <x v="4"/>
    <x v="9"/>
    <s v="Q3`22"/>
    <n v="31944268"/>
    <m/>
  </r>
  <r>
    <n v="303"/>
    <x v="5"/>
    <s v="V15-ADA"/>
    <x v="1"/>
    <x v="1"/>
    <x v="1"/>
    <x v="3"/>
    <s v="Int"/>
    <x v="1"/>
    <s v="1920x1080"/>
    <x v="0"/>
    <x v="1"/>
    <n v="35722"/>
    <s v="7_35-40"/>
    <s v="3_30-40"/>
    <x v="2"/>
    <x v="9"/>
    <s v="Q3`22"/>
    <n v="10823766"/>
    <m/>
  </r>
  <r>
    <n v="512"/>
    <x v="5"/>
    <s v="V15-ALC G2"/>
    <x v="1"/>
    <x v="1"/>
    <x v="1"/>
    <x v="15"/>
    <s v="Int"/>
    <x v="1"/>
    <s v="1920x1080"/>
    <x v="0"/>
    <x v="1"/>
    <n v="54814"/>
    <s v="10_50-55"/>
    <s v="5_50-60"/>
    <x v="3"/>
    <x v="9"/>
    <s v="Q3`22"/>
    <n v="28064768"/>
    <m/>
  </r>
  <r>
    <n v="197"/>
    <x v="5"/>
    <s v="V15-IGL"/>
    <x v="1"/>
    <x v="1"/>
    <x v="0"/>
    <x v="0"/>
    <s v="Int"/>
    <x v="1"/>
    <s v="1920x1080"/>
    <x v="0"/>
    <x v="0"/>
    <n v="30929"/>
    <s v="6_30-35"/>
    <s v="3_30-40"/>
    <x v="2"/>
    <x v="9"/>
    <s v="Q3`22"/>
    <n v="6093013"/>
    <m/>
  </r>
  <r>
    <n v="359"/>
    <x v="5"/>
    <s v="V15-IIL"/>
    <x v="1"/>
    <x v="1"/>
    <x v="0"/>
    <x v="4"/>
    <s v="Int"/>
    <x v="1"/>
    <s v="1920x1080"/>
    <x v="0"/>
    <x v="1"/>
    <n v="55313"/>
    <s v="11_55-60"/>
    <s v="5_50-60"/>
    <x v="3"/>
    <x v="9"/>
    <s v="Q3`22"/>
    <n v="19857367"/>
    <m/>
  </r>
  <r>
    <n v="1"/>
    <x v="5"/>
    <s v="V15-IML G1"/>
    <x v="1"/>
    <x v="1"/>
    <x v="0"/>
    <x v="14"/>
    <s v="Int"/>
    <x v="1"/>
    <s v="1920x1080"/>
    <x v="0"/>
    <x v="1"/>
    <n v="41425"/>
    <s v="8_40-45"/>
    <s v="4_40-50"/>
    <x v="1"/>
    <x v="9"/>
    <s v="Q3`22"/>
    <n v="41425"/>
    <m/>
  </r>
  <r>
    <n v="61"/>
    <x v="5"/>
    <s v="V17-IIL"/>
    <x v="2"/>
    <x v="1"/>
    <x v="0"/>
    <x v="4"/>
    <s v="Int/MX330"/>
    <x v="2"/>
    <s v="1920x1080"/>
    <x v="0"/>
    <x v="1"/>
    <n v="71771"/>
    <s v="14_70-75"/>
    <s v="7_70-80"/>
    <x v="6"/>
    <x v="9"/>
    <s v="Q3`22"/>
    <n v="4378031"/>
    <m/>
  </r>
  <r>
    <n v="232"/>
    <x v="5"/>
    <s v="V17-ITL G2"/>
    <x v="2"/>
    <x v="1"/>
    <x v="0"/>
    <x v="6"/>
    <s v="Int/MX350"/>
    <x v="2"/>
    <s v="1920x1080"/>
    <x v="0"/>
    <x v="1"/>
    <n v="76310"/>
    <s v="15_75-80"/>
    <s v="7_70-80"/>
    <x v="6"/>
    <x v="9"/>
    <s v="Q3`22"/>
    <n v="17703920"/>
    <m/>
  </r>
  <r>
    <n v="1"/>
    <x v="5"/>
    <s v="Winbook 300e Gen2"/>
    <x v="4"/>
    <x v="0"/>
    <x v="0"/>
    <x v="21"/>
    <s v="Int"/>
    <x v="3"/>
    <s v="1366x768"/>
    <x v="1"/>
    <x v="0"/>
    <n v="43491"/>
    <s v="8_40-45"/>
    <s v="4_40-50"/>
    <x v="1"/>
    <x v="9"/>
    <s v="Q3`22"/>
    <n v="43491"/>
    <m/>
  </r>
  <r>
    <n v="2"/>
    <x v="5"/>
    <s v="Yoga 6 13ALC6"/>
    <x v="0"/>
    <x v="0"/>
    <x v="1"/>
    <x v="15"/>
    <s v="Int"/>
    <x v="4"/>
    <s v="1920x1080"/>
    <x v="1"/>
    <x v="1"/>
    <n v="84645"/>
    <s v="16_80-85"/>
    <s v="8_80-90"/>
    <x v="5"/>
    <x v="9"/>
    <s v="Q3`22"/>
    <n v="169290"/>
    <m/>
  </r>
  <r>
    <n v="1"/>
    <x v="5"/>
    <s v="Yoga 7 14ITL5"/>
    <x v="0"/>
    <x v="0"/>
    <x v="0"/>
    <x v="6"/>
    <s v="Int"/>
    <x v="0"/>
    <s v="1920x1080"/>
    <x v="1"/>
    <x v="1"/>
    <n v="133082"/>
    <s v="26_130-135"/>
    <s v="13_130-140"/>
    <x v="5"/>
    <x v="9"/>
    <s v="Q3`22"/>
    <n v="133082"/>
    <m/>
  </r>
  <r>
    <n v="139"/>
    <x v="5"/>
    <s v="Yoga 7i 15ITL5"/>
    <x v="1"/>
    <x v="0"/>
    <x v="0"/>
    <x v="6"/>
    <s v="Int"/>
    <x v="1"/>
    <s v="1920x1080"/>
    <x v="1"/>
    <x v="1"/>
    <n v="117602"/>
    <s v="23_115-120"/>
    <s v="11_110-120"/>
    <x v="5"/>
    <x v="9"/>
    <s v="Q3`22"/>
    <n v="16346678"/>
    <m/>
  </r>
  <r>
    <n v="1"/>
    <x v="5"/>
    <s v="Yoga Slim 7 14IIL05"/>
    <x v="0"/>
    <x v="0"/>
    <x v="0"/>
    <x v="4"/>
    <s v="Int"/>
    <x v="0"/>
    <s v="1920x1080"/>
    <x v="1"/>
    <x v="1"/>
    <n v="78999"/>
    <s v="15_75-80"/>
    <s v="7_70-80"/>
    <x v="6"/>
    <x v="9"/>
    <s v="Q3`22"/>
    <n v="78999"/>
    <m/>
  </r>
  <r>
    <n v="1"/>
    <x v="5"/>
    <s v="Yoga Slim 7 14ITL05"/>
    <x v="0"/>
    <x v="0"/>
    <x v="0"/>
    <x v="6"/>
    <s v="Int"/>
    <x v="0"/>
    <s v="1920x1080"/>
    <x v="1"/>
    <x v="1"/>
    <n v="86583"/>
    <s v="17_85-90"/>
    <s v="8_80-90"/>
    <x v="5"/>
    <x v="9"/>
    <s v="Q3`22"/>
    <n v="86583"/>
    <m/>
  </r>
  <r>
    <n v="1"/>
    <x v="5"/>
    <s v="Yoga Slim 7 Carbon 14ACN6"/>
    <x v="0"/>
    <x v="0"/>
    <x v="1"/>
    <x v="17"/>
    <s v="Int/MX450"/>
    <x v="0"/>
    <s v="2880x1800"/>
    <x v="1"/>
    <x v="1"/>
    <n v="128864"/>
    <s v="25_125-130"/>
    <s v="12_120-130"/>
    <x v="5"/>
    <x v="9"/>
    <s v="Q3`22"/>
    <n v="128864"/>
    <m/>
  </r>
  <r>
    <n v="3"/>
    <x v="5"/>
    <s v="Yoga Slim 7 Pro 14ACH5"/>
    <x v="0"/>
    <x v="0"/>
    <x v="1"/>
    <x v="8"/>
    <s v="Int/MX450"/>
    <x v="0"/>
    <s v="2880x1800"/>
    <x v="1"/>
    <x v="1"/>
    <n v="107104"/>
    <s v="21_105-110"/>
    <s v="10_100-110"/>
    <x v="5"/>
    <x v="9"/>
    <s v="Q3`22"/>
    <n v="321312"/>
    <m/>
  </r>
  <r>
    <n v="8"/>
    <x v="5"/>
    <s v="Yoga Slim 7i Pro 14IHU5"/>
    <x v="0"/>
    <x v="0"/>
    <x v="0"/>
    <x v="11"/>
    <s v="Int"/>
    <x v="0"/>
    <s v="2240x1400"/>
    <x v="1"/>
    <x v="1"/>
    <n v="103515"/>
    <s v="20_100-105"/>
    <s v="10_100-110"/>
    <x v="5"/>
    <x v="9"/>
    <s v="Q3`22"/>
    <n v="828120"/>
    <m/>
  </r>
  <r>
    <n v="1"/>
    <x v="5"/>
    <s v="Yoga Slim 9 14ITL5"/>
    <x v="0"/>
    <x v="0"/>
    <x v="0"/>
    <x v="6"/>
    <s v="Int"/>
    <x v="0"/>
    <s v="1920x1080/3840x2160"/>
    <x v="1"/>
    <x v="1"/>
    <n v="190710"/>
    <s v="38_190-195"/>
    <s v="19_190-200"/>
    <x v="5"/>
    <x v="9"/>
    <s v="Q3`22"/>
    <n v="190710"/>
    <m/>
  </r>
  <r>
    <n v="31"/>
    <x v="6"/>
    <s v="Alpha 15 B5E"/>
    <x v="3"/>
    <x v="0"/>
    <x v="1"/>
    <x v="8"/>
    <s v="RX 6600"/>
    <x v="1"/>
    <s v="1920x1080"/>
    <x v="0"/>
    <x v="1"/>
    <n v="140944"/>
    <s v="28_140-145"/>
    <s v="14_140-150"/>
    <x v="5"/>
    <x v="9"/>
    <s v="Q3`22"/>
    <n v="4369264"/>
    <m/>
  </r>
  <r>
    <n v="48"/>
    <x v="6"/>
    <s v="Alpha 17 B5E"/>
    <x v="3"/>
    <x v="0"/>
    <x v="1"/>
    <x v="8"/>
    <s v="RX 6600"/>
    <x v="2"/>
    <s v="1920x1080"/>
    <x v="0"/>
    <x v="1"/>
    <n v="159314"/>
    <s v="31_155-160"/>
    <s v="15_150-160"/>
    <x v="5"/>
    <x v="9"/>
    <s v="Q3`22"/>
    <n v="7647072"/>
    <m/>
  </r>
  <r>
    <n v="62"/>
    <x v="6"/>
    <s v="Bravo 15 B5D"/>
    <x v="3"/>
    <x v="0"/>
    <x v="1"/>
    <x v="8"/>
    <s v="RX 5500"/>
    <x v="1"/>
    <s v="1920x1080"/>
    <x v="0"/>
    <x v="1"/>
    <n v="107189"/>
    <s v="21_105-110"/>
    <s v="10_100-110"/>
    <x v="5"/>
    <x v="9"/>
    <s v="Q3`22"/>
    <n v="6645718"/>
    <m/>
  </r>
  <r>
    <n v="23"/>
    <x v="6"/>
    <s v="Creator M16 A11U"/>
    <x v="3"/>
    <x v="0"/>
    <x v="0"/>
    <x v="11"/>
    <s v="RTX3050/RTX3050 Ti"/>
    <x v="5"/>
    <s v="2560x1600"/>
    <x v="0"/>
    <x v="1"/>
    <n v="176187"/>
    <s v="35_175-180"/>
    <s v="17_170-180"/>
    <x v="5"/>
    <x v="9"/>
    <s v="Q3`22"/>
    <n v="4052301"/>
    <m/>
  </r>
  <r>
    <n v="2"/>
    <x v="6"/>
    <s v="Creator M16 A12U"/>
    <x v="3"/>
    <x v="0"/>
    <x v="0"/>
    <x v="27"/>
    <s v="RTX3050 Ti"/>
    <x v="5"/>
    <s v="2560x1600"/>
    <x v="0"/>
    <x v="1"/>
    <n v="188712"/>
    <s v="37_185-190"/>
    <s v="18_180-190"/>
    <x v="5"/>
    <x v="9"/>
    <s v="Q3`22"/>
    <n v="377424"/>
    <m/>
  </r>
  <r>
    <n v="58"/>
    <x v="6"/>
    <s v="Creator Z16 A11U"/>
    <x v="3"/>
    <x v="0"/>
    <x v="0"/>
    <x v="11"/>
    <s v="RTX3060"/>
    <x v="5"/>
    <s v="2560x1600"/>
    <x v="0"/>
    <x v="1"/>
    <n v="247744"/>
    <s v="49_245-250"/>
    <s v="24_240-250"/>
    <x v="5"/>
    <x v="9"/>
    <s v="Q3`22"/>
    <n v="14369152"/>
    <m/>
  </r>
  <r>
    <n v="5"/>
    <x v="6"/>
    <s v="Creator Z16P B12U"/>
    <x v="3"/>
    <x v="0"/>
    <x v="0"/>
    <x v="27"/>
    <s v="RTX3070 Ti/RTX3080 Ti"/>
    <x v="5"/>
    <s v="2560x1600"/>
    <x v="0"/>
    <x v="1"/>
    <n v="308332"/>
    <s v="61_305-310"/>
    <s v="30_300-310"/>
    <x v="5"/>
    <x v="9"/>
    <s v="Q3`22"/>
    <n v="1541660"/>
    <m/>
  </r>
  <r>
    <n v="4"/>
    <x v="6"/>
    <s v="Creator Z17 B12U"/>
    <x v="3"/>
    <x v="0"/>
    <x v="0"/>
    <x v="27"/>
    <s v="RTX3070 Ti/RTX3080 Ti"/>
    <x v="5"/>
    <s v="2560x1600"/>
    <x v="0"/>
    <x v="1"/>
    <n v="219999"/>
    <s v="43_215-220"/>
    <s v="21_210-220"/>
    <x v="5"/>
    <x v="9"/>
    <s v="Q3`22"/>
    <n v="879996"/>
    <m/>
  </r>
  <r>
    <n v="2"/>
    <x v="6"/>
    <s v="Crosshair 15 A11U"/>
    <x v="3"/>
    <x v="0"/>
    <x v="0"/>
    <x v="27"/>
    <s v="RTX3050 Ti/RTX3060"/>
    <x v="1"/>
    <s v="1920x1080/2560x1440"/>
    <x v="0"/>
    <x v="1"/>
    <n v="129550"/>
    <s v="25_125-130"/>
    <s v="12_120-130"/>
    <x v="5"/>
    <x v="9"/>
    <s v="Q3`22"/>
    <n v="259100"/>
    <m/>
  </r>
  <r>
    <n v="2"/>
    <x v="6"/>
    <s v="Crosshair 17 A11U"/>
    <x v="3"/>
    <x v="0"/>
    <x v="0"/>
    <x v="27"/>
    <s v="RTX3050 Ti/RTX3060"/>
    <x v="2"/>
    <s v="1920x1080/2560x1440"/>
    <x v="0"/>
    <x v="1"/>
    <n v="132310"/>
    <s v="26_130-135"/>
    <s v="13_130-140"/>
    <x v="5"/>
    <x v="9"/>
    <s v="Q3`22"/>
    <n v="264620"/>
    <m/>
  </r>
  <r>
    <n v="20"/>
    <x v="6"/>
    <s v="Delta 15 A5E"/>
    <x v="3"/>
    <x v="0"/>
    <x v="1"/>
    <x v="8"/>
    <s v="RX 6700"/>
    <x v="1"/>
    <s v="1920x1080"/>
    <x v="0"/>
    <x v="1"/>
    <n v="181647"/>
    <s v="36_180-185"/>
    <s v="18_180-190"/>
    <x v="5"/>
    <x v="9"/>
    <s v="Q3`22"/>
    <n v="3632940"/>
    <m/>
  </r>
  <r>
    <n v="3"/>
    <x v="6"/>
    <s v="GE66 Rider 12U"/>
    <x v="3"/>
    <x v="0"/>
    <x v="0"/>
    <x v="27"/>
    <s v="RTX3070 Ti"/>
    <x v="1"/>
    <s v="2560x1440/3840x2160"/>
    <x v="0"/>
    <x v="1"/>
    <n v="340714"/>
    <s v="68_340-345"/>
    <s v="34_340-350"/>
    <x v="5"/>
    <x v="9"/>
    <s v="Q3`22"/>
    <n v="1022142"/>
    <m/>
  </r>
  <r>
    <n v="47"/>
    <x v="6"/>
    <s v="GF63 Thin 10S"/>
    <x v="3"/>
    <x v="0"/>
    <x v="0"/>
    <x v="10"/>
    <s v="GTX1650"/>
    <x v="1"/>
    <s v="1920x1080"/>
    <x v="0"/>
    <x v="1"/>
    <n v="100882"/>
    <s v="20_100-105"/>
    <s v="10_100-110"/>
    <x v="5"/>
    <x v="9"/>
    <s v="Q3`22"/>
    <n v="4741454"/>
    <m/>
  </r>
  <r>
    <n v="1"/>
    <x v="6"/>
    <s v="GF63 Thin 10U"/>
    <x v="3"/>
    <x v="0"/>
    <x v="0"/>
    <x v="10"/>
    <s v="RTX3050/RTX3050 Ti"/>
    <x v="1"/>
    <s v="1920x1080"/>
    <x v="0"/>
    <x v="1"/>
    <n v="99990"/>
    <s v="19_95-100"/>
    <s v="9_90-100"/>
    <x v="5"/>
    <x v="9"/>
    <s v="Q3`22"/>
    <n v="99990"/>
    <m/>
  </r>
  <r>
    <n v="502"/>
    <x v="6"/>
    <s v="GF63 Thin 11U"/>
    <x v="3"/>
    <x v="0"/>
    <x v="0"/>
    <x v="11"/>
    <s v="RTX3050/RTX3050 Ti"/>
    <x v="1"/>
    <s v="1920x1080"/>
    <x v="0"/>
    <x v="1"/>
    <n v="106646"/>
    <s v="21_105-110"/>
    <s v="10_100-110"/>
    <x v="5"/>
    <x v="9"/>
    <s v="Q3`22"/>
    <n v="53536292"/>
    <m/>
  </r>
  <r>
    <n v="439"/>
    <x v="6"/>
    <s v="GF66 Katana 11U"/>
    <x v="3"/>
    <x v="0"/>
    <x v="0"/>
    <x v="11"/>
    <s v="RTX3070"/>
    <x v="1"/>
    <s v="1920x1080"/>
    <x v="0"/>
    <x v="1"/>
    <n v="111028"/>
    <s v="22_110-115"/>
    <s v="11_110-120"/>
    <x v="5"/>
    <x v="9"/>
    <s v="Q3`22"/>
    <n v="48741292"/>
    <m/>
  </r>
  <r>
    <n v="205"/>
    <x v="6"/>
    <s v="GF76 Katana 11U"/>
    <x v="3"/>
    <x v="0"/>
    <x v="0"/>
    <x v="11"/>
    <s v="RTX3050 Ti"/>
    <x v="2"/>
    <s v="1920x1080"/>
    <x v="0"/>
    <x v="1"/>
    <n v="105477"/>
    <s v="21_105-110"/>
    <s v="10_100-110"/>
    <x v="5"/>
    <x v="9"/>
    <s v="Q3`22"/>
    <n v="21622785"/>
    <m/>
  </r>
  <r>
    <n v="266"/>
    <x v="6"/>
    <s v="GL66 Pulse 11U"/>
    <x v="3"/>
    <x v="0"/>
    <x v="0"/>
    <x v="11"/>
    <s v="RTX3050, RTX3050 Ti, RTX3060"/>
    <x v="1"/>
    <s v="1920x1080"/>
    <x v="0"/>
    <x v="1"/>
    <n v="128370"/>
    <s v="25_125-130"/>
    <s v="12_120-130"/>
    <x v="5"/>
    <x v="9"/>
    <s v="Q3`22"/>
    <n v="34146420"/>
    <m/>
  </r>
  <r>
    <n v="5"/>
    <x v="6"/>
    <s v="GL66 Pulse 12U"/>
    <x v="3"/>
    <x v="0"/>
    <x v="0"/>
    <x v="27"/>
    <s v="RTX3060/RTX3070"/>
    <x v="1"/>
    <s v="1920x1080"/>
    <x v="0"/>
    <x v="1"/>
    <n v="147312"/>
    <s v="29_145-150"/>
    <s v="14_140-150"/>
    <x v="5"/>
    <x v="9"/>
    <s v="Q3`22"/>
    <n v="736560"/>
    <m/>
  </r>
  <r>
    <n v="674"/>
    <x v="6"/>
    <s v="GL76 Pulse 11U"/>
    <x v="3"/>
    <x v="0"/>
    <x v="0"/>
    <x v="11"/>
    <s v="RTX3050, RTX3050 Ti, RTX3060"/>
    <x v="2"/>
    <s v="1920x1080"/>
    <x v="0"/>
    <x v="1"/>
    <n v="122995"/>
    <s v="24_120-125"/>
    <s v="12_120-130"/>
    <x v="5"/>
    <x v="9"/>
    <s v="Q3`22"/>
    <n v="82898630"/>
    <m/>
  </r>
  <r>
    <n v="1"/>
    <x v="6"/>
    <s v="GL76 Pulse 12U"/>
    <x v="3"/>
    <x v="0"/>
    <x v="0"/>
    <x v="27"/>
    <s v="RTX3060"/>
    <x v="2"/>
    <s v="1920x1080"/>
    <x v="0"/>
    <x v="1"/>
    <n v="153913"/>
    <s v="30_150-155"/>
    <s v="15_150-160"/>
    <x v="5"/>
    <x v="9"/>
    <s v="Q3`22"/>
    <n v="153913"/>
    <m/>
  </r>
  <r>
    <n v="81"/>
    <x v="6"/>
    <s v="GP66 Leopard 11U"/>
    <x v="3"/>
    <x v="0"/>
    <x v="0"/>
    <x v="11"/>
    <s v="RTX3070/RTX3080"/>
    <x v="1"/>
    <s v="1920x1080"/>
    <x v="0"/>
    <x v="1"/>
    <n v="185078"/>
    <s v="37_185-190"/>
    <s v="18_180-190"/>
    <x v="5"/>
    <x v="9"/>
    <s v="Q3`22"/>
    <n v="14991318"/>
    <m/>
  </r>
  <r>
    <n v="7"/>
    <x v="6"/>
    <s v="GP66 Vector 12U"/>
    <x v="3"/>
    <x v="0"/>
    <x v="0"/>
    <x v="27"/>
    <s v="RTX3070 Ti/RTX3080 Ti"/>
    <x v="1"/>
    <s v="1920x1080"/>
    <x v="0"/>
    <x v="1"/>
    <n v="250117"/>
    <s v="50_250-255"/>
    <s v="25_250-260"/>
    <x v="5"/>
    <x v="9"/>
    <s v="Q3`22"/>
    <n v="1750819"/>
    <m/>
  </r>
  <r>
    <n v="7"/>
    <x v="6"/>
    <s v="GP76 Leopard 11U"/>
    <x v="3"/>
    <x v="0"/>
    <x v="0"/>
    <x v="11"/>
    <s v="RTX3070"/>
    <x v="2"/>
    <s v="1920x1080/2560x1440"/>
    <x v="0"/>
    <x v="1"/>
    <n v="272334"/>
    <s v="54_270-275"/>
    <s v="27_270-280"/>
    <x v="5"/>
    <x v="9"/>
    <s v="Q3`22"/>
    <n v="1906338"/>
    <m/>
  </r>
  <r>
    <n v="41"/>
    <x v="6"/>
    <s v="Modern 14 B11M"/>
    <x v="0"/>
    <x v="0"/>
    <x v="0"/>
    <x v="6"/>
    <s v="Int"/>
    <x v="0"/>
    <s v="1920x1080"/>
    <x v="0"/>
    <x v="1"/>
    <n v="68883"/>
    <s v="13_65-70"/>
    <s v="6_60-70"/>
    <x v="4"/>
    <x v="9"/>
    <s v="Q3`22"/>
    <n v="2824203"/>
    <m/>
  </r>
  <r>
    <n v="5"/>
    <x v="6"/>
    <s v="Modern 14 B11S"/>
    <x v="0"/>
    <x v="0"/>
    <x v="0"/>
    <x v="6"/>
    <s v="MX450"/>
    <x v="0"/>
    <s v="1920x1080"/>
    <x v="0"/>
    <x v="1"/>
    <n v="115155"/>
    <s v="23_115-120"/>
    <s v="11_110-120"/>
    <x v="5"/>
    <x v="9"/>
    <s v="Q3`22"/>
    <n v="575775"/>
    <m/>
  </r>
  <r>
    <n v="1"/>
    <x v="6"/>
    <s v="Modern 15 A11M"/>
    <x v="1"/>
    <x v="0"/>
    <x v="0"/>
    <x v="6"/>
    <s v="Int"/>
    <x v="1"/>
    <s v="1920x1080"/>
    <x v="0"/>
    <x v="1"/>
    <n v="84846"/>
    <s v="16_80-85"/>
    <s v="8_80-90"/>
    <x v="5"/>
    <x v="9"/>
    <s v="Q3`22"/>
    <n v="84846"/>
    <m/>
  </r>
  <r>
    <n v="1"/>
    <x v="6"/>
    <s v="MSI GE76 11U Rider"/>
    <x v="3"/>
    <x v="0"/>
    <x v="0"/>
    <x v="11"/>
    <s v="RTX3070"/>
    <x v="2"/>
    <s v="1920x1080"/>
    <x v="0"/>
    <x v="1"/>
    <n v="299990"/>
    <s v="59_295-300"/>
    <s v="29_290-300"/>
    <x v="5"/>
    <x v="9"/>
    <s v="Q3`22"/>
    <n v="299990"/>
    <m/>
  </r>
  <r>
    <n v="4"/>
    <x v="6"/>
    <s v="MSI GF75CML 10U"/>
    <x v="3"/>
    <x v="0"/>
    <x v="0"/>
    <x v="10"/>
    <s v="RTX3050/RTX3050 Ti/RTX3060"/>
    <x v="2"/>
    <s v="1920x1080"/>
    <x v="0"/>
    <x v="1"/>
    <n v="112195"/>
    <s v="22_110-115"/>
    <s v="11_110-120"/>
    <x v="5"/>
    <x v="9"/>
    <s v="Q3`22"/>
    <n v="448780"/>
    <m/>
  </r>
  <r>
    <n v="34"/>
    <x v="6"/>
    <s v="Prestige 14 A11SC"/>
    <x v="0"/>
    <x v="0"/>
    <x v="0"/>
    <x v="6"/>
    <s v="GTX1650"/>
    <x v="0"/>
    <s v="1920x1080"/>
    <x v="0"/>
    <x v="1"/>
    <n v="130406"/>
    <s v="26_130-135"/>
    <s v="13_130-140"/>
    <x v="5"/>
    <x v="9"/>
    <s v="Q3`22"/>
    <n v="4433804"/>
    <m/>
  </r>
  <r>
    <n v="6"/>
    <x v="6"/>
    <s v="Prestige 14 A12S"/>
    <x v="0"/>
    <x v="0"/>
    <x v="0"/>
    <x v="32"/>
    <s v="GTX1650"/>
    <x v="0"/>
    <s v="1920x1080"/>
    <x v="0"/>
    <x v="1"/>
    <n v="99999"/>
    <s v="19_95-100"/>
    <s v="9_90-100"/>
    <x v="5"/>
    <x v="9"/>
    <s v="Q3`22"/>
    <n v="599994"/>
    <m/>
  </r>
  <r>
    <n v="4"/>
    <x v="6"/>
    <s v="Prestige 14 Evo A12M"/>
    <x v="0"/>
    <x v="0"/>
    <x v="0"/>
    <x v="32"/>
    <s v="Int"/>
    <x v="0"/>
    <s v="1920x1080"/>
    <x v="0"/>
    <x v="1"/>
    <n v="109999"/>
    <s v="21_105-110"/>
    <s v="10_100-110"/>
    <x v="5"/>
    <x v="9"/>
    <s v="Q3`22"/>
    <n v="439996"/>
    <m/>
  </r>
  <r>
    <n v="6"/>
    <x v="6"/>
    <s v="Prestige 15 A11SC"/>
    <x v="3"/>
    <x v="0"/>
    <x v="0"/>
    <x v="6"/>
    <s v="GTX1650"/>
    <x v="1"/>
    <s v="1920x1080"/>
    <x v="0"/>
    <x v="1"/>
    <n v="113848"/>
    <s v="22_110-115"/>
    <s v="11_110-120"/>
    <x v="5"/>
    <x v="9"/>
    <s v="Q3`22"/>
    <n v="683088"/>
    <m/>
  </r>
  <r>
    <n v="9"/>
    <x v="6"/>
    <s v="Prestige 15 A11U"/>
    <x v="3"/>
    <x v="0"/>
    <x v="0"/>
    <x v="6"/>
    <s v="RTX3050"/>
    <x v="1"/>
    <s v="1920x1080"/>
    <x v="0"/>
    <x v="1"/>
    <n v="153963"/>
    <s v="30_150-155"/>
    <s v="15_150-160"/>
    <x v="5"/>
    <x v="9"/>
    <s v="Q3`22"/>
    <n v="1385667"/>
    <m/>
  </r>
  <r>
    <n v="2"/>
    <x v="6"/>
    <s v="Stealth 15M A11S"/>
    <x v="3"/>
    <x v="0"/>
    <x v="0"/>
    <x v="6"/>
    <s v="RTX2060"/>
    <x v="1"/>
    <s v="1920x1080"/>
    <x v="0"/>
    <x v="1"/>
    <n v="109495"/>
    <s v="21_105-110"/>
    <s v="10_100-110"/>
    <x v="5"/>
    <x v="9"/>
    <s v="Q3`22"/>
    <n v="218990"/>
    <m/>
  </r>
  <r>
    <n v="23"/>
    <x v="6"/>
    <s v="Stealth 15M A11U"/>
    <x v="3"/>
    <x v="0"/>
    <x v="0"/>
    <x v="11"/>
    <s v="RTX3060"/>
    <x v="1"/>
    <s v="1920x1080"/>
    <x v="0"/>
    <x v="1"/>
    <n v="153574"/>
    <s v="30_150-155"/>
    <s v="15_150-160"/>
    <x v="5"/>
    <x v="9"/>
    <s v="Q3`22"/>
    <n v="3532202"/>
    <m/>
  </r>
  <r>
    <n v="10"/>
    <x v="6"/>
    <s v="Summit E13 Flip EVO A11M"/>
    <x v="0"/>
    <x v="0"/>
    <x v="0"/>
    <x v="6"/>
    <s v="Int"/>
    <x v="4"/>
    <s v="1920x1200"/>
    <x v="1"/>
    <x v="1"/>
    <n v="131821"/>
    <s v="26_130-135"/>
    <s v="13_130-140"/>
    <x v="5"/>
    <x v="9"/>
    <s v="Q3`22"/>
    <n v="1318210"/>
    <m/>
  </r>
  <r>
    <n v="46"/>
    <x v="6"/>
    <s v="Summit E16 Flip A11U"/>
    <x v="3"/>
    <x v="0"/>
    <x v="0"/>
    <x v="6"/>
    <s v="RTX3050"/>
    <x v="5"/>
    <s v="2560x1600"/>
    <x v="0"/>
    <x v="1"/>
    <n v="175780"/>
    <s v="35_175-180"/>
    <s v="17_170-180"/>
    <x v="5"/>
    <x v="9"/>
    <s v="Q3`22"/>
    <n v="8085880"/>
    <m/>
  </r>
  <r>
    <n v="27"/>
    <x v="6"/>
    <s v="Summit E16 Flip EVO A11M"/>
    <x v="1"/>
    <x v="0"/>
    <x v="0"/>
    <x v="6"/>
    <s v="Int"/>
    <x v="5"/>
    <s v="2560x1600"/>
    <x v="1"/>
    <x v="1"/>
    <n v="173285"/>
    <s v="34_170-175"/>
    <s v="17_170-180"/>
    <x v="5"/>
    <x v="9"/>
    <s v="Q3`22"/>
    <n v="4678695"/>
    <m/>
  </r>
  <r>
    <n v="1"/>
    <x v="6"/>
    <s v="Sword 15 A11U"/>
    <x v="3"/>
    <x v="0"/>
    <x v="0"/>
    <x v="11"/>
    <s v="RTX3060"/>
    <x v="1"/>
    <s v="1920x1080"/>
    <x v="0"/>
    <x v="1"/>
    <n v="123349"/>
    <s v="24_120-125"/>
    <s v="12_120-130"/>
    <x v="5"/>
    <x v="9"/>
    <s v="Q3`22"/>
    <n v="123349"/>
    <m/>
  </r>
  <r>
    <n v="1"/>
    <x v="6"/>
    <s v="Sword 15 A12U"/>
    <x v="3"/>
    <x v="0"/>
    <x v="0"/>
    <x v="27"/>
    <s v="RTX3060"/>
    <x v="1"/>
    <s v="1920x1080"/>
    <x v="0"/>
    <x v="1"/>
    <n v="135283"/>
    <s v="27_135-140"/>
    <s v="13_130-140"/>
    <x v="5"/>
    <x v="9"/>
    <s v="Q3`22"/>
    <n v="135283"/>
    <m/>
  </r>
  <r>
    <n v="1"/>
    <x v="6"/>
    <s v="WE76 11U"/>
    <x v="5"/>
    <x v="0"/>
    <x v="0"/>
    <x v="11"/>
    <s v="Quadro RTX A3000/A5000"/>
    <x v="2"/>
    <s v="3840x2160"/>
    <x v="0"/>
    <x v="1"/>
    <n v="547300"/>
    <s v="109_545-550"/>
    <s v="54_540-550"/>
    <x v="5"/>
    <x v="9"/>
    <s v="Q3`22"/>
    <n v="547300"/>
    <m/>
  </r>
  <r>
    <n v="3"/>
    <x v="6"/>
    <s v="WS76 11U"/>
    <x v="5"/>
    <x v="1"/>
    <x v="0"/>
    <x v="11"/>
    <s v="Quadro RTX A5000"/>
    <x v="2"/>
    <s v="1920x1080/3840x2160 "/>
    <x v="0"/>
    <x v="1"/>
    <n v="423950"/>
    <s v="84_420-425"/>
    <s v="42_420-430"/>
    <x v="5"/>
    <x v="9"/>
    <s v="Q3`22"/>
    <n v="1271850"/>
    <m/>
  </r>
  <r>
    <n v="70"/>
    <x v="9"/>
    <s v="Other"/>
    <x v="1"/>
    <x v="0"/>
    <x v="0"/>
    <x v="0"/>
    <s v="Int"/>
    <x v="1"/>
    <m/>
    <x v="0"/>
    <x v="0"/>
    <n v="31800"/>
    <s v="6_30-35"/>
    <s v="3_30-40"/>
    <x v="2"/>
    <x v="9"/>
    <s v="Q3`22"/>
    <n v="2226000"/>
    <m/>
  </r>
  <r>
    <n v="40"/>
    <x v="9"/>
    <s v="Other"/>
    <x v="1"/>
    <x v="0"/>
    <x v="0"/>
    <x v="21"/>
    <s v="Int"/>
    <x v="1"/>
    <m/>
    <x v="0"/>
    <x v="0"/>
    <n v="32500"/>
    <s v="6_30-35"/>
    <s v="3_30-40"/>
    <x v="2"/>
    <x v="9"/>
    <s v="Q3`22"/>
    <n v="1300000"/>
    <m/>
  </r>
  <r>
    <n v="130"/>
    <x v="9"/>
    <s v="Other"/>
    <x v="1"/>
    <x v="0"/>
    <x v="0"/>
    <x v="1"/>
    <s v="Int"/>
    <x v="1"/>
    <m/>
    <x v="0"/>
    <x v="0"/>
    <n v="38600"/>
    <s v="7_35-40"/>
    <s v="3_30-40"/>
    <x v="2"/>
    <x v="9"/>
    <s v="Q3`22"/>
    <n v="5018000"/>
    <m/>
  </r>
  <r>
    <n v="2980"/>
    <x v="9"/>
    <s v="Other"/>
    <x v="1"/>
    <x v="0"/>
    <x v="0"/>
    <x v="13"/>
    <s v="Int"/>
    <x v="1"/>
    <m/>
    <x v="0"/>
    <x v="1"/>
    <n v="49670"/>
    <s v="9_45-50"/>
    <s v="4_40-50"/>
    <x v="1"/>
    <x v="9"/>
    <s v="Q3`22"/>
    <n v="148016600"/>
    <m/>
  </r>
  <r>
    <n v="290"/>
    <x v="9"/>
    <s v="Other"/>
    <x v="1"/>
    <x v="0"/>
    <x v="0"/>
    <x v="14"/>
    <s v="Int"/>
    <x v="1"/>
    <s v="1920x1080"/>
    <x v="0"/>
    <x v="1"/>
    <n v="65000"/>
    <s v="13_65-70"/>
    <s v="6_60-70"/>
    <x v="4"/>
    <x v="9"/>
    <s v="Q3`22"/>
    <n v="18850000"/>
    <m/>
  </r>
  <r>
    <n v="60"/>
    <x v="9"/>
    <s v="Other"/>
    <x v="1"/>
    <x v="0"/>
    <x v="0"/>
    <x v="4"/>
    <s v="Int"/>
    <x v="1"/>
    <m/>
    <x v="0"/>
    <x v="1"/>
    <n v="71200"/>
    <s v="14_70-75"/>
    <s v="7_70-80"/>
    <x v="6"/>
    <x v="9"/>
    <s v="Q3`22"/>
    <n v="4272000"/>
    <m/>
  </r>
  <r>
    <n v="10"/>
    <x v="9"/>
    <s v="Other"/>
    <x v="1"/>
    <x v="0"/>
    <x v="0"/>
    <x v="6"/>
    <s v="Int"/>
    <x v="1"/>
    <m/>
    <x v="0"/>
    <x v="1"/>
    <n v="56780"/>
    <s v="11_55-60"/>
    <s v="5_50-60"/>
    <x v="3"/>
    <x v="9"/>
    <s v="Q3`22"/>
    <n v="567800"/>
    <m/>
  </r>
  <r>
    <n v="10"/>
    <x v="9"/>
    <s v="Other"/>
    <x v="2"/>
    <x v="0"/>
    <x v="1"/>
    <x v="3"/>
    <s v="Int"/>
    <x v="1"/>
    <m/>
    <x v="0"/>
    <x v="1"/>
    <n v="43200"/>
    <s v="8_40-45"/>
    <s v="4_40-50"/>
    <x v="1"/>
    <x v="9"/>
    <s v="Q3`22"/>
    <n v="432000"/>
    <m/>
  </r>
  <r>
    <n v="10"/>
    <x v="9"/>
    <s v="Other"/>
    <x v="2"/>
    <x v="0"/>
    <x v="1"/>
    <x v="5"/>
    <s v="Int"/>
    <x v="1"/>
    <m/>
    <x v="0"/>
    <x v="1"/>
    <n v="52100"/>
    <s v="10_50-55"/>
    <s v="5_50-60"/>
    <x v="3"/>
    <x v="9"/>
    <s v="Q3`22"/>
    <n v="521000"/>
    <m/>
  </r>
  <r>
    <n v="150"/>
    <x v="9"/>
    <s v="Other"/>
    <x v="2"/>
    <x v="0"/>
    <x v="1"/>
    <x v="15"/>
    <s v="Int"/>
    <x v="1"/>
    <m/>
    <x v="0"/>
    <x v="1"/>
    <n v="50200"/>
    <s v="10_50-55"/>
    <s v="5_50-60"/>
    <x v="3"/>
    <x v="9"/>
    <s v="Q3`22"/>
    <n v="7530000"/>
    <m/>
  </r>
  <r>
    <n v="70"/>
    <x v="9"/>
    <s v="Other"/>
    <x v="3"/>
    <x v="0"/>
    <x v="0"/>
    <x v="9"/>
    <s v="GTX"/>
    <x v="1"/>
    <m/>
    <x v="0"/>
    <x v="1"/>
    <n v="78430"/>
    <s v="15_75-80"/>
    <s v="7_70-80"/>
    <x v="6"/>
    <x v="9"/>
    <s v="Q3`22"/>
    <n v="5490100"/>
    <m/>
  </r>
  <r>
    <n v="120"/>
    <x v="9"/>
    <s v="Other"/>
    <x v="3"/>
    <x v="0"/>
    <x v="1"/>
    <x v="8"/>
    <s v="RTX"/>
    <x v="1"/>
    <m/>
    <x v="0"/>
    <x v="1"/>
    <n v="73800"/>
    <s v="14_70-75"/>
    <s v="7_70-80"/>
    <x v="6"/>
    <x v="9"/>
    <s v="Q3`22"/>
    <n v="8856000"/>
    <m/>
  </r>
  <r>
    <n v="50"/>
    <x v="9"/>
    <s v="Other"/>
    <x v="3"/>
    <x v="0"/>
    <x v="0"/>
    <x v="11"/>
    <s v="RTX"/>
    <x v="1"/>
    <m/>
    <x v="0"/>
    <x v="1"/>
    <n v="198750"/>
    <s v="39_195-200"/>
    <s v="19_190-200"/>
    <x v="5"/>
    <x v="9"/>
    <s v="Q3`22"/>
    <n v="9937500"/>
    <m/>
  </r>
  <r>
    <n v="40"/>
    <x v="9"/>
    <s v="Other"/>
    <x v="3"/>
    <x v="0"/>
    <x v="0"/>
    <x v="11"/>
    <s v="RTX"/>
    <x v="2"/>
    <m/>
    <x v="0"/>
    <x v="1"/>
    <n v="130000"/>
    <s v="26_130-135"/>
    <s v="13_130-140"/>
    <x v="5"/>
    <x v="9"/>
    <s v="Q3`22"/>
    <n v="5200000"/>
    <m/>
  </r>
  <r>
    <n v="130"/>
    <x v="9"/>
    <s v="Other"/>
    <x v="0"/>
    <x v="0"/>
    <x v="0"/>
    <x v="0"/>
    <s v="Int"/>
    <x v="4"/>
    <m/>
    <x v="0"/>
    <x v="0"/>
    <n v="31000"/>
    <s v="6_30-35"/>
    <s v="3_30-40"/>
    <x v="2"/>
    <x v="9"/>
    <s v="Q3`22"/>
    <n v="4030000"/>
    <m/>
  </r>
  <r>
    <n v="10"/>
    <x v="9"/>
    <s v="Other"/>
    <x v="0"/>
    <x v="0"/>
    <x v="0"/>
    <x v="14"/>
    <s v="Int"/>
    <x v="4"/>
    <m/>
    <x v="0"/>
    <x v="1"/>
    <n v="42800"/>
    <s v="8_40-45"/>
    <s v="4_40-50"/>
    <x v="1"/>
    <x v="9"/>
    <s v="Q3`22"/>
    <n v="428000"/>
    <m/>
  </r>
  <r>
    <n v="10"/>
    <x v="9"/>
    <s v="Other"/>
    <x v="0"/>
    <x v="0"/>
    <x v="0"/>
    <x v="21"/>
    <s v="Int"/>
    <x v="4"/>
    <m/>
    <x v="0"/>
    <x v="0"/>
    <n v="41500"/>
    <s v="8_40-45"/>
    <s v="4_40-50"/>
    <x v="1"/>
    <x v="9"/>
    <s v="Q3`22"/>
    <n v="415000"/>
    <m/>
  </r>
  <r>
    <n v="10"/>
    <x v="9"/>
    <s v="Other"/>
    <x v="0"/>
    <x v="0"/>
    <x v="0"/>
    <x v="4"/>
    <s v="Int"/>
    <x v="4"/>
    <m/>
    <x v="0"/>
    <x v="1"/>
    <n v="58750"/>
    <s v="11_55-60"/>
    <s v="5_50-60"/>
    <x v="3"/>
    <x v="9"/>
    <s v="Q3`22"/>
    <n v="587500"/>
    <m/>
  </r>
  <r>
    <n v="10"/>
    <x v="9"/>
    <s v="Other"/>
    <x v="0"/>
    <x v="0"/>
    <x v="0"/>
    <x v="6"/>
    <s v="Int"/>
    <x v="4"/>
    <m/>
    <x v="0"/>
    <x v="1"/>
    <n v="83200"/>
    <s v="16_80-85"/>
    <s v="8_80-90"/>
    <x v="5"/>
    <x v="9"/>
    <s v="Q3`22"/>
    <n v="832000"/>
    <m/>
  </r>
  <r>
    <n v="10"/>
    <x v="9"/>
    <s v="Other"/>
    <x v="0"/>
    <x v="0"/>
    <x v="0"/>
    <x v="13"/>
    <s v="Int"/>
    <x v="0"/>
    <m/>
    <x v="0"/>
    <x v="1"/>
    <n v="35000"/>
    <s v="7_35-40"/>
    <s v="3_30-40"/>
    <x v="2"/>
    <x v="9"/>
    <s v="Q3`22"/>
    <n v="350000"/>
    <m/>
  </r>
  <r>
    <n v="10"/>
    <x v="9"/>
    <s v="Other"/>
    <x v="0"/>
    <x v="0"/>
    <x v="0"/>
    <x v="0"/>
    <s v="Int"/>
    <x v="0"/>
    <m/>
    <x v="0"/>
    <x v="0"/>
    <n v="27875"/>
    <s v="5_25-30"/>
    <s v="2_20-30"/>
    <x v="0"/>
    <x v="9"/>
    <s v="Q3`22"/>
    <n v="278750"/>
    <m/>
  </r>
  <r>
    <n v="90"/>
    <x v="9"/>
    <s v="Other"/>
    <x v="0"/>
    <x v="0"/>
    <x v="1"/>
    <x v="2"/>
    <s v="Int"/>
    <x v="0"/>
    <m/>
    <x v="0"/>
    <x v="1"/>
    <n v="28500"/>
    <s v="5_25-30"/>
    <s v="2_20-30"/>
    <x v="0"/>
    <x v="9"/>
    <s v="Q3`22"/>
    <n v="2565000"/>
    <m/>
  </r>
  <r>
    <n v="60"/>
    <x v="9"/>
    <s v="Other"/>
    <x v="0"/>
    <x v="0"/>
    <x v="0"/>
    <x v="21"/>
    <s v="Int"/>
    <x v="0"/>
    <m/>
    <x v="0"/>
    <x v="0"/>
    <n v="26250"/>
    <s v="5_25-30"/>
    <s v="2_20-30"/>
    <x v="0"/>
    <x v="9"/>
    <s v="Q3`22"/>
    <n v="1575000"/>
    <m/>
  </r>
  <r>
    <n v="30"/>
    <x v="9"/>
    <s v="Other"/>
    <x v="0"/>
    <x v="0"/>
    <x v="0"/>
    <x v="1"/>
    <s v="Int"/>
    <x v="0"/>
    <m/>
    <x v="0"/>
    <x v="0"/>
    <n v="30625"/>
    <s v="6_30-35"/>
    <s v="3_30-40"/>
    <x v="2"/>
    <x v="9"/>
    <s v="Q3`22"/>
    <n v="918750"/>
    <m/>
  </r>
  <r>
    <n v="70"/>
    <x v="9"/>
    <s v="Other"/>
    <x v="0"/>
    <x v="0"/>
    <x v="0"/>
    <x v="25"/>
    <s v="Int"/>
    <x v="0"/>
    <m/>
    <x v="0"/>
    <x v="2"/>
    <n v="23625"/>
    <s v="4_20-25"/>
    <s v="2_20-30"/>
    <x v="0"/>
    <x v="9"/>
    <s v="Q3`22"/>
    <n v="1653750"/>
    <m/>
  </r>
  <r>
    <n v="50"/>
    <x v="9"/>
    <s v="Other"/>
    <x v="0"/>
    <x v="0"/>
    <x v="0"/>
    <x v="4"/>
    <s v="Int"/>
    <x v="0"/>
    <m/>
    <x v="0"/>
    <x v="1"/>
    <n v="49800"/>
    <s v="9_45-50"/>
    <s v="4_40-50"/>
    <x v="1"/>
    <x v="9"/>
    <s v="Q3`22"/>
    <n v="2490000"/>
    <m/>
  </r>
  <r>
    <n v="20"/>
    <x v="9"/>
    <s v="Other"/>
    <x v="0"/>
    <x v="0"/>
    <x v="0"/>
    <x v="6"/>
    <s v="Int"/>
    <x v="0"/>
    <m/>
    <x v="0"/>
    <x v="1"/>
    <n v="48900"/>
    <s v="9_45-50"/>
    <s v="4_40-50"/>
    <x v="1"/>
    <x v="9"/>
    <s v="Q3`22"/>
    <n v="978000"/>
    <m/>
  </r>
  <r>
    <n v="60"/>
    <x v="9"/>
    <s v="Other"/>
    <x v="4"/>
    <x v="0"/>
    <x v="0"/>
    <x v="0"/>
    <s v="Int"/>
    <x v="3"/>
    <m/>
    <x v="1"/>
    <x v="0"/>
    <n v="29125"/>
    <s v="5_25-30"/>
    <s v="2_20-30"/>
    <x v="0"/>
    <x v="9"/>
    <s v="Q3`22"/>
    <n v="1747500"/>
    <m/>
  </r>
  <r>
    <n v="5"/>
    <x v="9"/>
    <s v="Other"/>
    <x v="4"/>
    <x v="0"/>
    <x v="0"/>
    <x v="21"/>
    <s v="Int"/>
    <x v="3"/>
    <m/>
    <x v="1"/>
    <x v="0"/>
    <n v="27390"/>
    <s v="5_25-30"/>
    <s v="2_20-30"/>
    <x v="0"/>
    <x v="9"/>
    <s v="Q3`22"/>
    <n v="136950"/>
    <m/>
  </r>
  <r>
    <n v="5"/>
    <x v="9"/>
    <s v="Other"/>
    <x v="4"/>
    <x v="0"/>
    <x v="0"/>
    <x v="0"/>
    <s v="Int"/>
    <x v="3"/>
    <m/>
    <x v="0"/>
    <x v="0"/>
    <n v="21875"/>
    <s v="4_20-25"/>
    <s v="2_20-30"/>
    <x v="0"/>
    <x v="9"/>
    <s v="Q3`22"/>
    <n v="109375"/>
    <m/>
  </r>
  <r>
    <n v="10"/>
    <x v="9"/>
    <s v="Other"/>
    <x v="4"/>
    <x v="0"/>
    <x v="0"/>
    <x v="21"/>
    <s v="Int"/>
    <x v="3"/>
    <m/>
    <x v="0"/>
    <x v="0"/>
    <n v="16500"/>
    <s v="3_15-20"/>
    <s v="1_10-20"/>
    <x v="7"/>
    <x v="9"/>
    <s v="Q3`22"/>
    <n v="165000"/>
    <m/>
  </r>
  <r>
    <n v="20"/>
    <x v="9"/>
    <s v="Other"/>
    <x v="4"/>
    <x v="0"/>
    <x v="0"/>
    <x v="1"/>
    <s v="Int"/>
    <x v="3"/>
    <m/>
    <x v="0"/>
    <x v="0"/>
    <n v="22000"/>
    <s v="4_20-25"/>
    <s v="2_20-30"/>
    <x v="0"/>
    <x v="9"/>
    <s v="Q3`22"/>
    <n v="440000"/>
    <m/>
  </r>
  <r>
    <m/>
    <x v="10"/>
    <m/>
    <x v="6"/>
    <x v="2"/>
    <x v="4"/>
    <x v="33"/>
    <m/>
    <x v="7"/>
    <m/>
    <x v="0"/>
    <x v="4"/>
    <m/>
    <m/>
    <m/>
    <x v="8"/>
    <x v="10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6">
  <r>
    <n v="1731"/>
    <x v="0"/>
    <s v="Aspire A115-22"/>
  </r>
  <r>
    <n v="724"/>
    <x v="0"/>
    <s v="Aspire A115-32"/>
  </r>
  <r>
    <n v="1"/>
    <x v="0"/>
    <s v="Aspire A314-22"/>
  </r>
  <r>
    <n v="2"/>
    <x v="0"/>
    <s v="Aspire A315-22"/>
  </r>
  <r>
    <n v="1465"/>
    <x v="0"/>
    <s v="Aspire A315-23"/>
  </r>
  <r>
    <n v="35"/>
    <x v="0"/>
    <s v="Aspire A315-34"/>
  </r>
  <r>
    <n v="599"/>
    <x v="0"/>
    <s v="Aspire A315-35"/>
  </r>
  <r>
    <n v="2"/>
    <x v="0"/>
    <s v="Aspire A315-41G"/>
  </r>
  <r>
    <n v="128"/>
    <x v="0"/>
    <s v="Aspire A315-56"/>
  </r>
  <r>
    <n v="1"/>
    <x v="0"/>
    <s v="Aspire A315-57G"/>
  </r>
  <r>
    <n v="1"/>
    <x v="0"/>
    <s v="Aspire A315-58G"/>
  </r>
  <r>
    <n v="2"/>
    <x v="0"/>
    <s v="Aspire A317-32"/>
  </r>
  <r>
    <n v="1"/>
    <x v="0"/>
    <s v="Aspire A317-33"/>
  </r>
  <r>
    <n v="7"/>
    <x v="0"/>
    <s v="Aspire A317-52"/>
  </r>
  <r>
    <n v="1"/>
    <x v="0"/>
    <s v="Aspire A317-53"/>
  </r>
  <r>
    <n v="2488"/>
    <x v="0"/>
    <s v="Aspire A515-45"/>
  </r>
  <r>
    <n v="45"/>
    <x v="0"/>
    <s v="Aspire A515-45G"/>
  </r>
  <r>
    <n v="4"/>
    <x v="0"/>
    <s v="Aspire A517-52"/>
  </r>
  <r>
    <n v="100"/>
    <x v="0"/>
    <s v="Aspire A715-42G"/>
  </r>
  <r>
    <n v="1"/>
    <x v="0"/>
    <s v="Aspire AN515-54"/>
  </r>
  <r>
    <n v="1"/>
    <x v="0"/>
    <s v="Aspire Nitro AN515-57"/>
  </r>
  <r>
    <n v="6"/>
    <x v="0"/>
    <s v="Aspire Nitro AN517-54"/>
  </r>
  <r>
    <n v="279"/>
    <x v="0"/>
    <s v="Extensa 215-31"/>
  </r>
  <r>
    <n v="2"/>
    <x v="0"/>
    <s v="Extensa 215-51G"/>
  </r>
  <r>
    <n v="4513"/>
    <x v="0"/>
    <s v="Extensa 215-52"/>
  </r>
  <r>
    <n v="4872"/>
    <x v="0"/>
    <s v="Extensa EX215-22"/>
  </r>
  <r>
    <n v="1"/>
    <x v="0"/>
    <s v="Extensa EX215-22G"/>
  </r>
  <r>
    <n v="98"/>
    <x v="0"/>
    <s v="Extensa EX215-32"/>
  </r>
  <r>
    <n v="31"/>
    <x v="0"/>
    <s v="Extensa EX215-53G"/>
  </r>
  <r>
    <n v="309"/>
    <x v="0"/>
    <s v="Extensa EX215-54"/>
  </r>
  <r>
    <n v="7"/>
    <x v="0"/>
    <s v="Predator Helios 300 PH315-54"/>
  </r>
  <r>
    <n v="52"/>
    <x v="0"/>
    <s v="Predator Helios 300 PH317-52"/>
  </r>
  <r>
    <n v="50"/>
    <x v="0"/>
    <s v="Predator Helios 300 PH317-55"/>
  </r>
  <r>
    <n v="2"/>
    <x v="0"/>
    <s v="Predator Triton 300 PT315-53"/>
  </r>
  <r>
    <n v="2"/>
    <x v="0"/>
    <s v="Predator Triton 500 PT516-51s"/>
  </r>
  <r>
    <n v="2"/>
    <x v="0"/>
    <s v="Swift SF114-34"/>
  </r>
  <r>
    <n v="1"/>
    <x v="0"/>
    <s v="Swift SF313-52"/>
  </r>
  <r>
    <n v="71"/>
    <x v="0"/>
    <s v="Swift SF314-43"/>
  </r>
  <r>
    <n v="3"/>
    <x v="0"/>
    <s v="Swift SF314-510G"/>
  </r>
  <r>
    <n v="41"/>
    <x v="0"/>
    <s v="Swift SF314-511"/>
  </r>
  <r>
    <n v="188"/>
    <x v="0"/>
    <s v="Swift SF316-51"/>
  </r>
  <r>
    <n v="2"/>
    <x v="0"/>
    <s v="Swift SF514-55TA"/>
  </r>
  <r>
    <n v="494"/>
    <x v="1"/>
    <s v="Macbook Air 13 2020 (M1)"/>
  </r>
  <r>
    <n v="129"/>
    <x v="1"/>
    <s v="Macbook Pro 13 2020 (M1)"/>
  </r>
  <r>
    <n v="224"/>
    <x v="1"/>
    <s v="Macbook Pro 13 2022 (M2)"/>
  </r>
  <r>
    <n v="78"/>
    <x v="1"/>
    <s v="Macbook Pro 14 2021 (M1 Pro, Max)"/>
  </r>
  <r>
    <n v="235"/>
    <x v="1"/>
    <s v="Macbook Pro 16 2021 (M1 Pro, Max)"/>
  </r>
  <r>
    <n v="7"/>
    <x v="2"/>
    <s v="Asus A513E"/>
  </r>
  <r>
    <n v="28"/>
    <x v="2"/>
    <s v="Asus A516J"/>
  </r>
  <r>
    <n v="1"/>
    <x v="2"/>
    <s v="Asus E410K"/>
  </r>
  <r>
    <n v="43"/>
    <x v="2"/>
    <s v="Asus E410M"/>
  </r>
  <r>
    <n v="7"/>
    <x v="2"/>
    <s v="Asus E510M"/>
  </r>
  <r>
    <n v="1"/>
    <x v="2"/>
    <s v="Asus FA506I"/>
  </r>
  <r>
    <n v="10"/>
    <x v="2"/>
    <s v="Asus FA707R"/>
  </r>
  <r>
    <n v="12"/>
    <x v="2"/>
    <s v="Asus FX506L"/>
  </r>
  <r>
    <n v="41"/>
    <x v="2"/>
    <s v="Asus FX506Q"/>
  </r>
  <r>
    <n v="27"/>
    <x v="2"/>
    <s v="Asus FX706I"/>
  </r>
  <r>
    <n v="1"/>
    <x v="2"/>
    <s v="Asus G513Q"/>
  </r>
  <r>
    <n v="2"/>
    <x v="2"/>
    <s v="Asus GA401I"/>
  </r>
  <r>
    <n v="39"/>
    <x v="2"/>
    <s v="Asus L210M"/>
  </r>
  <r>
    <n v="10"/>
    <x v="2"/>
    <s v="Asus M515D"/>
  </r>
  <r>
    <n v="1"/>
    <x v="2"/>
    <s v="Asus R528E"/>
  </r>
  <r>
    <n v="1"/>
    <x v="2"/>
    <s v="Asus R565J"/>
  </r>
  <r>
    <n v="1"/>
    <x v="2"/>
    <s v="Asus R565M"/>
  </r>
  <r>
    <n v="1529"/>
    <x v="2"/>
    <s v="Asus X415E"/>
  </r>
  <r>
    <n v="1"/>
    <x v="2"/>
    <s v="Asus X415J"/>
  </r>
  <r>
    <n v="28"/>
    <x v="2"/>
    <s v="Asus X415K"/>
  </r>
  <r>
    <n v="5"/>
    <x v="2"/>
    <s v="Asus X415M"/>
  </r>
  <r>
    <n v="1844"/>
    <x v="2"/>
    <s v="Asus X515E"/>
  </r>
  <r>
    <n v="594"/>
    <x v="2"/>
    <s v="Asus X515J"/>
  </r>
  <r>
    <n v="1"/>
    <x v="2"/>
    <s v="Flow X13 GV301Q"/>
  </r>
  <r>
    <n v="1"/>
    <x v="2"/>
    <s v="ROG Zephyrus GX703H"/>
  </r>
  <r>
    <n v="1"/>
    <x v="2"/>
    <s v="ROG Zephyrus M16 GU603H"/>
  </r>
  <r>
    <n v="177"/>
    <x v="2"/>
    <s v="TUF FX506H"/>
  </r>
  <r>
    <n v="10"/>
    <x v="2"/>
    <s v="TUF Gaming (Dash) FX516P"/>
  </r>
  <r>
    <n v="23"/>
    <x v="2"/>
    <s v="TUF Dash FX517Z"/>
  </r>
  <r>
    <n v="27"/>
    <x v="2"/>
    <s v="VivoBook Flip TM420U"/>
  </r>
  <r>
    <n v="1579"/>
    <x v="2"/>
    <s v="VivoBook K513E"/>
  </r>
  <r>
    <n v="171"/>
    <x v="2"/>
    <s v="VivoBook M513U"/>
  </r>
  <r>
    <n v="91"/>
    <x v="2"/>
    <s v="Vivobook Pro 14X N7400PC"/>
  </r>
  <r>
    <n v="10"/>
    <x v="2"/>
    <s v="VivoBook Pro 16X M7600QC"/>
  </r>
  <r>
    <n v="1"/>
    <x v="2"/>
    <s v="VivoBook Pro 16X M7600QE"/>
  </r>
  <r>
    <n v="107"/>
    <x v="2"/>
    <s v="VivoBook Pro 16X N7600PC"/>
  </r>
  <r>
    <n v="7"/>
    <x v="2"/>
    <s v="VivoBook Pro K3400PA"/>
  </r>
  <r>
    <n v="12"/>
    <x v="2"/>
    <s v="VivoBook Pro K3400PH"/>
  </r>
  <r>
    <n v="16"/>
    <x v="2"/>
    <s v="Vivobook Pro M3401QA"/>
  </r>
  <r>
    <n v="1"/>
    <x v="2"/>
    <s v="VivoBook Pro M3500QC"/>
  </r>
  <r>
    <n v="81"/>
    <x v="2"/>
    <s v="VivoBook R754E"/>
  </r>
  <r>
    <n v="1"/>
    <x v="2"/>
    <s v="VivoBook S15 S533E"/>
  </r>
  <r>
    <n v="1"/>
    <x v="2"/>
    <s v="VivoBook Slate T3300K (KA)"/>
  </r>
  <r>
    <n v="4"/>
    <x v="2"/>
    <s v="VivoBook X409F"/>
  </r>
  <r>
    <n v="524"/>
    <x v="2"/>
    <s v="VivoBook X513E"/>
  </r>
  <r>
    <n v="1"/>
    <x v="2"/>
    <s v="VivoBook X571G"/>
  </r>
  <r>
    <n v="1"/>
    <x v="2"/>
    <s v="VivoBook X571L"/>
  </r>
  <r>
    <n v="1"/>
    <x v="2"/>
    <s v="VivoBook X712E"/>
  </r>
  <r>
    <n v="1"/>
    <x v="2"/>
    <s v="Zenbook 14X UM5401Q (QA)"/>
  </r>
  <r>
    <n v="1"/>
    <x v="2"/>
    <s v="Zenbook 14X UX5400E (EA/EG)"/>
  </r>
  <r>
    <n v="4"/>
    <x v="2"/>
    <s v="Zenbook 14X UX5401E"/>
  </r>
  <r>
    <n v="58"/>
    <x v="2"/>
    <s v="Zenbook Duo UX482E"/>
  </r>
  <r>
    <n v="1"/>
    <x v="2"/>
    <s v="Zenbook Flip S UX371E"/>
  </r>
  <r>
    <n v="1"/>
    <x v="2"/>
    <s v="Zenbook Flip UX363E"/>
  </r>
  <r>
    <n v="1"/>
    <x v="2"/>
    <s v="ZenBook Pro Duo UX582H (HS)"/>
  </r>
  <r>
    <n v="10"/>
    <x v="2"/>
    <s v="Zenbook Pro UM535Q (QA/QE)"/>
  </r>
  <r>
    <n v="345"/>
    <x v="2"/>
    <s v="Zenbook UX325E"/>
  </r>
  <r>
    <n v="5"/>
    <x v="2"/>
    <s v="Zenbook UX425E"/>
  </r>
  <r>
    <n v="1"/>
    <x v="2"/>
    <s v="Zenbook UX435E"/>
  </r>
  <r>
    <n v="170"/>
    <x v="2"/>
    <s v="Zenbook UX535L"/>
  </r>
  <r>
    <n v="71"/>
    <x v="2"/>
    <s v="Zephyrus GA401Q"/>
  </r>
  <r>
    <n v="18"/>
    <x v="3"/>
    <s v="Alienware m15 R5"/>
  </r>
  <r>
    <n v="12"/>
    <x v="3"/>
    <s v="Alienware x15 R1"/>
  </r>
  <r>
    <n v="12"/>
    <x v="3"/>
    <s v="Alienware x17 R1"/>
  </r>
  <r>
    <n v="109"/>
    <x v="3"/>
    <s v="G15 5510"/>
  </r>
  <r>
    <n v="380"/>
    <x v="3"/>
    <s v="G15 5511"/>
  </r>
  <r>
    <n v="18"/>
    <x v="3"/>
    <s v="G15 5511SE"/>
  </r>
  <r>
    <n v="77"/>
    <x v="3"/>
    <s v="G15 5515"/>
  </r>
  <r>
    <n v="19"/>
    <x v="3"/>
    <s v="G15 5520"/>
  </r>
  <r>
    <n v="51"/>
    <x v="3"/>
    <s v="Inspiron 3511"/>
  </r>
  <r>
    <n v="6"/>
    <x v="3"/>
    <s v="Inspiron 5410 2-in-1"/>
  </r>
  <r>
    <n v="25"/>
    <x v="3"/>
    <s v="Inspiron 5415"/>
  </r>
  <r>
    <n v="38"/>
    <x v="3"/>
    <s v="Inspiron 5502"/>
  </r>
  <r>
    <n v="31"/>
    <x v="3"/>
    <s v="Inspiron 5510"/>
  </r>
  <r>
    <n v="5"/>
    <x v="3"/>
    <s v="Inspiron 5515"/>
  </r>
  <r>
    <n v="12"/>
    <x v="3"/>
    <s v="Inspiron 7400"/>
  </r>
  <r>
    <n v="12"/>
    <x v="3"/>
    <s v="Inspiron 7510"/>
  </r>
  <r>
    <n v="12"/>
    <x v="3"/>
    <s v="Inspiron G5 15-5000"/>
  </r>
  <r>
    <n v="51"/>
    <x v="3"/>
    <s v="Inspiron G5 15-5500"/>
  </r>
  <r>
    <n v="5"/>
    <x v="3"/>
    <s v="XPS 13 9305"/>
  </r>
  <r>
    <n v="12"/>
    <x v="3"/>
    <s v="XPS 13 9305 (Touch)"/>
  </r>
  <r>
    <n v="51"/>
    <x v="3"/>
    <s v="XPS 13 9310 2-in-1"/>
  </r>
  <r>
    <n v="6"/>
    <x v="3"/>
    <s v="XPS 17 9700"/>
  </r>
  <r>
    <n v="5"/>
    <x v="3"/>
    <s v="XPS 17 9710"/>
  </r>
  <r>
    <n v="24"/>
    <x v="4"/>
    <s v="MagicBook 14 2021 (53011T)"/>
  </r>
  <r>
    <n v="1"/>
    <x v="4"/>
    <s v="MagicBook 14 AMD Nbl"/>
  </r>
  <r>
    <n v="262"/>
    <x v="4"/>
    <s v="MagicBook 15 2021 (AMD)"/>
  </r>
  <r>
    <n v="103"/>
    <x v="4"/>
    <s v="MagicBook 16 HYM"/>
  </r>
  <r>
    <n v="1"/>
    <x v="4"/>
    <s v="MagicBook PRO II"/>
  </r>
  <r>
    <n v="333"/>
    <x v="4"/>
    <s v="MagicBook X 14 (NBR)"/>
  </r>
  <r>
    <n v="466"/>
    <x v="4"/>
    <s v="MagicBook X 15 (BBR)"/>
  </r>
  <r>
    <n v="27"/>
    <x v="5"/>
    <s v="Envy 13-ba1000"/>
  </r>
  <r>
    <n v="19"/>
    <x v="5"/>
    <s v="Envy 15-ep1000"/>
  </r>
  <r>
    <n v="2"/>
    <x v="5"/>
    <s v="Envy 17-ch0000"/>
  </r>
  <r>
    <n v="21"/>
    <x v="5"/>
    <s v="Envy x360 13-bd0000"/>
  </r>
  <r>
    <n v="1"/>
    <x v="5"/>
    <s v="Envy x360 Convert 15-es0000"/>
  </r>
  <r>
    <n v="3"/>
    <x v="5"/>
    <s v="HP 14s-dq2000"/>
  </r>
  <r>
    <n v="66"/>
    <x v="5"/>
    <s v="HP 14s-fq0000"/>
  </r>
  <r>
    <n v="115"/>
    <x v="5"/>
    <s v="HP 14s-fq1000"/>
  </r>
  <r>
    <n v="11"/>
    <x v="5"/>
    <s v="HP 15-dw1000 Core"/>
  </r>
  <r>
    <n v="3"/>
    <x v="5"/>
    <s v="HP 15-dw3000 Core"/>
  </r>
  <r>
    <n v="2"/>
    <x v="5"/>
    <s v="HP 15-gw0000"/>
  </r>
  <r>
    <n v="490"/>
    <x v="5"/>
    <s v="HP 15s-eq1000"/>
  </r>
  <r>
    <n v="737"/>
    <x v="5"/>
    <s v="HP 15s-eq2000"/>
  </r>
  <r>
    <n v="12"/>
    <x v="5"/>
    <s v="HP 15s-fq0000"/>
  </r>
  <r>
    <n v="171"/>
    <x v="5"/>
    <s v="HP 15s-fq2000 Core"/>
  </r>
  <r>
    <n v="4"/>
    <x v="5"/>
    <s v="HP 15s-fq3000"/>
  </r>
  <r>
    <n v="53"/>
    <x v="5"/>
    <s v="HP 17-cn0000"/>
  </r>
  <r>
    <n v="142"/>
    <x v="5"/>
    <s v="HP 17-cn0000 Core"/>
  </r>
  <r>
    <n v="1509"/>
    <x v="5"/>
    <s v="HP 17-cp0000 Lucienne"/>
  </r>
  <r>
    <n v="71"/>
    <x v="5"/>
    <s v="HP 17-cp0000 Picasso"/>
  </r>
  <r>
    <n v="6"/>
    <x v="5"/>
    <s v="Pavilion 13-an1000"/>
  </r>
  <r>
    <n v="26"/>
    <x v="5"/>
    <s v="Pavilion 13-bb0000"/>
  </r>
  <r>
    <n v="75"/>
    <x v="5"/>
    <s v="Pavilion 14-dv0000"/>
  </r>
  <r>
    <n v="60"/>
    <x v="5"/>
    <s v="Pavilion 14-ec0000"/>
  </r>
  <r>
    <n v="1"/>
    <x v="5"/>
    <s v="Pavilion 15-dk2000"/>
  </r>
  <r>
    <n v="56"/>
    <x v="5"/>
    <s v="Pavilion 15-ec2000"/>
  </r>
  <r>
    <n v="66"/>
    <x v="5"/>
    <s v="Pavilion 15-eg0000"/>
  </r>
  <r>
    <n v="4"/>
    <x v="5"/>
    <s v="Pavilion 15-eh1000"/>
  </r>
  <r>
    <n v="28"/>
    <x v="5"/>
    <s v="Pavilion 17-cd2000"/>
  </r>
  <r>
    <n v="12"/>
    <x v="5"/>
    <s v="Pavilion Aero 13-be0000"/>
  </r>
  <r>
    <n v="34"/>
    <x v="5"/>
    <s v="Pavilion x360 14-dy0000"/>
  </r>
  <r>
    <n v="11"/>
    <x v="5"/>
    <s v="Spectre x360 13-aw2000"/>
  </r>
  <r>
    <n v="7"/>
    <x v="5"/>
    <s v="Spectre x360 14-ea0000"/>
  </r>
  <r>
    <n v="150"/>
    <x v="5"/>
    <s v="Victus 16-d0000"/>
  </r>
  <r>
    <n v="337"/>
    <x v="5"/>
    <s v="Victus 16-e0000"/>
  </r>
  <r>
    <n v="44"/>
    <x v="6"/>
    <s v="MateBook 13 AMD HN"/>
  </r>
  <r>
    <n v="159"/>
    <x v="6"/>
    <s v="Matebook 14 2021 AMD (KLVL)"/>
  </r>
  <r>
    <n v="1466"/>
    <x v="6"/>
    <s v="Matebook 14s 2021 Intel (HKD)"/>
  </r>
  <r>
    <n v="25"/>
    <x v="6"/>
    <s v="Matebook D14 AMD Nbl"/>
  </r>
  <r>
    <n v="92"/>
    <x v="6"/>
    <s v="Matebook D14 AMD NbM"/>
  </r>
  <r>
    <n v="879"/>
    <x v="6"/>
    <s v="Matebook D14 Intel NBD TL"/>
  </r>
  <r>
    <n v="31"/>
    <x v="6"/>
    <s v="Matebook D15 BoB Intel CL"/>
  </r>
  <r>
    <n v="1064"/>
    <x v="6"/>
    <s v="Matebook D15 BoD Intel TL"/>
  </r>
  <r>
    <n v="7"/>
    <x v="6"/>
    <s v="Matebook X EUL"/>
  </r>
  <r>
    <n v="516"/>
    <x v="6"/>
    <s v="MateBook X Pro 2021 MACHD"/>
  </r>
  <r>
    <n v="6"/>
    <x v="7"/>
    <s v="IdeaPad 1 11ADA05"/>
  </r>
  <r>
    <n v="92"/>
    <x v="7"/>
    <s v="IdeaPad 1 14ADA05"/>
  </r>
  <r>
    <n v="5"/>
    <x v="7"/>
    <s v="IdeaPad 1 14IGL05"/>
  </r>
  <r>
    <n v="3"/>
    <x v="7"/>
    <s v="IdeaPad 3 14ADA05"/>
  </r>
  <r>
    <n v="121"/>
    <x v="7"/>
    <s v="IdeaPad 3 14ALC6"/>
  </r>
  <r>
    <n v="9"/>
    <x v="7"/>
    <s v="IdeaPad 3 14IGL05"/>
  </r>
  <r>
    <n v="1"/>
    <x v="7"/>
    <s v="IdeaPad 3 14IIL05"/>
  </r>
  <r>
    <n v="30"/>
    <x v="7"/>
    <s v="IdeaPad 3 14ITL05"/>
  </r>
  <r>
    <n v="10"/>
    <x v="7"/>
    <s v="IdeaPad 3 14ITL6"/>
  </r>
  <r>
    <n v="1165"/>
    <x v="7"/>
    <s v="IdeaPad 3 15ADA05"/>
  </r>
  <r>
    <n v="457"/>
    <x v="7"/>
    <s v="IdeaPad 3 15ALC6"/>
  </r>
  <r>
    <n v="101"/>
    <x v="7"/>
    <s v="IdeaPad 3 15ARE05"/>
  </r>
  <r>
    <n v="3330"/>
    <x v="7"/>
    <s v="IdeaPad 3 15IGL05"/>
  </r>
  <r>
    <n v="1485"/>
    <x v="7"/>
    <s v="IdeaPad 3 15IIL05"/>
  </r>
  <r>
    <n v="35"/>
    <x v="7"/>
    <s v="IdeaPad 3 15IML05"/>
  </r>
  <r>
    <n v="490"/>
    <x v="7"/>
    <s v="IdeaPad 3 15ITL05"/>
  </r>
  <r>
    <n v="1146"/>
    <x v="7"/>
    <s v="IdeaPad 3 15ITL6"/>
  </r>
  <r>
    <n v="28"/>
    <x v="7"/>
    <s v="IdeaPad 3 17ADA05"/>
  </r>
  <r>
    <n v="9"/>
    <x v="7"/>
    <s v="IdeaPad 3 17ARE05"/>
  </r>
  <r>
    <n v="1"/>
    <x v="7"/>
    <s v="IdeaPad 3 17IML05"/>
  </r>
  <r>
    <n v="28"/>
    <x v="7"/>
    <s v="IdeaPad 3 17ITL6"/>
  </r>
  <r>
    <n v="3"/>
    <x v="7"/>
    <s v="IdeaPad 5 14ALC05"/>
  </r>
  <r>
    <n v="22"/>
    <x v="7"/>
    <s v="IdeaPad 5 14ITL05"/>
  </r>
  <r>
    <n v="46"/>
    <x v="7"/>
    <s v="IdeaPad 5 15ITL05"/>
  </r>
  <r>
    <n v="63"/>
    <x v="7"/>
    <s v="IdeaPad 5 Pro 14ACN6"/>
  </r>
  <r>
    <n v="35"/>
    <x v="7"/>
    <s v="IdeaPad 5 Pro 14ITL6"/>
  </r>
  <r>
    <n v="1"/>
    <x v="7"/>
    <s v="IdeaPad 5 Pro 16ACH6"/>
  </r>
  <r>
    <n v="10"/>
    <x v="7"/>
    <s v="IdeaPad 5 Pro 16IHU6"/>
  </r>
  <r>
    <n v="4"/>
    <x v="7"/>
    <s v="IdeaPad Flex 5 14IIL05"/>
  </r>
  <r>
    <n v="32"/>
    <x v="7"/>
    <s v="IdeaPad Flex 5 14ITL05"/>
  </r>
  <r>
    <n v="3"/>
    <x v="7"/>
    <s v="IdeaPad Flex 5 15ITL05"/>
  </r>
  <r>
    <n v="1464"/>
    <x v="7"/>
    <s v="IdeaPad Gaming 3 15ACH6"/>
  </r>
  <r>
    <n v="384"/>
    <x v="7"/>
    <s v="IdeaPad Gaming 3 15IHU6"/>
  </r>
  <r>
    <n v="3"/>
    <x v="7"/>
    <s v="IdeaPad Gaming 3 15IMH05"/>
  </r>
  <r>
    <n v="5761"/>
    <x v="7"/>
    <s v="IdeaPad L3 15ITL6"/>
  </r>
  <r>
    <n v="3"/>
    <x v="7"/>
    <s v="IdeaPad L340-15API"/>
  </r>
  <r>
    <n v="3"/>
    <x v="7"/>
    <s v="IdeaPad S145-15AST"/>
  </r>
  <r>
    <n v="22"/>
    <x v="7"/>
    <s v="Legion 5 15ACH6"/>
  </r>
  <r>
    <n v="2"/>
    <x v="7"/>
    <s v="Legion 5 15ACH6A"/>
  </r>
  <r>
    <n v="1"/>
    <x v="7"/>
    <s v="Legion 5 15ACH6H"/>
  </r>
  <r>
    <n v="58"/>
    <x v="7"/>
    <s v="Legion 5 15IMH05"/>
  </r>
  <r>
    <n v="1"/>
    <x v="7"/>
    <s v="Legion 5 15ITH6H"/>
  </r>
  <r>
    <n v="18"/>
    <x v="7"/>
    <s v="Legion 5 17ACH6"/>
  </r>
  <r>
    <n v="10"/>
    <x v="7"/>
    <s v="Legion 5 Pro 14ACN6"/>
  </r>
  <r>
    <n v="14"/>
    <x v="7"/>
    <s v="Legion 5 Pro 14ITL6"/>
  </r>
  <r>
    <n v="1"/>
    <x v="7"/>
    <s v="Legion 5 Pro 16ACH6"/>
  </r>
  <r>
    <n v="18"/>
    <x v="7"/>
    <s v="Legion 5i 15IMH6"/>
  </r>
  <r>
    <n v="3"/>
    <x v="7"/>
    <s v="Legion 7 16ACH6H"/>
  </r>
  <r>
    <n v="1"/>
    <x v="7"/>
    <s v="Winbook 300e Gen2"/>
  </r>
  <r>
    <n v="2"/>
    <x v="7"/>
    <s v="Yoga 6 13ALC6"/>
  </r>
  <r>
    <n v="1"/>
    <x v="7"/>
    <s v="Yoga 7 14ITL5"/>
  </r>
  <r>
    <n v="139"/>
    <x v="7"/>
    <s v="Yoga 7i 15ITL5"/>
  </r>
  <r>
    <n v="1"/>
    <x v="7"/>
    <s v="Yoga Slim 7 14IIL05"/>
  </r>
  <r>
    <n v="1"/>
    <x v="7"/>
    <s v="Yoga Slim 7 14ITL05"/>
  </r>
  <r>
    <n v="1"/>
    <x v="7"/>
    <s v="Yoga Slim 7 Carbon 14ACN6"/>
  </r>
  <r>
    <n v="3"/>
    <x v="7"/>
    <s v="Yoga Slim 7 Pro 14ACH5"/>
  </r>
  <r>
    <n v="8"/>
    <x v="7"/>
    <s v="Yoga Slim 7i Pro 14IHU5"/>
  </r>
  <r>
    <n v="1"/>
    <x v="7"/>
    <s v="Yoga Slim 9 14ITL5"/>
  </r>
  <r>
    <n v="31"/>
    <x v="8"/>
    <s v="Alpha 15 B5E"/>
  </r>
  <r>
    <n v="48"/>
    <x v="8"/>
    <s v="Alpha 17 B5E"/>
  </r>
  <r>
    <n v="62"/>
    <x v="8"/>
    <s v="Bravo 15 B5D"/>
  </r>
  <r>
    <n v="23"/>
    <x v="8"/>
    <s v="Creator M16 A11U"/>
  </r>
  <r>
    <n v="2"/>
    <x v="8"/>
    <s v="Creator M16 A12U"/>
  </r>
  <r>
    <n v="58"/>
    <x v="8"/>
    <s v="Creator Z16 A11U"/>
  </r>
  <r>
    <n v="5"/>
    <x v="8"/>
    <s v="Creator Z16P B12U"/>
  </r>
  <r>
    <n v="4"/>
    <x v="8"/>
    <s v="Creator Z17 B12U"/>
  </r>
  <r>
    <n v="2"/>
    <x v="8"/>
    <s v="Crosshair 15 A11U"/>
  </r>
  <r>
    <n v="2"/>
    <x v="8"/>
    <s v="Crosshair 17 A11U"/>
  </r>
  <r>
    <n v="20"/>
    <x v="8"/>
    <s v="Delta 15 A5E"/>
  </r>
  <r>
    <n v="3"/>
    <x v="8"/>
    <s v="GE66 Rider 12U"/>
  </r>
  <r>
    <n v="47"/>
    <x v="8"/>
    <s v="GF63 Thin 10S"/>
  </r>
  <r>
    <n v="1"/>
    <x v="8"/>
    <s v="GF63 Thin 10U"/>
  </r>
  <r>
    <n v="502"/>
    <x v="8"/>
    <s v="GF63 Thin 11U"/>
  </r>
  <r>
    <n v="439"/>
    <x v="8"/>
    <s v="GF66 Katana 11U"/>
  </r>
  <r>
    <n v="205"/>
    <x v="8"/>
    <s v="GF76 Katana 11U"/>
  </r>
  <r>
    <n v="266"/>
    <x v="8"/>
    <s v="GL66 Pulse 11U"/>
  </r>
  <r>
    <n v="5"/>
    <x v="8"/>
    <s v="GL66 Pulse 12U"/>
  </r>
  <r>
    <n v="674"/>
    <x v="8"/>
    <s v="GL76 Pulse 11U"/>
  </r>
  <r>
    <n v="1"/>
    <x v="8"/>
    <s v="GL76 Pulse 12U"/>
  </r>
  <r>
    <n v="81"/>
    <x v="8"/>
    <s v="GP66 Leopard 11U"/>
  </r>
  <r>
    <n v="7"/>
    <x v="8"/>
    <s v="GP66 Vector 12U"/>
  </r>
  <r>
    <n v="7"/>
    <x v="8"/>
    <s v="GP76 Leopard 11U"/>
  </r>
  <r>
    <n v="41"/>
    <x v="8"/>
    <s v="Modern 14 B11M"/>
  </r>
  <r>
    <n v="5"/>
    <x v="8"/>
    <s v="Modern 14 B11S"/>
  </r>
  <r>
    <n v="1"/>
    <x v="8"/>
    <s v="Modern 15 A11M"/>
  </r>
  <r>
    <n v="1"/>
    <x v="8"/>
    <s v="MSI GE76 11U Rider"/>
  </r>
  <r>
    <n v="4"/>
    <x v="8"/>
    <s v="MSI GF75CML 10U"/>
  </r>
  <r>
    <n v="34"/>
    <x v="8"/>
    <s v="Prestige 14 A11SC"/>
  </r>
  <r>
    <n v="6"/>
    <x v="8"/>
    <s v="Prestige 14 A12S"/>
  </r>
  <r>
    <n v="4"/>
    <x v="8"/>
    <s v="Prestige 14 Evo A12M"/>
  </r>
  <r>
    <n v="6"/>
    <x v="8"/>
    <s v="Prestige 15 A11SC"/>
  </r>
  <r>
    <n v="9"/>
    <x v="8"/>
    <s v="Prestige 15 A11U"/>
  </r>
  <r>
    <n v="2"/>
    <x v="8"/>
    <s v="Stealth 15M A11S"/>
  </r>
  <r>
    <n v="23"/>
    <x v="8"/>
    <s v="Stealth 15M A11U"/>
  </r>
  <r>
    <n v="10"/>
    <x v="8"/>
    <s v="Summit E13 Flip EVO A11M"/>
  </r>
  <r>
    <n v="46"/>
    <x v="8"/>
    <s v="Summit E16 Flip A11U"/>
  </r>
  <r>
    <n v="27"/>
    <x v="8"/>
    <s v="Summit E16 Flip EVO A11M"/>
  </r>
  <r>
    <n v="1"/>
    <x v="8"/>
    <s v="Sword 15 A11U"/>
  </r>
  <r>
    <n v="1"/>
    <x v="8"/>
    <s v="Sword 15 A12U"/>
  </r>
  <r>
    <n v="1"/>
    <x v="8"/>
    <s v="WE76 11U"/>
  </r>
  <r>
    <n v="70"/>
    <x v="9"/>
    <s v="Other"/>
  </r>
  <r>
    <n v="40"/>
    <x v="9"/>
    <s v="Other"/>
  </r>
  <r>
    <n v="130"/>
    <x v="9"/>
    <s v="Other"/>
  </r>
  <r>
    <n v="2980"/>
    <x v="9"/>
    <s v="Other"/>
  </r>
  <r>
    <n v="290"/>
    <x v="9"/>
    <s v="Other"/>
  </r>
  <r>
    <n v="60"/>
    <x v="9"/>
    <s v="Other"/>
  </r>
  <r>
    <n v="10"/>
    <x v="9"/>
    <s v="Other"/>
  </r>
  <r>
    <n v="10"/>
    <x v="9"/>
    <s v="Other"/>
  </r>
  <r>
    <n v="10"/>
    <x v="9"/>
    <s v="Other"/>
  </r>
  <r>
    <n v="150"/>
    <x v="9"/>
    <s v="Other"/>
  </r>
  <r>
    <n v="70"/>
    <x v="9"/>
    <s v="Other"/>
  </r>
  <r>
    <n v="120"/>
    <x v="9"/>
    <s v="Other"/>
  </r>
  <r>
    <n v="50"/>
    <x v="9"/>
    <s v="Other"/>
  </r>
  <r>
    <n v="40"/>
    <x v="9"/>
    <s v="Other"/>
  </r>
  <r>
    <n v="130"/>
    <x v="9"/>
    <s v="Other"/>
  </r>
  <r>
    <n v="10"/>
    <x v="9"/>
    <s v="Other"/>
  </r>
  <r>
    <n v="10"/>
    <x v="9"/>
    <s v="Other"/>
  </r>
  <r>
    <n v="10"/>
    <x v="9"/>
    <s v="Other"/>
  </r>
  <r>
    <n v="10"/>
    <x v="9"/>
    <s v="Other"/>
  </r>
  <r>
    <n v="10"/>
    <x v="9"/>
    <s v="Other"/>
  </r>
  <r>
    <n v="10"/>
    <x v="9"/>
    <s v="Other"/>
  </r>
  <r>
    <n v="90"/>
    <x v="9"/>
    <s v="Other"/>
  </r>
  <r>
    <n v="60"/>
    <x v="9"/>
    <s v="Other"/>
  </r>
  <r>
    <n v="30"/>
    <x v="9"/>
    <s v="Other"/>
  </r>
  <r>
    <n v="70"/>
    <x v="9"/>
    <s v="Other"/>
  </r>
  <r>
    <n v="50"/>
    <x v="9"/>
    <s v="Other"/>
  </r>
  <r>
    <n v="20"/>
    <x v="9"/>
    <s v="Other"/>
  </r>
  <r>
    <n v="60"/>
    <x v="9"/>
    <s v="Other"/>
  </r>
  <r>
    <n v="5"/>
    <x v="9"/>
    <s v="Other"/>
  </r>
  <r>
    <n v="5"/>
    <x v="9"/>
    <s v="Other"/>
  </r>
  <r>
    <n v="10"/>
    <x v="9"/>
    <s v="Other"/>
  </r>
  <r>
    <n v="20"/>
    <x v="9"/>
    <s v="Other"/>
  </r>
  <r>
    <m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18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>
  <location ref="A165:H205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0"/>
        <item x="1"/>
        <item h="1" x="4"/>
        <item h="1" m="1" x="5"/>
        <item x="2"/>
        <item x="3"/>
        <item t="default"/>
      </items>
    </pivotField>
    <pivotField axis="axisRow" showAll="0">
      <items count="46">
        <item x="23"/>
        <item m="1" x="36"/>
        <item m="1" x="44"/>
        <item m="1" x="35"/>
        <item m="1" x="39"/>
        <item x="25"/>
        <item x="29"/>
        <item x="12"/>
        <item x="18"/>
        <item x="13"/>
        <item x="9"/>
        <item x="14"/>
        <item x="21"/>
        <item x="0"/>
        <item x="10"/>
        <item x="4"/>
        <item m="1" x="43"/>
        <item x="2"/>
        <item x="22"/>
        <item x="3"/>
        <item m="1" x="37"/>
        <item x="33"/>
        <item x="5"/>
        <item m="1" x="38"/>
        <item x="6"/>
        <item x="16"/>
        <item x="19"/>
        <item x="11"/>
        <item x="8"/>
        <item x="24"/>
        <item x="1"/>
        <item x="15"/>
        <item x="7"/>
        <item m="1" x="41"/>
        <item x="17"/>
        <item m="1" x="42"/>
        <item m="1" x="40"/>
        <item m="1" x="34"/>
        <item x="20"/>
        <item x="26"/>
        <item x="27"/>
        <item x="28"/>
        <item x="30"/>
        <item x="31"/>
        <item x="32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0"/>
        <item sd="0" x="2"/>
        <item x="1"/>
        <item h="1" x="4"/>
        <item h="1"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9">
    <i>
      <x/>
    </i>
    <i r="1">
      <x/>
    </i>
    <i r="2">
      <x v="12"/>
    </i>
    <i r="2">
      <x v="13"/>
    </i>
    <i r="2">
      <x v="30"/>
    </i>
    <i r="1">
      <x v="1"/>
    </i>
    <i r="2">
      <x v="18"/>
    </i>
    <i>
      <x v="1"/>
    </i>
    <i>
      <x v="2"/>
    </i>
    <i r="1">
      <x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2">
      <x v="40"/>
    </i>
    <i r="2">
      <x v="44"/>
    </i>
    <i r="1">
      <x v="1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 r="2">
      <x v="41"/>
    </i>
    <i r="2">
      <x v="43"/>
    </i>
    <i>
      <x v="5"/>
    </i>
    <i r="1">
      <x v="4"/>
    </i>
    <i r="2">
      <x v="26"/>
    </i>
    <i r="2">
      <x v="38"/>
    </i>
    <i r="2">
      <x v="42"/>
    </i>
    <i t="grand">
      <x/>
    </i>
  </rowItems>
  <colFields count="1">
    <field x="16"/>
  </colFields>
  <colItems count="7"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name="Сумма по полю Sales Units" fld="0" showDataAs="percentOfCol" baseField="6" baseItem="1" numFmtId="10"/>
  </dataFields>
  <formats count="46">
    <format dxfId="78">
      <pivotArea type="all" dataOnly="0" outline="0" fieldPosition="0"/>
    </format>
    <format dxfId="77">
      <pivotArea outline="0" collapsedLevelsAreSubtotals="1" fieldPosition="0"/>
    </format>
    <format dxfId="76">
      <pivotArea outline="0" fieldPosition="0">
        <references count="1">
          <reference field="4294967294" count="1">
            <x v="0"/>
          </reference>
        </references>
      </pivotArea>
    </format>
    <format dxfId="75">
      <pivotArea grandRow="1" outline="0" collapsedLevelsAreSubtotals="1" fieldPosition="0"/>
    </format>
    <format dxfId="74">
      <pivotArea collapsedLevelsAreSubtotals="1" fieldPosition="0">
        <references count="1">
          <reference field="11" count="1">
            <x v="0"/>
          </reference>
        </references>
      </pivotArea>
    </format>
    <format dxfId="73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72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71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70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69">
      <pivotArea collapsedLevelsAreSubtotals="1" fieldPosition="0">
        <references count="1">
          <reference field="11" count="1">
            <x v="1"/>
          </reference>
        </references>
      </pivotArea>
    </format>
    <format dxfId="68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67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66">
      <pivotArea collapsedLevelsAreSubtotals="1" fieldPosition="0">
        <references count="1">
          <reference field="11" count="1">
            <x v="2"/>
          </reference>
        </references>
      </pivotArea>
    </format>
    <format dxfId="65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64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63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62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61">
      <pivotArea collapsedLevelsAreSubtotals="1" fieldPosition="0">
        <references count="1">
          <reference field="11" count="1">
            <x v="5"/>
          </reference>
        </references>
      </pivotArea>
    </format>
    <format dxfId="60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59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58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57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56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55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54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53">
      <pivotArea collapsedLevelsAreSubtotals="1" fieldPosition="0">
        <references count="3">
          <reference field="5" count="1" selected="0">
            <x v="0"/>
          </reference>
          <reference field="6" count="2">
            <x v="31"/>
            <x v="34"/>
          </reference>
          <reference field="11" count="1" selected="0">
            <x v="2"/>
          </reference>
        </references>
      </pivotArea>
    </format>
    <format dxfId="52">
      <pivotArea collapsedLevelsAreSubtotals="1" fieldPosition="0">
        <references count="3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</references>
      </pivotArea>
    </format>
    <format dxfId="51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4"/>
          </reference>
        </references>
      </pivotArea>
    </format>
    <format dxfId="50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5"/>
          </reference>
        </references>
      </pivotArea>
    </format>
    <format dxfId="49">
      <pivotArea collapsedLevelsAreSubtotals="1" fieldPosition="0">
        <references count="4">
          <reference field="5" count="1" selected="0">
            <x v="0"/>
          </reference>
          <reference field="6" count="1">
            <x v="19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48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6"/>
          </reference>
        </references>
      </pivotArea>
    </format>
    <format dxfId="47">
      <pivotArea collapsedLevelsAreSubtotals="1" fieldPosition="0">
        <references count="3">
          <reference field="5" count="1" selected="0">
            <x v="1"/>
          </reference>
          <reference field="6" count="1">
            <x v="18"/>
          </reference>
          <reference field="11" count="1" selected="0">
            <x v="0"/>
          </reference>
        </references>
      </pivotArea>
    </format>
    <format dxfId="46">
      <pivotArea collapsedLevelsAreSubtotals="1" fieldPosition="0">
        <references count="3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</references>
      </pivotArea>
    </format>
    <format dxfId="45">
      <pivotArea collapsedLevelsAreSubtotals="1" fieldPosition="0">
        <references count="3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44">
      <pivotArea collapsedLevelsAreSubtotals="1" fieldPosition="0">
        <references count="3">
          <reference field="5" count="1" selected="0">
            <x v="0"/>
          </reference>
          <reference field="6" count="1">
            <x v="40"/>
          </reference>
          <reference field="11" count="1" selected="0">
            <x v="2"/>
          </reference>
        </references>
      </pivotArea>
    </format>
    <format dxfId="43">
      <pivotArea collapsedLevelsAreSubtotals="1" fieldPosition="0">
        <references count="3">
          <reference field="5" count="1" selected="0">
            <x v="1"/>
          </reference>
          <reference field="6" count="6">
            <x v="28"/>
            <x v="31"/>
            <x v="32"/>
            <x v="34"/>
            <x v="36"/>
            <x v="37"/>
          </reference>
          <reference field="11" count="1" selected="0">
            <x v="2"/>
          </reference>
        </references>
      </pivotArea>
    </format>
    <format dxfId="42">
      <pivotArea collapsedLevelsAreSubtotals="1" fieldPosition="0">
        <references count="4">
          <reference field="5" count="1" selected="0">
            <x v="1"/>
          </reference>
          <reference field="6" count="1">
            <x v="41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41">
      <pivotArea collapsedLevelsAreSubtotals="1" fieldPosition="0">
        <references count="3">
          <reference field="5" count="1" selected="0">
            <x v="0"/>
          </reference>
          <reference field="6" count="1">
            <x v="30"/>
          </reference>
          <reference field="11" count="1" selected="0">
            <x v="2"/>
          </reference>
        </references>
      </pivotArea>
    </format>
    <format dxfId="40">
      <pivotArea collapsedLevelsAreSubtotals="1" fieldPosition="0">
        <references count="4">
          <reference field="5" count="1" selected="0">
            <x v="1"/>
          </reference>
          <reference field="6" count="1">
            <x v="41"/>
          </reference>
          <reference field="11" count="1" selected="0">
            <x v="2"/>
          </reference>
          <reference field="16" count="4" selected="0">
            <x v="8"/>
            <x v="9"/>
            <x v="10"/>
            <x v="11"/>
          </reference>
        </references>
      </pivotArea>
    </format>
    <format dxfId="39">
      <pivotArea collapsedLevelsAreSubtotals="1" fieldPosition="0">
        <references count="4">
          <reference field="5" count="1" selected="0">
            <x v="0"/>
          </reference>
          <reference field="6" count="1">
            <x v="44"/>
          </reference>
          <reference field="11" count="1" selected="0">
            <x v="2"/>
          </reference>
          <reference field="16" count="6" selected="0">
            <x v="7"/>
            <x v="8"/>
            <x v="9"/>
            <x v="10"/>
            <x v="11"/>
            <x v="12"/>
          </reference>
        </references>
      </pivotArea>
    </format>
    <format dxfId="38">
      <pivotArea collapsedLevelsAreSubtotals="1" fieldPosition="0">
        <references count="4">
          <reference field="5" count="1" selected="0">
            <x v="1"/>
          </reference>
          <reference field="6" count="1">
            <x v="41"/>
          </reference>
          <reference field="11" count="1" selected="0">
            <x v="2"/>
          </reference>
          <reference field="16" count="4" selected="0">
            <x v="9"/>
            <x v="10"/>
            <x v="11"/>
            <x v="12"/>
          </reference>
        </references>
      </pivotArea>
    </format>
    <format dxfId="37">
      <pivotArea collapsedLevelsAreSubtotals="1" fieldPosition="0">
        <references count="3">
          <reference field="5" count="1" selected="0">
            <x v="1"/>
          </reference>
          <reference field="6" count="1">
            <x v="43"/>
          </reference>
          <reference field="11" count="1" selected="0">
            <x v="2"/>
          </reference>
        </references>
      </pivotArea>
    </format>
    <format dxfId="36">
      <pivotArea collapsedLevelsAreSubtotals="1" fieldPosition="0">
        <references count="3">
          <reference field="5" count="1" selected="0">
            <x v="4"/>
          </reference>
          <reference field="6" count="1">
            <x v="42"/>
          </reference>
          <reference field="11" count="1" selected="0">
            <x v="5"/>
          </reference>
        </references>
      </pivotArea>
    </format>
    <format dxfId="35">
      <pivotArea collapsedLevelsAreSubtotals="1" fieldPosition="0">
        <references count="4">
          <reference field="5" count="1" selected="0">
            <x v="4"/>
          </reference>
          <reference field="6" count="1">
            <x v="42"/>
          </reference>
          <reference field="11" count="1" selected="0">
            <x v="5"/>
          </reference>
          <reference field="16" count="6" selected="0">
            <x v="7"/>
            <x v="8"/>
            <x v="9"/>
            <x v="10"/>
            <x v="11"/>
            <x v="12"/>
          </reference>
        </references>
      </pivotArea>
    </format>
    <format dxfId="34">
      <pivotArea collapsedLevelsAreSubtotals="1" fieldPosition="0">
        <references count="3">
          <reference field="5" count="1" selected="0">
            <x v="0"/>
          </reference>
          <reference field="6" count="1">
            <x v="25"/>
          </reference>
          <reference field="11" count="1" selected="0">
            <x v="2"/>
          </reference>
        </references>
      </pivotArea>
    </format>
    <format dxfId="33">
      <pivotArea dataOnly="0" labelOnly="1" fieldPosition="0">
        <references count="3">
          <reference field="5" count="1" selected="0">
            <x v="0"/>
          </reference>
          <reference field="6" count="1">
            <x v="25"/>
          </reference>
          <reference field="1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29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82:C39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83">
      <pivotArea type="all" dataOnly="0" outline="0" fieldPosition="0"/>
    </format>
    <format dxfId="82">
      <pivotArea outline="0" collapsedLevelsAreSubtotals="1" fieldPosition="0"/>
    </format>
    <format dxfId="81">
      <pivotArea collapsedLevelsAreSubtotals="1" fieldPosition="0">
        <references count="1">
          <reference field="16" count="0"/>
        </references>
      </pivotArea>
    </format>
    <format dxfId="80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79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7" cacheId="226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1">
  <location ref="A414:J425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2"/>
        <item x="1"/>
        <item m="1" x="10"/>
        <item x="8"/>
        <item x="3"/>
        <item x="4"/>
        <item m="1" x="9"/>
        <item x="6"/>
        <item x="5"/>
      </items>
    </pivotField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85">
      <pivotArea type="all" dataOnly="0" outline="0" fieldPosition="0"/>
    </format>
    <format dxfId="84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440:I444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87">
      <pivotArea type="all" dataOnly="0" outline="0" fieldPosition="0"/>
    </format>
    <format dxfId="86">
      <pivotArea outline="0" collapsedLevelsAreSubtotals="1" fieldPosition="0"/>
    </format>
  </formats>
  <chartFormats count="6"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9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64:I268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89">
      <pivotArea type="all" dataOnly="0" outline="0" fieldPosition="0"/>
    </format>
    <format dxfId="8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9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19:L257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0"/>
        <item x="1"/>
        <item h="1" x="4"/>
        <item h="1" m="1" x="5"/>
        <item x="2"/>
        <item x="3"/>
        <item t="default"/>
      </items>
    </pivotField>
    <pivotField axis="axisRow" showAll="0">
      <items count="46">
        <item x="16"/>
        <item x="21"/>
        <item x="23"/>
        <item m="1" x="36"/>
        <item m="1" x="44"/>
        <item m="1" x="35"/>
        <item m="1" x="39"/>
        <item x="25"/>
        <item x="9"/>
        <item x="14"/>
        <item x="0"/>
        <item x="4"/>
        <item x="12"/>
        <item x="18"/>
        <item m="1" x="43"/>
        <item x="3"/>
        <item x="22"/>
        <item x="29"/>
        <item m="1" x="37"/>
        <item x="2"/>
        <item x="13"/>
        <item x="33"/>
        <item x="5"/>
        <item x="10"/>
        <item m="1" x="38"/>
        <item x="6"/>
        <item x="19"/>
        <item x="11"/>
        <item x="8"/>
        <item x="24"/>
        <item x="1"/>
        <item x="15"/>
        <item x="7"/>
        <item m="1" x="41"/>
        <item x="17"/>
        <item m="1" x="42"/>
        <item m="1" x="40"/>
        <item m="1" x="34"/>
        <item x="20"/>
        <item x="26"/>
        <item x="27"/>
        <item x="28"/>
        <item x="30"/>
        <item x="31"/>
        <item x="32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sd="0" x="2"/>
        <item x="1"/>
        <item x="4"/>
        <item m="1" x="5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7">
    <i>
      <x/>
    </i>
    <i r="1">
      <x/>
    </i>
    <i r="2">
      <x v="1"/>
    </i>
    <i r="2">
      <x v="10"/>
    </i>
    <i r="2">
      <x v="30"/>
    </i>
    <i r="1">
      <x v="1"/>
    </i>
    <i r="2">
      <x v="16"/>
    </i>
    <i>
      <x v="1"/>
    </i>
    <i>
      <x v="2"/>
    </i>
    <i r="1">
      <x/>
    </i>
    <i r="2">
      <x v="8"/>
    </i>
    <i r="2">
      <x v="9"/>
    </i>
    <i r="2">
      <x v="11"/>
    </i>
    <i r="2">
      <x v="17"/>
    </i>
    <i r="2">
      <x v="20"/>
    </i>
    <i r="2">
      <x v="23"/>
    </i>
    <i r="2">
      <x v="25"/>
    </i>
    <i r="2">
      <x v="27"/>
    </i>
    <i r="2">
      <x v="40"/>
    </i>
    <i r="2">
      <x v="44"/>
    </i>
    <i r="1">
      <x v="1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 r="2">
      <x v="41"/>
    </i>
    <i r="2">
      <x v="43"/>
    </i>
    <i>
      <x v="5"/>
    </i>
    <i r="1">
      <x v="4"/>
    </i>
    <i r="2">
      <x v="26"/>
    </i>
    <i r="2">
      <x v="38"/>
    </i>
    <i r="2">
      <x v="4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8">
    <format dxfId="97">
      <pivotArea type="all" dataOnly="0" outline="0" fieldPosition="0"/>
    </format>
    <format dxfId="96">
      <pivotArea outline="0" collapsedLevelsAreSubtotals="1" fieldPosition="0"/>
    </format>
    <format dxfId="95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94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93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92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91">
      <pivotArea field="11" grandCol="1" collapsedLevelsAreSubtotals="1" axis="axisRow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90">
      <pivotArea collapsedLevelsAreSubtotals="1" fieldPosition="0">
        <references count="4">
          <reference field="1" count="3" selected="0">
            <x v="5"/>
            <x v="7"/>
            <x v="8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21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13:G325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6"/>
        <item x="3"/>
        <item m="1" x="9"/>
        <item x="4"/>
        <item x="0"/>
        <item x="1"/>
        <item x="5"/>
        <item x="2"/>
        <item h="1" x="7"/>
        <item h="1" m="1"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6"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00">
      <pivotArea type="all" dataOnly="0" outline="0" fieldPosition="0"/>
    </format>
    <format dxfId="99">
      <pivotArea outline="0" collapsedLevelsAreSubtotals="1" fieldPosition="0"/>
    </format>
    <format dxfId="98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15" cacheId="225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48">
        <item h="1" m="1" x="39"/>
        <item h="1" m="1" x="36"/>
        <item h="1" m="1" x="40"/>
        <item h="1" m="1" x="45"/>
        <item h="1" m="1" x="35"/>
        <item h="1" m="1" x="37"/>
        <item h="1" m="1" x="38"/>
        <item h="1" m="1" x="41"/>
        <item h="1" m="1" x="42"/>
        <item h="1" m="1" x="43"/>
        <item h="1" m="1" x="44"/>
        <item h="1" m="1" x="46"/>
        <item h="1" x="3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101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4" cacheId="225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3">
  <location ref="A61:I92" firstHeaderRow="1" firstDataRow="2" firstDataCol="1"/>
  <pivotFields count="5">
    <pivotField axis="axisCol" showAll="0">
      <items count="48">
        <item h="1" m="1" x="39"/>
        <item h="1" x="34"/>
        <item h="1" m="1" x="36"/>
        <item h="1" m="1" x="40"/>
        <item h="1" m="1" x="45"/>
        <item h="1" m="1" x="35"/>
        <item h="1" m="1" x="37"/>
        <item h="1" m="1" x="38"/>
        <item h="1" m="1" x="41"/>
        <item h="1" m="1" x="42"/>
        <item h="1" m="1" x="43"/>
        <item h="1" m="1" x="44"/>
        <item h="1" m="1" x="4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x="29"/>
        <item x="30"/>
        <item x="31"/>
        <item x="32"/>
        <item x="3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 v="6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"/>
    </i>
    <i r="1">
      <x/>
    </i>
    <i r="1">
      <x v="1"/>
    </i>
    <i>
      <x v="17"/>
    </i>
    <i r="1">
      <x/>
    </i>
    <i r="1">
      <x v="1"/>
    </i>
    <i>
      <x v="11"/>
    </i>
    <i r="1">
      <x/>
    </i>
    <i r="1">
      <x v="1"/>
    </i>
    <i>
      <x v="18"/>
    </i>
    <i r="1">
      <x/>
    </i>
    <i r="1">
      <x v="1"/>
    </i>
    <i>
      <x v="3"/>
    </i>
    <i r="1">
      <x v="1"/>
    </i>
    <i>
      <x v="7"/>
    </i>
    <i r="1">
      <x/>
    </i>
    <i r="1">
      <x v="1"/>
    </i>
    <i t="grand">
      <x/>
    </i>
  </rowItems>
  <colFields count="1">
    <field x="0"/>
  </colFields>
  <colItems count="8"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colItems>
  <dataFields count="1">
    <dataField name="Сумма по полю units" fld="3" baseField="0" baseItem="0"/>
  </dataFields>
  <formats count="3">
    <format dxfId="104">
      <pivotArea collapsedLevelsAreSubtotals="1" fieldPosition="0">
        <references count="1">
          <reference field="2" count="1">
            <x v="6"/>
          </reference>
        </references>
      </pivotArea>
    </format>
    <format dxfId="103">
      <pivotArea dataOnly="0" labelOnly="1" fieldPosition="0">
        <references count="1">
          <reference field="2" count="1">
            <x v="6"/>
          </reference>
        </references>
      </pivotArea>
    </format>
    <format dxfId="102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СводнаяТаблица28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63:C375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4">
        <item h="1" x="10"/>
        <item m="1" x="11"/>
        <item m="1" x="12"/>
        <item m="1" x="13"/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/>
    <pivotField dataField="1" showAll="0" defaultSubtotal="0"/>
    <pivotField showAll="0" defaultSubtotal="0"/>
  </pivotFields>
  <rowFields count="1">
    <field x="16"/>
  </rowFields>
  <row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09">
      <pivotArea type="all" dataOnly="0" outline="0" fieldPosition="0"/>
    </format>
    <format dxfId="108">
      <pivotArea outline="0" collapsedLevelsAreSubtotals="1" fieldPosition="0"/>
    </format>
    <format dxfId="107">
      <pivotArea collapsedLevelsAreSubtotals="1" fieldPosition="0">
        <references count="1">
          <reference field="16" count="0"/>
        </references>
      </pivotArea>
    </format>
    <format dxfId="106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05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20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274:C286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112">
      <pivotArea type="all" dataOnly="0" outline="0" fieldPosition="0"/>
    </format>
    <format dxfId="111">
      <pivotArea outline="0" collapsedLevelsAreSubtotals="1" fieldPosition="0"/>
    </format>
    <format dxfId="110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26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400:I410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2"/>
        <item x="1"/>
        <item m="1" x="10"/>
        <item x="8"/>
        <item x="3"/>
        <item x="4"/>
        <item m="1" x="9"/>
        <item x="6"/>
        <item x="5"/>
      </items>
    </pivotField>
    <pivotField axis="axisCol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115">
      <pivotArea type="all" dataOnly="0" outline="0" fieldPosition="0"/>
    </format>
    <format dxfId="114">
      <pivotArea outline="0" collapsedLevelsAreSubtotals="1" fieldPosition="0"/>
    </format>
    <format dxfId="113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6" cacheId="226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450:D460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20">
      <pivotArea type="all" dataOnly="0" outline="0" fieldPosition="0"/>
    </format>
    <format dxfId="119">
      <pivotArea outline="0" collapsedLevelsAreSubtotals="1" fieldPosition="0"/>
    </format>
    <format dxfId="118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117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16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16" cacheId="225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5">
  <location ref="A95:I107" firstHeaderRow="1" firstDataRow="2" firstDataCol="1"/>
  <pivotFields count="5">
    <pivotField axis="axisCol" showAll="0">
      <items count="48">
        <item h="1" m="1" x="39"/>
        <item h="1" x="34"/>
        <item h="1" m="1" x="36"/>
        <item h="1" m="1" x="40"/>
        <item h="1" m="1" x="45"/>
        <item h="1" m="1" x="35"/>
        <item h="1" m="1" x="37"/>
        <item h="1" m="1" x="38"/>
        <item h="1" m="1" x="41"/>
        <item h="1" m="1" x="42"/>
        <item h="1" m="1" x="43"/>
        <item h="1" m="1" x="44"/>
        <item h="1" m="1" x="4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x="29"/>
        <item x="30"/>
        <item x="31"/>
        <item x="32"/>
        <item x="33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8"/>
        <item sd="0" x="3"/>
        <item sd="0" x="2"/>
        <item sd="0" x="6"/>
        <item x="10"/>
        <item m="1" x="11"/>
        <item m="1" x="12"/>
        <item sd="0"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 v="6"/>
    </i>
    <i>
      <x/>
    </i>
    <i>
      <x v="2"/>
    </i>
    <i>
      <x v="1"/>
    </i>
    <i>
      <x v="17"/>
    </i>
    <i>
      <x v="11"/>
    </i>
    <i>
      <x v="18"/>
    </i>
    <i>
      <x v="3"/>
    </i>
    <i>
      <x v="7"/>
    </i>
    <i t="grand">
      <x/>
    </i>
  </rowItems>
  <colFields count="1">
    <field x="0"/>
  </colFields>
  <colItems count="8"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colItems>
  <dataFields count="1">
    <dataField name="Сумма по полю units" fld="3" baseField="2" baseItem="0"/>
  </dataFields>
  <formats count="13">
    <format dxfId="133">
      <pivotArea collapsedLevelsAreSubtotals="1" fieldPosition="0">
        <references count="1">
          <reference field="2" count="1">
            <x v="6"/>
          </reference>
        </references>
      </pivotArea>
    </format>
    <format dxfId="132">
      <pivotArea dataOnly="0" labelOnly="1" fieldPosition="0">
        <references count="1">
          <reference field="2" count="1">
            <x v="6"/>
          </reference>
        </references>
      </pivotArea>
    </format>
    <format dxfId="131">
      <pivotArea type="all" dataOnly="0" outline="0" fieldPosition="0"/>
    </format>
    <format dxfId="130">
      <pivotArea dataOnly="0" labelOnly="1" grandRow="1" outline="0" fieldPosition="0"/>
    </format>
    <format dxfId="129">
      <pivotArea dataOnly="0" labelOnly="1" grandRow="1" outline="0" fieldPosition="0"/>
    </format>
    <format dxfId="128">
      <pivotArea dataOnly="0" labelOnly="1" grandRow="1" outline="0" fieldPosition="0"/>
    </format>
    <format dxfId="127">
      <pivotArea dataOnly="0" labelOnly="1" grandRow="1" outline="0" fieldPosition="0"/>
    </format>
    <format dxfId="126">
      <pivotArea dataOnly="0" labelOnly="1" grandRow="1" outline="0" fieldPosition="0"/>
    </format>
    <format dxfId="125">
      <pivotArea dataOnly="0" labelOnly="1" grandRow="1" outline="0" fieldPosition="0"/>
    </format>
    <format dxfId="124">
      <pivotArea grandRow="1" outline="0" collapsedLevelsAreSubtotals="1" fieldPosition="0"/>
    </format>
    <format dxfId="123">
      <pivotArea outline="0" collapsedLevelsAreSubtotals="1" fieldPosition="0"/>
    </format>
    <format dxfId="122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121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СводнаяТаблица22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31:I33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35">
      <pivotArea type="all" dataOnly="0" outline="0" fieldPosition="0"/>
    </format>
    <format dxfId="1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17" cacheId="226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145:D157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0"/>
        <item x="1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40">
      <pivotArea type="all" dataOnly="0" outline="0" fieldPosition="0"/>
    </format>
    <format dxfId="139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38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37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36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1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133:I138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0"/>
        <item x="1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4" baseItem="0" numFmtId="10"/>
  </dataFields>
  <formats count="7">
    <format dxfId="147">
      <pivotArea type="all" dataOnly="0" outline="0" fieldPosition="0"/>
    </format>
    <format dxfId="14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45">
      <pivotArea grandRow="1" outline="0" collapsedLevelsAreSubtotals="1" fieldPosition="0"/>
    </format>
    <format dxfId="144">
      <pivotArea collapsedLevelsAreSubtotals="1" fieldPosition="0">
        <references count="1">
          <reference field="5" count="1">
            <x v="4"/>
          </reference>
        </references>
      </pivotArea>
    </format>
    <format dxfId="143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142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  <format dxfId="141">
      <pivotArea collapsedLevelsAreSubtotals="1" fieldPosition="0">
        <references count="2">
          <reference field="5" count="1">
            <x v="5"/>
          </reference>
          <reference field="16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10" cacheId="226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96:I305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6"/>
        <item x="3"/>
        <item m="1" x="9"/>
        <item x="4"/>
        <item x="0"/>
        <item x="1"/>
        <item x="5"/>
        <item x="2"/>
        <item x="7"/>
        <item m="1"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8"/>
  </rowFields>
  <rowItems count="8">
    <i>
      <x/>
    </i>
    <i>
      <x v="1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16" baseItem="5" numFmtId="9"/>
  </dataFields>
  <formats count="6">
    <format dxfId="153">
      <pivotArea type="all" dataOnly="0" outline="0" fieldPosition="0"/>
    </format>
    <format dxfId="152">
      <pivotArea outline="0" collapsedLevelsAreSubtotals="1" fieldPosition="0"/>
    </format>
    <format dxfId="151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150">
      <pivotArea collapsedLevelsAreSubtotals="1" fieldPosition="0">
        <references count="1">
          <reference field="8" count="1">
            <x v="0"/>
          </reference>
        </references>
      </pivotArea>
    </format>
    <format dxfId="149">
      <pivotArea collapsedLevelsAreSubtotals="1" fieldPosition="0">
        <references count="1">
          <reference field="8" count="1">
            <x v="2"/>
          </reference>
        </references>
      </pivotArea>
    </format>
    <format dxfId="148">
      <pivotArea collapsedLevelsAreSubtotals="1" fieldPosition="0">
        <references count="2">
          <reference field="8" count="1">
            <x v="0"/>
          </reference>
          <reference field="16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3" cacheId="226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3">
  <location ref="A344:H355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56">
      <pivotArea type="all" dataOnly="0" outline="0" fieldPosition="0"/>
    </format>
    <format dxfId="155">
      <pivotArea outline="0" collapsedLevelsAreSubtotals="1" fieldPosition="0"/>
    </format>
    <format dxfId="154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1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4" cacheId="225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48">
        <item m="1" x="39"/>
        <item h="1" x="34"/>
        <item h="1" m="1" x="36"/>
        <item h="1" m="1" x="40"/>
        <item h="1" m="1" x="45"/>
        <item h="1" m="1" x="35"/>
        <item h="1" m="1" x="37"/>
        <item h="1" m="1" x="38"/>
        <item h="1" m="1" x="41"/>
        <item h="1" m="1" x="42"/>
        <item h="1" m="1" x="43"/>
        <item h="1" m="1" x="44"/>
        <item h="1" m="1" x="4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/>
    </i>
    <i>
      <x v="5"/>
    </i>
    <i>
      <x v="2"/>
    </i>
    <i>
      <x v="18"/>
    </i>
    <i>
      <x v="11"/>
    </i>
    <i>
      <x v="17"/>
    </i>
    <i>
      <x v="1"/>
    </i>
    <i>
      <x v="7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59">
      <pivotArea collapsedLevelsAreSubtotals="1" fieldPosition="0">
        <references count="1">
          <reference field="2" count="1">
            <x v="6"/>
          </reference>
        </references>
      </pivotArea>
    </format>
    <format dxfId="158">
      <pivotArea dataOnly="0" labelOnly="1" fieldPosition="0">
        <references count="1">
          <reference field="2" count="1">
            <x v="6"/>
          </reference>
        </references>
      </pivotArea>
    </format>
    <format dxfId="157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СводнаяТаблица5" cacheId="225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48">
        <item m="1" x="39"/>
        <item h="1" x="34"/>
        <item h="1" m="1" x="36"/>
        <item h="1" m="1" x="40"/>
        <item h="1" m="1" x="45"/>
        <item h="1" m="1" x="35"/>
        <item h="1" m="1" x="37"/>
        <item h="1" m="1" x="38"/>
        <item h="1" m="1" x="41"/>
        <item h="1" m="1" x="42"/>
        <item h="1" m="1" x="43"/>
        <item h="1" m="1" x="44"/>
        <item h="1" m="1" x="4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/>
    </i>
    <i>
      <x v="5"/>
    </i>
    <i>
      <x v="2"/>
    </i>
    <i>
      <x v="18"/>
    </i>
    <i>
      <x v="11"/>
    </i>
    <i>
      <x v="17"/>
    </i>
    <i>
      <x v="1"/>
    </i>
    <i>
      <x v="7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166">
      <pivotArea collapsedLevelsAreSubtotals="1" fieldPosition="0">
        <references count="1">
          <reference field="2" count="1">
            <x v="6"/>
          </reference>
        </references>
      </pivotArea>
    </format>
    <format dxfId="165">
      <pivotArea dataOnly="0" labelOnly="1" fieldPosition="0">
        <references count="1">
          <reference field="2" count="1">
            <x v="6"/>
          </reference>
        </references>
      </pivotArea>
    </format>
    <format dxfId="164">
      <pivotArea type="all" dataOnly="0" outline="0" fieldPosition="0"/>
    </format>
    <format dxfId="163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162">
      <pivotArea grandRow="1" outline="0" collapsedLevelsAreSubtotals="1" fieldPosition="0"/>
    </format>
    <format dxfId="161">
      <pivotArea collapsedLevelsAreSubtotals="1" fieldPosition="0">
        <references count="1">
          <reference field="2" count="1">
            <x v="17"/>
          </reference>
        </references>
      </pivotArea>
    </format>
    <format dxfId="160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2.xml><?xml version="1.0" encoding="utf-8"?>
<pivotTableDefinition xmlns="http://schemas.openxmlformats.org/spreadsheetml/2006/main" name="СводнаяТаблица31" cacheId="226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1">
  <location ref="A25:L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6"/>
        <item x="3"/>
        <item m="1" x="9"/>
        <item x="4"/>
        <item x="0"/>
        <item x="1"/>
        <item x="5"/>
        <item x="2"/>
        <item x="7"/>
        <item m="1" x="8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5" cacheId="226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11:L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Сумма по полю Sales Units" fld="0" showDataAs="percentOfCol" baseField="3" baseItem="0" numFmtId="9"/>
  </dataFields>
  <formats count="20">
    <format dxfId="21">
      <pivotArea type="all" dataOnly="0" outline="0" fieldPosition="0"/>
    </format>
    <format dxfId="2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4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3">
      <pivotArea collapsedLevelsAreSubtotals="1" fieldPosition="0">
        <references count="1">
          <reference field="3" count="1">
            <x v="0"/>
          </reference>
        </references>
      </pivotArea>
    </format>
    <format dxfId="12">
      <pivotArea dataOnly="0" labelOnly="1" fieldPosition="0">
        <references count="1">
          <reference field="3" count="1">
            <x v="0"/>
          </reference>
        </references>
      </pivotArea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5">
      <pivotArea grandRow="1" outline="0" collapsedLevelsAreSubtotals="1" fieldPosition="0"/>
    </format>
    <format dxfId="4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3" cacheId="226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7:L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8"/>
    </i>
    <i>
      <x v="7"/>
    </i>
    <i>
      <x v="2"/>
    </i>
    <i>
      <x v="3"/>
    </i>
    <i>
      <x v="1"/>
    </i>
    <i>
      <x v="5"/>
    </i>
    <i>
      <x/>
    </i>
    <i>
      <x v="9"/>
    </i>
    <i>
      <x v="13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23">
      <pivotArea type="all" dataOnly="0" outline="0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2" cacheId="226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4:L59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Row" showAll="0">
      <items count="7">
        <item x="1"/>
        <item x="0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4">
        <item h="1" x="10"/>
        <item h="1" m="1" x="11"/>
        <item h="1" m="1" x="12"/>
        <item h="1" m="1" x="13"/>
        <item x="0"/>
        <item x="1"/>
        <item x="2"/>
        <item x="3"/>
        <item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11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7">
    <format dxfId="30">
      <pivotArea type="all" dataOnly="0" outline="0" fieldPosition="0"/>
    </format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collapsedLevelsAreSubtotals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7" cacheId="226" applyNumberFormats="0" applyBorderFormats="0" applyFontFormats="0" applyPatternFormats="0" applyAlignmentFormats="0" applyWidthHeightFormats="1" dataCaption="Значения" updatedVersion="3" minRefreshableVersion="3" useAutoFormatting="1" rowGrandTotals="0" itemPrintTitles="1" createdVersion="4" indent="0" outline="1" outlineData="1" multipleFieldFilters="0">
  <location ref="A66:E75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2"/>
        <item x="1"/>
        <item x="0"/>
        <item x="4"/>
        <item x="6"/>
        <item m="1" x="7"/>
      </items>
    </pivotField>
    <pivotField showAll="0" defaultSubtotal="0"/>
    <pivotField axis="axisCol" showAll="0">
      <items count="7">
        <item x="1"/>
        <item x="0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4">
        <item h="1" x="10"/>
        <item h="1" m="1" x="11"/>
        <item h="1" m="1" x="12"/>
        <item h="1" m="1" x="13"/>
        <item h="1" x="0"/>
        <item h="1" x="1"/>
        <item h="1" x="2"/>
        <item h="1" x="3"/>
        <item h="1" x="4"/>
        <item x="5"/>
        <item x="6"/>
        <item x="7"/>
        <item x="8"/>
        <item x="9"/>
      </items>
    </pivotField>
    <pivotField showAll="0"/>
    <pivotField showAll="0" defaultSubtotal="0"/>
    <pivotField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5"/>
    </i>
    <i>
      <x v="7"/>
    </i>
    <i>
      <x v="8"/>
    </i>
    <i>
      <x v="9"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32">
      <pivotArea type="all" dataOnly="0" outline="0" fieldPosition="0"/>
    </format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224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СводнаяТаблица3" cacheId="232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M1:N13" firstHeaderRow="1" firstDataRow="1" firstDataCol="1"/>
  <pivotFields count="3">
    <pivotField dataFiel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Сумма по полю Sales Units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68"/>
  <sheetViews>
    <sheetView workbookViewId="0">
      <selection activeCell="M16" sqref="M16"/>
    </sheetView>
  </sheetViews>
  <sheetFormatPr defaultRowHeight="15"/>
  <cols>
    <col min="1" max="1" width="36.5703125" customWidth="1"/>
    <col min="8" max="8" width="9.5703125" bestFit="1" customWidth="1"/>
    <col min="9" max="9" width="9.140625" customWidth="1"/>
  </cols>
  <sheetData>
    <row r="1" spans="1:10" ht="18.75">
      <c r="A1" s="6" t="s">
        <v>192</v>
      </c>
    </row>
    <row r="2" spans="1:10" ht="15.75">
      <c r="A2" s="20" t="s">
        <v>1260</v>
      </c>
    </row>
    <row r="4" spans="1:10">
      <c r="A4" s="3" t="s">
        <v>187</v>
      </c>
    </row>
    <row r="5" spans="1:10">
      <c r="A5" s="3" t="s">
        <v>188</v>
      </c>
    </row>
    <row r="8" spans="1:10" s="36" customFormat="1">
      <c r="A8" s="58" t="s">
        <v>1297</v>
      </c>
    </row>
    <row r="9" spans="1:10">
      <c r="A9" s="3"/>
    </row>
    <row r="10" spans="1:10" ht="15.75" thickBot="1">
      <c r="A10" s="69"/>
      <c r="B10" s="70" t="s">
        <v>1167</v>
      </c>
    </row>
    <row r="11" spans="1:10">
      <c r="A11" s="46" t="s">
        <v>44</v>
      </c>
      <c r="B11" s="47">
        <v>1030.46</v>
      </c>
    </row>
    <row r="12" spans="1:10" ht="15.75" thickBot="1">
      <c r="A12" s="48" t="s">
        <v>45</v>
      </c>
      <c r="B12" s="49">
        <v>670.78</v>
      </c>
    </row>
    <row r="13" spans="1:10">
      <c r="A13" s="72" t="s">
        <v>34</v>
      </c>
      <c r="B13" s="71">
        <f>SUM(B11:B12)</f>
        <v>1701.24</v>
      </c>
      <c r="J13" t="s">
        <v>17</v>
      </c>
    </row>
    <row r="14" spans="1:10">
      <c r="A14" s="78" t="s">
        <v>189</v>
      </c>
      <c r="B14" s="107">
        <v>-0.22524409793063246</v>
      </c>
    </row>
    <row r="15" spans="1:10">
      <c r="B15" s="3"/>
    </row>
    <row r="16" spans="1:10" s="58" customFormat="1">
      <c r="A16" s="58" t="s">
        <v>190</v>
      </c>
    </row>
    <row r="17" spans="1:16">
      <c r="A17" s="3"/>
      <c r="B17" s="3"/>
    </row>
    <row r="18" spans="1:16">
      <c r="A18" s="3"/>
      <c r="B18" s="3"/>
    </row>
    <row r="19" spans="1:16">
      <c r="A19" s="50"/>
      <c r="B19" s="50" t="s">
        <v>754</v>
      </c>
      <c r="C19" s="50" t="s">
        <v>807</v>
      </c>
      <c r="D19" s="50" t="s">
        <v>879</v>
      </c>
      <c r="E19" s="50" t="s">
        <v>952</v>
      </c>
      <c r="F19" s="50" t="s">
        <v>1013</v>
      </c>
      <c r="G19" s="50" t="s">
        <v>1075</v>
      </c>
      <c r="H19" s="50" t="s">
        <v>1127</v>
      </c>
      <c r="I19" s="50" t="s">
        <v>1166</v>
      </c>
      <c r="J19" s="50" t="s">
        <v>1211</v>
      </c>
      <c r="K19" s="50" t="s">
        <v>1237</v>
      </c>
      <c r="L19" s="50" t="s">
        <v>1246</v>
      </c>
      <c r="M19" s="96" t="s">
        <v>1258</v>
      </c>
      <c r="N19" s="96" t="s">
        <v>1296</v>
      </c>
      <c r="O19" s="51" t="s">
        <v>1327</v>
      </c>
    </row>
    <row r="20" spans="1:16">
      <c r="A20" s="18" t="s">
        <v>44</v>
      </c>
      <c r="B20" s="45">
        <v>242420</v>
      </c>
      <c r="C20" s="45">
        <v>236740</v>
      </c>
      <c r="D20" s="45">
        <v>274570</v>
      </c>
      <c r="E20" s="45">
        <v>328380</v>
      </c>
      <c r="F20" s="45">
        <v>305690</v>
      </c>
      <c r="G20" s="45">
        <v>301580</v>
      </c>
      <c r="H20" s="45">
        <v>289770</v>
      </c>
      <c r="I20" s="45">
        <v>176090</v>
      </c>
      <c r="J20" s="45">
        <v>212660</v>
      </c>
      <c r="K20" s="45">
        <v>214400</v>
      </c>
      <c r="L20" s="55">
        <v>105790</v>
      </c>
      <c r="M20" s="94">
        <v>102190</v>
      </c>
      <c r="N20" s="101">
        <v>132730</v>
      </c>
      <c r="O20" s="23">
        <v>86600</v>
      </c>
      <c r="P20" s="5"/>
    </row>
    <row r="21" spans="1:16">
      <c r="A21" s="18" t="s">
        <v>45</v>
      </c>
      <c r="B21" s="45">
        <v>131030</v>
      </c>
      <c r="C21" s="45">
        <v>109780</v>
      </c>
      <c r="D21" s="45">
        <v>162580</v>
      </c>
      <c r="E21" s="45">
        <v>142050</v>
      </c>
      <c r="F21" s="45">
        <v>129710</v>
      </c>
      <c r="G21" s="45">
        <v>156830</v>
      </c>
      <c r="H21" s="45">
        <v>171100</v>
      </c>
      <c r="I21" s="45">
        <v>139100</v>
      </c>
      <c r="J21" s="45">
        <v>177890</v>
      </c>
      <c r="K21" s="45">
        <v>118890</v>
      </c>
      <c r="L21" s="45">
        <v>64230</v>
      </c>
      <c r="M21" s="101">
        <v>54670</v>
      </c>
      <c r="N21" s="101">
        <v>54440</v>
      </c>
      <c r="O21" s="23">
        <v>61560</v>
      </c>
      <c r="P21" s="5"/>
    </row>
    <row r="22" spans="1:16">
      <c r="A22" s="50" t="s">
        <v>34</v>
      </c>
      <c r="B22" s="67">
        <v>373450</v>
      </c>
      <c r="C22" s="67">
        <v>346520</v>
      </c>
      <c r="D22" s="67">
        <v>437150</v>
      </c>
      <c r="E22" s="67">
        <v>470430</v>
      </c>
      <c r="F22" s="67">
        <v>435400</v>
      </c>
      <c r="G22" s="67">
        <v>458410</v>
      </c>
      <c r="H22" s="67">
        <v>460870</v>
      </c>
      <c r="I22" s="67">
        <v>315190</v>
      </c>
      <c r="J22" s="67">
        <v>390550</v>
      </c>
      <c r="K22" s="67">
        <v>333290</v>
      </c>
      <c r="L22" s="67">
        <v>170020</v>
      </c>
      <c r="M22" s="102">
        <v>156860</v>
      </c>
      <c r="N22" s="102">
        <v>187170</v>
      </c>
      <c r="O22" s="68">
        <v>148160</v>
      </c>
      <c r="P22" s="5"/>
    </row>
    <row r="40" spans="1:15" s="36" customFormat="1">
      <c r="A40" s="58" t="s">
        <v>191</v>
      </c>
    </row>
    <row r="41" spans="1:15">
      <c r="A41" s="3"/>
    </row>
    <row r="42" spans="1:15">
      <c r="B42" s="50" t="s">
        <v>754</v>
      </c>
      <c r="C42" s="50" t="s">
        <v>807</v>
      </c>
      <c r="D42" s="50" t="s">
        <v>879</v>
      </c>
      <c r="E42" s="50" t="s">
        <v>952</v>
      </c>
      <c r="F42" s="50" t="s">
        <v>1013</v>
      </c>
      <c r="G42" s="50" t="s">
        <v>1075</v>
      </c>
      <c r="H42" s="50" t="s">
        <v>1127</v>
      </c>
      <c r="I42" s="50" t="s">
        <v>1166</v>
      </c>
      <c r="J42" s="50" t="s">
        <v>1211</v>
      </c>
      <c r="K42" s="96" t="s">
        <v>1237</v>
      </c>
      <c r="L42" s="96" t="s">
        <v>1246</v>
      </c>
      <c r="M42" s="96" t="s">
        <v>1258</v>
      </c>
      <c r="N42" s="96" t="s">
        <v>1296</v>
      </c>
      <c r="O42" s="51" t="s">
        <v>1327</v>
      </c>
    </row>
    <row r="43" spans="1:15">
      <c r="B43" s="73">
        <v>0.11258416254543288</v>
      </c>
      <c r="C43" s="73">
        <v>-0.19505679574438431</v>
      </c>
      <c r="D43" s="73">
        <v>-0.10060693344306142</v>
      </c>
      <c r="E43" s="73">
        <v>0.14317999562586572</v>
      </c>
      <c r="F43" s="73">
        <v>0.26702362937958329</v>
      </c>
      <c r="G43" s="73">
        <v>0.18676055608771067</v>
      </c>
      <c r="H43" s="73">
        <v>0.11728769182283207</v>
      </c>
      <c r="I43" s="73">
        <v>0.23584535759096611</v>
      </c>
      <c r="J43" s="73">
        <v>0.24319592551328983</v>
      </c>
      <c r="K43" s="106">
        <v>9.1644557990239434E-2</v>
      </c>
      <c r="L43" s="106">
        <v>-0.47682934334420579</v>
      </c>
      <c r="M43" s="105">
        <v>-0.43246861319150476</v>
      </c>
      <c r="N43" s="105">
        <v>-0.49880840808675858</v>
      </c>
      <c r="O43" s="74">
        <v>-0.57243449151564119</v>
      </c>
    </row>
    <row r="44" spans="1:15">
      <c r="A44" s="3"/>
    </row>
    <row r="45" spans="1:15">
      <c r="A45" s="3"/>
    </row>
    <row r="46" spans="1:15">
      <c r="A46" s="5"/>
      <c r="B46" s="5"/>
    </row>
    <row r="47" spans="1:15">
      <c r="A47" s="5"/>
      <c r="B47" s="5"/>
    </row>
    <row r="48" spans="1:15">
      <c r="A48" s="5"/>
      <c r="B48" s="5"/>
    </row>
    <row r="49" spans="1:9">
      <c r="A49" s="5"/>
      <c r="B49" s="5"/>
    </row>
    <row r="50" spans="1:9">
      <c r="A50" s="5"/>
      <c r="B50" s="5"/>
    </row>
    <row r="51" spans="1:9">
      <c r="A51" s="5"/>
      <c r="B51" s="5"/>
    </row>
    <row r="52" spans="1:9">
      <c r="A52" s="5"/>
      <c r="B52" s="5"/>
    </row>
    <row r="53" spans="1:9">
      <c r="A53" s="5"/>
      <c r="B53" s="5"/>
    </row>
    <row r="54" spans="1:9">
      <c r="A54" s="5"/>
      <c r="B54" s="5"/>
    </row>
    <row r="55" spans="1:9">
      <c r="A55" s="5"/>
      <c r="B55" s="5"/>
    </row>
    <row r="56" spans="1:9">
      <c r="A56" s="5"/>
      <c r="B56" s="5"/>
    </row>
    <row r="57" spans="1:9">
      <c r="A57" s="5"/>
      <c r="B57" s="5"/>
    </row>
    <row r="58" spans="1:9">
      <c r="A58" s="25"/>
      <c r="B58" s="25"/>
    </row>
    <row r="61" spans="1:9" s="36" customFormat="1">
      <c r="A61" s="58" t="s">
        <v>1328</v>
      </c>
    </row>
    <row r="63" spans="1:9" s="5" customFormat="1">
      <c r="A63" s="67"/>
      <c r="B63" s="67" t="s">
        <v>44</v>
      </c>
      <c r="C63" s="67" t="s">
        <v>45</v>
      </c>
      <c r="D63" s="67" t="s">
        <v>34</v>
      </c>
      <c r="F63" s="67" t="s">
        <v>33</v>
      </c>
      <c r="G63" s="67" t="s">
        <v>44</v>
      </c>
      <c r="H63" s="67" t="s">
        <v>45</v>
      </c>
      <c r="I63" s="67" t="s">
        <v>34</v>
      </c>
    </row>
    <row r="64" spans="1:9" s="5" customFormat="1">
      <c r="A64" s="24" t="s">
        <v>15</v>
      </c>
      <c r="B64" s="45">
        <v>26300</v>
      </c>
      <c r="C64" s="45"/>
      <c r="D64" s="45">
        <v>26300</v>
      </c>
      <c r="F64" s="24" t="s">
        <v>15</v>
      </c>
      <c r="G64" s="62">
        <v>0.30369515011547343</v>
      </c>
      <c r="H64" s="62">
        <v>0</v>
      </c>
      <c r="I64" s="62">
        <v>0.17751079913606913</v>
      </c>
    </row>
    <row r="65" spans="1:9" s="5" customFormat="1">
      <c r="A65" s="24" t="s">
        <v>0</v>
      </c>
      <c r="B65" s="45">
        <v>19260</v>
      </c>
      <c r="C65" s="45">
        <v>4650</v>
      </c>
      <c r="D65" s="45">
        <v>23910</v>
      </c>
      <c r="F65" s="24" t="s">
        <v>0</v>
      </c>
      <c r="G65" s="62">
        <v>0.22240184757505774</v>
      </c>
      <c r="H65" s="62">
        <v>7.5536062378167637E-2</v>
      </c>
      <c r="I65" s="62">
        <v>0.16137958963282936</v>
      </c>
    </row>
    <row r="66" spans="1:9" s="5" customFormat="1">
      <c r="A66" s="53" t="s">
        <v>14</v>
      </c>
      <c r="B66" s="55">
        <v>13120</v>
      </c>
      <c r="C66" s="55">
        <v>8410</v>
      </c>
      <c r="D66" s="55">
        <v>21530</v>
      </c>
      <c r="F66" s="53" t="s">
        <v>14</v>
      </c>
      <c r="G66" s="84">
        <v>0.15150115473441109</v>
      </c>
      <c r="H66" s="84">
        <v>0.1366146848602989</v>
      </c>
      <c r="I66" s="84">
        <v>0.14531587473002161</v>
      </c>
    </row>
    <row r="67" spans="1:9" s="5" customFormat="1">
      <c r="A67" s="24" t="s">
        <v>10</v>
      </c>
      <c r="B67" s="45">
        <v>9710</v>
      </c>
      <c r="C67" s="45">
        <v>6840</v>
      </c>
      <c r="D67" s="45">
        <v>16550</v>
      </c>
      <c r="F67" s="24" t="s">
        <v>10</v>
      </c>
      <c r="G67" s="62">
        <v>0.11212471131639723</v>
      </c>
      <c r="H67" s="62">
        <v>0.1111111111111111</v>
      </c>
      <c r="I67" s="62">
        <v>0.11170356371490281</v>
      </c>
    </row>
    <row r="68" spans="1:9" s="5" customFormat="1">
      <c r="A68" s="24" t="s">
        <v>474</v>
      </c>
      <c r="B68" s="45">
        <v>1190</v>
      </c>
      <c r="C68" s="45">
        <v>14320</v>
      </c>
      <c r="D68" s="45">
        <v>15510</v>
      </c>
      <c r="F68" s="24" t="s">
        <v>474</v>
      </c>
      <c r="G68" s="62">
        <v>1.374133949191686E-2</v>
      </c>
      <c r="H68" s="62">
        <v>0.23261858349577647</v>
      </c>
      <c r="I68" s="62">
        <v>0.1046841252699784</v>
      </c>
    </row>
    <row r="69" spans="1:9" s="5" customFormat="1">
      <c r="A69" s="24" t="s">
        <v>29</v>
      </c>
      <c r="B69" s="45">
        <v>6840</v>
      </c>
      <c r="C69" s="45">
        <v>8140</v>
      </c>
      <c r="D69" s="45">
        <v>14980</v>
      </c>
      <c r="F69" s="24" t="s">
        <v>29</v>
      </c>
      <c r="G69" s="62">
        <v>7.89838337182448E-2</v>
      </c>
      <c r="H69" s="62">
        <v>0.13222871994801819</v>
      </c>
      <c r="I69" s="62">
        <v>0.10110691144708424</v>
      </c>
    </row>
    <row r="70" spans="1:9" s="5" customFormat="1">
      <c r="A70" s="24" t="s">
        <v>207</v>
      </c>
      <c r="B70" s="45">
        <v>4370</v>
      </c>
      <c r="C70" s="45">
        <v>8600</v>
      </c>
      <c r="D70" s="45">
        <v>12970</v>
      </c>
      <c r="F70" s="24" t="s">
        <v>207</v>
      </c>
      <c r="G70" s="62">
        <v>5.0461893764434183E-2</v>
      </c>
      <c r="H70" s="62">
        <v>0.13970110461338531</v>
      </c>
      <c r="I70" s="62">
        <v>8.7540496760259184E-2</v>
      </c>
    </row>
    <row r="71" spans="1:9" s="5" customFormat="1">
      <c r="A71" s="24" t="s">
        <v>9</v>
      </c>
      <c r="B71" s="45">
        <v>1160</v>
      </c>
      <c r="C71" s="45">
        <v>9650</v>
      </c>
      <c r="D71" s="45">
        <v>10810</v>
      </c>
      <c r="F71" s="24" t="s">
        <v>9</v>
      </c>
      <c r="G71" s="73">
        <v>1.3394919168591224E-2</v>
      </c>
      <c r="H71" s="73">
        <v>0.15675763482781027</v>
      </c>
      <c r="I71" s="73">
        <v>7.2961663066954646E-2</v>
      </c>
    </row>
    <row r="72" spans="1:9" s="5" customFormat="1">
      <c r="A72" s="24" t="s">
        <v>16</v>
      </c>
      <c r="B72" s="45">
        <v>2720</v>
      </c>
      <c r="C72" s="45">
        <v>950</v>
      </c>
      <c r="D72" s="45">
        <v>3670</v>
      </c>
      <c r="F72" s="24" t="s">
        <v>16</v>
      </c>
      <c r="G72" s="73">
        <v>3.1408775981524251E-2</v>
      </c>
      <c r="H72" s="73">
        <v>1.5432098765432098E-2</v>
      </c>
      <c r="I72" s="73">
        <v>2.4770518358531318E-2</v>
      </c>
    </row>
    <row r="73" spans="1:9" s="5" customFormat="1">
      <c r="A73" s="24" t="s">
        <v>13</v>
      </c>
      <c r="B73" s="45">
        <v>1930</v>
      </c>
      <c r="C73" s="45"/>
      <c r="D73" s="45">
        <v>1930</v>
      </c>
      <c r="F73" s="24" t="s">
        <v>13</v>
      </c>
      <c r="G73" s="62">
        <v>2.2286374133949193E-2</v>
      </c>
      <c r="H73" s="62">
        <v>0</v>
      </c>
      <c r="I73" s="62">
        <v>1.3026457883369331E-2</v>
      </c>
    </row>
    <row r="74" spans="1:9" s="5" customFormat="1">
      <c r="A74" s="75" t="s">
        <v>32</v>
      </c>
      <c r="B74" s="68">
        <v>86600</v>
      </c>
      <c r="C74" s="68">
        <v>61560</v>
      </c>
      <c r="D74" s="68">
        <v>148160</v>
      </c>
      <c r="F74" s="13"/>
      <c r="G74" s="32"/>
      <c r="H74" s="32"/>
      <c r="I74" s="32"/>
    </row>
    <row r="75" spans="1:9" s="14" customFormat="1">
      <c r="A75" s="82"/>
      <c r="B75" s="83"/>
      <c r="C75" s="83"/>
      <c r="D75" s="83"/>
      <c r="F75" s="13"/>
      <c r="G75" s="32"/>
      <c r="H75" s="32"/>
      <c r="I75" s="32"/>
    </row>
    <row r="91" spans="1:9" s="36" customFormat="1">
      <c r="A91" s="58" t="s">
        <v>218</v>
      </c>
    </row>
    <row r="92" spans="1:9">
      <c r="A92" s="3"/>
    </row>
    <row r="93" spans="1:9">
      <c r="A93" s="3"/>
    </row>
    <row r="94" spans="1:9">
      <c r="A94" s="52" t="s">
        <v>33</v>
      </c>
      <c r="B94" s="52" t="s">
        <v>1166</v>
      </c>
      <c r="C94" s="52" t="s">
        <v>1211</v>
      </c>
      <c r="D94" s="52" t="s">
        <v>1237</v>
      </c>
      <c r="E94" s="52" t="s">
        <v>1246</v>
      </c>
      <c r="F94" s="52" t="s">
        <v>1258</v>
      </c>
      <c r="G94" s="52" t="s">
        <v>1296</v>
      </c>
      <c r="H94" s="52" t="s">
        <v>1327</v>
      </c>
      <c r="I94" s="52" t="s">
        <v>32</v>
      </c>
    </row>
    <row r="95" spans="1:9">
      <c r="A95" s="24" t="s">
        <v>14</v>
      </c>
      <c r="B95" s="45">
        <v>64520</v>
      </c>
      <c r="C95" s="45">
        <v>84990</v>
      </c>
      <c r="D95" s="45">
        <v>71530</v>
      </c>
      <c r="E95" s="18">
        <v>43300</v>
      </c>
      <c r="F95" s="18">
        <v>44890</v>
      </c>
      <c r="G95" s="45">
        <v>44950</v>
      </c>
      <c r="H95" s="45">
        <v>21530</v>
      </c>
      <c r="I95" s="45">
        <v>375710</v>
      </c>
    </row>
    <row r="96" spans="1:9">
      <c r="A96" s="53" t="s">
        <v>15</v>
      </c>
      <c r="B96" s="55">
        <v>39690</v>
      </c>
      <c r="C96" s="55">
        <v>80680</v>
      </c>
      <c r="D96" s="55">
        <v>62910</v>
      </c>
      <c r="E96" s="18">
        <v>31260</v>
      </c>
      <c r="F96" s="18">
        <v>33170</v>
      </c>
      <c r="G96" s="45">
        <v>45750</v>
      </c>
      <c r="H96" s="45">
        <v>26300</v>
      </c>
      <c r="I96" s="45">
        <v>319760</v>
      </c>
    </row>
    <row r="97" spans="1:9">
      <c r="A97" s="24" t="s">
        <v>0</v>
      </c>
      <c r="B97" s="45">
        <v>56350</v>
      </c>
      <c r="C97" s="45">
        <v>53040</v>
      </c>
      <c r="D97" s="45">
        <v>31290</v>
      </c>
      <c r="E97" s="18">
        <v>24060</v>
      </c>
      <c r="F97" s="18">
        <v>29300</v>
      </c>
      <c r="G97" s="45">
        <v>18560</v>
      </c>
      <c r="H97" s="45">
        <v>23910</v>
      </c>
      <c r="I97" s="45">
        <v>236510</v>
      </c>
    </row>
    <row r="98" spans="1:9">
      <c r="A98" s="24" t="s">
        <v>10</v>
      </c>
      <c r="B98" s="45">
        <v>39770</v>
      </c>
      <c r="C98" s="45">
        <v>47450</v>
      </c>
      <c r="D98" s="45">
        <v>59870</v>
      </c>
      <c r="E98" s="18">
        <v>18270</v>
      </c>
      <c r="F98" s="18">
        <v>14320</v>
      </c>
      <c r="G98" s="45">
        <v>13870</v>
      </c>
      <c r="H98" s="45">
        <v>16550</v>
      </c>
      <c r="I98" s="45">
        <v>210100</v>
      </c>
    </row>
    <row r="99" spans="1:9">
      <c r="A99" s="24" t="s">
        <v>9</v>
      </c>
      <c r="B99" s="45">
        <v>50420</v>
      </c>
      <c r="C99" s="45">
        <v>41700</v>
      </c>
      <c r="D99" s="45">
        <v>13240</v>
      </c>
      <c r="E99" s="18">
        <v>8900</v>
      </c>
      <c r="F99" s="18">
        <v>3770</v>
      </c>
      <c r="G99" s="45">
        <v>8440</v>
      </c>
      <c r="H99" s="45">
        <v>10810</v>
      </c>
      <c r="I99" s="45">
        <v>137280</v>
      </c>
    </row>
    <row r="100" spans="1:9">
      <c r="A100" s="24" t="s">
        <v>207</v>
      </c>
      <c r="B100" s="45">
        <v>7050</v>
      </c>
      <c r="C100" s="45">
        <v>9880</v>
      </c>
      <c r="D100" s="45">
        <v>36660</v>
      </c>
      <c r="E100" s="18">
        <v>21350</v>
      </c>
      <c r="F100" s="18">
        <v>11950</v>
      </c>
      <c r="G100" s="45">
        <v>5230</v>
      </c>
      <c r="H100" s="45">
        <v>12970</v>
      </c>
      <c r="I100" s="45">
        <v>105090</v>
      </c>
    </row>
    <row r="101" spans="1:9">
      <c r="A101" s="24" t="s">
        <v>29</v>
      </c>
      <c r="B101" s="45">
        <v>21300</v>
      </c>
      <c r="C101" s="45">
        <v>22980</v>
      </c>
      <c r="D101" s="45">
        <v>12120</v>
      </c>
      <c r="E101" s="18">
        <v>7420</v>
      </c>
      <c r="F101" s="18">
        <v>11110</v>
      </c>
      <c r="G101" s="45">
        <v>11200</v>
      </c>
      <c r="H101" s="45">
        <v>14980</v>
      </c>
      <c r="I101" s="45">
        <v>101110</v>
      </c>
    </row>
    <row r="102" spans="1:9">
      <c r="A102" s="24" t="s">
        <v>474</v>
      </c>
      <c r="B102" s="45">
        <v>9700</v>
      </c>
      <c r="C102" s="45">
        <v>15140</v>
      </c>
      <c r="D102" s="45">
        <v>21500</v>
      </c>
      <c r="E102" s="18">
        <v>8330</v>
      </c>
      <c r="F102" s="18">
        <v>3310</v>
      </c>
      <c r="G102" s="45">
        <v>22160</v>
      </c>
      <c r="H102" s="45">
        <v>15510</v>
      </c>
      <c r="I102" s="45">
        <v>95650</v>
      </c>
    </row>
    <row r="103" spans="1:9">
      <c r="A103" s="24" t="s">
        <v>13</v>
      </c>
      <c r="B103" s="45">
        <v>15540</v>
      </c>
      <c r="C103" s="45">
        <v>21380</v>
      </c>
      <c r="D103" s="45">
        <v>17290</v>
      </c>
      <c r="E103" s="18">
        <v>2930</v>
      </c>
      <c r="F103" s="18">
        <v>2340</v>
      </c>
      <c r="G103" s="45">
        <v>2560</v>
      </c>
      <c r="H103" s="45">
        <v>1930</v>
      </c>
      <c r="I103" s="45">
        <v>63970</v>
      </c>
    </row>
    <row r="104" spans="1:9">
      <c r="A104" s="24" t="s">
        <v>16</v>
      </c>
      <c r="B104" s="45">
        <v>10850</v>
      </c>
      <c r="C104" s="45">
        <v>13310</v>
      </c>
      <c r="D104" s="45">
        <v>6880</v>
      </c>
      <c r="E104" s="18">
        <v>4200</v>
      </c>
      <c r="F104" s="18">
        <v>2700</v>
      </c>
      <c r="G104" s="45">
        <v>14450</v>
      </c>
      <c r="H104" s="45">
        <v>3670</v>
      </c>
      <c r="I104" s="45">
        <v>56060</v>
      </c>
    </row>
    <row r="105" spans="1:9">
      <c r="A105" s="54" t="s">
        <v>32</v>
      </c>
      <c r="B105" s="52">
        <v>315190</v>
      </c>
      <c r="C105" s="52">
        <v>390550</v>
      </c>
      <c r="D105" s="52">
        <v>333290</v>
      </c>
      <c r="E105" s="52">
        <v>170020</v>
      </c>
      <c r="F105" s="52">
        <v>156860</v>
      </c>
      <c r="G105" s="52">
        <v>187170</v>
      </c>
      <c r="H105" s="52">
        <v>148160</v>
      </c>
      <c r="I105" s="52">
        <v>1701240</v>
      </c>
    </row>
    <row r="107" spans="1:9">
      <c r="A107" s="40" t="s">
        <v>193</v>
      </c>
    </row>
    <row r="108" spans="1:9">
      <c r="A108" s="40"/>
    </row>
    <row r="109" spans="1:9">
      <c r="A109" s="56" t="s">
        <v>33</v>
      </c>
      <c r="B109" s="52" t="s">
        <v>1166</v>
      </c>
      <c r="C109" s="52" t="s">
        <v>1211</v>
      </c>
      <c r="D109" s="52" t="s">
        <v>1237</v>
      </c>
      <c r="E109" s="52" t="s">
        <v>1246</v>
      </c>
      <c r="F109" s="52" t="s">
        <v>1258</v>
      </c>
      <c r="G109" s="52" t="s">
        <v>1296</v>
      </c>
      <c r="H109" s="52" t="s">
        <v>1327</v>
      </c>
      <c r="I109" s="52" t="s">
        <v>32</v>
      </c>
    </row>
    <row r="110" spans="1:9">
      <c r="A110" s="57" t="str">
        <f>A95</f>
        <v>HP</v>
      </c>
      <c r="B110" s="19">
        <f t="shared" ref="B110:F110" si="0">B95/B$105</f>
        <v>0.20470192582251975</v>
      </c>
      <c r="C110" s="19">
        <f t="shared" si="0"/>
        <v>0.21761618230700294</v>
      </c>
      <c r="D110" s="19">
        <f t="shared" si="0"/>
        <v>0.2146179003270425</v>
      </c>
      <c r="E110" s="19">
        <f t="shared" si="0"/>
        <v>0.25467592047994353</v>
      </c>
      <c r="F110" s="19">
        <f t="shared" si="0"/>
        <v>0.28617875812826726</v>
      </c>
      <c r="G110" s="19">
        <f t="shared" ref="G110" si="1">G95/G$105</f>
        <v>0.24015600790725009</v>
      </c>
      <c r="H110" s="19">
        <f t="shared" ref="H110:I110" si="2">H95/H$105</f>
        <v>0.14531587473002161</v>
      </c>
      <c r="I110" s="19">
        <f t="shared" si="2"/>
        <v>0.22084479556088499</v>
      </c>
    </row>
    <row r="111" spans="1:9">
      <c r="A111" s="57" t="str">
        <f t="shared" ref="A111:A119" si="3">A96</f>
        <v>Lenovo</v>
      </c>
      <c r="B111" s="19">
        <f t="shared" ref="B111:C111" si="4">B96/B$105</f>
        <v>0.12592404581363623</v>
      </c>
      <c r="C111" s="19">
        <f t="shared" si="4"/>
        <v>0.2065804634489822</v>
      </c>
      <c r="D111" s="19">
        <f t="shared" ref="D111:E111" si="5">D96/D$105</f>
        <v>0.18875453808995168</v>
      </c>
      <c r="E111" s="19">
        <f t="shared" si="5"/>
        <v>0.18386072226796848</v>
      </c>
      <c r="F111" s="19">
        <f t="shared" ref="F111:G111" si="6">F96/F$105</f>
        <v>0.21146245059288538</v>
      </c>
      <c r="G111" s="19">
        <f t="shared" si="6"/>
        <v>0.24443019714697869</v>
      </c>
      <c r="H111" s="19">
        <f t="shared" ref="H111:I111" si="7">H96/H$105</f>
        <v>0.17751079913606913</v>
      </c>
      <c r="I111" s="19">
        <f t="shared" si="7"/>
        <v>0.18795701958571395</v>
      </c>
    </row>
    <row r="112" spans="1:9">
      <c r="A112" s="57" t="str">
        <f t="shared" si="3"/>
        <v>Acer</v>
      </c>
      <c r="B112" s="19">
        <f t="shared" ref="B112:C112" si="8">B97/B$105</f>
        <v>0.17878105269837241</v>
      </c>
      <c r="C112" s="19">
        <f t="shared" si="8"/>
        <v>0.13580847522724362</v>
      </c>
      <c r="D112" s="19">
        <f t="shared" ref="D112:E112" si="9">D97/D$105</f>
        <v>9.3882204686609252E-2</v>
      </c>
      <c r="E112" s="19">
        <f t="shared" si="9"/>
        <v>0.1415127632043289</v>
      </c>
      <c r="F112" s="19">
        <f t="shared" ref="F112:G112" si="10">F97/F$105</f>
        <v>0.18679076883845466</v>
      </c>
      <c r="G112" s="19">
        <f t="shared" si="10"/>
        <v>9.9161190361703261E-2</v>
      </c>
      <c r="H112" s="19">
        <f t="shared" ref="H112:I112" si="11">H97/H$105</f>
        <v>0.16137958963282936</v>
      </c>
      <c r="I112" s="19">
        <f t="shared" si="11"/>
        <v>0.13902212503820743</v>
      </c>
    </row>
    <row r="113" spans="1:9">
      <c r="A113" s="57" t="str">
        <f t="shared" si="3"/>
        <v>Asus</v>
      </c>
      <c r="B113" s="19">
        <f t="shared" ref="B113:C113" si="12">B98/B$105</f>
        <v>0.12617786097274661</v>
      </c>
      <c r="C113" s="19">
        <f t="shared" si="12"/>
        <v>0.12149532710280374</v>
      </c>
      <c r="D113" s="19">
        <f t="shared" ref="D113:E113" si="13">D98/D$105</f>
        <v>0.17963335233580366</v>
      </c>
      <c r="E113" s="19">
        <f t="shared" si="13"/>
        <v>0.10745794612398542</v>
      </c>
      <c r="F113" s="19">
        <f t="shared" ref="F113:G113" si="14">F98/F$105</f>
        <v>9.1291597602958047E-2</v>
      </c>
      <c r="G113" s="19">
        <f t="shared" si="14"/>
        <v>7.4103755943794411E-2</v>
      </c>
      <c r="H113" s="19">
        <f t="shared" ref="H113:I113" si="15">H98/H$105</f>
        <v>0.11170356371490281</v>
      </c>
      <c r="I113" s="19">
        <f t="shared" si="15"/>
        <v>0.12349815428746092</v>
      </c>
    </row>
    <row r="114" spans="1:9">
      <c r="A114" s="57" t="str">
        <f t="shared" si="3"/>
        <v>Apple</v>
      </c>
      <c r="B114" s="19">
        <f t="shared" ref="B114:C114" si="16">B99/B$105</f>
        <v>0.15996700402931566</v>
      </c>
      <c r="C114" s="19">
        <f t="shared" si="16"/>
        <v>0.10677250032006146</v>
      </c>
      <c r="D114" s="19">
        <f t="shared" ref="D114:E114" si="17">D99/D$105</f>
        <v>3.9725164271355279E-2</v>
      </c>
      <c r="E114" s="19">
        <f t="shared" si="17"/>
        <v>5.2346782731443359E-2</v>
      </c>
      <c r="F114" s="19">
        <f t="shared" ref="F114:G114" si="18">F99/F$105</f>
        <v>2.4034170597985464E-2</v>
      </c>
      <c r="G114" s="19">
        <f t="shared" si="18"/>
        <v>4.5092696479136614E-2</v>
      </c>
      <c r="H114" s="19">
        <f t="shared" ref="H114:I114" si="19">H99/H$105</f>
        <v>7.2961663066954646E-2</v>
      </c>
      <c r="I114" s="19">
        <f t="shared" si="19"/>
        <v>8.0694081963744099E-2</v>
      </c>
    </row>
    <row r="115" spans="1:9">
      <c r="A115" s="57" t="str">
        <f t="shared" si="3"/>
        <v>Huawei</v>
      </c>
      <c r="B115" s="19">
        <f t="shared" ref="B115:C115" si="20">B100/B$105</f>
        <v>2.2367460896602048E-2</v>
      </c>
      <c r="C115" s="19">
        <f t="shared" si="20"/>
        <v>2.5297657150172834E-2</v>
      </c>
      <c r="D115" s="19">
        <f t="shared" ref="D115:E115" si="21">D100/D$105</f>
        <v>0.10999429925890365</v>
      </c>
      <c r="E115" s="19">
        <f t="shared" si="21"/>
        <v>0.12557346194565344</v>
      </c>
      <c r="F115" s="19">
        <f t="shared" ref="F115:G115" si="22">F100/F$105</f>
        <v>7.6182583195205919E-2</v>
      </c>
      <c r="G115" s="19">
        <f t="shared" si="22"/>
        <v>2.7942512154725652E-2</v>
      </c>
      <c r="H115" s="19">
        <f t="shared" ref="H115:I115" si="23">H100/H$105</f>
        <v>8.7540496760259184E-2</v>
      </c>
      <c r="I115" s="19">
        <f t="shared" si="23"/>
        <v>6.1772589405374903E-2</v>
      </c>
    </row>
    <row r="116" spans="1:9">
      <c r="A116" s="57" t="str">
        <f t="shared" si="3"/>
        <v>Other</v>
      </c>
      <c r="B116" s="19">
        <f t="shared" ref="B116:C116" si="24">B101/B$105</f>
        <v>6.7578286113138111E-2</v>
      </c>
      <c r="C116" s="19">
        <f t="shared" si="24"/>
        <v>5.8840097298681344E-2</v>
      </c>
      <c r="D116" s="19">
        <f t="shared" ref="D116:E116" si="25">D101/D$105</f>
        <v>3.6364727414563897E-2</v>
      </c>
      <c r="E116" s="19">
        <f t="shared" si="25"/>
        <v>4.3641924479473002E-2</v>
      </c>
      <c r="F116" s="19">
        <f t="shared" ref="F116:G116" si="26">F101/F$105</f>
        <v>7.0827489481065917E-2</v>
      </c>
      <c r="G116" s="19">
        <f t="shared" si="26"/>
        <v>5.9838649356200244E-2</v>
      </c>
      <c r="H116" s="19">
        <f t="shared" ref="H116:I116" si="27">H101/H$105</f>
        <v>0.10110691144708424</v>
      </c>
      <c r="I116" s="19">
        <f t="shared" si="27"/>
        <v>5.9433119371752371E-2</v>
      </c>
    </row>
    <row r="117" spans="1:9">
      <c r="A117" s="57" t="str">
        <f t="shared" si="3"/>
        <v>Honor</v>
      </c>
      <c r="B117" s="19">
        <f t="shared" ref="B117:C117" si="28">B102/B$105</f>
        <v>3.0775088042133317E-2</v>
      </c>
      <c r="C117" s="19">
        <f t="shared" si="28"/>
        <v>3.8765843041864041E-2</v>
      </c>
      <c r="D117" s="19">
        <f t="shared" ref="D117:E117" si="29">D102/D$105</f>
        <v>6.450838609019173E-2</v>
      </c>
      <c r="E117" s="19">
        <f t="shared" si="29"/>
        <v>4.8994235972238558E-2</v>
      </c>
      <c r="F117" s="19">
        <f t="shared" ref="F117:G117" si="30">F102/F$105</f>
        <v>2.1101619278337373E-2</v>
      </c>
      <c r="G117" s="19">
        <f t="shared" si="30"/>
        <v>0.11839504194048192</v>
      </c>
      <c r="H117" s="19">
        <f t="shared" ref="H117:I117" si="31">H102/H$105</f>
        <v>0.1046841252699784</v>
      </c>
      <c r="I117" s="19">
        <f t="shared" si="31"/>
        <v>5.6223695657285272E-2</v>
      </c>
    </row>
    <row r="118" spans="1:9">
      <c r="A118" s="57" t="str">
        <f t="shared" si="3"/>
        <v>Dell</v>
      </c>
      <c r="B118" s="19">
        <f t="shared" ref="B118:C118" si="32">B103/B$105</f>
        <v>4.9303594657190898E-2</v>
      </c>
      <c r="C118" s="19">
        <f t="shared" si="32"/>
        <v>5.4743310715657405E-2</v>
      </c>
      <c r="D118" s="19">
        <f t="shared" ref="D118:E118" si="33">D103/D$105</f>
        <v>5.1876743976716974E-2</v>
      </c>
      <c r="E118" s="19">
        <f t="shared" si="33"/>
        <v>1.723326667450888E-2</v>
      </c>
      <c r="F118" s="19">
        <f t="shared" ref="F118:G118" si="34">F103/F$105</f>
        <v>1.4917761060818564E-2</v>
      </c>
      <c r="G118" s="19">
        <f t="shared" si="34"/>
        <v>1.3677405567131484E-2</v>
      </c>
      <c r="H118" s="19">
        <f t="shared" ref="H118:I118" si="35">H103/H$105</f>
        <v>1.3026457883369331E-2</v>
      </c>
      <c r="I118" s="19">
        <f t="shared" si="35"/>
        <v>3.7601984434882794E-2</v>
      </c>
    </row>
    <row r="119" spans="1:9">
      <c r="A119" s="57" t="str">
        <f t="shared" si="3"/>
        <v>MSI</v>
      </c>
      <c r="B119" s="19">
        <f t="shared" ref="B119:C119" si="36">B104/B$105</f>
        <v>3.4423680954344997E-2</v>
      </c>
      <c r="C119" s="19">
        <f t="shared" si="36"/>
        <v>3.4080143387530404E-2</v>
      </c>
      <c r="D119" s="19">
        <f t="shared" ref="D119:E119" si="37">D104/D$105</f>
        <v>2.0642683548861351E-2</v>
      </c>
      <c r="E119" s="19">
        <f t="shared" si="37"/>
        <v>2.4702976120456417E-2</v>
      </c>
      <c r="F119" s="19">
        <f t="shared" ref="F119:G119" si="38">F104/F$105</f>
        <v>1.7212801224021419E-2</v>
      </c>
      <c r="G119" s="19">
        <f t="shared" si="38"/>
        <v>7.7202543142597641E-2</v>
      </c>
      <c r="H119" s="19">
        <f t="shared" ref="H119:I119" si="39">H104/H$105</f>
        <v>2.4770518358531318E-2</v>
      </c>
      <c r="I119" s="19">
        <f t="shared" si="39"/>
        <v>3.2952434694693285E-2</v>
      </c>
    </row>
    <row r="137" spans="1:9" s="36" customFormat="1">
      <c r="A137" s="58" t="s">
        <v>217</v>
      </c>
    </row>
    <row r="138" spans="1:9">
      <c r="A138" s="3"/>
    </row>
    <row r="140" spans="1:9">
      <c r="A140" s="50"/>
      <c r="B140" s="56" t="s">
        <v>1166</v>
      </c>
      <c r="C140" s="56" t="s">
        <v>1211</v>
      </c>
      <c r="D140" s="56" t="s">
        <v>1237</v>
      </c>
      <c r="E140" s="56" t="s">
        <v>1246</v>
      </c>
      <c r="F140" s="56" t="s">
        <v>1258</v>
      </c>
      <c r="G140" s="56" t="s">
        <v>1296</v>
      </c>
      <c r="H140" s="56" t="s">
        <v>1327</v>
      </c>
      <c r="I140" s="56" t="s">
        <v>32</v>
      </c>
    </row>
    <row r="141" spans="1:9">
      <c r="A141" s="18" t="s">
        <v>15</v>
      </c>
      <c r="B141" s="18">
        <v>36310</v>
      </c>
      <c r="C141" s="18">
        <v>49480</v>
      </c>
      <c r="D141" s="18">
        <v>51190</v>
      </c>
      <c r="E141" s="18">
        <v>28760</v>
      </c>
      <c r="F141" s="18">
        <v>33170</v>
      </c>
      <c r="G141" s="18">
        <v>45750</v>
      </c>
      <c r="H141" s="18">
        <v>26300</v>
      </c>
      <c r="I141" s="18">
        <f>SUM(B141:H141)</f>
        <v>270960</v>
      </c>
    </row>
    <row r="142" spans="1:9">
      <c r="A142" s="18" t="s">
        <v>14</v>
      </c>
      <c r="B142" s="18">
        <v>35770</v>
      </c>
      <c r="C142" s="18">
        <v>46240</v>
      </c>
      <c r="D142" s="18">
        <v>43930</v>
      </c>
      <c r="E142" s="18">
        <v>26760</v>
      </c>
      <c r="F142" s="18">
        <v>26240</v>
      </c>
      <c r="G142" s="18">
        <v>35300</v>
      </c>
      <c r="H142" s="18">
        <v>13120</v>
      </c>
      <c r="I142" s="18">
        <f t="shared" ref="I142:I154" si="40">SUM(B142:H142)</f>
        <v>227360</v>
      </c>
    </row>
    <row r="143" spans="1:9">
      <c r="A143" s="18" t="s">
        <v>0</v>
      </c>
      <c r="B143" s="18">
        <v>26540</v>
      </c>
      <c r="C143" s="18">
        <v>34140</v>
      </c>
      <c r="D143" s="18">
        <v>23290</v>
      </c>
      <c r="E143" s="18">
        <v>14550</v>
      </c>
      <c r="F143" s="18">
        <v>18610</v>
      </c>
      <c r="G143" s="18">
        <v>18300</v>
      </c>
      <c r="H143" s="18">
        <v>19260</v>
      </c>
      <c r="I143" s="18">
        <f t="shared" si="40"/>
        <v>154690</v>
      </c>
    </row>
    <row r="144" spans="1:9">
      <c r="A144" s="18" t="s">
        <v>10</v>
      </c>
      <c r="B144" s="18">
        <v>24230</v>
      </c>
      <c r="C144" s="18">
        <v>23100</v>
      </c>
      <c r="D144" s="18">
        <v>41270</v>
      </c>
      <c r="E144" s="18">
        <v>11170</v>
      </c>
      <c r="F144" s="18">
        <v>7920</v>
      </c>
      <c r="G144" s="18">
        <v>10660</v>
      </c>
      <c r="H144" s="18">
        <v>9710</v>
      </c>
      <c r="I144" s="18">
        <f t="shared" si="40"/>
        <v>128060</v>
      </c>
    </row>
    <row r="145" spans="1:9">
      <c r="A145" s="18" t="s">
        <v>13</v>
      </c>
      <c r="B145" s="18">
        <v>15540</v>
      </c>
      <c r="C145" s="18">
        <v>21380</v>
      </c>
      <c r="D145" s="18">
        <v>17290</v>
      </c>
      <c r="E145" s="18">
        <v>2930</v>
      </c>
      <c r="F145" s="18">
        <v>2340</v>
      </c>
      <c r="G145" s="18">
        <v>2560</v>
      </c>
      <c r="H145" s="18">
        <v>1930</v>
      </c>
      <c r="I145" s="18">
        <f t="shared" si="40"/>
        <v>63970</v>
      </c>
    </row>
    <row r="146" spans="1:9">
      <c r="A146" s="18" t="s">
        <v>9</v>
      </c>
      <c r="B146" s="18">
        <v>17920</v>
      </c>
      <c r="C146" s="18">
        <v>13560</v>
      </c>
      <c r="D146" s="18">
        <v>3740</v>
      </c>
      <c r="E146" s="18">
        <v>4500</v>
      </c>
      <c r="F146" s="18">
        <v>1350</v>
      </c>
      <c r="G146" s="18">
        <v>990</v>
      </c>
      <c r="H146" s="18">
        <v>1160</v>
      </c>
      <c r="I146" s="18">
        <f t="shared" si="40"/>
        <v>43220</v>
      </c>
    </row>
    <row r="147" spans="1:9">
      <c r="A147" s="18" t="s">
        <v>207</v>
      </c>
      <c r="B147" s="18">
        <v>550</v>
      </c>
      <c r="C147" s="18">
        <v>980</v>
      </c>
      <c r="D147" s="18">
        <v>18860</v>
      </c>
      <c r="E147" s="18">
        <v>9040</v>
      </c>
      <c r="F147" s="18">
        <v>4810</v>
      </c>
      <c r="G147" s="18">
        <v>1780</v>
      </c>
      <c r="H147" s="18">
        <v>4370</v>
      </c>
      <c r="I147" s="18">
        <f t="shared" si="40"/>
        <v>40390</v>
      </c>
    </row>
    <row r="148" spans="1:9">
      <c r="A148" s="18" t="s">
        <v>16</v>
      </c>
      <c r="B148" s="18">
        <v>5290</v>
      </c>
      <c r="C148" s="18">
        <v>7160</v>
      </c>
      <c r="D148" s="18">
        <v>3740</v>
      </c>
      <c r="E148" s="18">
        <v>3280</v>
      </c>
      <c r="F148" s="18">
        <v>1830</v>
      </c>
      <c r="G148" s="18">
        <v>10840</v>
      </c>
      <c r="H148" s="18">
        <v>2720</v>
      </c>
      <c r="I148" s="18">
        <f t="shared" si="40"/>
        <v>34860</v>
      </c>
    </row>
    <row r="149" spans="1:9">
      <c r="A149" s="18" t="s">
        <v>29</v>
      </c>
      <c r="B149" s="18">
        <v>4630</v>
      </c>
      <c r="C149" s="18">
        <v>8340</v>
      </c>
      <c r="D149" s="18">
        <v>3420</v>
      </c>
      <c r="E149" s="18">
        <v>1860</v>
      </c>
      <c r="F149" s="18">
        <v>1230</v>
      </c>
      <c r="G149" s="18">
        <v>940</v>
      </c>
      <c r="H149" s="18">
        <v>4640</v>
      </c>
      <c r="I149" s="18">
        <f t="shared" si="40"/>
        <v>25060</v>
      </c>
    </row>
    <row r="150" spans="1:9">
      <c r="A150" s="18" t="s">
        <v>474</v>
      </c>
      <c r="B150" s="18">
        <v>2200</v>
      </c>
      <c r="C150" s="18">
        <v>4840</v>
      </c>
      <c r="D150" s="18">
        <v>5830</v>
      </c>
      <c r="E150" s="18">
        <v>830</v>
      </c>
      <c r="F150" s="18">
        <v>210</v>
      </c>
      <c r="G150" s="18">
        <v>1760</v>
      </c>
      <c r="H150" s="18">
        <v>1190</v>
      </c>
      <c r="I150" s="18">
        <f t="shared" si="40"/>
        <v>16860</v>
      </c>
    </row>
    <row r="151" spans="1:9">
      <c r="A151" s="18" t="s">
        <v>64</v>
      </c>
      <c r="B151" s="18">
        <v>1460</v>
      </c>
      <c r="C151" s="18">
        <v>1410</v>
      </c>
      <c r="D151" s="18">
        <v>1840</v>
      </c>
      <c r="E151" s="18">
        <v>2110</v>
      </c>
      <c r="F151" s="18">
        <v>4480</v>
      </c>
      <c r="G151" s="18">
        <v>3850</v>
      </c>
      <c r="H151" s="18">
        <v>1800</v>
      </c>
      <c r="I151" s="18">
        <f t="shared" si="40"/>
        <v>16950</v>
      </c>
    </row>
    <row r="152" spans="1:9">
      <c r="A152" s="18" t="s">
        <v>56</v>
      </c>
      <c r="B152" s="18">
        <v>5140</v>
      </c>
      <c r="C152" s="18">
        <v>1020</v>
      </c>
      <c r="D152" s="18">
        <v>0</v>
      </c>
      <c r="E152" s="18">
        <v>0</v>
      </c>
      <c r="F152" s="18">
        <v>0</v>
      </c>
      <c r="G152" s="18">
        <v>0</v>
      </c>
      <c r="H152" s="18">
        <v>400</v>
      </c>
      <c r="I152" s="18">
        <f t="shared" si="40"/>
        <v>6560</v>
      </c>
    </row>
    <row r="153" spans="1:9">
      <c r="A153" s="18" t="s">
        <v>57</v>
      </c>
      <c r="B153" s="18">
        <v>510</v>
      </c>
      <c r="C153" s="18">
        <v>1010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f t="shared" si="40"/>
        <v>1520</v>
      </c>
    </row>
    <row r="154" spans="1:9" s="3" customFormat="1">
      <c r="A154" s="51" t="s">
        <v>208</v>
      </c>
      <c r="B154" s="68">
        <f>SUM(B141:B153)</f>
        <v>176090</v>
      </c>
      <c r="C154" s="68">
        <v>212660</v>
      </c>
      <c r="D154" s="68">
        <v>214400</v>
      </c>
      <c r="E154" s="68">
        <v>105790</v>
      </c>
      <c r="F154" s="68">
        <v>102190</v>
      </c>
      <c r="G154" s="68">
        <v>132730</v>
      </c>
      <c r="H154" s="68">
        <v>86600</v>
      </c>
      <c r="I154" s="68">
        <f t="shared" si="40"/>
        <v>1030460</v>
      </c>
    </row>
    <row r="156" spans="1:9">
      <c r="A156" s="40" t="s">
        <v>216</v>
      </c>
    </row>
    <row r="157" spans="1:9">
      <c r="A157" s="40"/>
    </row>
    <row r="158" spans="1:9">
      <c r="A158" s="50"/>
      <c r="B158" s="56" t="s">
        <v>1166</v>
      </c>
      <c r="C158" s="56" t="s">
        <v>1211</v>
      </c>
      <c r="D158" s="56" t="s">
        <v>1237</v>
      </c>
      <c r="E158" s="56" t="s">
        <v>1246</v>
      </c>
      <c r="F158" s="56" t="s">
        <v>1258</v>
      </c>
      <c r="G158" s="56" t="s">
        <v>1296</v>
      </c>
      <c r="H158" s="56" t="s">
        <v>1327</v>
      </c>
      <c r="I158" s="56" t="s">
        <v>32</v>
      </c>
    </row>
    <row r="159" spans="1:9">
      <c r="A159" s="18" t="str">
        <f>A141</f>
        <v>Lenovo</v>
      </c>
      <c r="B159" s="19">
        <f t="shared" ref="B159:C159" si="41">B141/B$154</f>
        <v>0.20620137429723437</v>
      </c>
      <c r="C159" s="19">
        <f t="shared" si="41"/>
        <v>0.23267187059155459</v>
      </c>
      <c r="D159" s="19">
        <f t="shared" ref="D159:E159" si="42">D141/D$154</f>
        <v>0.23875932835820896</v>
      </c>
      <c r="E159" s="19">
        <f t="shared" si="42"/>
        <v>0.27185934398336326</v>
      </c>
      <c r="F159" s="19">
        <f t="shared" ref="F159:G159" si="43">F141/F$154</f>
        <v>0.32459144730404149</v>
      </c>
      <c r="G159" s="19">
        <f t="shared" si="43"/>
        <v>0.34468469825962478</v>
      </c>
      <c r="H159" s="19">
        <f t="shared" ref="H159" si="44">H141/H$154</f>
        <v>0.30369515011547343</v>
      </c>
      <c r="I159" s="19">
        <f t="shared" ref="I159:I171" si="45">I141/I$154</f>
        <v>0.26295052694912951</v>
      </c>
    </row>
    <row r="160" spans="1:9">
      <c r="A160" s="18" t="str">
        <f t="shared" ref="A160:A171" si="46">A142</f>
        <v>HP</v>
      </c>
      <c r="B160" s="19">
        <f t="shared" ref="B160:C160" si="47">B142/B$154</f>
        <v>0.20313476063376681</v>
      </c>
      <c r="C160" s="19">
        <f t="shared" si="47"/>
        <v>0.217436283269068</v>
      </c>
      <c r="D160" s="19">
        <f t="shared" ref="D160:E160" si="48">D142/D$154</f>
        <v>0.20489738805970148</v>
      </c>
      <c r="E160" s="19">
        <f t="shared" si="48"/>
        <v>0.25295396540315718</v>
      </c>
      <c r="F160" s="19">
        <f t="shared" ref="F160:G160" si="49">F142/F$154</f>
        <v>0.25677659262158725</v>
      </c>
      <c r="G160" s="19">
        <f t="shared" si="49"/>
        <v>0.26595343931289084</v>
      </c>
      <c r="H160" s="19">
        <f t="shared" ref="H160" si="50">H142/H$154</f>
        <v>0.15150115473441109</v>
      </c>
      <c r="I160" s="19">
        <f t="shared" si="45"/>
        <v>0.22063932612619608</v>
      </c>
    </row>
    <row r="161" spans="1:9">
      <c r="A161" s="18" t="str">
        <f t="shared" si="46"/>
        <v>Acer</v>
      </c>
      <c r="B161" s="19">
        <f t="shared" ref="B161:C161" si="51">B143/B$154</f>
        <v>0.15071838264523824</v>
      </c>
      <c r="C161" s="19">
        <f t="shared" si="51"/>
        <v>0.16053794789805323</v>
      </c>
      <c r="D161" s="19">
        <f t="shared" ref="D161:E161" si="52">D143/D$154</f>
        <v>0.10862873134328359</v>
      </c>
      <c r="E161" s="19">
        <f t="shared" si="52"/>
        <v>0.13753662917099915</v>
      </c>
      <c r="F161" s="19">
        <f t="shared" ref="F161:G161" si="53">F143/F$154</f>
        <v>0.18211175261767296</v>
      </c>
      <c r="G161" s="19">
        <f t="shared" si="53"/>
        <v>0.13787387930384992</v>
      </c>
      <c r="H161" s="19">
        <f t="shared" ref="H161" si="54">H143/H$154</f>
        <v>0.22240184757505774</v>
      </c>
      <c r="I161" s="19">
        <f t="shared" si="45"/>
        <v>0.15011742328668751</v>
      </c>
    </row>
    <row r="162" spans="1:9">
      <c r="A162" s="18" t="str">
        <f t="shared" si="46"/>
        <v>Asus</v>
      </c>
      <c r="B162" s="19">
        <f t="shared" ref="B162:C162" si="55">B144/B$154</f>
        <v>0.13760009086262706</v>
      </c>
      <c r="C162" s="19">
        <f t="shared" si="55"/>
        <v>0.10862409479921001</v>
      </c>
      <c r="D162" s="19">
        <f t="shared" ref="D162:E162" si="56">D144/D$154</f>
        <v>0.19249067164179104</v>
      </c>
      <c r="E162" s="19">
        <f t="shared" si="56"/>
        <v>0.1055865393704509</v>
      </c>
      <c r="F162" s="19">
        <f t="shared" ref="F162:G162" si="57">F144/F$154</f>
        <v>7.7502691065662002E-2</v>
      </c>
      <c r="G162" s="19">
        <f t="shared" si="57"/>
        <v>8.0313418217433888E-2</v>
      </c>
      <c r="H162" s="19">
        <f t="shared" ref="H162" si="58">H144/H$154</f>
        <v>0.11212471131639723</v>
      </c>
      <c r="I162" s="19">
        <f t="shared" si="45"/>
        <v>0.12427459581157929</v>
      </c>
    </row>
    <row r="163" spans="1:9">
      <c r="A163" s="18" t="str">
        <f t="shared" si="46"/>
        <v>Dell</v>
      </c>
      <c r="B163" s="19">
        <f t="shared" ref="B163:C163" si="59">B145/B$154</f>
        <v>8.8250326537566023E-2</v>
      </c>
      <c r="C163" s="19">
        <f t="shared" si="59"/>
        <v>0.10053606696134675</v>
      </c>
      <c r="D163" s="19">
        <f t="shared" ref="D163:E163" si="60">D145/D$154</f>
        <v>8.0643656716417905E-2</v>
      </c>
      <c r="E163" s="19">
        <f t="shared" si="60"/>
        <v>2.769637962000189E-2</v>
      </c>
      <c r="F163" s="19">
        <f t="shared" ref="F163:G163" si="61">F145/F$154</f>
        <v>2.2898522360309228E-2</v>
      </c>
      <c r="G163" s="19">
        <f t="shared" si="61"/>
        <v>1.9287274919008515E-2</v>
      </c>
      <c r="H163" s="19">
        <f t="shared" ref="H163" si="62">H145/H$154</f>
        <v>2.2286374133949193E-2</v>
      </c>
      <c r="I163" s="19">
        <f t="shared" si="45"/>
        <v>6.2079071482638824E-2</v>
      </c>
    </row>
    <row r="164" spans="1:9">
      <c r="A164" s="18" t="str">
        <f t="shared" si="46"/>
        <v>Apple</v>
      </c>
      <c r="B164" s="19">
        <f t="shared" ref="B164:C164" si="63">B146/B$154</f>
        <v>0.10176614231358964</v>
      </c>
      <c r="C164" s="19">
        <f t="shared" si="63"/>
        <v>6.3763754349666135E-2</v>
      </c>
      <c r="D164" s="19">
        <f t="shared" ref="D164:E164" si="64">D146/D$154</f>
        <v>1.7444029850746268E-2</v>
      </c>
      <c r="E164" s="19">
        <f t="shared" si="64"/>
        <v>4.2537101805463655E-2</v>
      </c>
      <c r="F164" s="19">
        <f t="shared" ref="F164:G164" si="65">F146/F$154</f>
        <v>1.3210685977101478E-2</v>
      </c>
      <c r="G164" s="19">
        <f t="shared" si="65"/>
        <v>7.4587508475853232E-3</v>
      </c>
      <c r="H164" s="19">
        <f t="shared" ref="H164" si="66">H146/H$154</f>
        <v>1.3394919168591224E-2</v>
      </c>
      <c r="I164" s="19">
        <f t="shared" si="45"/>
        <v>4.1942433476311547E-2</v>
      </c>
    </row>
    <row r="165" spans="1:9">
      <c r="A165" s="18" t="str">
        <f t="shared" si="46"/>
        <v>Huawei</v>
      </c>
      <c r="B165" s="19">
        <f t="shared" ref="B165:C165" si="67">B147/B$154</f>
        <v>3.1234028053836104E-3</v>
      </c>
      <c r="C165" s="19">
        <f t="shared" si="67"/>
        <v>4.608294930875576E-3</v>
      </c>
      <c r="D165" s="19">
        <f t="shared" ref="D165:E165" si="68">D147/D$154</f>
        <v>8.7966417910447764E-2</v>
      </c>
      <c r="E165" s="19">
        <f t="shared" si="68"/>
        <v>8.5452311182531424E-2</v>
      </c>
      <c r="F165" s="19">
        <f t="shared" ref="F165:G165" si="69">F147/F$154</f>
        <v>4.706918485174675E-2</v>
      </c>
      <c r="G165" s="19">
        <f t="shared" si="69"/>
        <v>1.3410683342123107E-2</v>
      </c>
      <c r="H165" s="19">
        <f t="shared" ref="H165" si="70">H147/H$154</f>
        <v>5.0461893764434183E-2</v>
      </c>
      <c r="I165" s="19">
        <f t="shared" si="45"/>
        <v>3.9196087184364264E-2</v>
      </c>
    </row>
    <row r="166" spans="1:9">
      <c r="A166" s="18" t="str">
        <f t="shared" si="46"/>
        <v>MSI</v>
      </c>
      <c r="B166" s="19">
        <f t="shared" ref="B166:C166" si="71">B148/B$154</f>
        <v>3.0041456073598729E-2</v>
      </c>
      <c r="C166" s="19">
        <f t="shared" si="71"/>
        <v>3.3668767045988902E-2</v>
      </c>
      <c r="D166" s="19">
        <f t="shared" ref="D166:E166" si="72">D148/D$154</f>
        <v>1.7444029850746268E-2</v>
      </c>
      <c r="E166" s="19">
        <f t="shared" si="72"/>
        <v>3.1004820871537952E-2</v>
      </c>
      <c r="F166" s="19">
        <f t="shared" ref="F166:G166" si="73">F148/F$154</f>
        <v>1.790781876895978E-2</v>
      </c>
      <c r="G166" s="19">
        <f t="shared" si="73"/>
        <v>8.1669554735176675E-2</v>
      </c>
      <c r="H166" s="19">
        <f t="shared" ref="H166" si="74">H148/H$154</f>
        <v>3.1408775981524251E-2</v>
      </c>
      <c r="I166" s="19">
        <f t="shared" si="45"/>
        <v>3.3829551850629816E-2</v>
      </c>
    </row>
    <row r="167" spans="1:9">
      <c r="A167" s="18" t="str">
        <f t="shared" si="46"/>
        <v>Other</v>
      </c>
      <c r="B167" s="19">
        <f t="shared" ref="B167:C167" si="75">B149/B$154</f>
        <v>2.6293372707138395E-2</v>
      </c>
      <c r="C167" s="19">
        <f t="shared" si="75"/>
        <v>3.9217530330104389E-2</v>
      </c>
      <c r="D167" s="19">
        <f t="shared" ref="D167:E167" si="76">D149/D$154</f>
        <v>1.5951492537313434E-2</v>
      </c>
      <c r="E167" s="19">
        <f t="shared" si="76"/>
        <v>1.7582002079591645E-2</v>
      </c>
      <c r="F167" s="19">
        <f t="shared" ref="F167:G167" si="77">F149/F$154</f>
        <v>1.2036402779136902E-2</v>
      </c>
      <c r="G167" s="19">
        <f t="shared" si="77"/>
        <v>7.0820462593234384E-3</v>
      </c>
      <c r="H167" s="19">
        <f t="shared" ref="H167" si="78">H149/H$154</f>
        <v>5.3579676674364897E-2</v>
      </c>
      <c r="I167" s="19">
        <f t="shared" si="45"/>
        <v>2.4319236069328259E-2</v>
      </c>
    </row>
    <row r="168" spans="1:9">
      <c r="A168" s="18" t="str">
        <f t="shared" si="46"/>
        <v>Honor</v>
      </c>
      <c r="B168" s="19">
        <f t="shared" ref="B168:C168" si="79">B150/B$154</f>
        <v>1.2493611221534442E-2</v>
      </c>
      <c r="C168" s="19">
        <f t="shared" si="79"/>
        <v>2.2759334148405905E-2</v>
      </c>
      <c r="D168" s="19">
        <f t="shared" ref="D168:E168" si="80">D150/D$154</f>
        <v>2.7192164179104479E-2</v>
      </c>
      <c r="E168" s="19">
        <f t="shared" si="80"/>
        <v>7.845732110785519E-3</v>
      </c>
      <c r="F168" s="19">
        <f t="shared" ref="F168:G168" si="81">F150/F$154</f>
        <v>2.0549955964380075E-3</v>
      </c>
      <c r="G168" s="19">
        <f t="shared" si="81"/>
        <v>1.3260001506818353E-2</v>
      </c>
      <c r="H168" s="19">
        <f t="shared" ref="H168" si="82">H150/H$154</f>
        <v>1.374133949191686E-2</v>
      </c>
      <c r="I168" s="19">
        <f t="shared" si="45"/>
        <v>1.6361624905382063E-2</v>
      </c>
    </row>
    <row r="169" spans="1:9">
      <c r="A169" s="18" t="str">
        <f t="shared" si="46"/>
        <v>Digma</v>
      </c>
      <c r="B169" s="19">
        <f t="shared" ref="B169:C169" si="83">B151/B$154</f>
        <v>8.2912147197455842E-3</v>
      </c>
      <c r="C169" s="19">
        <f t="shared" si="83"/>
        <v>6.6303018903413899E-3</v>
      </c>
      <c r="D169" s="19">
        <f t="shared" ref="D169:E169" si="84">D151/D$154</f>
        <v>8.5820895522388061E-3</v>
      </c>
      <c r="E169" s="19">
        <f t="shared" si="84"/>
        <v>1.9945174402117401E-2</v>
      </c>
      <c r="F169" s="19">
        <f t="shared" ref="F169:G169" si="85">F151/F$154</f>
        <v>4.3839906057344162E-2</v>
      </c>
      <c r="G169" s="19">
        <f t="shared" si="85"/>
        <v>2.9006253296165147E-2</v>
      </c>
      <c r="H169" s="19">
        <f t="shared" ref="H169" si="86">H151/H$154</f>
        <v>2.0785219399538105E-2</v>
      </c>
      <c r="I169" s="19">
        <f t="shared" si="45"/>
        <v>1.6448964540108302E-2</v>
      </c>
    </row>
    <row r="170" spans="1:9">
      <c r="A170" s="18" t="str">
        <f t="shared" si="46"/>
        <v>Irbis</v>
      </c>
      <c r="B170" s="19">
        <f t="shared" ref="B170:C170" si="87">B152/B$154</f>
        <v>2.9189618944857745E-2</v>
      </c>
      <c r="C170" s="19">
        <f t="shared" si="87"/>
        <v>4.7963886015235588E-3</v>
      </c>
      <c r="D170" s="19">
        <f t="shared" ref="D170:E170" si="88">D152/D$154</f>
        <v>0</v>
      </c>
      <c r="E170" s="19">
        <f t="shared" si="88"/>
        <v>0</v>
      </c>
      <c r="F170" s="19">
        <f t="shared" ref="F170:G170" si="89">F152/F$154</f>
        <v>0</v>
      </c>
      <c r="G170" s="19">
        <f t="shared" si="89"/>
        <v>0</v>
      </c>
      <c r="H170" s="19">
        <f t="shared" ref="H170" si="90">H152/H$154</f>
        <v>4.6189376443418013E-3</v>
      </c>
      <c r="I170" s="19">
        <f t="shared" si="45"/>
        <v>6.3660889311569586E-3</v>
      </c>
    </row>
    <row r="171" spans="1:9">
      <c r="A171" s="18" t="str">
        <f t="shared" si="46"/>
        <v>Prestigio</v>
      </c>
      <c r="B171" s="19">
        <f t="shared" ref="B171:C171" si="91">B153/B$154</f>
        <v>2.896246237719348E-3</v>
      </c>
      <c r="C171" s="19">
        <f t="shared" si="91"/>
        <v>4.7493651838615633E-3</v>
      </c>
      <c r="D171" s="19">
        <f t="shared" ref="D171:E171" si="92">D153/D$154</f>
        <v>0</v>
      </c>
      <c r="E171" s="19">
        <f t="shared" si="92"/>
        <v>0</v>
      </c>
      <c r="F171" s="19">
        <f t="shared" ref="F171:G171" si="93">F153/F$154</f>
        <v>0</v>
      </c>
      <c r="G171" s="19">
        <f t="shared" si="93"/>
        <v>0</v>
      </c>
      <c r="H171" s="19">
        <f t="shared" ref="H171" si="94">H153/H$154</f>
        <v>0</v>
      </c>
      <c r="I171" s="19">
        <f t="shared" si="45"/>
        <v>1.4750693864875881E-3</v>
      </c>
    </row>
    <row r="172" spans="1:9">
      <c r="A172" s="3"/>
    </row>
    <row r="173" spans="1:9">
      <c r="A173" s="3"/>
    </row>
    <row r="174" spans="1:9">
      <c r="A174" s="3"/>
    </row>
    <row r="175" spans="1:9">
      <c r="A175" s="3"/>
    </row>
    <row r="176" spans="1:9">
      <c r="A176" s="3"/>
    </row>
    <row r="177" spans="1:8">
      <c r="A177" s="3"/>
    </row>
    <row r="178" spans="1:8">
      <c r="A178" s="3"/>
    </row>
    <row r="179" spans="1:8">
      <c r="A179" s="3"/>
    </row>
    <row r="180" spans="1:8">
      <c r="A180" s="3"/>
    </row>
    <row r="189" spans="1:8" s="36" customFormat="1">
      <c r="A189" s="58" t="s">
        <v>194</v>
      </c>
    </row>
    <row r="190" spans="1:8" s="59" customFormat="1">
      <c r="A190" s="60" t="s">
        <v>195</v>
      </c>
    </row>
    <row r="192" spans="1:8">
      <c r="A192" s="52"/>
      <c r="B192" s="56" t="s">
        <v>1166</v>
      </c>
      <c r="C192" s="56" t="s">
        <v>1211</v>
      </c>
      <c r="D192" s="56" t="s">
        <v>1237</v>
      </c>
      <c r="E192" s="56" t="s">
        <v>1246</v>
      </c>
      <c r="F192" s="56" t="s">
        <v>1258</v>
      </c>
      <c r="G192" s="56" t="s">
        <v>1296</v>
      </c>
      <c r="H192" s="56" t="s">
        <v>1327</v>
      </c>
    </row>
    <row r="193" spans="1:12">
      <c r="A193" s="24" t="s">
        <v>5</v>
      </c>
      <c r="B193" s="62">
        <v>0.57997170364746886</v>
      </c>
      <c r="C193" s="19">
        <v>0.6028261074014859</v>
      </c>
      <c r="D193" s="19">
        <v>0.67517257462686564</v>
      </c>
      <c r="E193" s="19">
        <v>0.59533982417997922</v>
      </c>
      <c r="F193" s="19">
        <v>0.66541591085773522</v>
      </c>
      <c r="G193" s="19">
        <v>0.65498380170270476</v>
      </c>
      <c r="H193" s="19">
        <v>0.68821090047393363</v>
      </c>
    </row>
    <row r="194" spans="1:12">
      <c r="A194" s="24" t="s">
        <v>1</v>
      </c>
      <c r="B194" s="62">
        <v>0.31868479473641831</v>
      </c>
      <c r="C194" s="19">
        <v>0.33808426596445029</v>
      </c>
      <c r="D194" s="19">
        <v>0.3079757462686567</v>
      </c>
      <c r="E194" s="19">
        <v>0.36301162680782684</v>
      </c>
      <c r="F194" s="19">
        <v>0.32081886499093032</v>
      </c>
      <c r="G194" s="19">
        <v>0.33765539064265804</v>
      </c>
      <c r="H194" s="19">
        <v>0.29804502369668245</v>
      </c>
    </row>
    <row r="195" spans="1:12">
      <c r="A195" s="24" t="s">
        <v>9</v>
      </c>
      <c r="B195" s="62">
        <v>0.10134350161611282</v>
      </c>
      <c r="C195" s="19">
        <v>5.9089626634063766E-2</v>
      </c>
      <c r="D195" s="19">
        <v>1.6851679104477612E-2</v>
      </c>
      <c r="E195" s="19">
        <v>4.1648549012193968E-2</v>
      </c>
      <c r="F195" s="19">
        <v>1.3765224151334543E-2</v>
      </c>
      <c r="G195" s="19">
        <v>7.3608076546372338E-3</v>
      </c>
      <c r="H195" s="19">
        <v>1.3744075829383886E-2</v>
      </c>
    </row>
    <row r="196" spans="1:12">
      <c r="A196" s="24" t="s">
        <v>880</v>
      </c>
      <c r="B196" s="62">
        <v>0</v>
      </c>
      <c r="C196" s="62">
        <v>0</v>
      </c>
      <c r="D196" s="62">
        <v>0</v>
      </c>
      <c r="E196" s="19">
        <v>0</v>
      </c>
      <c r="F196" s="19">
        <v>0</v>
      </c>
      <c r="G196" s="19">
        <v>0</v>
      </c>
      <c r="H196" s="19">
        <v>0</v>
      </c>
    </row>
    <row r="197" spans="1:12">
      <c r="L197" s="1"/>
    </row>
    <row r="214" spans="1:8" s="36" customFormat="1">
      <c r="A214" s="58" t="s">
        <v>196</v>
      </c>
    </row>
    <row r="215" spans="1:8">
      <c r="A215" s="60" t="s">
        <v>195</v>
      </c>
    </row>
    <row r="216" spans="1:8">
      <c r="A216" s="52"/>
      <c r="B216" s="56" t="s">
        <v>1166</v>
      </c>
      <c r="C216" s="56" t="s">
        <v>1211</v>
      </c>
      <c r="D216" s="56" t="s">
        <v>1237</v>
      </c>
      <c r="E216" s="56" t="s">
        <v>1246</v>
      </c>
      <c r="F216" s="56" t="s">
        <v>1258</v>
      </c>
      <c r="G216" s="56" t="s">
        <v>1296</v>
      </c>
      <c r="H216" s="56" t="s">
        <v>1327</v>
      </c>
    </row>
    <row r="217" spans="1:8">
      <c r="A217" s="24" t="s">
        <v>154</v>
      </c>
      <c r="B217" s="62">
        <v>6.033104431944972E-3</v>
      </c>
      <c r="C217" s="19">
        <v>4.9139471456785483E-3</v>
      </c>
      <c r="D217" s="19">
        <v>1.4412313432835822E-3</v>
      </c>
      <c r="E217" s="73">
        <v>1.6731260043482371E-3</v>
      </c>
      <c r="F217" s="19">
        <v>8.6032650945840896E-4</v>
      </c>
      <c r="G217" s="19">
        <v>1.8684547577789497E-3</v>
      </c>
      <c r="H217" s="19">
        <v>2.1090047393364929E-3</v>
      </c>
    </row>
    <row r="218" spans="1:8">
      <c r="A218" s="24" t="s">
        <v>149</v>
      </c>
      <c r="B218" s="62">
        <v>0.19348493736843922</v>
      </c>
      <c r="C218" s="19">
        <v>0.20168343835229943</v>
      </c>
      <c r="D218" s="19">
        <v>0.10267257462686567</v>
      </c>
      <c r="E218" s="73">
        <v>0.13604310426316288</v>
      </c>
      <c r="F218" s="19">
        <v>0.11186317698885721</v>
      </c>
      <c r="G218" s="19">
        <v>0.13332328787764636</v>
      </c>
      <c r="H218" s="19">
        <v>8.7855450236966823E-2</v>
      </c>
    </row>
    <row r="219" spans="1:8">
      <c r="A219" s="24" t="s">
        <v>146</v>
      </c>
      <c r="B219" s="62">
        <v>5.2572552538044791E-2</v>
      </c>
      <c r="C219" s="19">
        <v>5.4909244803912349E-2</v>
      </c>
      <c r="D219" s="19">
        <v>4.6408582089552237E-2</v>
      </c>
      <c r="E219" s="73">
        <v>4.3397296530863029E-2</v>
      </c>
      <c r="F219" s="19">
        <v>5.2272609484322365E-2</v>
      </c>
      <c r="G219" s="19">
        <v>6.238227981616816E-2</v>
      </c>
      <c r="H219" s="19">
        <v>4.5983412322274882E-2</v>
      </c>
    </row>
    <row r="220" spans="1:8">
      <c r="A220" s="24" t="s">
        <v>148</v>
      </c>
      <c r="B220" s="62">
        <v>0.4250664274129542</v>
      </c>
      <c r="C220" s="19">
        <v>0.4401721057086429</v>
      </c>
      <c r="D220" s="19">
        <v>0.58127332089552242</v>
      </c>
      <c r="E220" s="73">
        <v>0.55310520843179889</v>
      </c>
      <c r="F220" s="19">
        <v>0.6532676859289972</v>
      </c>
      <c r="G220" s="19">
        <v>0.57354780381225046</v>
      </c>
      <c r="H220" s="19">
        <v>0.70175355450236965</v>
      </c>
    </row>
    <row r="221" spans="1:8">
      <c r="A221" s="24" t="s">
        <v>152</v>
      </c>
      <c r="B221" s="62">
        <v>0.3069751659247501</v>
      </c>
      <c r="C221" s="19">
        <v>0.28752938963603875</v>
      </c>
      <c r="D221" s="19">
        <v>0.25519123134328359</v>
      </c>
      <c r="E221" s="73">
        <v>0.26250118158616126</v>
      </c>
      <c r="F221" s="19">
        <v>0.18097952837522674</v>
      </c>
      <c r="G221" s="19">
        <v>0.22764258268665713</v>
      </c>
      <c r="H221" s="19">
        <v>0.16056872037914691</v>
      </c>
    </row>
    <row r="222" spans="1:8">
      <c r="A222" s="24" t="s">
        <v>153</v>
      </c>
      <c r="B222" s="62">
        <v>1.586781232386671E-2</v>
      </c>
      <c r="C222" s="19">
        <v>1.0791874353428007E-2</v>
      </c>
      <c r="D222" s="19">
        <v>1.3013059701492538E-2</v>
      </c>
      <c r="E222" s="73">
        <v>3.2800831836657528E-3</v>
      </c>
      <c r="F222" s="19">
        <v>7.5667271313811866E-4</v>
      </c>
      <c r="G222" s="19">
        <v>1.2355910494989829E-3</v>
      </c>
      <c r="H222" s="19">
        <v>1.7298578199052132E-3</v>
      </c>
    </row>
    <row r="241" spans="1:10" s="77" customFormat="1" ht="15.75">
      <c r="A241" s="76" t="s">
        <v>210</v>
      </c>
    </row>
    <row r="242" spans="1:10">
      <c r="A242" s="60" t="s">
        <v>195</v>
      </c>
    </row>
    <row r="243" spans="1:10">
      <c r="A243" s="60"/>
    </row>
    <row r="244" spans="1:10">
      <c r="A244" s="25" t="s">
        <v>211</v>
      </c>
    </row>
    <row r="245" spans="1:10">
      <c r="A245" s="5" t="s">
        <v>0</v>
      </c>
      <c r="B245" s="5" t="s">
        <v>566</v>
      </c>
    </row>
    <row r="246" spans="1:10">
      <c r="A246" s="5" t="s">
        <v>10</v>
      </c>
      <c r="B246" s="5" t="s">
        <v>235</v>
      </c>
    </row>
    <row r="247" spans="1:10">
      <c r="A247" s="5" t="s">
        <v>13</v>
      </c>
      <c r="B247" s="5" t="s">
        <v>212</v>
      </c>
    </row>
    <row r="248" spans="1:10">
      <c r="A248" s="5" t="s">
        <v>14</v>
      </c>
      <c r="B248" s="5" t="s">
        <v>236</v>
      </c>
    </row>
    <row r="249" spans="1:10">
      <c r="A249" s="5" t="s">
        <v>15</v>
      </c>
      <c r="B249" s="5" t="s">
        <v>312</v>
      </c>
      <c r="J249" t="s">
        <v>17</v>
      </c>
    </row>
    <row r="250" spans="1:10">
      <c r="A250" s="5" t="s">
        <v>16</v>
      </c>
      <c r="B250" s="5" t="s">
        <v>214</v>
      </c>
    </row>
    <row r="252" spans="1:10">
      <c r="A252" s="52"/>
      <c r="B252" s="56" t="s">
        <v>1166</v>
      </c>
      <c r="C252" s="56" t="s">
        <v>1211</v>
      </c>
      <c r="D252" s="56" t="s">
        <v>1237</v>
      </c>
      <c r="E252" s="56" t="s">
        <v>1246</v>
      </c>
      <c r="F252" s="56" t="s">
        <v>1258</v>
      </c>
      <c r="G252" s="56" t="s">
        <v>1296</v>
      </c>
      <c r="H252" s="56" t="s">
        <v>1327</v>
      </c>
    </row>
    <row r="253" spans="1:10">
      <c r="A253" s="19" t="s">
        <v>151</v>
      </c>
      <c r="B253" s="19">
        <v>0.23627454363504607</v>
      </c>
      <c r="C253" s="19">
        <v>0.2697968588357002</v>
      </c>
      <c r="D253" s="19">
        <v>0.30215018656716419</v>
      </c>
      <c r="E253" s="19">
        <v>0.2121561584270725</v>
      </c>
      <c r="F253" s="19">
        <v>0.38512568022803834</v>
      </c>
      <c r="G253" s="19">
        <v>0.31214495592556318</v>
      </c>
      <c r="H253" s="19">
        <v>0.27007109004739338</v>
      </c>
    </row>
    <row r="254" spans="1:10">
      <c r="A254" s="19" t="s">
        <v>147</v>
      </c>
      <c r="B254" s="19">
        <v>0.76372545636495393</v>
      </c>
      <c r="C254" s="19">
        <v>0.73020314116429985</v>
      </c>
      <c r="D254" s="19">
        <v>0.69784981343283581</v>
      </c>
      <c r="E254" s="19">
        <v>0.78784384157292753</v>
      </c>
      <c r="F254" s="19">
        <v>0.61487431977196161</v>
      </c>
      <c r="G254" s="19">
        <v>0.68785504407443687</v>
      </c>
      <c r="H254" s="19">
        <v>0.72992890995260662</v>
      </c>
    </row>
    <row r="257" spans="1:3">
      <c r="A257" s="40" t="s">
        <v>1259</v>
      </c>
    </row>
    <row r="258" spans="1:3">
      <c r="A258" s="40"/>
    </row>
    <row r="259" spans="1:3">
      <c r="A259" s="52"/>
      <c r="B259" s="56" t="s">
        <v>151</v>
      </c>
      <c r="C259" s="56" t="s">
        <v>147</v>
      </c>
    </row>
    <row r="260" spans="1:3">
      <c r="A260" s="24" t="s">
        <v>0</v>
      </c>
      <c r="B260" s="62">
        <v>7.2118380062305296E-2</v>
      </c>
      <c r="C260" s="62">
        <v>0.92788161993769469</v>
      </c>
    </row>
    <row r="261" spans="1:3">
      <c r="A261" s="24" t="s">
        <v>9</v>
      </c>
      <c r="B261" s="62">
        <v>0</v>
      </c>
      <c r="C261" s="62">
        <v>1</v>
      </c>
    </row>
    <row r="262" spans="1:3">
      <c r="A262" s="24" t="s">
        <v>10</v>
      </c>
      <c r="B262" s="62">
        <v>0.20175077239958805</v>
      </c>
      <c r="C262" s="62">
        <v>0.79824922760041195</v>
      </c>
    </row>
    <row r="263" spans="1:3">
      <c r="A263" s="24" t="s">
        <v>13</v>
      </c>
      <c r="B263" s="62">
        <v>0.49896373056994819</v>
      </c>
      <c r="C263" s="62">
        <v>0.50103626943005186</v>
      </c>
    </row>
    <row r="264" spans="1:3">
      <c r="A264" s="24" t="s">
        <v>14</v>
      </c>
      <c r="B264" s="62">
        <v>0.66981707317073169</v>
      </c>
      <c r="C264" s="62">
        <v>0.33018292682926831</v>
      </c>
    </row>
    <row r="265" spans="1:3">
      <c r="A265" s="24" t="s">
        <v>15</v>
      </c>
      <c r="B265" s="62">
        <v>0.36520912547528517</v>
      </c>
      <c r="C265" s="62">
        <v>0.63479087452471483</v>
      </c>
    </row>
    <row r="266" spans="1:3">
      <c r="A266" s="24" t="s">
        <v>16</v>
      </c>
      <c r="B266" s="62">
        <v>1.1029411764705882E-3</v>
      </c>
      <c r="C266" s="62">
        <v>0.99889705882352942</v>
      </c>
    </row>
    <row r="267" spans="1:3">
      <c r="A267" s="19" t="s">
        <v>207</v>
      </c>
      <c r="B267" s="19">
        <v>1.9908466819221968E-2</v>
      </c>
      <c r="C267" s="19">
        <v>0.98009153318077802</v>
      </c>
    </row>
    <row r="268" spans="1:3">
      <c r="A268" s="19" t="s">
        <v>474</v>
      </c>
      <c r="B268" s="19">
        <v>0</v>
      </c>
      <c r="C268" s="19">
        <v>1</v>
      </c>
    </row>
  </sheetData>
  <sortState ref="A141:P153">
    <sortCondition descending="1" ref="G141:G153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471"/>
  <sheetViews>
    <sheetView workbookViewId="0">
      <selection activeCell="P8" sqref="P8"/>
    </sheetView>
  </sheetViews>
  <sheetFormatPr defaultColWidth="9.140625" defaultRowHeight="1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.75">
      <c r="A1" s="33" t="s">
        <v>1326</v>
      </c>
    </row>
    <row r="2" spans="1:5" s="21" customFormat="1" ht="18.75"/>
    <row r="3" spans="1:5" s="39" customFormat="1" ht="15.75">
      <c r="A3" s="39" t="s">
        <v>166</v>
      </c>
    </row>
    <row r="4" spans="1:5" s="22" customFormat="1" ht="15.75"/>
    <row r="5" spans="1:5">
      <c r="A5" s="8" t="s">
        <v>41</v>
      </c>
      <c r="B5" s="8" t="s">
        <v>31</v>
      </c>
      <c r="E5"/>
    </row>
    <row r="6" spans="1: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>
      <c r="A7" s="4" t="s">
        <v>754</v>
      </c>
      <c r="B7" s="5">
        <v>242420</v>
      </c>
      <c r="C7" s="5">
        <v>131030</v>
      </c>
      <c r="D7" s="5">
        <v>373450</v>
      </c>
      <c r="E7"/>
    </row>
    <row r="8" spans="1:5">
      <c r="A8" s="4" t="s">
        <v>807</v>
      </c>
      <c r="B8" s="5">
        <v>236740</v>
      </c>
      <c r="C8" s="5">
        <v>109780</v>
      </c>
      <c r="D8" s="5">
        <v>346520</v>
      </c>
      <c r="E8"/>
    </row>
    <row r="9" spans="1:5">
      <c r="A9" s="4" t="s">
        <v>879</v>
      </c>
      <c r="B9" s="5">
        <v>274570</v>
      </c>
      <c r="C9" s="5">
        <v>162580</v>
      </c>
      <c r="D9" s="5">
        <v>437150</v>
      </c>
      <c r="E9"/>
    </row>
    <row r="10" spans="1:5">
      <c r="A10" s="4" t="s">
        <v>952</v>
      </c>
      <c r="B10" s="5">
        <v>328380</v>
      </c>
      <c r="C10" s="5">
        <v>142050</v>
      </c>
      <c r="D10" s="5">
        <v>470430</v>
      </c>
      <c r="E10"/>
    </row>
    <row r="11" spans="1:5">
      <c r="A11" s="4" t="s">
        <v>1013</v>
      </c>
      <c r="B11" s="5">
        <v>305690</v>
      </c>
      <c r="C11" s="5">
        <v>129710</v>
      </c>
      <c r="D11" s="5">
        <v>435400</v>
      </c>
      <c r="E11"/>
    </row>
    <row r="12" spans="1:5">
      <c r="A12" s="4" t="s">
        <v>1075</v>
      </c>
      <c r="B12" s="5">
        <v>301580</v>
      </c>
      <c r="C12" s="5">
        <v>156830</v>
      </c>
      <c r="D12" s="5">
        <v>458410</v>
      </c>
      <c r="E12"/>
    </row>
    <row r="13" spans="1:5">
      <c r="A13" s="4" t="s">
        <v>1127</v>
      </c>
      <c r="B13" s="5">
        <v>289770</v>
      </c>
      <c r="C13" s="5">
        <v>171100</v>
      </c>
      <c r="D13" s="5">
        <v>460870</v>
      </c>
      <c r="E13"/>
    </row>
    <row r="14" spans="1:5">
      <c r="A14" s="4" t="s">
        <v>1166</v>
      </c>
      <c r="B14" s="5">
        <v>176090</v>
      </c>
      <c r="C14" s="5">
        <v>139100</v>
      </c>
      <c r="D14" s="5">
        <v>315190</v>
      </c>
      <c r="E14"/>
    </row>
    <row r="15" spans="1:5">
      <c r="A15" s="4" t="s">
        <v>1211</v>
      </c>
      <c r="B15" s="5">
        <v>212660</v>
      </c>
      <c r="C15" s="5">
        <v>177890</v>
      </c>
      <c r="D15" s="5">
        <v>390550</v>
      </c>
      <c r="E15"/>
    </row>
    <row r="16" spans="1:5">
      <c r="A16" s="4" t="s">
        <v>1237</v>
      </c>
      <c r="B16" s="5">
        <v>214400</v>
      </c>
      <c r="C16" s="5">
        <v>118890</v>
      </c>
      <c r="D16" s="5">
        <v>333290</v>
      </c>
      <c r="E16"/>
    </row>
    <row r="17" spans="1:5">
      <c r="A17" s="4" t="s">
        <v>1246</v>
      </c>
      <c r="B17" s="5">
        <v>105790</v>
      </c>
      <c r="C17" s="5">
        <v>64230</v>
      </c>
      <c r="D17" s="5">
        <v>170020</v>
      </c>
      <c r="E17"/>
    </row>
    <row r="18" spans="1:5">
      <c r="A18" s="4" t="s">
        <v>1258</v>
      </c>
      <c r="B18" s="5">
        <v>102190</v>
      </c>
      <c r="C18" s="5">
        <v>54670</v>
      </c>
      <c r="D18" s="5">
        <v>156860</v>
      </c>
    </row>
    <row r="19" spans="1:5">
      <c r="A19" s="4" t="s">
        <v>1296</v>
      </c>
      <c r="B19" s="5">
        <v>132730</v>
      </c>
      <c r="C19" s="5">
        <v>54440</v>
      </c>
      <c r="D19" s="5">
        <v>187170</v>
      </c>
      <c r="E19"/>
    </row>
    <row r="20" spans="1:5">
      <c r="A20" s="4" t="s">
        <v>1327</v>
      </c>
      <c r="B20" s="5">
        <v>86600</v>
      </c>
      <c r="C20" s="5">
        <v>61560</v>
      </c>
      <c r="D20" s="5">
        <v>148160</v>
      </c>
      <c r="E20"/>
    </row>
    <row r="21" spans="1:5">
      <c r="A21" s="4" t="s">
        <v>32</v>
      </c>
      <c r="B21" s="5">
        <v>3009610</v>
      </c>
      <c r="C21" s="5">
        <v>1673860</v>
      </c>
      <c r="D21" s="5">
        <v>4683470</v>
      </c>
      <c r="E21"/>
    </row>
    <row r="22" spans="1:5">
      <c r="A22"/>
      <c r="B22"/>
      <c r="C22"/>
      <c r="D22"/>
    </row>
    <row r="23" spans="1:5" s="34" customFormat="1" ht="15.75">
      <c r="A23" s="39" t="s">
        <v>168</v>
      </c>
    </row>
    <row r="25" spans="1:5">
      <c r="A25" s="23"/>
      <c r="B25" s="23" t="s">
        <v>165</v>
      </c>
    </row>
    <row r="26" spans="1:5">
      <c r="A26" s="24" t="s">
        <v>754</v>
      </c>
      <c r="B26" s="19">
        <v>0.11258416254543288</v>
      </c>
    </row>
    <row r="27" spans="1:5">
      <c r="A27" s="24" t="s">
        <v>807</v>
      </c>
      <c r="B27" s="19">
        <v>-0.19505679574438431</v>
      </c>
    </row>
    <row r="28" spans="1:5">
      <c r="A28" s="24" t="s">
        <v>879</v>
      </c>
      <c r="B28" s="19">
        <v>-0.10060693344306142</v>
      </c>
      <c r="C28" s="2"/>
    </row>
    <row r="29" spans="1:5">
      <c r="A29" s="24" t="s">
        <v>952</v>
      </c>
      <c r="B29" s="19">
        <v>0.14317999562586572</v>
      </c>
      <c r="C29" s="2"/>
    </row>
    <row r="30" spans="1:5">
      <c r="A30" s="24" t="s">
        <v>1013</v>
      </c>
      <c r="B30" s="19">
        <v>0.26702362937958329</v>
      </c>
      <c r="C30" s="2"/>
    </row>
    <row r="31" spans="1:5">
      <c r="A31" s="24" t="s">
        <v>1075</v>
      </c>
      <c r="B31" s="19">
        <v>0.18676055608771067</v>
      </c>
      <c r="C31" s="2"/>
    </row>
    <row r="32" spans="1:5">
      <c r="A32" s="24" t="s">
        <v>1127</v>
      </c>
      <c r="B32" s="19">
        <v>0.11728769182283207</v>
      </c>
      <c r="C32" s="2"/>
    </row>
    <row r="33" spans="1:13">
      <c r="A33" s="24" t="s">
        <v>1166</v>
      </c>
      <c r="B33" s="19">
        <v>0.23584535759096611</v>
      </c>
      <c r="C33" s="2"/>
      <c r="D33" s="5" t="s">
        <v>17</v>
      </c>
    </row>
    <row r="34" spans="1:13">
      <c r="A34" s="24" t="s">
        <v>1211</v>
      </c>
      <c r="B34" s="19">
        <v>0.24319592551328983</v>
      </c>
      <c r="C34" s="2"/>
    </row>
    <row r="35" spans="1:13">
      <c r="A35" s="24" t="s">
        <v>1237</v>
      </c>
      <c r="B35" s="19">
        <v>9.1644557990239434E-2</v>
      </c>
      <c r="C35" s="2"/>
    </row>
    <row r="36" spans="1:13">
      <c r="A36" s="24" t="s">
        <v>1246</v>
      </c>
      <c r="B36" s="19">
        <v>-0.47682934334420579</v>
      </c>
      <c r="C36" s="2"/>
    </row>
    <row r="37" spans="1:13">
      <c r="A37" s="104" t="s">
        <v>1258</v>
      </c>
      <c r="B37" s="103">
        <v>-0.43246861319150476</v>
      </c>
      <c r="C37" s="2"/>
    </row>
    <row r="38" spans="1:13">
      <c r="A38" s="104" t="s">
        <v>1296</v>
      </c>
      <c r="B38" s="103">
        <v>-0.49880840808675858</v>
      </c>
      <c r="C38" s="2"/>
    </row>
    <row r="39" spans="1:13">
      <c r="A39" s="79" t="s">
        <v>1327</v>
      </c>
      <c r="B39" s="108">
        <v>-0.57243449151564119</v>
      </c>
      <c r="C39" s="2"/>
    </row>
    <row r="41" spans="1:13" s="34" customFormat="1" ht="18.75">
      <c r="A41" s="33" t="s">
        <v>167</v>
      </c>
    </row>
    <row r="43" spans="1:13" s="26" customFormat="1">
      <c r="A43" s="8" t="s">
        <v>37</v>
      </c>
      <c r="B43" s="5" t="s">
        <v>1327</v>
      </c>
      <c r="F43" s="8" t="s">
        <v>37</v>
      </c>
      <c r="G43" s="5" t="s">
        <v>1327</v>
      </c>
    </row>
    <row r="44" spans="1:13">
      <c r="A44" s="5" t="s">
        <v>17</v>
      </c>
      <c r="F44" s="5" t="s">
        <v>17</v>
      </c>
    </row>
    <row r="45" spans="1:13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86"/>
    </row>
    <row r="46" spans="1:13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>
      <c r="A47" s="13" t="s">
        <v>15</v>
      </c>
      <c r="B47" s="14">
        <v>26300</v>
      </c>
      <c r="C47" s="14"/>
      <c r="D47" s="14">
        <v>26300</v>
      </c>
      <c r="F47" s="13" t="s">
        <v>15</v>
      </c>
      <c r="G47" s="32">
        <v>0.30369515011547343</v>
      </c>
      <c r="H47" s="32">
        <v>0</v>
      </c>
      <c r="I47" s="32">
        <v>0.17751079913606913</v>
      </c>
    </row>
    <row r="48" spans="1:13">
      <c r="A48" s="4" t="s">
        <v>0</v>
      </c>
      <c r="B48" s="5">
        <v>19260</v>
      </c>
      <c r="C48" s="5">
        <v>4650</v>
      </c>
      <c r="D48" s="5">
        <v>23910</v>
      </c>
      <c r="F48" s="4" t="s">
        <v>0</v>
      </c>
      <c r="G48" s="1">
        <v>0.22240184757505774</v>
      </c>
      <c r="H48" s="1">
        <v>7.5536062378167637E-2</v>
      </c>
      <c r="I48" s="1">
        <v>0.16137958963282936</v>
      </c>
      <c r="M48" s="86"/>
    </row>
    <row r="49" spans="1:14">
      <c r="A49" s="4" t="s">
        <v>14</v>
      </c>
      <c r="B49" s="5">
        <v>13120</v>
      </c>
      <c r="C49" s="5">
        <v>8410</v>
      </c>
      <c r="D49" s="5">
        <v>21530</v>
      </c>
      <c r="F49" s="4" t="s">
        <v>14</v>
      </c>
      <c r="G49" s="1">
        <v>0.15150115473441109</v>
      </c>
      <c r="H49" s="1">
        <v>0.1366146848602989</v>
      </c>
      <c r="I49" s="1">
        <v>0.14531587473002161</v>
      </c>
      <c r="M49" s="86"/>
    </row>
    <row r="50" spans="1:14">
      <c r="A50" s="4" t="s">
        <v>10</v>
      </c>
      <c r="B50" s="5">
        <v>9710</v>
      </c>
      <c r="C50" s="5">
        <v>6840</v>
      </c>
      <c r="D50" s="5">
        <v>16550</v>
      </c>
      <c r="F50" s="4" t="s">
        <v>10</v>
      </c>
      <c r="G50" s="1">
        <v>0.11212471131639723</v>
      </c>
      <c r="H50" s="1">
        <v>0.1111111111111111</v>
      </c>
      <c r="I50" s="1">
        <v>0.11170356371490281</v>
      </c>
      <c r="M50" s="86"/>
    </row>
    <row r="51" spans="1:14">
      <c r="A51" s="4" t="s">
        <v>474</v>
      </c>
      <c r="B51" s="5">
        <v>1190</v>
      </c>
      <c r="C51" s="5">
        <v>14320</v>
      </c>
      <c r="D51" s="5">
        <v>15510</v>
      </c>
      <c r="F51" s="4" t="s">
        <v>474</v>
      </c>
      <c r="G51" s="1">
        <v>1.374133949191686E-2</v>
      </c>
      <c r="H51" s="1">
        <v>0.23261858349577647</v>
      </c>
      <c r="I51" s="1">
        <v>0.1046841252699784</v>
      </c>
      <c r="M51" s="86"/>
    </row>
    <row r="52" spans="1:14">
      <c r="A52" s="4" t="s">
        <v>29</v>
      </c>
      <c r="B52" s="5">
        <v>6840</v>
      </c>
      <c r="C52" s="5">
        <v>8140</v>
      </c>
      <c r="D52" s="5">
        <v>14980</v>
      </c>
      <c r="F52" s="4" t="s">
        <v>29</v>
      </c>
      <c r="G52" s="1">
        <v>7.89838337182448E-2</v>
      </c>
      <c r="H52" s="1">
        <v>0.13222871994801819</v>
      </c>
      <c r="I52" s="1">
        <v>0.10110691144708424</v>
      </c>
      <c r="M52" s="86"/>
    </row>
    <row r="53" spans="1:14">
      <c r="A53" s="4" t="s">
        <v>207</v>
      </c>
      <c r="B53" s="5">
        <v>4370</v>
      </c>
      <c r="C53" s="5">
        <v>8600</v>
      </c>
      <c r="D53" s="5">
        <v>12970</v>
      </c>
      <c r="F53" s="4" t="s">
        <v>207</v>
      </c>
      <c r="G53" s="1">
        <v>5.0461893764434183E-2</v>
      </c>
      <c r="H53" s="1">
        <v>0.13970110461338531</v>
      </c>
      <c r="I53" s="1">
        <v>8.7540496760259184E-2</v>
      </c>
      <c r="M53" s="86"/>
    </row>
    <row r="54" spans="1:14">
      <c r="A54" s="4" t="s">
        <v>9</v>
      </c>
      <c r="B54" s="5">
        <v>1160</v>
      </c>
      <c r="C54" s="5">
        <v>9650</v>
      </c>
      <c r="D54" s="5">
        <v>10810</v>
      </c>
      <c r="F54" s="4" t="s">
        <v>9</v>
      </c>
      <c r="G54" s="1">
        <v>1.3394919168591224E-2</v>
      </c>
      <c r="H54" s="1">
        <v>0.15675763482781027</v>
      </c>
      <c r="I54" s="1">
        <v>7.2961663066954646E-2</v>
      </c>
      <c r="M54" s="86"/>
    </row>
    <row r="55" spans="1:14">
      <c r="A55" s="4" t="s">
        <v>16</v>
      </c>
      <c r="B55" s="5">
        <v>2720</v>
      </c>
      <c r="C55" s="5">
        <v>950</v>
      </c>
      <c r="D55" s="5">
        <v>3670</v>
      </c>
      <c r="F55" s="4" t="s">
        <v>16</v>
      </c>
      <c r="G55" s="1">
        <v>3.1408775981524251E-2</v>
      </c>
      <c r="H55" s="1">
        <v>1.5432098765432098E-2</v>
      </c>
      <c r="I55" s="1">
        <v>2.4770518358531318E-2</v>
      </c>
      <c r="M55" s="86"/>
    </row>
    <row r="56" spans="1:14">
      <c r="A56" s="4" t="s">
        <v>13</v>
      </c>
      <c r="B56" s="5">
        <v>1930</v>
      </c>
      <c r="D56" s="5">
        <v>1930</v>
      </c>
      <c r="F56" s="4" t="s">
        <v>13</v>
      </c>
      <c r="G56" s="1">
        <v>2.2286374133949193E-2</v>
      </c>
      <c r="H56" s="1">
        <v>0</v>
      </c>
      <c r="I56" s="1">
        <v>1.3026457883369331E-2</v>
      </c>
      <c r="M56" s="86"/>
    </row>
    <row r="57" spans="1:14">
      <c r="A57" s="4" t="s">
        <v>32</v>
      </c>
      <c r="B57" s="5">
        <v>86600</v>
      </c>
      <c r="C57" s="5">
        <v>61560</v>
      </c>
      <c r="D57" s="5">
        <v>148160</v>
      </c>
      <c r="F57" s="4" t="s">
        <v>32</v>
      </c>
      <c r="G57" s="1">
        <v>1</v>
      </c>
      <c r="H57" s="1">
        <v>1</v>
      </c>
      <c r="I57" s="1">
        <v>1</v>
      </c>
    </row>
    <row r="58" spans="1:14">
      <c r="A58"/>
      <c r="B58"/>
      <c r="C58"/>
      <c r="D58"/>
      <c r="F58"/>
      <c r="G58"/>
      <c r="H58"/>
      <c r="I58"/>
    </row>
    <row r="59" spans="1:14">
      <c r="A59"/>
      <c r="B59"/>
      <c r="C59"/>
      <c r="D59"/>
      <c r="F59"/>
      <c r="G59"/>
      <c r="H59"/>
      <c r="I59"/>
    </row>
    <row r="60" spans="1:14" ht="18.75">
      <c r="A60" s="21" t="s">
        <v>172</v>
      </c>
      <c r="F60"/>
      <c r="G60"/>
      <c r="H60"/>
      <c r="I60"/>
    </row>
    <row r="61" spans="1:14">
      <c r="A61" s="8" t="s">
        <v>41</v>
      </c>
      <c r="B61" s="8" t="s">
        <v>31</v>
      </c>
      <c r="J61"/>
      <c r="K61"/>
      <c r="L61"/>
      <c r="M61"/>
      <c r="N61"/>
    </row>
    <row r="62" spans="1:14">
      <c r="A62" s="8" t="s">
        <v>33</v>
      </c>
      <c r="B62" s="5" t="s">
        <v>1166</v>
      </c>
      <c r="C62" s="5" t="s">
        <v>1211</v>
      </c>
      <c r="D62" s="5" t="s">
        <v>1237</v>
      </c>
      <c r="E62" s="5" t="s">
        <v>1246</v>
      </c>
      <c r="F62" s="5" t="s">
        <v>1258</v>
      </c>
      <c r="G62" s="5" t="s">
        <v>1296</v>
      </c>
      <c r="H62" s="5" t="s">
        <v>1327</v>
      </c>
      <c r="I62" s="5" t="s">
        <v>32</v>
      </c>
      <c r="J62"/>
      <c r="K62"/>
      <c r="L62"/>
      <c r="M62"/>
      <c r="N62"/>
    </row>
    <row r="63" spans="1:14">
      <c r="A63" s="4" t="s">
        <v>14</v>
      </c>
      <c r="B63" s="5">
        <v>64520</v>
      </c>
      <c r="C63" s="5">
        <v>84990</v>
      </c>
      <c r="D63" s="5">
        <v>71530</v>
      </c>
      <c r="E63" s="5">
        <v>43300</v>
      </c>
      <c r="F63" s="5">
        <v>44890</v>
      </c>
      <c r="G63" s="5">
        <v>44950</v>
      </c>
      <c r="H63" s="5">
        <v>21530</v>
      </c>
      <c r="I63" s="5">
        <v>375710</v>
      </c>
      <c r="J63"/>
      <c r="K63"/>
      <c r="L63"/>
      <c r="M63"/>
      <c r="N63"/>
    </row>
    <row r="64" spans="1:14">
      <c r="A64" s="29" t="s">
        <v>45</v>
      </c>
      <c r="B64" s="5">
        <v>28750</v>
      </c>
      <c r="C64" s="5">
        <v>38750</v>
      </c>
      <c r="D64" s="5">
        <v>27600</v>
      </c>
      <c r="E64" s="5">
        <v>16540</v>
      </c>
      <c r="F64" s="5">
        <v>18650</v>
      </c>
      <c r="G64" s="5">
        <v>9650</v>
      </c>
      <c r="H64" s="5">
        <v>8410</v>
      </c>
      <c r="I64" s="5">
        <v>148350</v>
      </c>
      <c r="J64"/>
      <c r="K64"/>
      <c r="L64"/>
      <c r="M64"/>
      <c r="N64"/>
    </row>
    <row r="65" spans="1:14">
      <c r="A65" s="29" t="s">
        <v>44</v>
      </c>
      <c r="B65" s="5">
        <v>35770</v>
      </c>
      <c r="C65" s="5">
        <v>46240</v>
      </c>
      <c r="D65" s="5">
        <v>43930</v>
      </c>
      <c r="E65" s="5">
        <v>26760</v>
      </c>
      <c r="F65" s="5">
        <v>26240</v>
      </c>
      <c r="G65" s="5">
        <v>35300</v>
      </c>
      <c r="H65" s="5">
        <v>13120</v>
      </c>
      <c r="I65" s="5">
        <v>227360</v>
      </c>
      <c r="J65"/>
      <c r="K65"/>
      <c r="L65"/>
      <c r="M65"/>
      <c r="N65"/>
    </row>
    <row r="66" spans="1:14">
      <c r="A66" s="13" t="s">
        <v>15</v>
      </c>
      <c r="B66" s="14">
        <v>39690</v>
      </c>
      <c r="C66" s="14">
        <v>80680</v>
      </c>
      <c r="D66" s="14">
        <v>62910</v>
      </c>
      <c r="E66" s="14">
        <v>31260</v>
      </c>
      <c r="F66" s="14">
        <v>33170</v>
      </c>
      <c r="G66" s="14">
        <v>45750</v>
      </c>
      <c r="H66" s="14">
        <v>26300</v>
      </c>
      <c r="I66" s="14">
        <v>319760</v>
      </c>
      <c r="J66"/>
      <c r="K66"/>
      <c r="L66"/>
      <c r="M66"/>
      <c r="N66"/>
    </row>
    <row r="67" spans="1:14">
      <c r="A67" s="29" t="s">
        <v>45</v>
      </c>
      <c r="B67" s="5">
        <v>3380</v>
      </c>
      <c r="C67" s="5">
        <v>31200</v>
      </c>
      <c r="D67" s="5">
        <v>11720</v>
      </c>
      <c r="E67" s="5">
        <v>2500</v>
      </c>
      <c r="I67" s="5">
        <v>48800</v>
      </c>
      <c r="J67"/>
      <c r="K67"/>
      <c r="L67"/>
      <c r="M67"/>
      <c r="N67"/>
    </row>
    <row r="68" spans="1:14">
      <c r="A68" s="29" t="s">
        <v>44</v>
      </c>
      <c r="B68" s="5">
        <v>36310</v>
      </c>
      <c r="C68" s="5">
        <v>49480</v>
      </c>
      <c r="D68" s="5">
        <v>51190</v>
      </c>
      <c r="E68" s="5">
        <v>28760</v>
      </c>
      <c r="F68" s="5">
        <v>33170</v>
      </c>
      <c r="G68" s="5">
        <v>45750</v>
      </c>
      <c r="H68" s="5">
        <v>26300</v>
      </c>
      <c r="I68" s="5">
        <v>270960</v>
      </c>
      <c r="J68"/>
      <c r="K68"/>
      <c r="L68"/>
      <c r="M68"/>
      <c r="N68"/>
    </row>
    <row r="69" spans="1:14">
      <c r="A69" s="4" t="s">
        <v>0</v>
      </c>
      <c r="B69" s="5">
        <v>56350</v>
      </c>
      <c r="C69" s="5">
        <v>53040</v>
      </c>
      <c r="D69" s="5">
        <v>31290</v>
      </c>
      <c r="E69" s="5">
        <v>24060</v>
      </c>
      <c r="F69" s="5">
        <v>29300</v>
      </c>
      <c r="G69" s="5">
        <v>18560</v>
      </c>
      <c r="H69" s="5">
        <v>23910</v>
      </c>
      <c r="I69" s="5">
        <v>236510</v>
      </c>
      <c r="J69"/>
      <c r="K69"/>
      <c r="L69"/>
      <c r="M69"/>
      <c r="N69"/>
    </row>
    <row r="70" spans="1:14">
      <c r="A70" s="29" t="s">
        <v>45</v>
      </c>
      <c r="B70" s="5">
        <v>29810</v>
      </c>
      <c r="C70" s="5">
        <v>18900</v>
      </c>
      <c r="D70" s="5">
        <v>8000</v>
      </c>
      <c r="E70" s="5">
        <v>9510</v>
      </c>
      <c r="F70" s="5">
        <v>10690</v>
      </c>
      <c r="G70" s="5">
        <v>260</v>
      </c>
      <c r="H70" s="5">
        <v>4650</v>
      </c>
      <c r="I70" s="5">
        <v>81820</v>
      </c>
      <c r="J70"/>
      <c r="K70"/>
      <c r="L70"/>
      <c r="M70"/>
      <c r="N70"/>
    </row>
    <row r="71" spans="1:14" s="14" customFormat="1" ht="15" customHeight="1">
      <c r="A71" s="29" t="s">
        <v>44</v>
      </c>
      <c r="B71" s="5">
        <v>26540</v>
      </c>
      <c r="C71" s="5">
        <v>34140</v>
      </c>
      <c r="D71" s="5">
        <v>23290</v>
      </c>
      <c r="E71" s="5">
        <v>14550</v>
      </c>
      <c r="F71" s="5">
        <v>18610</v>
      </c>
      <c r="G71" s="5">
        <v>18300</v>
      </c>
      <c r="H71" s="5">
        <v>19260</v>
      </c>
      <c r="I71" s="5">
        <v>154690</v>
      </c>
      <c r="J71"/>
      <c r="K71"/>
      <c r="L71"/>
      <c r="M71"/>
      <c r="N71"/>
    </row>
    <row r="72" spans="1:14">
      <c r="A72" s="4" t="s">
        <v>10</v>
      </c>
      <c r="B72" s="5">
        <v>39770</v>
      </c>
      <c r="C72" s="5">
        <v>47450</v>
      </c>
      <c r="D72" s="5">
        <v>59870</v>
      </c>
      <c r="E72" s="5">
        <v>18270</v>
      </c>
      <c r="F72" s="5">
        <v>14320</v>
      </c>
      <c r="G72" s="5">
        <v>13870</v>
      </c>
      <c r="H72" s="5">
        <v>16550</v>
      </c>
      <c r="I72" s="5">
        <v>210100</v>
      </c>
      <c r="J72"/>
      <c r="K72"/>
      <c r="L72"/>
      <c r="M72"/>
      <c r="N72"/>
    </row>
    <row r="73" spans="1:14">
      <c r="A73" s="29" t="s">
        <v>45</v>
      </c>
      <c r="B73" s="5">
        <v>15540</v>
      </c>
      <c r="C73" s="5">
        <v>24350</v>
      </c>
      <c r="D73" s="5">
        <v>18600</v>
      </c>
      <c r="E73" s="5">
        <v>7100</v>
      </c>
      <c r="F73" s="5">
        <v>6400</v>
      </c>
      <c r="G73" s="5">
        <v>3210</v>
      </c>
      <c r="H73" s="5">
        <v>6840</v>
      </c>
      <c r="I73" s="5">
        <v>82040</v>
      </c>
      <c r="J73"/>
      <c r="K73"/>
      <c r="L73"/>
      <c r="M73"/>
      <c r="N73"/>
    </row>
    <row r="74" spans="1:14">
      <c r="A74" s="29" t="s">
        <v>44</v>
      </c>
      <c r="B74" s="5">
        <v>24230</v>
      </c>
      <c r="C74" s="5">
        <v>23100</v>
      </c>
      <c r="D74" s="5">
        <v>41270</v>
      </c>
      <c r="E74" s="5">
        <v>11170</v>
      </c>
      <c r="F74" s="5">
        <v>7920</v>
      </c>
      <c r="G74" s="5">
        <v>10660</v>
      </c>
      <c r="H74" s="5">
        <v>9710</v>
      </c>
      <c r="I74" s="5">
        <v>128060</v>
      </c>
      <c r="J74"/>
      <c r="K74"/>
      <c r="L74"/>
      <c r="M74"/>
      <c r="N74"/>
    </row>
    <row r="75" spans="1:14">
      <c r="A75" s="4" t="s">
        <v>9</v>
      </c>
      <c r="B75" s="5">
        <v>50420</v>
      </c>
      <c r="C75" s="5">
        <v>41700</v>
      </c>
      <c r="D75" s="5">
        <v>13240</v>
      </c>
      <c r="E75" s="5">
        <v>8900</v>
      </c>
      <c r="F75" s="5">
        <v>3770</v>
      </c>
      <c r="G75" s="5">
        <v>8440</v>
      </c>
      <c r="H75" s="5">
        <v>10810</v>
      </c>
      <c r="I75" s="5">
        <v>137280</v>
      </c>
      <c r="J75"/>
      <c r="K75"/>
      <c r="L75"/>
      <c r="M75"/>
      <c r="N75"/>
    </row>
    <row r="76" spans="1:14">
      <c r="A76" s="29" t="s">
        <v>45</v>
      </c>
      <c r="B76" s="5">
        <v>32500</v>
      </c>
      <c r="C76" s="5">
        <v>28140</v>
      </c>
      <c r="D76" s="5">
        <v>9500</v>
      </c>
      <c r="E76" s="5">
        <v>4400</v>
      </c>
      <c r="F76" s="5">
        <v>2420</v>
      </c>
      <c r="G76" s="5">
        <v>7450</v>
      </c>
      <c r="H76" s="5">
        <v>9650</v>
      </c>
      <c r="I76" s="5">
        <v>94060</v>
      </c>
      <c r="J76"/>
      <c r="K76"/>
      <c r="L76"/>
      <c r="M76"/>
      <c r="N76"/>
    </row>
    <row r="77" spans="1:14">
      <c r="A77" s="29" t="s">
        <v>44</v>
      </c>
      <c r="B77" s="5">
        <v>17920</v>
      </c>
      <c r="C77" s="5">
        <v>13560</v>
      </c>
      <c r="D77" s="5">
        <v>3740</v>
      </c>
      <c r="E77" s="5">
        <v>4500</v>
      </c>
      <c r="F77" s="5">
        <v>1350</v>
      </c>
      <c r="G77" s="5">
        <v>990</v>
      </c>
      <c r="H77" s="5">
        <v>1160</v>
      </c>
      <c r="I77" s="5">
        <v>43220</v>
      </c>
      <c r="J77"/>
      <c r="K77"/>
      <c r="L77"/>
      <c r="M77"/>
      <c r="N77"/>
    </row>
    <row r="78" spans="1:14">
      <c r="A78" s="4" t="s">
        <v>207</v>
      </c>
      <c r="B78" s="5">
        <v>7050</v>
      </c>
      <c r="C78" s="5">
        <v>9880</v>
      </c>
      <c r="D78" s="5">
        <v>36660</v>
      </c>
      <c r="E78" s="5">
        <v>21350</v>
      </c>
      <c r="F78" s="5">
        <v>11950</v>
      </c>
      <c r="G78" s="5">
        <v>5230</v>
      </c>
      <c r="H78" s="5">
        <v>12970</v>
      </c>
      <c r="I78" s="5">
        <v>105090</v>
      </c>
      <c r="J78"/>
      <c r="K78"/>
      <c r="L78"/>
      <c r="M78"/>
      <c r="N78"/>
    </row>
    <row r="79" spans="1:14">
      <c r="A79" s="29" t="s">
        <v>45</v>
      </c>
      <c r="B79" s="5">
        <v>6500</v>
      </c>
      <c r="C79" s="5">
        <v>8900</v>
      </c>
      <c r="D79" s="5">
        <v>17800</v>
      </c>
      <c r="E79" s="5">
        <v>12310</v>
      </c>
      <c r="F79" s="5">
        <v>7140</v>
      </c>
      <c r="G79" s="5">
        <v>3450</v>
      </c>
      <c r="H79" s="5">
        <v>8600</v>
      </c>
      <c r="I79" s="5">
        <v>64700</v>
      </c>
      <c r="J79"/>
      <c r="K79"/>
      <c r="L79"/>
      <c r="M79"/>
      <c r="N79"/>
    </row>
    <row r="80" spans="1:14">
      <c r="A80" s="29" t="s">
        <v>44</v>
      </c>
      <c r="B80" s="5">
        <v>550</v>
      </c>
      <c r="C80" s="5">
        <v>980</v>
      </c>
      <c r="D80" s="5">
        <v>18860</v>
      </c>
      <c r="E80" s="5">
        <v>9040</v>
      </c>
      <c r="F80" s="5">
        <v>4810</v>
      </c>
      <c r="G80" s="5">
        <v>1780</v>
      </c>
      <c r="H80" s="5">
        <v>4370</v>
      </c>
      <c r="I80" s="5">
        <v>40390</v>
      </c>
      <c r="J80"/>
      <c r="K80"/>
      <c r="L80"/>
      <c r="M80"/>
      <c r="N80"/>
    </row>
    <row r="81" spans="1:15">
      <c r="A81" s="4" t="s">
        <v>29</v>
      </c>
      <c r="B81" s="5">
        <v>21300</v>
      </c>
      <c r="C81" s="5">
        <v>22980</v>
      </c>
      <c r="D81" s="5">
        <v>12120</v>
      </c>
      <c r="E81" s="5">
        <v>7420</v>
      </c>
      <c r="F81" s="5">
        <v>11110</v>
      </c>
      <c r="G81" s="5">
        <v>11200</v>
      </c>
      <c r="H81" s="5">
        <v>14980</v>
      </c>
      <c r="I81" s="5">
        <v>101110</v>
      </c>
      <c r="J81"/>
      <c r="K81"/>
      <c r="L81"/>
      <c r="M81"/>
      <c r="N81"/>
    </row>
    <row r="82" spans="1:15">
      <c r="A82" s="29" t="s">
        <v>45</v>
      </c>
      <c r="B82" s="5">
        <v>9560</v>
      </c>
      <c r="C82" s="5">
        <v>11200</v>
      </c>
      <c r="D82" s="5">
        <v>6860</v>
      </c>
      <c r="E82" s="5">
        <v>3450</v>
      </c>
      <c r="F82" s="5">
        <v>5400</v>
      </c>
      <c r="G82" s="5">
        <v>6410</v>
      </c>
      <c r="H82" s="5">
        <v>8140</v>
      </c>
      <c r="I82" s="5">
        <v>51020</v>
      </c>
      <c r="J82"/>
      <c r="K82"/>
      <c r="L82"/>
      <c r="M82"/>
      <c r="N82"/>
    </row>
    <row r="83" spans="1:15">
      <c r="A83" s="29" t="s">
        <v>44</v>
      </c>
      <c r="B83" s="5">
        <v>11740</v>
      </c>
      <c r="C83" s="5">
        <v>11780</v>
      </c>
      <c r="D83" s="5">
        <v>5260</v>
      </c>
      <c r="E83" s="5">
        <v>3970</v>
      </c>
      <c r="F83" s="5">
        <v>5710</v>
      </c>
      <c r="G83" s="5">
        <v>4790</v>
      </c>
      <c r="H83" s="5">
        <v>6840</v>
      </c>
      <c r="I83" s="5">
        <v>50090</v>
      </c>
      <c r="J83"/>
      <c r="K83"/>
      <c r="L83"/>
      <c r="M83"/>
      <c r="N83"/>
    </row>
    <row r="84" spans="1:15">
      <c r="A84" s="4" t="s">
        <v>474</v>
      </c>
      <c r="B84" s="5">
        <v>9700</v>
      </c>
      <c r="C84" s="5">
        <v>15140</v>
      </c>
      <c r="D84" s="5">
        <v>21500</v>
      </c>
      <c r="E84" s="5">
        <v>8330</v>
      </c>
      <c r="F84" s="5">
        <v>3310</v>
      </c>
      <c r="G84" s="5">
        <v>22160</v>
      </c>
      <c r="H84" s="5">
        <v>15510</v>
      </c>
      <c r="I84" s="5">
        <v>95650</v>
      </c>
      <c r="J84"/>
      <c r="K84"/>
      <c r="L84"/>
      <c r="M84"/>
      <c r="N84"/>
    </row>
    <row r="85" spans="1:15">
      <c r="A85" s="29" t="s">
        <v>45</v>
      </c>
      <c r="B85" s="5">
        <v>7500</v>
      </c>
      <c r="C85" s="5">
        <v>10300</v>
      </c>
      <c r="D85" s="5">
        <v>15670</v>
      </c>
      <c r="E85" s="5">
        <v>7500</v>
      </c>
      <c r="F85" s="5">
        <v>3100</v>
      </c>
      <c r="G85" s="5">
        <v>20400</v>
      </c>
      <c r="H85" s="5">
        <v>14320</v>
      </c>
      <c r="I85" s="5">
        <v>78790</v>
      </c>
      <c r="J85"/>
      <c r="K85"/>
      <c r="L85"/>
      <c r="M85"/>
      <c r="N85"/>
    </row>
    <row r="86" spans="1:15">
      <c r="A86" s="29" t="s">
        <v>44</v>
      </c>
      <c r="B86" s="5">
        <v>2200</v>
      </c>
      <c r="C86" s="5">
        <v>4840</v>
      </c>
      <c r="D86" s="5">
        <v>5830</v>
      </c>
      <c r="E86" s="5">
        <v>830</v>
      </c>
      <c r="F86" s="5">
        <v>210</v>
      </c>
      <c r="G86" s="5">
        <v>1760</v>
      </c>
      <c r="H86" s="5">
        <v>1190</v>
      </c>
      <c r="I86" s="5">
        <v>16860</v>
      </c>
      <c r="J86"/>
      <c r="K86"/>
      <c r="L86"/>
      <c r="M86"/>
      <c r="N86"/>
    </row>
    <row r="87" spans="1:15">
      <c r="A87" s="4" t="s">
        <v>13</v>
      </c>
      <c r="B87" s="5">
        <v>15540</v>
      </c>
      <c r="C87" s="5">
        <v>21380</v>
      </c>
      <c r="D87" s="5">
        <v>17290</v>
      </c>
      <c r="E87" s="5">
        <v>2930</v>
      </c>
      <c r="F87" s="5">
        <v>2340</v>
      </c>
      <c r="G87" s="5">
        <v>2560</v>
      </c>
      <c r="H87" s="5">
        <v>1930</v>
      </c>
      <c r="I87" s="5">
        <v>63970</v>
      </c>
      <c r="J87"/>
      <c r="K87"/>
      <c r="L87"/>
      <c r="M87"/>
      <c r="N87"/>
    </row>
    <row r="88" spans="1:15">
      <c r="A88" s="29" t="s">
        <v>44</v>
      </c>
      <c r="B88" s="5">
        <v>15540</v>
      </c>
      <c r="C88" s="5">
        <v>21380</v>
      </c>
      <c r="D88" s="5">
        <v>17290</v>
      </c>
      <c r="E88" s="5">
        <v>2930</v>
      </c>
      <c r="F88" s="5">
        <v>2340</v>
      </c>
      <c r="G88" s="5">
        <v>2560</v>
      </c>
      <c r="H88" s="5">
        <v>1930</v>
      </c>
      <c r="I88" s="5">
        <v>63970</v>
      </c>
      <c r="J88"/>
      <c r="K88"/>
      <c r="L88"/>
      <c r="M88"/>
      <c r="N88"/>
    </row>
    <row r="89" spans="1:15">
      <c r="A89" s="4" t="s">
        <v>16</v>
      </c>
      <c r="B89" s="5">
        <v>10850</v>
      </c>
      <c r="C89" s="5">
        <v>13310</v>
      </c>
      <c r="D89" s="5">
        <v>6880</v>
      </c>
      <c r="E89" s="5">
        <v>4200</v>
      </c>
      <c r="F89" s="5">
        <v>2700</v>
      </c>
      <c r="G89" s="5">
        <v>14450</v>
      </c>
      <c r="H89" s="5">
        <v>3670</v>
      </c>
      <c r="I89" s="5">
        <v>56060</v>
      </c>
      <c r="J89"/>
      <c r="K89"/>
      <c r="L89"/>
      <c r="M89"/>
      <c r="N89"/>
    </row>
    <row r="90" spans="1:15">
      <c r="A90" s="29" t="s">
        <v>45</v>
      </c>
      <c r="B90" s="5">
        <v>5560</v>
      </c>
      <c r="C90" s="5">
        <v>6150</v>
      </c>
      <c r="D90" s="5">
        <v>3140</v>
      </c>
      <c r="E90" s="5">
        <v>920</v>
      </c>
      <c r="F90" s="5">
        <v>870</v>
      </c>
      <c r="G90" s="5">
        <v>3610</v>
      </c>
      <c r="H90" s="5">
        <v>950</v>
      </c>
      <c r="I90" s="5">
        <v>21200</v>
      </c>
      <c r="J90"/>
      <c r="K90"/>
      <c r="L90"/>
      <c r="M90"/>
      <c r="N90"/>
    </row>
    <row r="91" spans="1:15">
      <c r="A91" s="29" t="s">
        <v>44</v>
      </c>
      <c r="B91" s="5">
        <v>5290</v>
      </c>
      <c r="C91" s="5">
        <v>7160</v>
      </c>
      <c r="D91" s="5">
        <v>3740</v>
      </c>
      <c r="E91" s="5">
        <v>3280</v>
      </c>
      <c r="F91" s="5">
        <v>1830</v>
      </c>
      <c r="G91" s="5">
        <v>10840</v>
      </c>
      <c r="H91" s="5">
        <v>2720</v>
      </c>
      <c r="I91" s="5">
        <v>34860</v>
      </c>
      <c r="J91"/>
      <c r="K91"/>
      <c r="L91"/>
      <c r="M91"/>
      <c r="N91"/>
    </row>
    <row r="92" spans="1:15">
      <c r="A92" s="4" t="s">
        <v>32</v>
      </c>
      <c r="B92" s="5">
        <v>315190</v>
      </c>
      <c r="C92" s="5">
        <v>390550</v>
      </c>
      <c r="D92" s="5">
        <v>333290</v>
      </c>
      <c r="E92" s="5">
        <v>170020</v>
      </c>
      <c r="F92" s="5">
        <v>156860</v>
      </c>
      <c r="G92" s="5">
        <v>187170</v>
      </c>
      <c r="H92" s="5">
        <v>148160</v>
      </c>
      <c r="I92" s="5">
        <v>1701240</v>
      </c>
      <c r="J92"/>
      <c r="K92"/>
      <c r="L92"/>
      <c r="M92"/>
      <c r="N92"/>
    </row>
    <row r="93" spans="1:15">
      <c r="A93"/>
      <c r="B93"/>
      <c r="C93"/>
      <c r="D93"/>
      <c r="E93"/>
      <c r="F93"/>
      <c r="G93"/>
      <c r="H93"/>
      <c r="I93"/>
      <c r="J93"/>
      <c r="K93"/>
      <c r="L93"/>
      <c r="M93"/>
    </row>
    <row r="94" spans="1:1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>
      <c r="A95" s="8" t="s">
        <v>41</v>
      </c>
      <c r="B95" s="8" t="s">
        <v>31</v>
      </c>
      <c r="J95"/>
      <c r="K95"/>
      <c r="L95"/>
      <c r="M95"/>
      <c r="N95"/>
      <c r="O95"/>
    </row>
    <row r="96" spans="1:15">
      <c r="A96" s="8" t="s">
        <v>33</v>
      </c>
      <c r="B96" s="5" t="s">
        <v>1166</v>
      </c>
      <c r="C96" s="5" t="s">
        <v>1211</v>
      </c>
      <c r="D96" s="5" t="s">
        <v>1237</v>
      </c>
      <c r="E96" s="5" t="s">
        <v>1246</v>
      </c>
      <c r="F96" s="5" t="s">
        <v>1258</v>
      </c>
      <c r="G96" s="5" t="s">
        <v>1296</v>
      </c>
      <c r="H96" s="5" t="s">
        <v>1327</v>
      </c>
      <c r="I96" s="5" t="s">
        <v>32</v>
      </c>
      <c r="J96"/>
      <c r="K96"/>
      <c r="L96"/>
      <c r="M96"/>
      <c r="N96"/>
      <c r="O96"/>
    </row>
    <row r="97" spans="1:15">
      <c r="A97" s="4" t="s">
        <v>14</v>
      </c>
      <c r="B97" s="92">
        <v>64520</v>
      </c>
      <c r="C97" s="92">
        <v>84990</v>
      </c>
      <c r="D97" s="92">
        <v>71530</v>
      </c>
      <c r="E97" s="92">
        <v>43300</v>
      </c>
      <c r="F97" s="92">
        <v>44890</v>
      </c>
      <c r="G97" s="92">
        <v>44950</v>
      </c>
      <c r="H97" s="92">
        <v>21530</v>
      </c>
      <c r="I97" s="92">
        <v>375710</v>
      </c>
      <c r="J97"/>
      <c r="K97"/>
      <c r="L97"/>
      <c r="M97"/>
      <c r="N97"/>
      <c r="O97"/>
    </row>
    <row r="98" spans="1:15">
      <c r="A98" s="13" t="s">
        <v>15</v>
      </c>
      <c r="B98" s="93">
        <v>39690</v>
      </c>
      <c r="C98" s="93">
        <v>80680</v>
      </c>
      <c r="D98" s="93">
        <v>62910</v>
      </c>
      <c r="E98" s="93">
        <v>31260</v>
      </c>
      <c r="F98" s="93">
        <v>33170</v>
      </c>
      <c r="G98" s="93">
        <v>45750</v>
      </c>
      <c r="H98" s="93">
        <v>26300</v>
      </c>
      <c r="I98" s="93">
        <v>319760</v>
      </c>
      <c r="J98"/>
      <c r="K98"/>
      <c r="L98"/>
      <c r="M98"/>
      <c r="N98"/>
      <c r="O98"/>
    </row>
    <row r="99" spans="1:15">
      <c r="A99" s="4" t="s">
        <v>0</v>
      </c>
      <c r="B99" s="92">
        <v>56350</v>
      </c>
      <c r="C99" s="92">
        <v>53040</v>
      </c>
      <c r="D99" s="92">
        <v>31290</v>
      </c>
      <c r="E99" s="92">
        <v>24060</v>
      </c>
      <c r="F99" s="92">
        <v>29300</v>
      </c>
      <c r="G99" s="92">
        <v>18560</v>
      </c>
      <c r="H99" s="92">
        <v>23910</v>
      </c>
      <c r="I99" s="92">
        <v>236510</v>
      </c>
      <c r="J99"/>
      <c r="K99"/>
      <c r="L99"/>
      <c r="M99"/>
      <c r="N99"/>
      <c r="O99"/>
    </row>
    <row r="100" spans="1:15">
      <c r="A100" s="4" t="s">
        <v>10</v>
      </c>
      <c r="B100" s="92">
        <v>39770</v>
      </c>
      <c r="C100" s="92">
        <v>47450</v>
      </c>
      <c r="D100" s="92">
        <v>59870</v>
      </c>
      <c r="E100" s="92">
        <v>18270</v>
      </c>
      <c r="F100" s="92">
        <v>14320</v>
      </c>
      <c r="G100" s="92">
        <v>13870</v>
      </c>
      <c r="H100" s="92">
        <v>16550</v>
      </c>
      <c r="I100" s="92">
        <v>210100</v>
      </c>
      <c r="J100"/>
      <c r="K100"/>
      <c r="L100"/>
      <c r="M100"/>
      <c r="N100"/>
      <c r="O100"/>
    </row>
    <row r="101" spans="1:15">
      <c r="A101" s="4" t="s">
        <v>9</v>
      </c>
      <c r="B101" s="92">
        <v>50420</v>
      </c>
      <c r="C101" s="92">
        <v>41700</v>
      </c>
      <c r="D101" s="92">
        <v>13240</v>
      </c>
      <c r="E101" s="92">
        <v>8900</v>
      </c>
      <c r="F101" s="92">
        <v>3770</v>
      </c>
      <c r="G101" s="92">
        <v>8440</v>
      </c>
      <c r="H101" s="92">
        <v>10810</v>
      </c>
      <c r="I101" s="92">
        <v>137280</v>
      </c>
      <c r="J101"/>
      <c r="K101"/>
      <c r="L101"/>
      <c r="M101"/>
      <c r="N101"/>
      <c r="O101"/>
    </row>
    <row r="102" spans="1:15">
      <c r="A102" s="4" t="s">
        <v>207</v>
      </c>
      <c r="B102" s="92">
        <v>7050</v>
      </c>
      <c r="C102" s="92">
        <v>9880</v>
      </c>
      <c r="D102" s="92">
        <v>36660</v>
      </c>
      <c r="E102" s="92">
        <v>21350</v>
      </c>
      <c r="F102" s="92">
        <v>11950</v>
      </c>
      <c r="G102" s="92">
        <v>5230</v>
      </c>
      <c r="H102" s="92">
        <v>12970</v>
      </c>
      <c r="I102" s="92">
        <v>105090</v>
      </c>
      <c r="J102"/>
      <c r="K102"/>
      <c r="L102"/>
      <c r="M102"/>
      <c r="N102"/>
      <c r="O102"/>
    </row>
    <row r="103" spans="1:15">
      <c r="A103" s="4" t="s">
        <v>29</v>
      </c>
      <c r="B103" s="92">
        <v>21300</v>
      </c>
      <c r="C103" s="92">
        <v>22980</v>
      </c>
      <c r="D103" s="92">
        <v>12120</v>
      </c>
      <c r="E103" s="92">
        <v>7420</v>
      </c>
      <c r="F103" s="92">
        <v>11110</v>
      </c>
      <c r="G103" s="92">
        <v>11200</v>
      </c>
      <c r="H103" s="92">
        <v>14980</v>
      </c>
      <c r="I103" s="92">
        <v>101110</v>
      </c>
      <c r="J103"/>
      <c r="K103"/>
      <c r="L103"/>
      <c r="M103"/>
      <c r="N103"/>
      <c r="O103"/>
    </row>
    <row r="104" spans="1:15">
      <c r="A104" s="4" t="s">
        <v>474</v>
      </c>
      <c r="B104" s="92">
        <v>9700</v>
      </c>
      <c r="C104" s="92">
        <v>15140</v>
      </c>
      <c r="D104" s="92">
        <v>21500</v>
      </c>
      <c r="E104" s="92">
        <v>8330</v>
      </c>
      <c r="F104" s="92">
        <v>3310</v>
      </c>
      <c r="G104" s="92">
        <v>22160</v>
      </c>
      <c r="H104" s="92">
        <v>15510</v>
      </c>
      <c r="I104" s="92">
        <v>95650</v>
      </c>
      <c r="J104"/>
      <c r="K104"/>
      <c r="L104"/>
      <c r="M104"/>
      <c r="N104"/>
      <c r="O104"/>
    </row>
    <row r="105" spans="1:15">
      <c r="A105" s="4" t="s">
        <v>13</v>
      </c>
      <c r="B105" s="92">
        <v>15540</v>
      </c>
      <c r="C105" s="92">
        <v>21380</v>
      </c>
      <c r="D105" s="92">
        <v>17290</v>
      </c>
      <c r="E105" s="92">
        <v>2930</v>
      </c>
      <c r="F105" s="92">
        <v>2340</v>
      </c>
      <c r="G105" s="92">
        <v>2560</v>
      </c>
      <c r="H105" s="92">
        <v>1930</v>
      </c>
      <c r="I105" s="92">
        <v>63970</v>
      </c>
      <c r="J105"/>
      <c r="K105"/>
      <c r="L105"/>
      <c r="M105"/>
      <c r="N105"/>
      <c r="O105"/>
    </row>
    <row r="106" spans="1:15">
      <c r="A106" s="4" t="s">
        <v>16</v>
      </c>
      <c r="B106" s="92">
        <v>10850</v>
      </c>
      <c r="C106" s="92">
        <v>13310</v>
      </c>
      <c r="D106" s="92">
        <v>6880</v>
      </c>
      <c r="E106" s="92">
        <v>4200</v>
      </c>
      <c r="F106" s="92">
        <v>2700</v>
      </c>
      <c r="G106" s="92">
        <v>14450</v>
      </c>
      <c r="H106" s="92">
        <v>3670</v>
      </c>
      <c r="I106" s="92">
        <v>56060</v>
      </c>
      <c r="J106"/>
      <c r="K106"/>
      <c r="L106"/>
      <c r="M106"/>
      <c r="N106"/>
      <c r="O106"/>
    </row>
    <row r="107" spans="1:15">
      <c r="A107" s="81" t="s">
        <v>32</v>
      </c>
      <c r="B107" s="92">
        <v>315190</v>
      </c>
      <c r="C107" s="92">
        <v>390550</v>
      </c>
      <c r="D107" s="92">
        <v>333290</v>
      </c>
      <c r="E107" s="92">
        <v>170020</v>
      </c>
      <c r="F107" s="92">
        <v>156860</v>
      </c>
      <c r="G107" s="92">
        <v>187170</v>
      </c>
      <c r="H107" s="92">
        <v>148160</v>
      </c>
      <c r="I107" s="92">
        <v>1701240</v>
      </c>
      <c r="J107"/>
      <c r="K107"/>
      <c r="L107"/>
      <c r="M107"/>
      <c r="N107"/>
      <c r="O107"/>
    </row>
    <row r="108" spans="1:15">
      <c r="A108"/>
      <c r="B108"/>
      <c r="C108" s="14"/>
      <c r="D108" s="14"/>
      <c r="M108" s="27"/>
      <c r="N108" s="27"/>
      <c r="O108" s="28"/>
    </row>
    <row r="109" spans="1:15">
      <c r="A109"/>
      <c r="B109"/>
      <c r="C109" s="14"/>
      <c r="D109" s="14"/>
      <c r="M109" s="27"/>
      <c r="N109" s="27"/>
      <c r="O109" s="28"/>
    </row>
    <row r="110" spans="1:15">
      <c r="A110"/>
      <c r="B110"/>
      <c r="C110" s="14"/>
      <c r="D110" s="14"/>
      <c r="M110" s="27"/>
      <c r="N110" s="27"/>
      <c r="O110" s="28"/>
    </row>
    <row r="111" spans="1:15">
      <c r="A111" s="5" t="str">
        <f t="shared" ref="A111:E118" si="0">A96</f>
        <v>Названия строк</v>
      </c>
      <c r="B111" s="5" t="str">
        <f t="shared" si="0"/>
        <v>1`22</v>
      </c>
      <c r="C111" s="5" t="str">
        <f t="shared" si="0"/>
        <v>2`22</v>
      </c>
      <c r="D111" s="5" t="str">
        <f t="shared" si="0"/>
        <v>3`22</v>
      </c>
      <c r="E111" s="5" t="str">
        <f t="shared" si="0"/>
        <v>4`22</v>
      </c>
      <c r="F111" s="5" t="str">
        <f t="shared" ref="F111:G112" si="1">F96</f>
        <v>5`22</v>
      </c>
      <c r="G111" s="5" t="str">
        <f t="shared" si="1"/>
        <v>6`22</v>
      </c>
      <c r="H111" s="5" t="str">
        <f t="shared" ref="H111:I111" si="2">H96</f>
        <v>7`22</v>
      </c>
      <c r="I111" s="5" t="str">
        <f t="shared" si="2"/>
        <v>Общий итог</v>
      </c>
      <c r="J111" s="5">
        <f t="shared" ref="J111:K111" si="3">J96</f>
        <v>0</v>
      </c>
      <c r="K111" s="5">
        <f t="shared" si="3"/>
        <v>0</v>
      </c>
      <c r="L111" s="5">
        <f t="shared" ref="L111:M111" si="4">L96</f>
        <v>0</v>
      </c>
      <c r="M111" s="5">
        <f t="shared" si="4"/>
        <v>0</v>
      </c>
      <c r="N111" s="27"/>
      <c r="O111" s="28"/>
    </row>
    <row r="112" spans="1:15">
      <c r="A112" s="5" t="str">
        <f t="shared" si="0"/>
        <v>HP</v>
      </c>
      <c r="B112" s="90">
        <f>B97</f>
        <v>64520</v>
      </c>
      <c r="C112" s="90">
        <f t="shared" ref="C112:E112" si="5">C97</f>
        <v>84990</v>
      </c>
      <c r="D112" s="90">
        <f t="shared" si="5"/>
        <v>71530</v>
      </c>
      <c r="E112" s="90">
        <f t="shared" si="5"/>
        <v>43300</v>
      </c>
      <c r="F112" s="90">
        <f t="shared" si="1"/>
        <v>44890</v>
      </c>
      <c r="G112" s="90">
        <f t="shared" si="1"/>
        <v>44950</v>
      </c>
      <c r="H112" s="90">
        <f t="shared" ref="H112:I112" si="6">H97</f>
        <v>21530</v>
      </c>
      <c r="I112" s="90">
        <f t="shared" si="6"/>
        <v>375710</v>
      </c>
      <c r="J112" s="90">
        <f t="shared" ref="J112:K112" si="7">J97</f>
        <v>0</v>
      </c>
      <c r="K112" s="90">
        <f t="shared" si="7"/>
        <v>0</v>
      </c>
      <c r="L112" s="90">
        <f t="shared" ref="L112:M112" si="8">L97</f>
        <v>0</v>
      </c>
      <c r="M112" s="90">
        <f t="shared" si="8"/>
        <v>0</v>
      </c>
      <c r="N112" s="27"/>
      <c r="O112" s="28"/>
    </row>
    <row r="113" spans="1:15">
      <c r="A113" s="5" t="str">
        <f t="shared" si="0"/>
        <v>Lenovo</v>
      </c>
      <c r="B113" s="90">
        <f t="shared" si="0"/>
        <v>39690</v>
      </c>
      <c r="C113" s="90">
        <f t="shared" ref="C113:F113" si="9">C98</f>
        <v>80680</v>
      </c>
      <c r="D113" s="90">
        <f t="shared" si="9"/>
        <v>62910</v>
      </c>
      <c r="E113" s="90">
        <f t="shared" si="9"/>
        <v>31260</v>
      </c>
      <c r="F113" s="90">
        <f t="shared" si="9"/>
        <v>33170</v>
      </c>
      <c r="G113" s="90">
        <f t="shared" ref="G113:H113" si="10">G98</f>
        <v>45750</v>
      </c>
      <c r="H113" s="90">
        <f t="shared" si="10"/>
        <v>26300</v>
      </c>
      <c r="I113" s="90">
        <f t="shared" ref="I113:J113" si="11">I98</f>
        <v>319760</v>
      </c>
      <c r="J113" s="90">
        <f t="shared" si="11"/>
        <v>0</v>
      </c>
      <c r="K113" s="90">
        <f t="shared" ref="K113:L113" si="12">K98</f>
        <v>0</v>
      </c>
      <c r="L113" s="90">
        <f t="shared" si="12"/>
        <v>0</v>
      </c>
      <c r="M113" s="90">
        <f t="shared" ref="M113" si="13">M98</f>
        <v>0</v>
      </c>
      <c r="N113" s="27"/>
      <c r="O113" s="28"/>
    </row>
    <row r="114" spans="1:15">
      <c r="A114" s="5" t="str">
        <f t="shared" si="0"/>
        <v>Acer</v>
      </c>
      <c r="B114" s="90">
        <f t="shared" si="0"/>
        <v>56350</v>
      </c>
      <c r="C114" s="90">
        <f t="shared" ref="C114:F114" si="14">C99</f>
        <v>53040</v>
      </c>
      <c r="D114" s="90">
        <f t="shared" si="14"/>
        <v>31290</v>
      </c>
      <c r="E114" s="90">
        <f t="shared" si="14"/>
        <v>24060</v>
      </c>
      <c r="F114" s="90">
        <f t="shared" si="14"/>
        <v>29300</v>
      </c>
      <c r="G114" s="90">
        <f t="shared" ref="G114:H114" si="15">G99</f>
        <v>18560</v>
      </c>
      <c r="H114" s="90">
        <f t="shared" si="15"/>
        <v>23910</v>
      </c>
      <c r="I114" s="90">
        <f t="shared" ref="I114:J114" si="16">I99</f>
        <v>236510</v>
      </c>
      <c r="J114" s="90">
        <f t="shared" si="16"/>
        <v>0</v>
      </c>
      <c r="K114" s="90">
        <f t="shared" ref="K114:L114" si="17">K99</f>
        <v>0</v>
      </c>
      <c r="L114" s="90">
        <f t="shared" si="17"/>
        <v>0</v>
      </c>
      <c r="M114" s="90">
        <f t="shared" ref="M114" si="18">M99</f>
        <v>0</v>
      </c>
      <c r="N114" s="27"/>
      <c r="O114" s="28"/>
    </row>
    <row r="115" spans="1:15">
      <c r="A115" s="5" t="str">
        <f t="shared" si="0"/>
        <v>Asus</v>
      </c>
      <c r="B115" s="90">
        <f t="shared" si="0"/>
        <v>39770</v>
      </c>
      <c r="C115" s="90">
        <f t="shared" ref="C115:F115" si="19">C100</f>
        <v>47450</v>
      </c>
      <c r="D115" s="90">
        <f t="shared" si="19"/>
        <v>59870</v>
      </c>
      <c r="E115" s="90">
        <f t="shared" si="19"/>
        <v>18270</v>
      </c>
      <c r="F115" s="90">
        <f t="shared" si="19"/>
        <v>14320</v>
      </c>
      <c r="G115" s="90">
        <f t="shared" ref="G115:H115" si="20">G100</f>
        <v>13870</v>
      </c>
      <c r="H115" s="90">
        <f t="shared" si="20"/>
        <v>16550</v>
      </c>
      <c r="I115" s="90">
        <f t="shared" ref="I115:J115" si="21">I100</f>
        <v>210100</v>
      </c>
      <c r="J115" s="90">
        <f t="shared" si="21"/>
        <v>0</v>
      </c>
      <c r="K115" s="90">
        <f t="shared" ref="K115:L115" si="22">K100</f>
        <v>0</v>
      </c>
      <c r="L115" s="90">
        <f t="shared" si="22"/>
        <v>0</v>
      </c>
      <c r="M115" s="90">
        <f t="shared" ref="M115" si="23">M100</f>
        <v>0</v>
      </c>
      <c r="N115" s="27"/>
      <c r="O115" s="28"/>
    </row>
    <row r="116" spans="1:15">
      <c r="A116" s="5" t="str">
        <f t="shared" si="0"/>
        <v>Apple</v>
      </c>
      <c r="B116" s="90">
        <f t="shared" si="0"/>
        <v>50420</v>
      </c>
      <c r="C116" s="90">
        <f t="shared" ref="C116:F116" si="24">C101</f>
        <v>41700</v>
      </c>
      <c r="D116" s="90">
        <f t="shared" si="24"/>
        <v>13240</v>
      </c>
      <c r="E116" s="90">
        <f t="shared" si="24"/>
        <v>8900</v>
      </c>
      <c r="F116" s="90">
        <f t="shared" si="24"/>
        <v>3770</v>
      </c>
      <c r="G116" s="90">
        <f t="shared" ref="G116:H116" si="25">G101</f>
        <v>8440</v>
      </c>
      <c r="H116" s="90">
        <f t="shared" si="25"/>
        <v>10810</v>
      </c>
      <c r="I116" s="90">
        <f t="shared" ref="I116:J116" si="26">I101</f>
        <v>137280</v>
      </c>
      <c r="J116" s="90">
        <f t="shared" si="26"/>
        <v>0</v>
      </c>
      <c r="K116" s="90">
        <f t="shared" ref="K116:L116" si="27">K101</f>
        <v>0</v>
      </c>
      <c r="L116" s="90">
        <f t="shared" si="27"/>
        <v>0</v>
      </c>
      <c r="M116" s="90">
        <f t="shared" ref="M116" si="28">M101</f>
        <v>0</v>
      </c>
      <c r="N116" s="27"/>
      <c r="O116" s="28"/>
    </row>
    <row r="117" spans="1:15">
      <c r="A117" s="5" t="str">
        <f t="shared" si="0"/>
        <v>Huawei</v>
      </c>
      <c r="B117" s="90">
        <f t="shared" si="0"/>
        <v>7050</v>
      </c>
      <c r="C117" s="90">
        <f t="shared" ref="C117:F117" si="29">C102</f>
        <v>9880</v>
      </c>
      <c r="D117" s="90">
        <f t="shared" si="29"/>
        <v>36660</v>
      </c>
      <c r="E117" s="90">
        <f t="shared" si="29"/>
        <v>21350</v>
      </c>
      <c r="F117" s="90">
        <f t="shared" si="29"/>
        <v>11950</v>
      </c>
      <c r="G117" s="90">
        <f t="shared" ref="G117:H117" si="30">G102</f>
        <v>5230</v>
      </c>
      <c r="H117" s="90">
        <f t="shared" si="30"/>
        <v>12970</v>
      </c>
      <c r="I117" s="90">
        <f t="shared" ref="I117:J117" si="31">I102</f>
        <v>105090</v>
      </c>
      <c r="J117" s="90">
        <f t="shared" si="31"/>
        <v>0</v>
      </c>
      <c r="K117" s="90">
        <f t="shared" ref="K117:L117" si="32">K102</f>
        <v>0</v>
      </c>
      <c r="L117" s="90">
        <f t="shared" si="32"/>
        <v>0</v>
      </c>
      <c r="M117" s="90">
        <f t="shared" ref="M117" si="33">M102</f>
        <v>0</v>
      </c>
      <c r="N117" s="27"/>
      <c r="O117" s="28"/>
    </row>
    <row r="118" spans="1:15">
      <c r="A118" s="5" t="str">
        <f t="shared" si="0"/>
        <v>Other</v>
      </c>
      <c r="B118" s="90">
        <f t="shared" si="0"/>
        <v>21300</v>
      </c>
      <c r="C118" s="90">
        <f t="shared" ref="C118:F118" si="34">C103</f>
        <v>22980</v>
      </c>
      <c r="D118" s="90">
        <f t="shared" si="34"/>
        <v>12120</v>
      </c>
      <c r="E118" s="90">
        <f t="shared" si="34"/>
        <v>7420</v>
      </c>
      <c r="F118" s="90">
        <f t="shared" si="34"/>
        <v>11110</v>
      </c>
      <c r="G118" s="90">
        <f t="shared" ref="G118:H118" si="35">G103</f>
        <v>11200</v>
      </c>
      <c r="H118" s="90">
        <f t="shared" si="35"/>
        <v>14980</v>
      </c>
      <c r="I118" s="90">
        <f t="shared" ref="I118:J118" si="36">I103</f>
        <v>101110</v>
      </c>
      <c r="J118" s="90">
        <f t="shared" si="36"/>
        <v>0</v>
      </c>
      <c r="K118" s="90">
        <f t="shared" ref="K118:L118" si="37">K103</f>
        <v>0</v>
      </c>
      <c r="L118" s="90">
        <f t="shared" si="37"/>
        <v>0</v>
      </c>
      <c r="M118" s="90">
        <f t="shared" ref="M118" si="38">M103</f>
        <v>0</v>
      </c>
      <c r="N118" s="27"/>
      <c r="O118" s="28"/>
    </row>
    <row r="119" spans="1:15">
      <c r="A119" s="5" t="str">
        <f t="shared" ref="A119:B119" si="39">A104</f>
        <v>Honor</v>
      </c>
      <c r="B119" s="90">
        <f t="shared" si="39"/>
        <v>9700</v>
      </c>
      <c r="C119" s="90">
        <f t="shared" ref="C119:F119" si="40">C104</f>
        <v>15140</v>
      </c>
      <c r="D119" s="90">
        <f t="shared" si="40"/>
        <v>21500</v>
      </c>
      <c r="E119" s="90">
        <f t="shared" si="40"/>
        <v>8330</v>
      </c>
      <c r="F119" s="90">
        <f t="shared" si="40"/>
        <v>3310</v>
      </c>
      <c r="G119" s="90">
        <f t="shared" ref="G119:H119" si="41">G104</f>
        <v>22160</v>
      </c>
      <c r="H119" s="90">
        <f t="shared" si="41"/>
        <v>15510</v>
      </c>
      <c r="I119" s="90">
        <f t="shared" ref="I119:J119" si="42">I104</f>
        <v>95650</v>
      </c>
      <c r="J119" s="90">
        <f t="shared" si="42"/>
        <v>0</v>
      </c>
      <c r="K119" s="90">
        <f t="shared" ref="K119:L119" si="43">K104</f>
        <v>0</v>
      </c>
      <c r="L119" s="90">
        <f t="shared" si="43"/>
        <v>0</v>
      </c>
      <c r="M119" s="90">
        <f t="shared" ref="M119" si="44">M104</f>
        <v>0</v>
      </c>
      <c r="N119" s="27"/>
      <c r="O119" s="28"/>
    </row>
    <row r="120" spans="1:15">
      <c r="A120" s="5" t="str">
        <f t="shared" ref="A120:B121" si="45">A105</f>
        <v>Dell</v>
      </c>
      <c r="B120" s="90">
        <f t="shared" si="45"/>
        <v>15540</v>
      </c>
      <c r="C120" s="90">
        <f t="shared" ref="C120:F121" si="46">C105</f>
        <v>21380</v>
      </c>
      <c r="D120" s="90">
        <f t="shared" si="46"/>
        <v>17290</v>
      </c>
      <c r="E120" s="90">
        <f t="shared" si="46"/>
        <v>2930</v>
      </c>
      <c r="F120" s="90">
        <f t="shared" si="46"/>
        <v>2340</v>
      </c>
      <c r="G120" s="90">
        <f t="shared" ref="G120:H120" si="47">G105</f>
        <v>2560</v>
      </c>
      <c r="H120" s="90">
        <f t="shared" si="47"/>
        <v>1930</v>
      </c>
      <c r="I120" s="90">
        <f t="shared" ref="I120:J120" si="48">I105</f>
        <v>63970</v>
      </c>
      <c r="J120" s="90">
        <f t="shared" si="48"/>
        <v>0</v>
      </c>
      <c r="K120" s="90">
        <f t="shared" ref="K120:L120" si="49">K105</f>
        <v>0</v>
      </c>
      <c r="L120" s="90">
        <f t="shared" si="49"/>
        <v>0</v>
      </c>
      <c r="M120" s="90">
        <f t="shared" ref="M120" si="50">M105</f>
        <v>0</v>
      </c>
      <c r="N120" s="27"/>
      <c r="O120" s="28"/>
    </row>
    <row r="121" spans="1:15">
      <c r="A121" s="5" t="str">
        <f t="shared" si="45"/>
        <v>MSI</v>
      </c>
      <c r="B121" s="90">
        <f t="shared" si="45"/>
        <v>10850</v>
      </c>
      <c r="C121" s="90">
        <f t="shared" si="46"/>
        <v>13310</v>
      </c>
      <c r="D121" s="90">
        <f t="shared" si="46"/>
        <v>6880</v>
      </c>
      <c r="E121" s="90">
        <f t="shared" si="46"/>
        <v>4200</v>
      </c>
      <c r="F121" s="90">
        <f t="shared" si="46"/>
        <v>2700</v>
      </c>
      <c r="G121" s="90">
        <f t="shared" ref="G121:H121" si="51">G106</f>
        <v>14450</v>
      </c>
      <c r="H121" s="90">
        <f t="shared" si="51"/>
        <v>3670</v>
      </c>
      <c r="I121" s="90">
        <f t="shared" ref="I121:J121" si="52">I106</f>
        <v>56060</v>
      </c>
      <c r="J121" s="90">
        <f t="shared" si="52"/>
        <v>0</v>
      </c>
      <c r="K121" s="90">
        <f t="shared" ref="K121:L121" si="53">K106</f>
        <v>0</v>
      </c>
      <c r="L121" s="90">
        <f t="shared" si="53"/>
        <v>0</v>
      </c>
      <c r="M121" s="90">
        <f t="shared" ref="M121" si="54">M106</f>
        <v>0</v>
      </c>
      <c r="N121" s="27"/>
      <c r="O121" s="28"/>
    </row>
    <row r="122" spans="1:15">
      <c r="A122"/>
      <c r="B122"/>
      <c r="C122" s="14"/>
      <c r="D122" s="14"/>
      <c r="M122" s="27"/>
      <c r="N122" s="27"/>
      <c r="O122" s="28"/>
    </row>
    <row r="123" spans="1:15">
      <c r="A123"/>
      <c r="B123"/>
      <c r="C123" s="14"/>
      <c r="D123" s="14"/>
      <c r="M123" s="27"/>
      <c r="N123" s="27"/>
      <c r="O123" s="28"/>
    </row>
    <row r="124" spans="1:15">
      <c r="A124"/>
      <c r="B124"/>
      <c r="C124" s="14"/>
      <c r="D124" s="14"/>
      <c r="M124" s="27"/>
      <c r="N124" s="27"/>
      <c r="O124" s="28"/>
    </row>
    <row r="125" spans="1:15">
      <c r="A125"/>
      <c r="B125"/>
      <c r="C125" s="14"/>
      <c r="D125" s="14"/>
      <c r="M125" s="27"/>
      <c r="N125" s="27"/>
      <c r="O125" s="28"/>
    </row>
    <row r="126" spans="1:15">
      <c r="A126"/>
      <c r="B126"/>
      <c r="C126" s="14"/>
      <c r="D126" s="14"/>
      <c r="M126" s="27"/>
      <c r="N126" s="27"/>
      <c r="O126" s="28"/>
    </row>
    <row r="127" spans="1:15" ht="18.75">
      <c r="A127" s="7" t="s">
        <v>170</v>
      </c>
      <c r="B127"/>
      <c r="C127" s="14"/>
      <c r="D127" s="14"/>
      <c r="M127" s="27"/>
      <c r="N127" s="27"/>
      <c r="O127" s="28"/>
    </row>
    <row r="128" spans="1:15" ht="18.75">
      <c r="A128" s="7"/>
      <c r="B128"/>
      <c r="C128" s="14"/>
      <c r="D128" s="14"/>
      <c r="M128" s="27"/>
      <c r="N128" s="27"/>
      <c r="O128" s="28"/>
    </row>
    <row r="129" spans="1:15" s="34" customFormat="1" ht="18.75">
      <c r="A129" s="35" t="s">
        <v>175</v>
      </c>
      <c r="B129" s="36"/>
      <c r="M129" s="37"/>
      <c r="N129" s="37"/>
      <c r="O129" s="38"/>
    </row>
    <row r="130" spans="1:15">
      <c r="A130" t="s">
        <v>171</v>
      </c>
      <c r="B130"/>
      <c r="C130" s="14"/>
      <c r="D130" s="14"/>
      <c r="M130" s="27"/>
      <c r="N130" s="27"/>
      <c r="O130" s="28"/>
    </row>
    <row r="132" spans="1:15">
      <c r="A132" s="25" t="s">
        <v>173</v>
      </c>
    </row>
    <row r="133" spans="1:15">
      <c r="A133" s="8" t="s">
        <v>30</v>
      </c>
      <c r="B133" s="8" t="s">
        <v>31</v>
      </c>
      <c r="J133"/>
      <c r="K133"/>
      <c r="L133"/>
      <c r="M133"/>
      <c r="N133"/>
    </row>
    <row r="134" spans="1:15">
      <c r="A134" s="8" t="s">
        <v>33</v>
      </c>
      <c r="B134" s="5" t="s">
        <v>1162</v>
      </c>
      <c r="C134" s="5" t="s">
        <v>1210</v>
      </c>
      <c r="D134" s="5" t="s">
        <v>1236</v>
      </c>
      <c r="E134" s="5" t="s">
        <v>1244</v>
      </c>
      <c r="F134" s="5" t="s">
        <v>1257</v>
      </c>
      <c r="G134" s="5" t="s">
        <v>1295</v>
      </c>
      <c r="H134" s="5" t="s">
        <v>1323</v>
      </c>
      <c r="I134" s="5" t="s">
        <v>32</v>
      </c>
      <c r="J134"/>
      <c r="K134"/>
      <c r="L134"/>
      <c r="M134"/>
      <c r="N134"/>
    </row>
    <row r="135" spans="1:15">
      <c r="A135" s="4" t="s">
        <v>5</v>
      </c>
      <c r="B135" s="1">
        <v>0.57997170364746886</v>
      </c>
      <c r="C135" s="1">
        <v>0.6028261074014859</v>
      </c>
      <c r="D135" s="1">
        <v>0.67517257462686564</v>
      </c>
      <c r="E135" s="1">
        <v>0.59533982417997922</v>
      </c>
      <c r="F135" s="1">
        <v>0.67853403141361257</v>
      </c>
      <c r="G135" s="1">
        <v>0.65498380170270476</v>
      </c>
      <c r="H135" s="1">
        <v>0.68821090047393363</v>
      </c>
      <c r="I135" s="1">
        <v>0.63460940568535895</v>
      </c>
      <c r="J135"/>
      <c r="K135"/>
      <c r="L135"/>
      <c r="M135"/>
      <c r="N135"/>
    </row>
    <row r="136" spans="1:15">
      <c r="A136" s="4" t="s">
        <v>1</v>
      </c>
      <c r="B136" s="1">
        <v>0.31868479473641831</v>
      </c>
      <c r="C136" s="1">
        <v>0.33808426596445029</v>
      </c>
      <c r="D136" s="1">
        <v>0.3079757462686567</v>
      </c>
      <c r="E136" s="1">
        <v>0.36301162680782684</v>
      </c>
      <c r="F136" s="1">
        <v>0.30846993198610362</v>
      </c>
      <c r="G136" s="1">
        <v>0.33765539064265804</v>
      </c>
      <c r="H136" s="1">
        <v>0.29804502369668245</v>
      </c>
      <c r="I136" s="1">
        <v>0.32477712835477013</v>
      </c>
      <c r="J136"/>
      <c r="K136"/>
      <c r="L136"/>
      <c r="M136"/>
      <c r="N136"/>
    </row>
    <row r="137" spans="1:15">
      <c r="A137" s="4" t="s">
        <v>9</v>
      </c>
      <c r="B137" s="1">
        <v>0.10134350161611282</v>
      </c>
      <c r="C137" s="1">
        <v>5.9089626634063766E-2</v>
      </c>
      <c r="D137" s="1">
        <v>1.6851679104477612E-2</v>
      </c>
      <c r="E137" s="1">
        <v>4.1648549012193968E-2</v>
      </c>
      <c r="F137" s="1">
        <v>1.2996036600283799E-2</v>
      </c>
      <c r="G137" s="1">
        <v>7.3608076546372338E-3</v>
      </c>
      <c r="H137" s="1">
        <v>1.3744075829383886E-2</v>
      </c>
      <c r="I137" s="1">
        <v>4.061346595987092E-2</v>
      </c>
      <c r="J137"/>
      <c r="K137"/>
      <c r="L137"/>
      <c r="M137"/>
      <c r="N137"/>
    </row>
    <row r="138" spans="1:15">
      <c r="A138" s="4" t="s">
        <v>32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/>
      <c r="K138"/>
      <c r="L138"/>
      <c r="M138"/>
      <c r="N138"/>
    </row>
    <row r="139" spans="1:1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</row>
    <row r="140" spans="1:1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>
      <c r="A141" s="4"/>
      <c r="B141" s="1"/>
      <c r="C141" s="1"/>
      <c r="D141" s="1"/>
      <c r="E141" s="1"/>
      <c r="F141" s="1"/>
      <c r="G141" s="1"/>
      <c r="H141" s="1"/>
      <c r="I141" s="1"/>
      <c r="J141" s="1"/>
      <c r="K141"/>
      <c r="L141"/>
      <c r="M141"/>
      <c r="N141"/>
    </row>
    <row r="142" spans="1:15">
      <c r="A142" s="40" t="s">
        <v>174</v>
      </c>
      <c r="F142"/>
      <c r="G142"/>
      <c r="H142"/>
      <c r="I142"/>
      <c r="J142"/>
      <c r="K142"/>
      <c r="L142"/>
      <c r="M142"/>
      <c r="N142"/>
    </row>
    <row r="143" spans="1:15">
      <c r="A143" s="8" t="s">
        <v>27</v>
      </c>
      <c r="B143" s="5" t="s">
        <v>1323</v>
      </c>
    </row>
    <row r="144" spans="1:15">
      <c r="A144" s="25"/>
    </row>
    <row r="145" spans="1:5">
      <c r="A145" s="8" t="s">
        <v>30</v>
      </c>
      <c r="B145" s="8" t="s">
        <v>31</v>
      </c>
      <c r="E145"/>
    </row>
    <row r="146" spans="1:5">
      <c r="A146" s="8" t="s">
        <v>33</v>
      </c>
      <c r="B146" s="5" t="s">
        <v>5</v>
      </c>
      <c r="C146" s="5" t="s">
        <v>1</v>
      </c>
      <c r="D146" s="5" t="s">
        <v>9</v>
      </c>
      <c r="E146"/>
    </row>
    <row r="147" spans="1:5">
      <c r="A147" s="4" t="s">
        <v>0</v>
      </c>
      <c r="B147" s="1">
        <v>0.4232606438213915</v>
      </c>
      <c r="C147" s="1">
        <v>0.5767393561786085</v>
      </c>
      <c r="D147" s="1">
        <v>0</v>
      </c>
      <c r="E147"/>
    </row>
    <row r="148" spans="1:5">
      <c r="A148" s="4" t="s">
        <v>9</v>
      </c>
      <c r="B148" s="1">
        <v>0</v>
      </c>
      <c r="C148" s="1">
        <v>0</v>
      </c>
      <c r="D148" s="1">
        <v>1</v>
      </c>
      <c r="E148"/>
    </row>
    <row r="149" spans="1:5">
      <c r="A149" s="4" t="s">
        <v>10</v>
      </c>
      <c r="B149" s="1">
        <v>0.88908341915550981</v>
      </c>
      <c r="C149" s="1">
        <v>0.11091658084449021</v>
      </c>
      <c r="D149" s="1">
        <v>0</v>
      </c>
      <c r="E149"/>
    </row>
    <row r="150" spans="1:5">
      <c r="A150" s="4" t="s">
        <v>13</v>
      </c>
      <c r="B150" s="1">
        <v>0.87150259067357516</v>
      </c>
      <c r="C150" s="1">
        <v>0.12849740932642487</v>
      </c>
      <c r="D150" s="1">
        <v>0</v>
      </c>
      <c r="E150"/>
    </row>
    <row r="151" spans="1:5">
      <c r="A151" s="4" t="s">
        <v>14</v>
      </c>
      <c r="B151" s="1">
        <v>0.53597560975609759</v>
      </c>
      <c r="C151" s="1">
        <v>0.46402439024390246</v>
      </c>
      <c r="D151" s="1">
        <v>0</v>
      </c>
      <c r="E151"/>
    </row>
    <row r="152" spans="1:5">
      <c r="A152" s="4" t="s">
        <v>15</v>
      </c>
      <c r="B152" s="1">
        <v>0.79444866920152091</v>
      </c>
      <c r="C152" s="1">
        <v>0.20555133079847909</v>
      </c>
      <c r="D152" s="1">
        <v>0</v>
      </c>
      <c r="E152"/>
    </row>
    <row r="153" spans="1:5">
      <c r="A153" s="4" t="s">
        <v>16</v>
      </c>
      <c r="B153" s="1">
        <v>0.94080882352941175</v>
      </c>
      <c r="C153" s="1">
        <v>5.9191176470588233E-2</v>
      </c>
      <c r="D153" s="1">
        <v>0</v>
      </c>
      <c r="E153"/>
    </row>
    <row r="154" spans="1:5">
      <c r="A154" s="4" t="s">
        <v>29</v>
      </c>
      <c r="B154" s="1">
        <v>0.9181034482758621</v>
      </c>
      <c r="C154" s="1">
        <v>8.1896551724137928E-2</v>
      </c>
      <c r="D154" s="1">
        <v>0</v>
      </c>
      <c r="E154"/>
    </row>
    <row r="155" spans="1:5">
      <c r="A155" s="4" t="s">
        <v>207</v>
      </c>
      <c r="B155" s="1">
        <v>0.92677345537757438</v>
      </c>
      <c r="C155" s="1">
        <v>7.3226544622425629E-2</v>
      </c>
      <c r="D155" s="1">
        <v>0</v>
      </c>
      <c r="E155"/>
    </row>
    <row r="156" spans="1:5">
      <c r="A156" s="4" t="s">
        <v>474</v>
      </c>
      <c r="B156" s="1">
        <v>0.69159663865546217</v>
      </c>
      <c r="C156" s="1">
        <v>0.30840336134453783</v>
      </c>
      <c r="D156" s="1">
        <v>0</v>
      </c>
      <c r="E156"/>
    </row>
    <row r="157" spans="1:5">
      <c r="A157" s="4" t="s">
        <v>32</v>
      </c>
      <c r="B157" s="1">
        <v>0.68821090047393363</v>
      </c>
      <c r="C157" s="1">
        <v>0.29804502369668245</v>
      </c>
      <c r="D157" s="1">
        <v>1.3744075829383886E-2</v>
      </c>
      <c r="E157"/>
    </row>
    <row r="158" spans="1:5">
      <c r="A158"/>
      <c r="B158"/>
      <c r="C158"/>
    </row>
    <row r="162" spans="1:13" s="33" customFormat="1" ht="18.75">
      <c r="A162" s="35" t="s">
        <v>953</v>
      </c>
      <c r="B162" s="36"/>
    </row>
    <row r="163" spans="1:13">
      <c r="A163"/>
      <c r="B163"/>
    </row>
    <row r="164" spans="1:13">
      <c r="A164" s="25" t="s">
        <v>173</v>
      </c>
    </row>
    <row r="165" spans="1:13">
      <c r="A165" s="8" t="s">
        <v>30</v>
      </c>
      <c r="B165" s="8" t="s">
        <v>31</v>
      </c>
      <c r="I165"/>
      <c r="J165"/>
      <c r="K165"/>
      <c r="L165"/>
      <c r="M165"/>
    </row>
    <row r="166" spans="1:13">
      <c r="A166" s="8" t="s">
        <v>33</v>
      </c>
      <c r="B166" s="5" t="s">
        <v>1162</v>
      </c>
      <c r="C166" s="5" t="s">
        <v>1210</v>
      </c>
      <c r="D166" s="5" t="s">
        <v>1236</v>
      </c>
      <c r="E166" s="5" t="s">
        <v>1244</v>
      </c>
      <c r="F166" s="5" t="s">
        <v>1257</v>
      </c>
      <c r="G166" s="5" t="s">
        <v>1295</v>
      </c>
      <c r="H166" s="5" t="s">
        <v>1323</v>
      </c>
      <c r="I166"/>
      <c r="J166"/>
      <c r="K166"/>
      <c r="L166"/>
      <c r="M166"/>
    </row>
    <row r="167" spans="1:13">
      <c r="A167" s="4" t="s">
        <v>46</v>
      </c>
      <c r="B167" s="1">
        <v>0.13708777620575818</v>
      </c>
      <c r="C167" s="1">
        <v>9.0684660961158653E-2</v>
      </c>
      <c r="D167" s="1">
        <v>0.10424440298507463</v>
      </c>
      <c r="E167" s="1">
        <v>0.11553076850363929</v>
      </c>
      <c r="F167" s="1">
        <v>0.13767186964818712</v>
      </c>
      <c r="G167" s="1">
        <v>0.12601521886536579</v>
      </c>
      <c r="H167" s="1">
        <v>9.1883886255924169E-2</v>
      </c>
      <c r="I167"/>
      <c r="J167"/>
      <c r="K167"/>
      <c r="L167"/>
      <c r="M167"/>
    </row>
    <row r="168" spans="1:13">
      <c r="A168" s="29" t="s">
        <v>5</v>
      </c>
      <c r="B168" s="1">
        <v>0.13533363240047391</v>
      </c>
      <c r="C168" s="1">
        <v>7.6220257688328782E-2</v>
      </c>
      <c r="D168" s="1">
        <v>0.10394123134328358</v>
      </c>
      <c r="E168" s="1">
        <v>0.11393326401361187</v>
      </c>
      <c r="F168" s="1">
        <v>0.13763272495963205</v>
      </c>
      <c r="G168" s="1">
        <v>0.12263994575453929</v>
      </c>
      <c r="H168" s="1">
        <v>9.0793838862559248E-2</v>
      </c>
      <c r="I168"/>
      <c r="J168"/>
      <c r="K168"/>
      <c r="L168"/>
      <c r="M168"/>
    </row>
    <row r="169" spans="1:13">
      <c r="A169" s="30" t="s">
        <v>60</v>
      </c>
      <c r="B169" s="1">
        <v>1.3055430944246984E-2</v>
      </c>
      <c r="C169" s="1">
        <v>5.9249506254114553E-3</v>
      </c>
      <c r="D169" s="1">
        <v>1.6791044776119403E-3</v>
      </c>
      <c r="E169" s="1">
        <v>3.4029681444370922E-3</v>
      </c>
      <c r="F169" s="1">
        <v>3.5230219699564514E-3</v>
      </c>
      <c r="G169" s="1">
        <v>9.4176147065471252E-4</v>
      </c>
      <c r="H169" s="1">
        <v>1.4928909952606636E-3</v>
      </c>
      <c r="I169"/>
      <c r="J169"/>
      <c r="K169"/>
      <c r="L169"/>
      <c r="M169"/>
    </row>
    <row r="170" spans="1:13">
      <c r="A170" s="30" t="s">
        <v>70</v>
      </c>
      <c r="B170" s="1">
        <v>9.7927234664182114E-2</v>
      </c>
      <c r="C170" s="1">
        <v>4.9844822721715414E-2</v>
      </c>
      <c r="D170" s="1">
        <v>8.1119402985074626E-2</v>
      </c>
      <c r="E170" s="1">
        <v>8.7777672747896773E-2</v>
      </c>
      <c r="F170" s="1">
        <v>8.9210745217008364E-2</v>
      </c>
      <c r="G170" s="1">
        <v>0.10416635274617644</v>
      </c>
      <c r="H170" s="1">
        <v>6.9893364928909948E-2</v>
      </c>
      <c r="I170"/>
      <c r="J170"/>
      <c r="K170"/>
      <c r="L170"/>
      <c r="M170"/>
    </row>
    <row r="171" spans="1:13">
      <c r="A171" s="30" t="s">
        <v>570</v>
      </c>
      <c r="B171" s="1">
        <v>2.4350966792044813E-2</v>
      </c>
      <c r="C171" s="1">
        <v>2.0450484341201919E-2</v>
      </c>
      <c r="D171" s="1">
        <v>2.1142723880597014E-2</v>
      </c>
      <c r="E171" s="1">
        <v>2.2752623121278005E-2</v>
      </c>
      <c r="F171" s="1">
        <v>4.4898957772667218E-2</v>
      </c>
      <c r="G171" s="1">
        <v>1.7531831537708129E-2</v>
      </c>
      <c r="H171" s="1">
        <v>1.9407582938388627E-2</v>
      </c>
      <c r="I171"/>
      <c r="J171"/>
      <c r="K171"/>
      <c r="L171"/>
      <c r="M171"/>
    </row>
    <row r="172" spans="1:13">
      <c r="A172" s="29" t="s">
        <v>1</v>
      </c>
      <c r="B172" s="1">
        <v>1.7541438052842864E-3</v>
      </c>
      <c r="C172" s="1">
        <v>1.4464403272829869E-2</v>
      </c>
      <c r="D172" s="1">
        <v>3.0317164179104476E-4</v>
      </c>
      <c r="E172" s="1">
        <v>1.5975044900274128E-3</v>
      </c>
      <c r="F172" s="1">
        <v>3.9144688555071687E-5</v>
      </c>
      <c r="G172" s="1">
        <v>3.3752731108264897E-3</v>
      </c>
      <c r="H172" s="1">
        <v>1.090047393364929E-3</v>
      </c>
      <c r="I172"/>
      <c r="J172"/>
      <c r="K172"/>
      <c r="L172"/>
      <c r="M172"/>
    </row>
    <row r="173" spans="1:13">
      <c r="A173" s="30" t="s">
        <v>67</v>
      </c>
      <c r="B173" s="1">
        <v>1.7541438052842864E-3</v>
      </c>
      <c r="C173" s="1">
        <v>1.4464403272829869E-2</v>
      </c>
      <c r="D173" s="1">
        <v>3.0317164179104476E-4</v>
      </c>
      <c r="E173" s="1">
        <v>1.5975044900274128E-3</v>
      </c>
      <c r="F173" s="1">
        <v>3.9144688555071687E-5</v>
      </c>
      <c r="G173" s="1">
        <v>3.3752731108264897E-3</v>
      </c>
      <c r="H173" s="1">
        <v>1.090047393364929E-3</v>
      </c>
      <c r="I173"/>
      <c r="J173"/>
      <c r="K173"/>
      <c r="L173"/>
      <c r="M173"/>
    </row>
    <row r="174" spans="1:13">
      <c r="A174" s="4" t="s">
        <v>47</v>
      </c>
      <c r="B174" s="1">
        <v>3.5773031045469709E-3</v>
      </c>
      <c r="C174" s="1">
        <v>3.0142010721339227E-3</v>
      </c>
      <c r="D174" s="1">
        <v>9.5615671641791045E-4</v>
      </c>
      <c r="E174" s="1">
        <v>9.4526892901030345E-4</v>
      </c>
      <c r="F174" s="1">
        <v>9.7861721387679213E-4</v>
      </c>
      <c r="G174" s="1">
        <v>5.3492051533187671E-4</v>
      </c>
      <c r="H174" s="1">
        <v>8.5308056872037915E-4</v>
      </c>
      <c r="I174"/>
      <c r="J174"/>
      <c r="K174"/>
      <c r="L174"/>
      <c r="M174"/>
    </row>
    <row r="175" spans="1:13">
      <c r="A175" s="4" t="s">
        <v>50</v>
      </c>
      <c r="B175" s="1">
        <v>0.75799141907358203</v>
      </c>
      <c r="C175" s="1">
        <v>0.84721151133264361</v>
      </c>
      <c r="D175" s="1">
        <v>0.87794776119402984</v>
      </c>
      <c r="E175" s="1">
        <v>0.84187541355515649</v>
      </c>
      <c r="F175" s="1">
        <v>0.84835347653765225</v>
      </c>
      <c r="G175" s="1">
        <v>0.8660890529646651</v>
      </c>
      <c r="H175" s="1">
        <v>0.89351895734597153</v>
      </c>
      <c r="I175"/>
      <c r="J175"/>
      <c r="K175"/>
      <c r="L175"/>
      <c r="M175"/>
    </row>
    <row r="176" spans="1:13">
      <c r="A176" s="29" t="s">
        <v>5</v>
      </c>
      <c r="B176" s="1">
        <v>0.44106076814244799</v>
      </c>
      <c r="C176" s="1">
        <v>0.52359164864102326</v>
      </c>
      <c r="D176" s="1">
        <v>0.57027518656716414</v>
      </c>
      <c r="E176" s="1">
        <v>0.48046129123735704</v>
      </c>
      <c r="F176" s="1">
        <v>0.53992268924010378</v>
      </c>
      <c r="G176" s="1">
        <v>0.53180893543283358</v>
      </c>
      <c r="H176" s="1">
        <v>0.59656398104265407</v>
      </c>
      <c r="I176"/>
      <c r="J176"/>
      <c r="K176"/>
      <c r="L176"/>
      <c r="M176"/>
    </row>
    <row r="177" spans="1:13">
      <c r="A177" s="30" t="s">
        <v>1255</v>
      </c>
      <c r="B177" s="1">
        <v>0</v>
      </c>
      <c r="C177" s="1">
        <v>0</v>
      </c>
      <c r="D177" s="1">
        <v>0</v>
      </c>
      <c r="E177" s="1">
        <v>0</v>
      </c>
      <c r="F177" s="1">
        <v>9.786172138767921E-5</v>
      </c>
      <c r="G177" s="1">
        <v>4.9725005650568823E-4</v>
      </c>
      <c r="H177" s="1">
        <v>1.1374407582938389E-3</v>
      </c>
      <c r="I177"/>
      <c r="J177"/>
      <c r="K177"/>
      <c r="L177"/>
      <c r="M177"/>
    </row>
    <row r="178" spans="1:13">
      <c r="A178" s="30" t="s">
        <v>59</v>
      </c>
      <c r="B178" s="1">
        <v>1.0927453213246374E-4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/>
      <c r="J178"/>
      <c r="K178"/>
      <c r="L178"/>
      <c r="M178"/>
    </row>
    <row r="179" spans="1:13">
      <c r="A179" s="30" t="s">
        <v>65</v>
      </c>
      <c r="B179" s="1">
        <v>2.9906714057305865E-4</v>
      </c>
      <c r="C179" s="1">
        <v>3.7618734129596542E-5</v>
      </c>
      <c r="D179" s="1">
        <v>0</v>
      </c>
      <c r="E179" s="1">
        <v>1.890537858020607E-5</v>
      </c>
      <c r="F179" s="1">
        <v>0</v>
      </c>
      <c r="G179" s="1">
        <v>0</v>
      </c>
      <c r="H179" s="1">
        <v>0</v>
      </c>
      <c r="I179"/>
      <c r="J179"/>
      <c r="K179"/>
      <c r="L179"/>
      <c r="M179"/>
    </row>
    <row r="180" spans="1:13">
      <c r="A180" s="30" t="s">
        <v>75</v>
      </c>
      <c r="B180" s="1">
        <v>1.1134499695181568E-2</v>
      </c>
      <c r="C180" s="1">
        <v>2.435813034891376E-3</v>
      </c>
      <c r="D180" s="1">
        <v>1.9496268656716419E-3</v>
      </c>
      <c r="E180" s="1">
        <v>6.7492201531335668E-3</v>
      </c>
      <c r="F180" s="1">
        <v>2.3878260018593729E-3</v>
      </c>
      <c r="G180" s="1">
        <v>2.3920741354629699E-2</v>
      </c>
      <c r="H180" s="1">
        <v>3.5497630331753557E-2</v>
      </c>
      <c r="I180"/>
      <c r="J180"/>
      <c r="K180"/>
      <c r="L180"/>
      <c r="M180"/>
    </row>
    <row r="181" spans="1:13">
      <c r="A181" s="30" t="s">
        <v>69</v>
      </c>
      <c r="B181" s="1">
        <v>5.5212395182718524E-3</v>
      </c>
      <c r="C181" s="1">
        <v>1.6528731308191481E-2</v>
      </c>
      <c r="D181" s="1">
        <v>1.6277985074626866E-3</v>
      </c>
      <c r="E181" s="1">
        <v>3.308441251536062E-3</v>
      </c>
      <c r="F181" s="1">
        <v>8.4161080393404121E-4</v>
      </c>
      <c r="G181" s="1">
        <v>8.2121600241090941E-4</v>
      </c>
      <c r="H181" s="1">
        <v>1.504739336492891E-3</v>
      </c>
      <c r="I181"/>
      <c r="J181"/>
      <c r="K181"/>
      <c r="L181"/>
      <c r="M181"/>
    </row>
    <row r="182" spans="1:13">
      <c r="A182" s="30" t="s">
        <v>110</v>
      </c>
      <c r="B182" s="1">
        <v>3.0826920643684506E-2</v>
      </c>
      <c r="C182" s="1">
        <v>3.9118781153014204E-2</v>
      </c>
      <c r="D182" s="1">
        <v>7.8796641791044772E-2</v>
      </c>
      <c r="E182" s="1">
        <v>7.7228471500141796E-2</v>
      </c>
      <c r="F182" s="1">
        <v>4.3411459607574497E-2</v>
      </c>
      <c r="G182" s="1">
        <v>5.2452346869584873E-2</v>
      </c>
      <c r="H182" s="1">
        <v>2.3222748815165877E-2</v>
      </c>
      <c r="I182"/>
      <c r="J182"/>
      <c r="K182"/>
      <c r="L182"/>
      <c r="M182"/>
    </row>
    <row r="183" spans="1:13">
      <c r="A183" s="30" t="s">
        <v>252</v>
      </c>
      <c r="B183" s="1">
        <v>4.6608463600078219E-2</v>
      </c>
      <c r="C183" s="1">
        <v>3.3809837298974889E-2</v>
      </c>
      <c r="D183" s="1">
        <v>1.6016791044776119E-2</v>
      </c>
      <c r="E183" s="1">
        <v>1.0379052840533132E-2</v>
      </c>
      <c r="F183" s="1">
        <v>1.035377012281646E-2</v>
      </c>
      <c r="G183" s="1">
        <v>1.0600467113689446E-2</v>
      </c>
      <c r="H183" s="1">
        <v>6.7890995260663509E-3</v>
      </c>
      <c r="I183"/>
      <c r="J183"/>
      <c r="K183"/>
      <c r="L183"/>
      <c r="M183"/>
    </row>
    <row r="184" spans="1:13">
      <c r="A184" s="30" t="s">
        <v>122</v>
      </c>
      <c r="B184" s="1">
        <v>4.9570378549984473E-2</v>
      </c>
      <c r="C184" s="1">
        <v>6.6782657763566261E-2</v>
      </c>
      <c r="D184" s="1">
        <v>9.5275186567164175E-2</v>
      </c>
      <c r="E184" s="1">
        <v>3.305605444749031E-2</v>
      </c>
      <c r="F184" s="1">
        <v>0.10499584087684102</v>
      </c>
      <c r="G184" s="1">
        <v>6.9358848790778277E-2</v>
      </c>
      <c r="H184" s="1">
        <v>9.2962085308056872E-2</v>
      </c>
      <c r="I184"/>
      <c r="J184"/>
      <c r="K184"/>
      <c r="L184"/>
      <c r="M184"/>
    </row>
    <row r="185" spans="1:13">
      <c r="A185" s="30" t="s">
        <v>373</v>
      </c>
      <c r="B185" s="1">
        <v>0.21583445483511049</v>
      </c>
      <c r="C185" s="1">
        <v>0.25326812752750871</v>
      </c>
      <c r="D185" s="1">
        <v>0.31016324626865671</v>
      </c>
      <c r="E185" s="1">
        <v>0.26125342659986767</v>
      </c>
      <c r="F185" s="1">
        <v>0.30034740911092628</v>
      </c>
      <c r="G185" s="1">
        <v>0.26412265501393806</v>
      </c>
      <c r="H185" s="1">
        <v>0.36496445497630331</v>
      </c>
      <c r="I185"/>
      <c r="J185"/>
      <c r="K185"/>
      <c r="L185"/>
      <c r="M185"/>
    </row>
    <row r="186" spans="1:13">
      <c r="A186" s="30" t="s">
        <v>492</v>
      </c>
      <c r="B186" s="1">
        <v>7.9827921368347196E-2</v>
      </c>
      <c r="C186" s="1">
        <v>0.10651274334618641</v>
      </c>
      <c r="D186" s="1">
        <v>6.4878731343283577E-2</v>
      </c>
      <c r="E186" s="1">
        <v>8.3202571131486908E-2</v>
      </c>
      <c r="F186" s="1">
        <v>7.611684689533689E-2</v>
      </c>
      <c r="G186" s="1">
        <v>0.10847585323589241</v>
      </c>
      <c r="H186" s="1">
        <v>6.9490521327014221E-2</v>
      </c>
      <c r="I186"/>
      <c r="J186"/>
      <c r="K186"/>
      <c r="L186"/>
      <c r="M186"/>
    </row>
    <row r="187" spans="1:13">
      <c r="A187" s="30" t="s">
        <v>1155</v>
      </c>
      <c r="B187" s="91">
        <v>1.3285482590841644E-3</v>
      </c>
      <c r="C187" s="91">
        <v>5.097338474560331E-3</v>
      </c>
      <c r="D187" s="91">
        <v>1.5671641791044776E-3</v>
      </c>
      <c r="E187" s="91">
        <v>5.2651479345873905E-3</v>
      </c>
      <c r="F187" s="91">
        <v>1.370064099427509E-3</v>
      </c>
      <c r="G187" s="91">
        <v>1.5595569954042041E-3</v>
      </c>
      <c r="H187" s="91">
        <v>8.7677725118483413E-4</v>
      </c>
      <c r="I187"/>
      <c r="J187"/>
      <c r="K187"/>
      <c r="L187"/>
      <c r="M187"/>
    </row>
    <row r="188" spans="1:13">
      <c r="A188" s="30" t="s">
        <v>1320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89">
        <v>1.1848341232227489E-4</v>
      </c>
      <c r="I188"/>
      <c r="J188"/>
      <c r="K188"/>
      <c r="L188"/>
      <c r="M188"/>
    </row>
    <row r="189" spans="1:13">
      <c r="A189" s="29" t="s">
        <v>1</v>
      </c>
      <c r="B189" s="1">
        <v>0.31693065093113404</v>
      </c>
      <c r="C189" s="1">
        <v>0.32361986269162041</v>
      </c>
      <c r="D189" s="1">
        <v>0.30767257462686565</v>
      </c>
      <c r="E189" s="1">
        <v>0.3614141223177994</v>
      </c>
      <c r="F189" s="1">
        <v>0.30843078729754858</v>
      </c>
      <c r="G189" s="1">
        <v>0.33428011753183151</v>
      </c>
      <c r="H189" s="1">
        <v>0.29695497630331752</v>
      </c>
      <c r="I189"/>
      <c r="J189"/>
      <c r="K189"/>
      <c r="L189"/>
      <c r="M189"/>
    </row>
    <row r="190" spans="1:13">
      <c r="A190" s="30" t="s">
        <v>58</v>
      </c>
      <c r="B190" s="1">
        <v>5.1761620483798613E-4</v>
      </c>
      <c r="C190" s="1">
        <v>4.9374588545095461E-4</v>
      </c>
      <c r="D190" s="1">
        <v>4.1977611940298507E-4</v>
      </c>
      <c r="E190" s="1">
        <v>8.5074203610927305E-4</v>
      </c>
      <c r="F190" s="1">
        <v>8.8075549248911285E-4</v>
      </c>
      <c r="G190" s="1">
        <v>6.7806825887139306E-4</v>
      </c>
      <c r="H190" s="1">
        <v>1.1255924170616113E-3</v>
      </c>
      <c r="I190"/>
      <c r="J190"/>
      <c r="K190"/>
      <c r="L190"/>
      <c r="M190"/>
    </row>
    <row r="191" spans="1:13">
      <c r="A191" s="30" t="s">
        <v>67</v>
      </c>
      <c r="B191" s="1">
        <v>1.6103615261626235E-4</v>
      </c>
      <c r="C191" s="1">
        <v>2.9812846797705257E-3</v>
      </c>
      <c r="D191" s="1">
        <v>7.9384328358208956E-3</v>
      </c>
      <c r="E191" s="1">
        <v>1.1343227148123641E-4</v>
      </c>
      <c r="F191" s="1">
        <v>1.6636492635905466E-4</v>
      </c>
      <c r="G191" s="1">
        <v>4.3697732238378662E-4</v>
      </c>
      <c r="H191" s="1">
        <v>9.4786729857819903E-5</v>
      </c>
      <c r="I191"/>
      <c r="J191"/>
      <c r="K191"/>
      <c r="L191"/>
      <c r="M191"/>
    </row>
    <row r="192" spans="1:13">
      <c r="A192" s="30" t="s">
        <v>77</v>
      </c>
      <c r="B192" s="1">
        <v>0.10921701922081507</v>
      </c>
      <c r="C192" s="1">
        <v>9.2137684566914319E-2</v>
      </c>
      <c r="D192" s="1">
        <v>8.1795708955223881E-2</v>
      </c>
      <c r="E192" s="1">
        <v>8.9337366480763777E-2</v>
      </c>
      <c r="F192" s="1">
        <v>0.10756960414933699</v>
      </c>
      <c r="G192" s="1">
        <v>0.1380094929556242</v>
      </c>
      <c r="H192" s="1">
        <v>0.13957345971563981</v>
      </c>
      <c r="I192"/>
      <c r="J192"/>
      <c r="K192"/>
      <c r="L192"/>
      <c r="M192"/>
    </row>
    <row r="193" spans="1:13">
      <c r="A193" s="30" t="s">
        <v>222</v>
      </c>
      <c r="B193" s="1">
        <v>2.2895890127333587E-2</v>
      </c>
      <c r="C193" s="1">
        <v>1.7238784914887614E-2</v>
      </c>
      <c r="D193" s="1">
        <v>2.1166044776119403E-2</v>
      </c>
      <c r="E193" s="1">
        <v>2.4274506096984592E-2</v>
      </c>
      <c r="F193" s="1">
        <v>7.3689876204922448E-3</v>
      </c>
      <c r="G193" s="1">
        <v>1.0163489791305658E-2</v>
      </c>
      <c r="H193" s="1">
        <v>6.5165876777251181E-3</v>
      </c>
      <c r="I193"/>
      <c r="J193"/>
      <c r="K193"/>
      <c r="L193"/>
      <c r="M193"/>
    </row>
    <row r="194" spans="1:13">
      <c r="A194" s="30" t="s">
        <v>495</v>
      </c>
      <c r="B194" s="1">
        <v>6.0825655359628236E-2</v>
      </c>
      <c r="C194" s="1">
        <v>5.7711840496567288E-2</v>
      </c>
      <c r="D194" s="1">
        <v>5.265391791044776E-2</v>
      </c>
      <c r="E194" s="1">
        <v>5.1488798563191225E-2</v>
      </c>
      <c r="F194" s="1">
        <v>3.4496256789156923E-2</v>
      </c>
      <c r="G194" s="1">
        <v>2.286596850749642E-2</v>
      </c>
      <c r="H194" s="1">
        <v>3.1670616113744075E-2</v>
      </c>
      <c r="I194"/>
      <c r="J194"/>
      <c r="K194"/>
      <c r="L194"/>
      <c r="M194"/>
    </row>
    <row r="195" spans="1:13">
      <c r="A195" s="30" t="s">
        <v>583</v>
      </c>
      <c r="B195" s="1">
        <v>9.1416773065553222E-2</v>
      </c>
      <c r="C195" s="1">
        <v>0.11571522618263895</v>
      </c>
      <c r="D195" s="1">
        <v>0.10828358208955224</v>
      </c>
      <c r="E195" s="1">
        <v>0.15442858493241327</v>
      </c>
      <c r="F195" s="1">
        <v>0.13323873366932523</v>
      </c>
      <c r="G195" s="1">
        <v>0.14105326602878024</v>
      </c>
      <c r="H195" s="1">
        <v>9.5710900473933644E-2</v>
      </c>
      <c r="I195"/>
      <c r="J195"/>
      <c r="K195"/>
      <c r="L195"/>
      <c r="M195"/>
    </row>
    <row r="196" spans="1:13">
      <c r="A196" s="30" t="s">
        <v>695</v>
      </c>
      <c r="B196" s="1">
        <v>1.8634183374167501E-3</v>
      </c>
      <c r="C196" s="1">
        <v>6.2259004984482275E-3</v>
      </c>
      <c r="D196" s="1">
        <v>5.0279850746268659E-3</v>
      </c>
      <c r="E196" s="1">
        <v>2.4482465261366857E-3</v>
      </c>
      <c r="F196" s="1">
        <v>8.9054166462788084E-4</v>
      </c>
      <c r="G196" s="1">
        <v>6.7806825887139306E-4</v>
      </c>
      <c r="H196" s="1">
        <v>3.6729857819905212E-4</v>
      </c>
      <c r="I196"/>
      <c r="J196"/>
      <c r="K196"/>
      <c r="L196"/>
      <c r="M196"/>
    </row>
    <row r="197" spans="1:13">
      <c r="A197" s="30" t="s">
        <v>845</v>
      </c>
      <c r="B197" s="1">
        <v>3.003324246293293E-2</v>
      </c>
      <c r="C197" s="1">
        <v>3.0504091037336593E-2</v>
      </c>
      <c r="D197" s="1">
        <v>3.0303171641791044E-2</v>
      </c>
      <c r="E197" s="1">
        <v>3.8396823896398528E-2</v>
      </c>
      <c r="F197" s="1">
        <v>2.3819542985761121E-2</v>
      </c>
      <c r="G197" s="1">
        <v>2.0394786408498455E-2</v>
      </c>
      <c r="H197" s="1">
        <v>1.4514218009478674E-2</v>
      </c>
      <c r="I197"/>
      <c r="J197"/>
      <c r="K197"/>
      <c r="L197"/>
      <c r="M197"/>
    </row>
    <row r="198" spans="1:13">
      <c r="A198" s="30" t="s">
        <v>1177</v>
      </c>
      <c r="B198" s="1">
        <v>0</v>
      </c>
      <c r="C198" s="91">
        <v>6.1130442960594372E-4</v>
      </c>
      <c r="D198" s="1">
        <v>8.3955223880597009E-5</v>
      </c>
      <c r="E198" s="1">
        <v>7.5621514320824279E-5</v>
      </c>
      <c r="F198" s="1">
        <v>0</v>
      </c>
      <c r="G198" s="1">
        <v>0</v>
      </c>
      <c r="H198" s="89">
        <v>1.1848341232227489E-4</v>
      </c>
      <c r="I198"/>
      <c r="J198"/>
      <c r="K198"/>
      <c r="L198"/>
      <c r="M198"/>
    </row>
    <row r="199" spans="1:13">
      <c r="A199" s="30" t="s">
        <v>1310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7.2630331753554501E-3</v>
      </c>
      <c r="I199"/>
      <c r="J199"/>
      <c r="K199"/>
      <c r="L199"/>
      <c r="M199"/>
    </row>
    <row r="200" spans="1:13">
      <c r="A200" s="4" t="s">
        <v>394</v>
      </c>
      <c r="B200" s="1">
        <v>0.10134350161611282</v>
      </c>
      <c r="C200" s="1">
        <v>5.9089626634063766E-2</v>
      </c>
      <c r="D200" s="1">
        <v>1.6851679104477612E-2</v>
      </c>
      <c r="E200" s="1">
        <v>4.1648549012193968E-2</v>
      </c>
      <c r="F200" s="1">
        <v>1.2996036600283799E-2</v>
      </c>
      <c r="G200" s="1">
        <v>7.3608076546372338E-3</v>
      </c>
      <c r="H200" s="1">
        <v>1.3744075829383886E-2</v>
      </c>
      <c r="I200"/>
      <c r="J200"/>
      <c r="K200"/>
      <c r="L200"/>
      <c r="M200"/>
    </row>
    <row r="201" spans="1:13">
      <c r="A201" s="29" t="s">
        <v>9</v>
      </c>
      <c r="B201" s="1">
        <v>0.10134350161611282</v>
      </c>
      <c r="C201" s="1">
        <v>5.9089626634063766E-2</v>
      </c>
      <c r="D201" s="1">
        <v>1.6851679104477612E-2</v>
      </c>
      <c r="E201" s="1">
        <v>4.1648549012193968E-2</v>
      </c>
      <c r="F201" s="1">
        <v>1.2996036600283799E-2</v>
      </c>
      <c r="G201" s="1">
        <v>7.3608076546372338E-3</v>
      </c>
      <c r="H201" s="1">
        <v>1.3744075829383886E-2</v>
      </c>
      <c r="I201"/>
      <c r="J201"/>
      <c r="K201"/>
      <c r="L201"/>
      <c r="M201"/>
    </row>
    <row r="202" spans="1:13">
      <c r="A202" s="30" t="s">
        <v>393</v>
      </c>
      <c r="B202" s="1">
        <v>4.5550226025742782E-2</v>
      </c>
      <c r="C202" s="1">
        <v>2.5355026803348068E-2</v>
      </c>
      <c r="D202" s="1">
        <v>9.2537313432835815E-3</v>
      </c>
      <c r="E202" s="1">
        <v>1.860289252292277E-2</v>
      </c>
      <c r="F202" s="1">
        <v>6.7035279150560257E-3</v>
      </c>
      <c r="G202" s="1">
        <v>4.2115572967678745E-3</v>
      </c>
      <c r="H202" s="1">
        <v>7.3815165876777254E-3</v>
      </c>
      <c r="I202"/>
      <c r="J202"/>
      <c r="K202"/>
      <c r="L202"/>
      <c r="M202"/>
    </row>
    <row r="203" spans="1:13">
      <c r="A203" s="30" t="s">
        <v>973</v>
      </c>
      <c r="B203" s="1">
        <v>5.5793275590370041E-2</v>
      </c>
      <c r="C203" s="1">
        <v>3.3734599830715695E-2</v>
      </c>
      <c r="D203" s="1">
        <v>7.5979477611940295E-3</v>
      </c>
      <c r="E203" s="1">
        <v>2.3045656489271198E-2</v>
      </c>
      <c r="F203" s="1">
        <v>6.2925086852277734E-3</v>
      </c>
      <c r="G203" s="1">
        <v>3.1492503578693589E-3</v>
      </c>
      <c r="H203" s="1">
        <v>3.7085308056872038E-3</v>
      </c>
      <c r="I203"/>
      <c r="J203"/>
      <c r="K203"/>
      <c r="L203"/>
      <c r="M203"/>
    </row>
    <row r="204" spans="1:13">
      <c r="A204" s="30" t="s">
        <v>1303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91">
        <v>2.6540284360189572E-3</v>
      </c>
      <c r="I204"/>
      <c r="J204"/>
      <c r="K204"/>
      <c r="L204"/>
      <c r="M204"/>
    </row>
    <row r="205" spans="1:13">
      <c r="A205" s="4" t="s">
        <v>32</v>
      </c>
      <c r="B205" s="1">
        <v>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/>
      <c r="J205"/>
      <c r="K205"/>
      <c r="L205"/>
      <c r="M205"/>
    </row>
    <row r="206" spans="1:13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>
      <c r="A216" s="40" t="s">
        <v>174</v>
      </c>
      <c r="B216"/>
      <c r="C216"/>
      <c r="D216"/>
      <c r="E216"/>
    </row>
    <row r="217" spans="1:13">
      <c r="A217" s="8" t="s">
        <v>27</v>
      </c>
      <c r="B217" s="5" t="s">
        <v>1323</v>
      </c>
      <c r="C217"/>
      <c r="D217"/>
      <c r="E217"/>
    </row>
    <row r="218" spans="1:13">
      <c r="A218"/>
      <c r="B218"/>
      <c r="C218"/>
      <c r="D218"/>
      <c r="E218"/>
    </row>
    <row r="219" spans="1:13">
      <c r="A219" s="8" t="s">
        <v>30</v>
      </c>
      <c r="B219" s="8" t="s">
        <v>31</v>
      </c>
    </row>
    <row r="220" spans="1:13">
      <c r="A220" s="8" t="s">
        <v>33</v>
      </c>
      <c r="B220" s="5" t="s">
        <v>0</v>
      </c>
      <c r="C220" s="5" t="s">
        <v>9</v>
      </c>
      <c r="D220" s="5" t="s">
        <v>10</v>
      </c>
      <c r="E220" s="5" t="s">
        <v>13</v>
      </c>
      <c r="F220" s="5" t="s">
        <v>14</v>
      </c>
      <c r="G220" s="5" t="s">
        <v>207</v>
      </c>
      <c r="H220" s="5" t="s">
        <v>15</v>
      </c>
      <c r="I220" s="5" t="s">
        <v>16</v>
      </c>
      <c r="J220" s="5" t="s">
        <v>29</v>
      </c>
      <c r="K220" s="5" t="s">
        <v>474</v>
      </c>
      <c r="L220" s="5" t="s">
        <v>32</v>
      </c>
    </row>
    <row r="221" spans="1:13">
      <c r="A221" s="4" t="s">
        <v>46</v>
      </c>
      <c r="B221" s="1">
        <v>9.0342679127725853E-2</v>
      </c>
      <c r="C221" s="1">
        <v>0</v>
      </c>
      <c r="D221" s="1">
        <v>1.2976313079299692E-2</v>
      </c>
      <c r="E221" s="1">
        <v>0</v>
      </c>
      <c r="F221" s="1">
        <v>0.12766768292682926</v>
      </c>
      <c r="G221" s="1">
        <v>0</v>
      </c>
      <c r="H221" s="1">
        <v>0.13817490494296578</v>
      </c>
      <c r="I221" s="1">
        <v>0</v>
      </c>
      <c r="J221" s="1">
        <v>0.125</v>
      </c>
      <c r="K221" s="1">
        <v>0</v>
      </c>
      <c r="L221" s="1">
        <v>9.1883886255924169E-2</v>
      </c>
    </row>
    <row r="222" spans="1:13">
      <c r="A222" s="29" t="s">
        <v>5</v>
      </c>
      <c r="B222" s="1">
        <v>9.0342679127725853E-2</v>
      </c>
      <c r="C222" s="1">
        <v>0</v>
      </c>
      <c r="D222" s="1">
        <v>1.2976313079299692E-2</v>
      </c>
      <c r="E222" s="1">
        <v>0</v>
      </c>
      <c r="F222" s="1">
        <v>0.12766768292682926</v>
      </c>
      <c r="G222" s="1">
        <v>0</v>
      </c>
      <c r="H222" s="1">
        <v>0.13467680608365018</v>
      </c>
      <c r="I222" s="1">
        <v>0</v>
      </c>
      <c r="J222" s="1">
        <v>0.125</v>
      </c>
      <c r="K222" s="1">
        <v>0</v>
      </c>
      <c r="L222" s="1">
        <v>9.0793838862559248E-2</v>
      </c>
    </row>
    <row r="223" spans="1:13">
      <c r="A223" s="30" t="s">
        <v>60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3.8022813688212928E-5</v>
      </c>
      <c r="I223" s="1">
        <v>0</v>
      </c>
      <c r="J223" s="1">
        <v>2.6939655172413791E-2</v>
      </c>
      <c r="K223" s="1">
        <v>0</v>
      </c>
      <c r="L223" s="1">
        <v>1.4928909952606636E-3</v>
      </c>
    </row>
    <row r="224" spans="1:13">
      <c r="A224" s="30" t="s">
        <v>70</v>
      </c>
      <c r="B224" s="1">
        <v>1.640706126687435E-2</v>
      </c>
      <c r="C224" s="1">
        <v>0</v>
      </c>
      <c r="D224" s="1">
        <v>9.8867147270854782E-3</v>
      </c>
      <c r="E224" s="1">
        <v>0</v>
      </c>
      <c r="F224" s="1">
        <v>0.12736280487804877</v>
      </c>
      <c r="G224" s="1">
        <v>0</v>
      </c>
      <c r="H224" s="1">
        <v>0.13463878326996198</v>
      </c>
      <c r="I224" s="1">
        <v>0</v>
      </c>
      <c r="J224" s="1">
        <v>5.9267241379310345E-2</v>
      </c>
      <c r="K224" s="1">
        <v>0</v>
      </c>
      <c r="L224" s="1">
        <v>6.9893364928909948E-2</v>
      </c>
    </row>
    <row r="225" spans="1:12">
      <c r="A225" s="30" t="s">
        <v>570</v>
      </c>
      <c r="B225" s="1">
        <v>7.393561786085151E-2</v>
      </c>
      <c r="C225" s="1">
        <v>0</v>
      </c>
      <c r="D225" s="1">
        <v>3.089598352214212E-3</v>
      </c>
      <c r="E225" s="1">
        <v>0</v>
      </c>
      <c r="F225" s="1">
        <v>3.048780487804878E-4</v>
      </c>
      <c r="G225" s="1">
        <v>0</v>
      </c>
      <c r="H225" s="1">
        <v>0</v>
      </c>
      <c r="I225" s="1">
        <v>0</v>
      </c>
      <c r="J225" s="1">
        <v>3.8793103448275863E-2</v>
      </c>
      <c r="K225" s="1">
        <v>0</v>
      </c>
      <c r="L225" s="1">
        <v>1.9407582938388627E-2</v>
      </c>
    </row>
    <row r="226" spans="1:12">
      <c r="A226" s="29" t="s">
        <v>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3.4980988593155894E-3</v>
      </c>
      <c r="I226" s="1">
        <v>0</v>
      </c>
      <c r="J226" s="1">
        <v>0</v>
      </c>
      <c r="K226" s="1">
        <v>0</v>
      </c>
      <c r="L226" s="1">
        <v>1.090047393364929E-3</v>
      </c>
    </row>
    <row r="227" spans="1:12">
      <c r="A227" s="30" t="s">
        <v>67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3.4980988593155894E-3</v>
      </c>
      <c r="I227" s="1">
        <v>0</v>
      </c>
      <c r="J227" s="1">
        <v>0</v>
      </c>
      <c r="K227" s="1">
        <v>0</v>
      </c>
      <c r="L227" s="1">
        <v>1.090047393364929E-3</v>
      </c>
    </row>
    <row r="228" spans="1:12">
      <c r="A228" s="4" t="s">
        <v>47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7.6045627376425856E-5</v>
      </c>
      <c r="I228" s="1">
        <v>0</v>
      </c>
      <c r="J228" s="1">
        <v>1.5086206896551725E-2</v>
      </c>
      <c r="K228" s="1">
        <v>0</v>
      </c>
      <c r="L228" s="1">
        <v>8.5308056872037915E-4</v>
      </c>
    </row>
    <row r="229" spans="1:12">
      <c r="A229" s="4" t="s">
        <v>50</v>
      </c>
      <c r="B229" s="1">
        <v>0.90965732087227413</v>
      </c>
      <c r="C229" s="1">
        <v>0</v>
      </c>
      <c r="D229" s="1">
        <v>0.9870236869207003</v>
      </c>
      <c r="E229" s="1">
        <v>1</v>
      </c>
      <c r="F229" s="1">
        <v>0.87233231707317072</v>
      </c>
      <c r="G229" s="1">
        <v>1</v>
      </c>
      <c r="H229" s="1">
        <v>0.8617490494296578</v>
      </c>
      <c r="I229" s="1">
        <v>1</v>
      </c>
      <c r="J229" s="1">
        <v>0.85991379310344829</v>
      </c>
      <c r="K229" s="1">
        <v>1</v>
      </c>
      <c r="L229" s="1">
        <v>0.89351895734597153</v>
      </c>
    </row>
    <row r="230" spans="1:12">
      <c r="A230" s="29" t="s">
        <v>5</v>
      </c>
      <c r="B230" s="1">
        <v>0.33291796469366564</v>
      </c>
      <c r="C230" s="1">
        <v>0</v>
      </c>
      <c r="D230" s="1">
        <v>0.87610710607621012</v>
      </c>
      <c r="E230" s="1">
        <v>0.87150259067357516</v>
      </c>
      <c r="F230" s="1">
        <v>0.40830792682926831</v>
      </c>
      <c r="G230" s="1">
        <v>0.92677345537757438</v>
      </c>
      <c r="H230" s="1">
        <v>0.65969581749049433</v>
      </c>
      <c r="I230" s="1">
        <v>0.94080882352941175</v>
      </c>
      <c r="J230" s="1">
        <v>0.77801724137931039</v>
      </c>
      <c r="K230" s="1">
        <v>0.69159663865546217</v>
      </c>
      <c r="L230" s="1">
        <v>0.59656398104265407</v>
      </c>
    </row>
    <row r="231" spans="1:12">
      <c r="A231" s="30" t="s">
        <v>69</v>
      </c>
      <c r="B231" s="1">
        <v>2.9075804776739354E-3</v>
      </c>
      <c r="C231" s="1">
        <v>0</v>
      </c>
      <c r="D231" s="1">
        <v>1.0298661174047374E-4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1.5086206896551725E-2</v>
      </c>
      <c r="K231" s="1">
        <v>0</v>
      </c>
      <c r="L231" s="1">
        <v>1.504739336492891E-3</v>
      </c>
    </row>
    <row r="232" spans="1:12">
      <c r="A232" s="30" t="s">
        <v>110</v>
      </c>
      <c r="B232" s="1">
        <v>1.8743509865005191E-2</v>
      </c>
      <c r="C232" s="1">
        <v>0</v>
      </c>
      <c r="D232" s="1">
        <v>0</v>
      </c>
      <c r="E232" s="1">
        <v>1.5544041450777201E-3</v>
      </c>
      <c r="F232" s="1">
        <v>8.3841463414634145E-4</v>
      </c>
      <c r="G232" s="1">
        <v>2.6773455377574369E-2</v>
      </c>
      <c r="H232" s="1">
        <v>1.403041825095057E-2</v>
      </c>
      <c r="I232" s="1">
        <v>0</v>
      </c>
      <c r="J232" s="1">
        <v>6.4655172413793108E-2</v>
      </c>
      <c r="K232" s="1">
        <v>0.67142857142857137</v>
      </c>
      <c r="L232" s="1">
        <v>2.3222748815165877E-2</v>
      </c>
    </row>
    <row r="233" spans="1:12">
      <c r="A233" s="30" t="s">
        <v>122</v>
      </c>
      <c r="B233" s="1">
        <v>0.24304257528556594</v>
      </c>
      <c r="C233" s="1">
        <v>0</v>
      </c>
      <c r="D233" s="1">
        <v>6.4263645726055613E-2</v>
      </c>
      <c r="E233" s="1">
        <v>0</v>
      </c>
      <c r="F233" s="1">
        <v>3.8185975609756097E-2</v>
      </c>
      <c r="G233" s="1">
        <v>0</v>
      </c>
      <c r="H233" s="1">
        <v>7.3003802281368824E-2</v>
      </c>
      <c r="I233" s="1">
        <v>0</v>
      </c>
      <c r="J233" s="1">
        <v>2.5862068965517241E-2</v>
      </c>
      <c r="K233" s="1">
        <v>0</v>
      </c>
      <c r="L233" s="1">
        <v>9.2962085308056872E-2</v>
      </c>
    </row>
    <row r="234" spans="1:12">
      <c r="A234" s="30" t="s">
        <v>1255</v>
      </c>
      <c r="B234" s="1">
        <v>0</v>
      </c>
      <c r="C234" s="1">
        <v>0</v>
      </c>
      <c r="D234" s="1">
        <v>0</v>
      </c>
      <c r="E234" s="1">
        <v>4.9740932642487044E-2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1.1374407582938389E-3</v>
      </c>
    </row>
    <row r="235" spans="1:12">
      <c r="A235" s="30" t="s">
        <v>75</v>
      </c>
      <c r="B235" s="1">
        <v>1.0384215991692627E-4</v>
      </c>
      <c r="C235" s="1">
        <v>0</v>
      </c>
      <c r="D235" s="1">
        <v>4.1194644696189496E-4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0.6443965517241379</v>
      </c>
      <c r="K235" s="1">
        <v>0</v>
      </c>
      <c r="L235" s="1">
        <v>3.5497630331753557E-2</v>
      </c>
    </row>
    <row r="236" spans="1:12">
      <c r="A236" s="30" t="s">
        <v>252</v>
      </c>
      <c r="B236" s="1">
        <v>0</v>
      </c>
      <c r="C236" s="1">
        <v>0</v>
      </c>
      <c r="D236" s="1">
        <v>1.8846549948506694E-2</v>
      </c>
      <c r="E236" s="1">
        <v>9.3782383419689114E-2</v>
      </c>
      <c r="F236" s="1">
        <v>0</v>
      </c>
      <c r="G236" s="1">
        <v>0</v>
      </c>
      <c r="H236" s="1">
        <v>5.96958174904943E-3</v>
      </c>
      <c r="I236" s="1">
        <v>1.9117647058823531E-2</v>
      </c>
      <c r="J236" s="1">
        <v>0</v>
      </c>
      <c r="K236" s="1">
        <v>0</v>
      </c>
      <c r="L236" s="1">
        <v>6.7890995260663509E-3</v>
      </c>
    </row>
    <row r="237" spans="1:12">
      <c r="A237" s="30" t="s">
        <v>373</v>
      </c>
      <c r="B237" s="1">
        <v>5.4828660436137072E-2</v>
      </c>
      <c r="C237" s="1">
        <v>0</v>
      </c>
      <c r="D237" s="1">
        <v>0.7479917610710608</v>
      </c>
      <c r="E237" s="1">
        <v>0.35025906735751294</v>
      </c>
      <c r="F237" s="1">
        <v>0.35129573170731709</v>
      </c>
      <c r="G237" s="1">
        <v>0.56453089244851262</v>
      </c>
      <c r="H237" s="1">
        <v>0.55083650190114064</v>
      </c>
      <c r="I237" s="1">
        <v>6.6544117647058823E-2</v>
      </c>
      <c r="J237" s="1">
        <v>8.6206896551724137E-3</v>
      </c>
      <c r="K237" s="1">
        <v>2.0168067226890758E-2</v>
      </c>
      <c r="L237" s="1">
        <v>0.36496445497630331</v>
      </c>
    </row>
    <row r="238" spans="1:12">
      <c r="A238" s="30" t="s">
        <v>492</v>
      </c>
      <c r="B238" s="1">
        <v>1.3291796469366563E-2</v>
      </c>
      <c r="C238" s="1">
        <v>0</v>
      </c>
      <c r="D238" s="1">
        <v>4.2121524201853756E-2</v>
      </c>
      <c r="E238" s="1">
        <v>0.36632124352331608</v>
      </c>
      <c r="F238" s="1">
        <v>1.7987804878048779E-2</v>
      </c>
      <c r="G238" s="1">
        <v>0.3354691075514874</v>
      </c>
      <c r="H238" s="1">
        <v>1.5855513307984792E-2</v>
      </c>
      <c r="I238" s="1">
        <v>0.83970588235294119</v>
      </c>
      <c r="J238" s="1">
        <v>1.9396551724137932E-2</v>
      </c>
      <c r="K238" s="1">
        <v>0</v>
      </c>
      <c r="L238" s="1">
        <v>6.9490521327014221E-2</v>
      </c>
    </row>
    <row r="239" spans="1:12">
      <c r="A239" s="30" t="s">
        <v>1155</v>
      </c>
      <c r="B239" s="1">
        <v>0</v>
      </c>
      <c r="C239" s="1">
        <v>0</v>
      </c>
      <c r="D239" s="1">
        <v>2.3686920700308959E-3</v>
      </c>
      <c r="E239" s="1">
        <v>9.8445595854922286E-3</v>
      </c>
      <c r="F239" s="1">
        <v>0</v>
      </c>
      <c r="G239" s="1">
        <v>0</v>
      </c>
      <c r="H239" s="1">
        <v>0</v>
      </c>
      <c r="I239" s="1">
        <v>1.1764705882352941E-2</v>
      </c>
      <c r="J239" s="1">
        <v>0</v>
      </c>
      <c r="K239" s="1">
        <v>0</v>
      </c>
      <c r="L239" s="1">
        <v>8.7677725118483413E-4</v>
      </c>
    </row>
    <row r="240" spans="1:12">
      <c r="A240" s="30" t="s">
        <v>1320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3.6764705882352941E-3</v>
      </c>
      <c r="J240" s="1">
        <v>0</v>
      </c>
      <c r="K240" s="1">
        <v>0</v>
      </c>
      <c r="L240" s="1">
        <v>1.1848341232227489E-4</v>
      </c>
    </row>
    <row r="241" spans="1:12">
      <c r="A241" s="29" t="s">
        <v>1</v>
      </c>
      <c r="B241" s="1">
        <v>0.5767393561786085</v>
      </c>
      <c r="C241" s="1">
        <v>0</v>
      </c>
      <c r="D241" s="1">
        <v>0.11091658084449021</v>
      </c>
      <c r="E241" s="1">
        <v>0.12849740932642487</v>
      </c>
      <c r="F241" s="1">
        <v>0.46402439024390246</v>
      </c>
      <c r="G241" s="1">
        <v>7.3226544622425629E-2</v>
      </c>
      <c r="H241" s="1">
        <v>0.2020532319391635</v>
      </c>
      <c r="I241" s="1">
        <v>5.9191176470588233E-2</v>
      </c>
      <c r="J241" s="1">
        <v>8.1896551724137928E-2</v>
      </c>
      <c r="K241" s="1">
        <v>0.30840336134453783</v>
      </c>
      <c r="L241" s="1">
        <v>0.29695497630331752</v>
      </c>
    </row>
    <row r="242" spans="1:12">
      <c r="A242" s="30" t="s">
        <v>77</v>
      </c>
      <c r="B242" s="1">
        <v>0.4190031152647975</v>
      </c>
      <c r="C242" s="1">
        <v>0</v>
      </c>
      <c r="D242" s="1">
        <v>7.3429454170957781E-2</v>
      </c>
      <c r="E242" s="1">
        <v>5.8549222797927458E-2</v>
      </c>
      <c r="F242" s="1">
        <v>9.5960365853658539E-2</v>
      </c>
      <c r="G242" s="1">
        <v>1.5789473684210527E-2</v>
      </c>
      <c r="H242" s="1">
        <v>5.8745247148288972E-2</v>
      </c>
      <c r="I242" s="1">
        <v>0</v>
      </c>
      <c r="J242" s="1">
        <v>2.1551724137931034E-3</v>
      </c>
      <c r="K242" s="1">
        <v>8.4033613445378156E-4</v>
      </c>
      <c r="L242" s="1">
        <v>0.13957345971563981</v>
      </c>
    </row>
    <row r="243" spans="1:12">
      <c r="A243" s="30" t="s">
        <v>67</v>
      </c>
      <c r="B243" s="1">
        <v>1.0384215991692627E-4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2.2813688212927757E-4</v>
      </c>
      <c r="I243" s="1">
        <v>0</v>
      </c>
      <c r="J243" s="1">
        <v>0</v>
      </c>
      <c r="K243" s="1">
        <v>0</v>
      </c>
      <c r="L243" s="1">
        <v>9.4786729857819903E-5</v>
      </c>
    </row>
    <row r="244" spans="1:12">
      <c r="A244" s="30" t="s">
        <v>58</v>
      </c>
      <c r="B244" s="1">
        <v>1.0384215991692627E-4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1.1406844106463878E-4</v>
      </c>
      <c r="I244" s="1">
        <v>0</v>
      </c>
      <c r="J244" s="1">
        <v>1.9396551724137932E-2</v>
      </c>
      <c r="K244" s="1">
        <v>0</v>
      </c>
      <c r="L244" s="1">
        <v>1.1255924170616113E-3</v>
      </c>
    </row>
    <row r="245" spans="1:12">
      <c r="A245" s="30" t="s">
        <v>222</v>
      </c>
      <c r="B245" s="1">
        <v>1.5680166147455866E-2</v>
      </c>
      <c r="C245" s="1">
        <v>0</v>
      </c>
      <c r="D245" s="1">
        <v>0</v>
      </c>
      <c r="E245" s="1">
        <v>0</v>
      </c>
      <c r="F245" s="1">
        <v>5.1829268292682929E-3</v>
      </c>
      <c r="G245" s="1">
        <v>0</v>
      </c>
      <c r="H245" s="1">
        <v>6.4638783269961976E-3</v>
      </c>
      <c r="I245" s="1">
        <v>0</v>
      </c>
      <c r="J245" s="1">
        <v>2.1551724137931034E-3</v>
      </c>
      <c r="K245" s="1">
        <v>0</v>
      </c>
      <c r="L245" s="1">
        <v>6.5165876777251181E-3</v>
      </c>
    </row>
    <row r="246" spans="1:12">
      <c r="A246" s="30" t="s">
        <v>495</v>
      </c>
      <c r="B246" s="1">
        <v>5.1921079958463139E-3</v>
      </c>
      <c r="C246" s="1">
        <v>0</v>
      </c>
      <c r="D246" s="1">
        <v>1.5756951596292482E-2</v>
      </c>
      <c r="E246" s="1">
        <v>4.9222797927461141E-2</v>
      </c>
      <c r="F246" s="1">
        <v>2.9954268292682926E-2</v>
      </c>
      <c r="G246" s="1">
        <v>0</v>
      </c>
      <c r="H246" s="1">
        <v>5.885931558935361E-2</v>
      </c>
      <c r="I246" s="1">
        <v>5.9191176470588233E-2</v>
      </c>
      <c r="J246" s="1">
        <v>2.5862068965517241E-2</v>
      </c>
      <c r="K246" s="1">
        <v>8.6554621848739494E-2</v>
      </c>
      <c r="L246" s="1">
        <v>3.1670616113744075E-2</v>
      </c>
    </row>
    <row r="247" spans="1:12">
      <c r="A247" s="30" t="s">
        <v>583</v>
      </c>
      <c r="B247" s="1">
        <v>0.135202492211838</v>
      </c>
      <c r="C247" s="1">
        <v>0</v>
      </c>
      <c r="D247" s="1">
        <v>1.7610710607621011E-2</v>
      </c>
      <c r="E247" s="1">
        <v>2.072538860103627E-2</v>
      </c>
      <c r="F247" s="1">
        <v>0.22446646341463414</v>
      </c>
      <c r="G247" s="1">
        <v>5.7437070938215103E-2</v>
      </c>
      <c r="H247" s="1">
        <v>6.2927756653992389E-2</v>
      </c>
      <c r="I247" s="1">
        <v>0</v>
      </c>
      <c r="J247" s="1">
        <v>3.2327586206896554E-2</v>
      </c>
      <c r="K247" s="1">
        <v>0.22016806722689075</v>
      </c>
      <c r="L247" s="1">
        <v>9.5710900473933644E-2</v>
      </c>
    </row>
    <row r="248" spans="1:12">
      <c r="A248" s="30" t="s">
        <v>695</v>
      </c>
      <c r="B248" s="1">
        <v>0</v>
      </c>
      <c r="C248" s="1">
        <v>0</v>
      </c>
      <c r="D248" s="1">
        <v>3.089598352214212E-3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8.4033613445378156E-4</v>
      </c>
      <c r="L248" s="1">
        <v>3.6729857819905212E-4</v>
      </c>
    </row>
    <row r="249" spans="1:12">
      <c r="A249" s="30" t="s">
        <v>845</v>
      </c>
      <c r="B249" s="1">
        <v>1.4537902388369677E-3</v>
      </c>
      <c r="C249" s="1">
        <v>0</v>
      </c>
      <c r="D249" s="1">
        <v>0</v>
      </c>
      <c r="E249" s="1">
        <v>0</v>
      </c>
      <c r="F249" s="1">
        <v>6.173780487804878E-2</v>
      </c>
      <c r="G249" s="1">
        <v>0</v>
      </c>
      <c r="H249" s="1">
        <v>1.4714828897338402E-2</v>
      </c>
      <c r="I249" s="1">
        <v>0</v>
      </c>
      <c r="J249" s="1">
        <v>0</v>
      </c>
      <c r="K249" s="1">
        <v>0</v>
      </c>
      <c r="L249" s="1">
        <v>1.4514218009478674E-2</v>
      </c>
    </row>
    <row r="250" spans="1:12">
      <c r="A250" s="30" t="s">
        <v>1177</v>
      </c>
      <c r="B250" s="1">
        <v>0</v>
      </c>
      <c r="C250" s="1">
        <v>0</v>
      </c>
      <c r="D250" s="1">
        <v>1.0298661174047373E-3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1.1848341232227489E-4</v>
      </c>
    </row>
    <row r="251" spans="1:12">
      <c r="A251" s="30" t="s">
        <v>1310</v>
      </c>
      <c r="B251" s="1">
        <v>0</v>
      </c>
      <c r="C251" s="1">
        <v>0</v>
      </c>
      <c r="D251" s="1">
        <v>0</v>
      </c>
      <c r="E251" s="1">
        <v>0</v>
      </c>
      <c r="F251" s="1">
        <v>4.6722560975609756E-2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7.2630331753554501E-3</v>
      </c>
    </row>
    <row r="252" spans="1:12">
      <c r="A252" s="4" t="s">
        <v>394</v>
      </c>
      <c r="B252" s="1">
        <v>0</v>
      </c>
      <c r="C252" s="1">
        <v>1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1.3744075829383886E-2</v>
      </c>
    </row>
    <row r="253" spans="1:12">
      <c r="A253" s="29" t="s">
        <v>9</v>
      </c>
      <c r="B253" s="1">
        <v>0</v>
      </c>
      <c r="C253" s="1">
        <v>1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1.3744075829383886E-2</v>
      </c>
    </row>
    <row r="254" spans="1:12">
      <c r="A254" s="30" t="s">
        <v>393</v>
      </c>
      <c r="B254" s="1">
        <v>0</v>
      </c>
      <c r="C254" s="1">
        <v>0.53706896551724137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7.3815165876777254E-3</v>
      </c>
    </row>
    <row r="255" spans="1:12">
      <c r="A255" s="30" t="s">
        <v>973</v>
      </c>
      <c r="B255" s="1">
        <v>0</v>
      </c>
      <c r="C255" s="1">
        <v>0.26982758620689656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3.7085308056872038E-3</v>
      </c>
    </row>
    <row r="256" spans="1:12">
      <c r="A256" s="30" t="s">
        <v>1303</v>
      </c>
      <c r="B256" s="1">
        <v>0</v>
      </c>
      <c r="C256" s="1">
        <v>0.19310344827586207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2.6540284360189572E-3</v>
      </c>
    </row>
    <row r="257" spans="1:18">
      <c r="A257" s="4" t="s">
        <v>32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</row>
    <row r="258" spans="1:18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8" s="33" customFormat="1" ht="18.75">
      <c r="A261" s="35" t="s">
        <v>954</v>
      </c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</row>
    <row r="262" spans="1:18">
      <c r="B262"/>
      <c r="C262"/>
      <c r="D262"/>
      <c r="E262"/>
      <c r="F262"/>
      <c r="G262"/>
      <c r="H262"/>
      <c r="I262"/>
      <c r="J262"/>
      <c r="K262"/>
      <c r="L262"/>
    </row>
    <row r="263" spans="1:18">
      <c r="A263" s="25" t="s">
        <v>173</v>
      </c>
      <c r="K263" s="4"/>
      <c r="N263" s="4"/>
    </row>
    <row r="264" spans="1:18">
      <c r="A264" s="8" t="s">
        <v>30</v>
      </c>
      <c r="B264" s="8" t="s">
        <v>31</v>
      </c>
      <c r="J264"/>
      <c r="K264"/>
      <c r="L264"/>
      <c r="M264"/>
      <c r="N264"/>
      <c r="O264"/>
      <c r="P264"/>
      <c r="Q264"/>
      <c r="R264"/>
    </row>
    <row r="265" spans="1:18">
      <c r="A265" s="8" t="s">
        <v>33</v>
      </c>
      <c r="B265" s="5" t="s">
        <v>1162</v>
      </c>
      <c r="C265" s="5" t="s">
        <v>1210</v>
      </c>
      <c r="D265" s="5" t="s">
        <v>1236</v>
      </c>
      <c r="E265" s="5" t="s">
        <v>1244</v>
      </c>
      <c r="F265" s="5" t="s">
        <v>1257</v>
      </c>
      <c r="G265" s="5" t="s">
        <v>1295</v>
      </c>
      <c r="H265" s="5" t="s">
        <v>1323</v>
      </c>
      <c r="I265" s="5" t="s">
        <v>32</v>
      </c>
      <c r="J265"/>
      <c r="K265"/>
      <c r="L265"/>
      <c r="M265"/>
      <c r="N265"/>
      <c r="O265"/>
      <c r="P265"/>
      <c r="Q265"/>
      <c r="R265"/>
    </row>
    <row r="266" spans="1:18">
      <c r="A266" s="4" t="s">
        <v>7</v>
      </c>
      <c r="B266" s="1">
        <v>2.9843449854492332E-2</v>
      </c>
      <c r="C266" s="1">
        <v>2.3916110222890998E-2</v>
      </c>
      <c r="D266" s="1">
        <v>2.7005597014925373E-2</v>
      </c>
      <c r="E266" s="1">
        <v>3.7555534549579356E-2</v>
      </c>
      <c r="F266" s="1">
        <v>4.6386455937759946E-2</v>
      </c>
      <c r="G266" s="1">
        <v>3.2735628719957811E-2</v>
      </c>
      <c r="H266" s="1">
        <v>2.9549763033175355E-2</v>
      </c>
      <c r="I266" s="1">
        <v>3.0814618157789325E-2</v>
      </c>
      <c r="J266"/>
      <c r="K266"/>
      <c r="L266"/>
      <c r="M266"/>
      <c r="N266"/>
      <c r="O266"/>
      <c r="P266"/>
      <c r="Q266"/>
      <c r="R266"/>
    </row>
    <row r="267" spans="1:18">
      <c r="A267" s="4" t="s">
        <v>3</v>
      </c>
      <c r="B267" s="1">
        <v>0.97015655014550761</v>
      </c>
      <c r="C267" s="1">
        <v>0.97608388977710903</v>
      </c>
      <c r="D267" s="1">
        <v>0.97299440298507467</v>
      </c>
      <c r="E267" s="1">
        <v>0.96244446545042062</v>
      </c>
      <c r="F267" s="1">
        <v>0.95361354406224008</v>
      </c>
      <c r="G267" s="1">
        <v>0.96726437128004217</v>
      </c>
      <c r="H267" s="1">
        <v>0.97045023696682464</v>
      </c>
      <c r="I267" s="1">
        <v>0.9691853818422107</v>
      </c>
      <c r="J267"/>
      <c r="K267"/>
      <c r="L267"/>
      <c r="M267"/>
      <c r="N267"/>
      <c r="O267"/>
      <c r="P267"/>
      <c r="Q267"/>
      <c r="R267"/>
    </row>
    <row r="268" spans="1:18">
      <c r="A268" s="4" t="s">
        <v>32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/>
      <c r="K268"/>
      <c r="L268"/>
      <c r="M268"/>
      <c r="N268"/>
      <c r="O268"/>
      <c r="P268"/>
      <c r="Q268"/>
      <c r="R268"/>
    </row>
    <row r="269" spans="1:18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>
      <c r="A271" s="40" t="s">
        <v>177</v>
      </c>
      <c r="B271" s="1"/>
      <c r="C271" s="1"/>
      <c r="D271" s="1"/>
      <c r="E271" s="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>
      <c r="A272" s="8" t="s">
        <v>27</v>
      </c>
      <c r="B272" s="5" t="s">
        <v>1323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>
      <c r="A273" s="40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>
      <c r="A274" s="8" t="s">
        <v>30</v>
      </c>
      <c r="B274" s="8" t="s">
        <v>31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>
      <c r="A275" s="8" t="s">
        <v>33</v>
      </c>
      <c r="B275" s="5" t="s">
        <v>7</v>
      </c>
      <c r="C275" s="5" t="s">
        <v>3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>
      <c r="A276" s="4" t="s">
        <v>29</v>
      </c>
      <c r="B276" s="1">
        <v>1.4008620689655173E-2</v>
      </c>
      <c r="C276" s="1">
        <v>0.98599137931034486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>
      <c r="A277" s="4" t="s">
        <v>16</v>
      </c>
      <c r="B277" s="1">
        <v>1.3602941176470588E-2</v>
      </c>
      <c r="C277" s="1">
        <v>0.98639705882352946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>
      <c r="A278" s="4" t="s">
        <v>15</v>
      </c>
      <c r="B278" s="1">
        <v>1.1026615969581748E-2</v>
      </c>
      <c r="C278" s="1">
        <v>0.98897338403041823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>
      <c r="A279" s="4" t="s">
        <v>207</v>
      </c>
      <c r="B279" s="1">
        <v>0.33707093821510298</v>
      </c>
      <c r="C279" s="1">
        <v>0.66292906178489708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>
      <c r="A280" s="4" t="s">
        <v>14</v>
      </c>
      <c r="B280" s="1">
        <v>1.5701219512195122E-2</v>
      </c>
      <c r="C280" s="1">
        <v>0.98429878048780484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>
      <c r="A281" s="4" t="s">
        <v>474</v>
      </c>
      <c r="B281" s="1">
        <v>0</v>
      </c>
      <c r="C281" s="1">
        <v>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>
      <c r="A282" s="4" t="s">
        <v>13</v>
      </c>
      <c r="B282" s="1">
        <v>4.4559585492227979E-2</v>
      </c>
      <c r="C282" s="1">
        <v>0.95544041450777206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>
      <c r="A283" s="4" t="s">
        <v>10</v>
      </c>
      <c r="B283" s="1">
        <v>3.4191555097837278E-2</v>
      </c>
      <c r="C283" s="1">
        <v>0.96580844490216267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>
      <c r="A284" s="4" t="s">
        <v>9</v>
      </c>
      <c r="B284" s="1">
        <v>0</v>
      </c>
      <c r="C284" s="1">
        <v>1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>
      <c r="A285" s="4" t="s">
        <v>0</v>
      </c>
      <c r="B285" s="1">
        <v>2.5960539979231567E-4</v>
      </c>
      <c r="C285" s="1">
        <v>0.99974039460020769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>
      <c r="A286" s="4" t="s">
        <v>32</v>
      </c>
      <c r="B286" s="1">
        <v>2.9549763033175355E-2</v>
      </c>
      <c r="C286" s="1">
        <v>0.97045023696682464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1:24">
      <c r="A291"/>
      <c r="B291"/>
      <c r="C291"/>
      <c r="D291"/>
    </row>
    <row r="293" spans="1:24" s="33" customFormat="1" ht="18.75">
      <c r="A293" s="41" t="s">
        <v>176</v>
      </c>
      <c r="I293" s="34"/>
      <c r="J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</row>
    <row r="294" spans="1:24" s="43" customFormat="1" ht="18.75">
      <c r="A294" s="42"/>
      <c r="I294" s="14"/>
      <c r="J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</row>
    <row r="295" spans="1:24">
      <c r="A295" s="25" t="s">
        <v>173</v>
      </c>
    </row>
    <row r="296" spans="1:24">
      <c r="A296" s="8" t="s">
        <v>30</v>
      </c>
      <c r="B296" s="8" t="s">
        <v>31</v>
      </c>
      <c r="J296"/>
      <c r="K296"/>
      <c r="L296"/>
      <c r="M296"/>
      <c r="N296"/>
      <c r="O296"/>
      <c r="P296"/>
      <c r="Q296"/>
      <c r="R296"/>
    </row>
    <row r="297" spans="1:24">
      <c r="A297" s="8" t="s">
        <v>33</v>
      </c>
      <c r="B297" s="5" t="s">
        <v>1162</v>
      </c>
      <c r="C297" s="5" t="s">
        <v>1210</v>
      </c>
      <c r="D297" s="5" t="s">
        <v>1236</v>
      </c>
      <c r="E297" s="5" t="s">
        <v>1244</v>
      </c>
      <c r="F297" s="5" t="s">
        <v>1257</v>
      </c>
      <c r="G297" s="5" t="s">
        <v>1295</v>
      </c>
      <c r="H297" s="5" t="s">
        <v>1323</v>
      </c>
      <c r="I297" s="5" t="s">
        <v>32</v>
      </c>
      <c r="J297"/>
      <c r="K297"/>
      <c r="L297"/>
      <c r="M297"/>
      <c r="N297"/>
      <c r="O297"/>
      <c r="P297"/>
      <c r="Q297"/>
      <c r="R297"/>
    </row>
    <row r="298" spans="1:24">
      <c r="A298" s="4">
        <v>10</v>
      </c>
      <c r="B298" s="1">
        <v>4.0259038154065587E-4</v>
      </c>
      <c r="C298" s="1">
        <v>3.291639236339697E-4</v>
      </c>
      <c r="D298" s="1">
        <v>4.664179104477612E-5</v>
      </c>
      <c r="E298" s="1">
        <v>9.4526892901030345E-5</v>
      </c>
      <c r="F298" s="1">
        <v>9.786172138767921E-5</v>
      </c>
      <c r="G298" s="1">
        <v>0</v>
      </c>
      <c r="H298" s="1">
        <v>0</v>
      </c>
      <c r="I298" s="91">
        <v>1.656857098024539E-4</v>
      </c>
      <c r="J298"/>
      <c r="K298"/>
      <c r="L298"/>
      <c r="M298"/>
      <c r="N298"/>
      <c r="O298"/>
      <c r="P298"/>
      <c r="Q298"/>
      <c r="R298"/>
    </row>
    <row r="299" spans="1:24">
      <c r="A299" s="4">
        <v>11</v>
      </c>
      <c r="B299" s="1">
        <v>1.5465221942326052E-2</v>
      </c>
      <c r="C299" s="1">
        <v>1.0462710429794037E-2</v>
      </c>
      <c r="D299" s="1">
        <v>1.2966417910447761E-2</v>
      </c>
      <c r="E299" s="1">
        <v>3.1855562907647226E-3</v>
      </c>
      <c r="F299" s="1">
        <v>3.6502422077604344E-3</v>
      </c>
      <c r="G299" s="1">
        <v>1.2355910494989829E-3</v>
      </c>
      <c r="H299" s="1">
        <v>1.7298578199052132E-3</v>
      </c>
      <c r="I299" s="1">
        <v>8.4928545601093142E-3</v>
      </c>
      <c r="J299"/>
      <c r="K299"/>
      <c r="L299"/>
      <c r="M299"/>
      <c r="N299"/>
      <c r="O299"/>
      <c r="P299"/>
      <c r="Q299"/>
      <c r="R299"/>
    </row>
    <row r="300" spans="1:24">
      <c r="A300" s="4">
        <v>13</v>
      </c>
      <c r="B300" s="1">
        <v>7.7757456548995255E-2</v>
      </c>
      <c r="C300" s="1">
        <v>6.8165146242828933E-2</v>
      </c>
      <c r="D300" s="1">
        <v>3.8875932835820894E-2</v>
      </c>
      <c r="E300" s="1">
        <v>5.0893279137914735E-2</v>
      </c>
      <c r="F300" s="1">
        <v>3.220629250868523E-2</v>
      </c>
      <c r="G300" s="1">
        <v>2.4018684547577791E-2</v>
      </c>
      <c r="H300" s="1">
        <v>3.0462085308056872E-2</v>
      </c>
      <c r="I300" s="1">
        <v>4.9496169248927184E-2</v>
      </c>
      <c r="J300"/>
      <c r="K300"/>
      <c r="L300"/>
      <c r="M300"/>
      <c r="N300"/>
      <c r="O300"/>
      <c r="P300"/>
      <c r="Q300"/>
      <c r="R300"/>
    </row>
    <row r="301" spans="1:24">
      <c r="A301" s="4">
        <v>14</v>
      </c>
      <c r="B301" s="1">
        <v>0.2336231984080426</v>
      </c>
      <c r="C301" s="1">
        <v>0.22623906705539359</v>
      </c>
      <c r="D301" s="1">
        <v>0.21275652985074628</v>
      </c>
      <c r="E301" s="1">
        <v>0.19945174402117402</v>
      </c>
      <c r="F301" s="1">
        <v>0.16840045016391839</v>
      </c>
      <c r="G301" s="1">
        <v>0.201996534317788</v>
      </c>
      <c r="H301" s="1">
        <v>0.12786729857819906</v>
      </c>
      <c r="I301" s="1">
        <v>0.2049230097491421</v>
      </c>
      <c r="J301"/>
      <c r="K301"/>
      <c r="L301"/>
      <c r="M301"/>
      <c r="N301"/>
      <c r="O301"/>
      <c r="P301"/>
      <c r="Q301"/>
      <c r="R301"/>
    </row>
    <row r="302" spans="1:24">
      <c r="A302" s="4">
        <v>15</v>
      </c>
      <c r="B302" s="1">
        <v>0.54656245327075925</v>
      </c>
      <c r="C302" s="1">
        <v>0.55633875670083699</v>
      </c>
      <c r="D302" s="1">
        <v>0.64114272388059701</v>
      </c>
      <c r="E302" s="1">
        <v>0.60002835806787036</v>
      </c>
      <c r="F302" s="1">
        <v>0.70448695992562504</v>
      </c>
      <c r="G302" s="1">
        <v>0.68740299856852261</v>
      </c>
      <c r="H302" s="1">
        <v>0.78085308056872038</v>
      </c>
      <c r="I302" s="1">
        <v>0.62708435059486045</v>
      </c>
      <c r="J302"/>
      <c r="K302"/>
      <c r="L302"/>
      <c r="M302"/>
      <c r="N302"/>
      <c r="O302"/>
      <c r="P302"/>
      <c r="Q302"/>
      <c r="R302"/>
    </row>
    <row r="303" spans="1:24">
      <c r="A303" s="4">
        <v>16</v>
      </c>
      <c r="B303" s="1">
        <v>5.3118925198707111E-2</v>
      </c>
      <c r="C303" s="1">
        <v>6.2969058591178406E-2</v>
      </c>
      <c r="D303" s="1">
        <v>4.8325559701492535E-2</v>
      </c>
      <c r="E303" s="1">
        <v>5.3587295585594101E-2</v>
      </c>
      <c r="F303" s="1">
        <v>2.3173655624602437E-2</v>
      </c>
      <c r="G303" s="1">
        <v>2.2451593460408349E-2</v>
      </c>
      <c r="H303" s="1">
        <v>1.6007109004739336E-2</v>
      </c>
      <c r="I303" s="1">
        <v>4.4204947375294699E-2</v>
      </c>
      <c r="J303"/>
      <c r="K303"/>
      <c r="L303"/>
      <c r="M303"/>
      <c r="N303"/>
      <c r="O303"/>
      <c r="P303"/>
      <c r="Q303"/>
      <c r="R303"/>
    </row>
    <row r="304" spans="1:24">
      <c r="A304" s="4">
        <v>17</v>
      </c>
      <c r="B304" s="1">
        <v>7.3070154249629038E-2</v>
      </c>
      <c r="C304" s="1">
        <v>7.5496097056334061E-2</v>
      </c>
      <c r="D304" s="1">
        <v>4.5886194029850745E-2</v>
      </c>
      <c r="E304" s="1">
        <v>9.2759240003781079E-2</v>
      </c>
      <c r="F304" s="1">
        <v>6.7984537848020749E-2</v>
      </c>
      <c r="G304" s="1">
        <v>6.2894598056204329E-2</v>
      </c>
      <c r="H304" s="1">
        <v>4.3080568720379145E-2</v>
      </c>
      <c r="I304" s="1">
        <v>6.5632982761863828E-2</v>
      </c>
      <c r="J304"/>
      <c r="K304"/>
      <c r="L304"/>
      <c r="M304"/>
      <c r="N304"/>
      <c r="O304"/>
      <c r="P304"/>
      <c r="Q304"/>
      <c r="R304"/>
    </row>
    <row r="305" spans="1:18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/>
      <c r="K305"/>
      <c r="L305"/>
      <c r="M305"/>
      <c r="N305"/>
      <c r="O305"/>
      <c r="P305"/>
      <c r="Q305"/>
      <c r="R305"/>
    </row>
    <row r="306" spans="1:18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1:18">
      <c r="A309"/>
      <c r="B309"/>
      <c r="C309"/>
      <c r="D309"/>
      <c r="E309"/>
      <c r="F309"/>
      <c r="G309"/>
      <c r="H309" s="1"/>
      <c r="I309" s="1"/>
      <c r="J309" s="1"/>
      <c r="K309" s="1"/>
      <c r="L309" s="1"/>
      <c r="M309" s="1"/>
      <c r="N309" s="1"/>
      <c r="O309"/>
      <c r="P309"/>
      <c r="Q309"/>
      <c r="R309"/>
    </row>
    <row r="310" spans="1:18">
      <c r="A310" s="4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/>
      <c r="P310"/>
      <c r="Q310"/>
      <c r="R310"/>
    </row>
    <row r="311" spans="1:18">
      <c r="A311" s="8" t="s">
        <v>27</v>
      </c>
      <c r="B311" s="5" t="s">
        <v>1323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1:18">
      <c r="A313" s="8" t="s">
        <v>30</v>
      </c>
      <c r="B313" s="8" t="s">
        <v>31</v>
      </c>
      <c r="H313"/>
      <c r="I313"/>
      <c r="J313"/>
      <c r="K313"/>
      <c r="L313"/>
      <c r="M313"/>
      <c r="N313"/>
      <c r="O313"/>
      <c r="P313"/>
      <c r="Q313"/>
      <c r="R313"/>
    </row>
    <row r="314" spans="1:18">
      <c r="A314" s="8" t="s">
        <v>33</v>
      </c>
      <c r="B314" s="5">
        <v>11</v>
      </c>
      <c r="C314" s="5">
        <v>13</v>
      </c>
      <c r="D314" s="5">
        <v>14</v>
      </c>
      <c r="E314" s="5">
        <v>15</v>
      </c>
      <c r="F314" s="5">
        <v>16</v>
      </c>
      <c r="G314" s="5">
        <v>17</v>
      </c>
      <c r="H314"/>
      <c r="I314"/>
      <c r="J314"/>
      <c r="K314"/>
      <c r="L314"/>
      <c r="M314"/>
      <c r="N314"/>
      <c r="O314"/>
      <c r="P314"/>
      <c r="Q314"/>
      <c r="R314"/>
    </row>
    <row r="315" spans="1:18">
      <c r="A315" s="4" t="s">
        <v>29</v>
      </c>
      <c r="B315" s="1">
        <v>2.1551724137931036E-2</v>
      </c>
      <c r="C315" s="1">
        <v>3.6637931034482756E-2</v>
      </c>
      <c r="D315" s="1">
        <v>7.3275862068965511E-2</v>
      </c>
      <c r="E315" s="1">
        <v>0.85991379310344829</v>
      </c>
      <c r="F315" s="1">
        <v>0</v>
      </c>
      <c r="G315" s="1">
        <v>8.6206896551724137E-3</v>
      </c>
      <c r="H315"/>
      <c r="I315"/>
      <c r="J315"/>
      <c r="K315"/>
      <c r="L315"/>
      <c r="M315"/>
      <c r="N315"/>
      <c r="O315"/>
      <c r="P315"/>
      <c r="Q315"/>
      <c r="R315"/>
    </row>
    <row r="316" spans="1:18">
      <c r="A316" s="4" t="s">
        <v>16</v>
      </c>
      <c r="B316" s="1">
        <v>0</v>
      </c>
      <c r="C316" s="1">
        <v>3.6764705882352941E-3</v>
      </c>
      <c r="D316" s="1">
        <v>3.3088235294117647E-2</v>
      </c>
      <c r="E316" s="1">
        <v>0.55477941176470591</v>
      </c>
      <c r="F316" s="1">
        <v>6.0661764705882353E-2</v>
      </c>
      <c r="G316" s="1">
        <v>0.34779411764705881</v>
      </c>
      <c r="H316"/>
      <c r="I316"/>
      <c r="J316"/>
      <c r="K316"/>
      <c r="L316"/>
      <c r="M316"/>
      <c r="N316"/>
      <c r="O316"/>
      <c r="P316"/>
      <c r="Q316"/>
      <c r="R316"/>
    </row>
    <row r="317" spans="1:18">
      <c r="A317" s="4" t="s">
        <v>15</v>
      </c>
      <c r="B317" s="1">
        <v>2.6615969581749051E-4</v>
      </c>
      <c r="C317" s="1">
        <v>2.6958174904942966E-2</v>
      </c>
      <c r="D317" s="1">
        <v>4.8555133079847906E-2</v>
      </c>
      <c r="E317" s="1">
        <v>0.90802281368821292</v>
      </c>
      <c r="F317" s="1">
        <v>1.8631178707224335E-3</v>
      </c>
      <c r="G317" s="1">
        <v>1.4334600760456274E-2</v>
      </c>
      <c r="H317"/>
      <c r="I317"/>
      <c r="J317"/>
      <c r="K317"/>
      <c r="L317"/>
      <c r="M317"/>
      <c r="N317"/>
      <c r="O317"/>
      <c r="P317"/>
      <c r="Q317"/>
      <c r="R317"/>
    </row>
    <row r="318" spans="1:18">
      <c r="A318" s="4" t="s">
        <v>207</v>
      </c>
      <c r="B318" s="1">
        <v>0</v>
      </c>
      <c r="C318" s="1">
        <v>1.1670480549199084E-2</v>
      </c>
      <c r="D318" s="1">
        <v>0.72448512585812352</v>
      </c>
      <c r="E318" s="1">
        <v>0.26384439359267736</v>
      </c>
      <c r="F318" s="1">
        <v>0</v>
      </c>
      <c r="G318" s="1">
        <v>0</v>
      </c>
      <c r="H318"/>
      <c r="I318"/>
      <c r="J318"/>
      <c r="K318"/>
      <c r="L318"/>
      <c r="M318"/>
      <c r="N318"/>
      <c r="O318"/>
      <c r="P318"/>
      <c r="Q318"/>
      <c r="R318"/>
    </row>
    <row r="319" spans="1:18">
      <c r="A319" s="4" t="s">
        <v>14</v>
      </c>
      <c r="B319" s="1">
        <v>0</v>
      </c>
      <c r="C319" s="1">
        <v>2.3170731707317073E-2</v>
      </c>
      <c r="D319" s="1">
        <v>0.19878048780487806</v>
      </c>
      <c r="E319" s="1">
        <v>0.5869664634146341</v>
      </c>
      <c r="F319" s="1">
        <v>3.7118902439024389E-2</v>
      </c>
      <c r="G319" s="1">
        <v>0.15396341463414634</v>
      </c>
      <c r="H319"/>
      <c r="I319"/>
      <c r="J319"/>
      <c r="K319"/>
      <c r="L319"/>
      <c r="M319"/>
      <c r="N319"/>
      <c r="O319"/>
      <c r="P319"/>
      <c r="Q319"/>
      <c r="R319"/>
    </row>
    <row r="320" spans="1:18">
      <c r="A320" s="4" t="s">
        <v>474</v>
      </c>
      <c r="B320" s="1">
        <v>0</v>
      </c>
      <c r="C320" s="1">
        <v>0</v>
      </c>
      <c r="D320" s="1">
        <v>0.30084033613445377</v>
      </c>
      <c r="E320" s="1">
        <v>0.61176470588235299</v>
      </c>
      <c r="F320" s="1">
        <v>8.7394957983193272E-2</v>
      </c>
      <c r="G320" s="1">
        <v>0</v>
      </c>
      <c r="H320"/>
      <c r="I320"/>
      <c r="J320"/>
      <c r="K320"/>
      <c r="L320"/>
      <c r="M320"/>
      <c r="N320"/>
      <c r="O320"/>
      <c r="P320"/>
      <c r="Q320"/>
      <c r="R320"/>
    </row>
    <row r="321" spans="1:24">
      <c r="A321" s="4" t="s">
        <v>13</v>
      </c>
      <c r="B321" s="1">
        <v>0</v>
      </c>
      <c r="C321" s="1">
        <v>4.5077720207253889E-2</v>
      </c>
      <c r="D321" s="1">
        <v>7.9274611398963732E-2</v>
      </c>
      <c r="E321" s="1">
        <v>0.86683937823834201</v>
      </c>
      <c r="F321" s="1">
        <v>0</v>
      </c>
      <c r="G321" s="1">
        <v>8.8082901554404139E-3</v>
      </c>
      <c r="H321"/>
      <c r="I321"/>
      <c r="J321"/>
      <c r="K321"/>
      <c r="L321"/>
      <c r="M321"/>
      <c r="N321"/>
      <c r="O321"/>
      <c r="P321"/>
      <c r="Q321"/>
      <c r="R321"/>
    </row>
    <row r="322" spans="1:24">
      <c r="A322" s="4" t="s">
        <v>10</v>
      </c>
      <c r="B322" s="1">
        <v>4.0164778578784758E-3</v>
      </c>
      <c r="C322" s="1">
        <v>4.0370751802265709E-2</v>
      </c>
      <c r="D322" s="1">
        <v>0.23573635427394438</v>
      </c>
      <c r="E322" s="1">
        <v>0.69608650875386202</v>
      </c>
      <c r="F322" s="1">
        <v>1.2461380020597322E-2</v>
      </c>
      <c r="G322" s="1">
        <v>1.132852729145211E-2</v>
      </c>
      <c r="H322"/>
      <c r="I322"/>
      <c r="J322"/>
      <c r="K322"/>
      <c r="L322"/>
      <c r="M322"/>
      <c r="N322"/>
      <c r="O322"/>
      <c r="P322"/>
      <c r="Q322"/>
      <c r="R322"/>
    </row>
    <row r="323" spans="1:24">
      <c r="A323" s="4" t="s">
        <v>9</v>
      </c>
      <c r="B323" s="1">
        <v>0</v>
      </c>
      <c r="C323" s="1">
        <v>0.73017241379310349</v>
      </c>
      <c r="D323" s="1">
        <v>6.7241379310344823E-2</v>
      </c>
      <c r="E323" s="1">
        <v>0</v>
      </c>
      <c r="F323" s="1">
        <v>0.20258620689655171</v>
      </c>
      <c r="G323" s="1">
        <v>0</v>
      </c>
      <c r="H323"/>
      <c r="I323"/>
      <c r="J323"/>
      <c r="K323"/>
      <c r="L323"/>
      <c r="M323"/>
      <c r="N323"/>
      <c r="O323"/>
      <c r="P323"/>
      <c r="Q323"/>
      <c r="R323"/>
    </row>
    <row r="324" spans="1:24">
      <c r="A324" s="4" t="s">
        <v>0</v>
      </c>
      <c r="B324" s="1">
        <v>0</v>
      </c>
      <c r="C324" s="89">
        <v>5.1921079958463136E-5</v>
      </c>
      <c r="D324" s="1">
        <v>2.2481827622014536E-2</v>
      </c>
      <c r="E324" s="1">
        <v>0.9610591900311527</v>
      </c>
      <c r="F324" s="1">
        <v>9.8650051921079958E-3</v>
      </c>
      <c r="G324" s="1">
        <v>6.5420560747663555E-3</v>
      </c>
      <c r="H324"/>
      <c r="I324"/>
      <c r="J324"/>
      <c r="K324"/>
      <c r="L324"/>
      <c r="M324"/>
      <c r="N324"/>
      <c r="O324"/>
      <c r="P324"/>
      <c r="Q324"/>
      <c r="R324"/>
    </row>
    <row r="325" spans="1:24">
      <c r="A325" s="4" t="s">
        <v>32</v>
      </c>
      <c r="B325" s="1">
        <v>1.7298578199052132E-3</v>
      </c>
      <c r="C325" s="1">
        <v>3.0462085308056872E-2</v>
      </c>
      <c r="D325" s="1">
        <v>0.12786729857819906</v>
      </c>
      <c r="E325" s="1">
        <v>0.78085308056872038</v>
      </c>
      <c r="F325" s="1">
        <v>1.6007109004739336E-2</v>
      </c>
      <c r="G325" s="1">
        <v>4.3080568720379145E-2</v>
      </c>
      <c r="H325"/>
      <c r="I325"/>
      <c r="J325"/>
      <c r="K325"/>
      <c r="L325"/>
      <c r="M325"/>
      <c r="N325"/>
      <c r="O325"/>
      <c r="P325"/>
      <c r="Q325"/>
      <c r="R325"/>
    </row>
    <row r="326" spans="1:2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1:24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1:24" s="33" customFormat="1" ht="18.75">
      <c r="A328" s="41" t="s">
        <v>178</v>
      </c>
      <c r="I328" s="34"/>
      <c r="J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</row>
    <row r="329" spans="1:24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>
      <c r="A330" s="25" t="s">
        <v>173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1:24">
      <c r="A331" s="8" t="s">
        <v>30</v>
      </c>
      <c r="B331" s="8" t="s">
        <v>31</v>
      </c>
      <c r="J331"/>
      <c r="K331"/>
      <c r="L331"/>
      <c r="M331"/>
      <c r="N331"/>
      <c r="O331"/>
      <c r="P331"/>
      <c r="Q331"/>
      <c r="R331"/>
    </row>
    <row r="332" spans="1:24">
      <c r="A332" s="8" t="s">
        <v>33</v>
      </c>
      <c r="B332" s="5" t="s">
        <v>1162</v>
      </c>
      <c r="C332" s="5" t="s">
        <v>1210</v>
      </c>
      <c r="D332" s="5" t="s">
        <v>1236</v>
      </c>
      <c r="E332" s="5" t="s">
        <v>1244</v>
      </c>
      <c r="F332" s="5" t="s">
        <v>1257</v>
      </c>
      <c r="G332" s="5" t="s">
        <v>1295</v>
      </c>
      <c r="H332" s="5" t="s">
        <v>1323</v>
      </c>
      <c r="I332" s="5" t="s">
        <v>32</v>
      </c>
      <c r="J332"/>
      <c r="K332"/>
      <c r="L332"/>
      <c r="M332"/>
      <c r="N332"/>
      <c r="O332"/>
      <c r="P332"/>
      <c r="Q332"/>
      <c r="R332"/>
    </row>
    <row r="333" spans="1:24">
      <c r="A333" s="4" t="s">
        <v>154</v>
      </c>
      <c r="B333" s="1">
        <v>6.033104431944972E-3</v>
      </c>
      <c r="C333" s="1">
        <v>4.9139471456785483E-3</v>
      </c>
      <c r="D333" s="1">
        <v>1.4412313432835822E-3</v>
      </c>
      <c r="E333" s="1">
        <v>1.6731260043482371E-3</v>
      </c>
      <c r="F333" s="1">
        <v>8.1225228751773744E-4</v>
      </c>
      <c r="G333" s="1">
        <v>1.8684547577789497E-3</v>
      </c>
      <c r="H333" s="1">
        <v>2.1090047393364929E-3</v>
      </c>
      <c r="I333" s="1">
        <v>3.010606809292824E-3</v>
      </c>
      <c r="J333"/>
      <c r="K333"/>
      <c r="L333"/>
      <c r="M333"/>
      <c r="N333"/>
      <c r="O333"/>
      <c r="P333"/>
      <c r="Q333"/>
      <c r="R333"/>
    </row>
    <row r="334" spans="1:24">
      <c r="A334" s="4" t="s">
        <v>149</v>
      </c>
      <c r="B334" s="1">
        <v>0.19348493736843922</v>
      </c>
      <c r="C334" s="1">
        <v>0.20168343835229943</v>
      </c>
      <c r="D334" s="1">
        <v>0.10267257462686567</v>
      </c>
      <c r="E334" s="1">
        <v>0.13604310426316288</v>
      </c>
      <c r="F334" s="1">
        <v>0.10835249792043843</v>
      </c>
      <c r="G334" s="1">
        <v>0.13332328787764636</v>
      </c>
      <c r="H334" s="1">
        <v>8.7855450236966823E-2</v>
      </c>
      <c r="I334" s="1">
        <v>0.1453356061514231</v>
      </c>
      <c r="J334"/>
      <c r="K334"/>
      <c r="L334"/>
      <c r="M334"/>
      <c r="N334"/>
      <c r="O334"/>
      <c r="P334"/>
      <c r="Q334"/>
      <c r="R334"/>
    </row>
    <row r="335" spans="1:24">
      <c r="A335" s="4" t="s">
        <v>146</v>
      </c>
      <c r="B335" s="1">
        <v>5.2572552538044791E-2</v>
      </c>
      <c r="C335" s="1">
        <v>5.4909244803912349E-2</v>
      </c>
      <c r="D335" s="1">
        <v>4.6408582089552237E-2</v>
      </c>
      <c r="E335" s="1">
        <v>4.3397296530863029E-2</v>
      </c>
      <c r="F335" s="1">
        <v>5.2874688065763079E-2</v>
      </c>
      <c r="G335" s="1">
        <v>6.238227981616816E-2</v>
      </c>
      <c r="H335" s="1">
        <v>4.5983412322274882E-2</v>
      </c>
      <c r="I335" s="1">
        <v>5.1579910705148634E-2</v>
      </c>
      <c r="J335"/>
      <c r="K335"/>
      <c r="L335"/>
      <c r="M335"/>
      <c r="N335"/>
      <c r="O335"/>
      <c r="P335"/>
      <c r="Q335"/>
      <c r="R335"/>
    </row>
    <row r="336" spans="1:24">
      <c r="A336" s="4" t="s">
        <v>148</v>
      </c>
      <c r="B336" s="1">
        <v>0.4250664274129542</v>
      </c>
      <c r="C336" s="1">
        <v>0.4401721057086429</v>
      </c>
      <c r="D336" s="1">
        <v>0.58127332089552242</v>
      </c>
      <c r="E336" s="1">
        <v>0.55310520843179889</v>
      </c>
      <c r="F336" s="1">
        <v>0.63428096100210407</v>
      </c>
      <c r="G336" s="1">
        <v>0.57354780381225046</v>
      </c>
      <c r="H336" s="1">
        <v>0.70175355450236965</v>
      </c>
      <c r="I336" s="1">
        <v>0.53684314144004275</v>
      </c>
      <c r="J336"/>
      <c r="K336"/>
      <c r="L336"/>
      <c r="M336"/>
      <c r="N336"/>
      <c r="O336"/>
      <c r="P336"/>
      <c r="Q336"/>
      <c r="R336"/>
    </row>
    <row r="337" spans="1:18">
      <c r="A337" s="4" t="s">
        <v>152</v>
      </c>
      <c r="B337" s="1">
        <v>0.3069751659247501</v>
      </c>
      <c r="C337" s="1">
        <v>0.28752938963603875</v>
      </c>
      <c r="D337" s="1">
        <v>0.25519123134328359</v>
      </c>
      <c r="E337" s="1">
        <v>0.26250118158616126</v>
      </c>
      <c r="F337" s="1">
        <v>0.19993149679502861</v>
      </c>
      <c r="G337" s="1">
        <v>0.22764258268665713</v>
      </c>
      <c r="H337" s="1">
        <v>0.16056872037914691</v>
      </c>
      <c r="I337" s="1">
        <v>0.25457219462418096</v>
      </c>
      <c r="J337"/>
      <c r="K337"/>
      <c r="L337"/>
      <c r="M337"/>
      <c r="N337"/>
      <c r="O337"/>
      <c r="P337"/>
      <c r="Q337"/>
      <c r="R337"/>
    </row>
    <row r="338" spans="1:18">
      <c r="A338" s="4" t="s">
        <v>153</v>
      </c>
      <c r="B338" s="1">
        <v>1.586781232386671E-2</v>
      </c>
      <c r="C338" s="1">
        <v>1.0791874353428007E-2</v>
      </c>
      <c r="D338" s="1">
        <v>1.3013059701492538E-2</v>
      </c>
      <c r="E338" s="1">
        <v>3.2800831836657528E-3</v>
      </c>
      <c r="F338" s="1">
        <v>3.7481039291481135E-3</v>
      </c>
      <c r="G338" s="1">
        <v>1.2355910494989829E-3</v>
      </c>
      <c r="H338" s="1">
        <v>1.7298578199052132E-3</v>
      </c>
      <c r="I338" s="1">
        <v>8.6585402699117676E-3</v>
      </c>
      <c r="J338"/>
      <c r="K338"/>
      <c r="L338"/>
      <c r="M338"/>
      <c r="N338"/>
      <c r="O338"/>
      <c r="P338"/>
      <c r="Q338"/>
      <c r="R338"/>
    </row>
    <row r="339" spans="1:18">
      <c r="A339" s="4" t="s">
        <v>32</v>
      </c>
      <c r="B339" s="1">
        <v>1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/>
      <c r="K339"/>
      <c r="L339"/>
      <c r="M339"/>
      <c r="N339"/>
      <c r="O339"/>
      <c r="P339"/>
      <c r="Q339"/>
      <c r="R339"/>
    </row>
    <row r="340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1:18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1:18">
      <c r="A342" s="8" t="s">
        <v>27</v>
      </c>
      <c r="B342" s="5" t="s">
        <v>1323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1:18">
      <c r="A344" s="8" t="s">
        <v>30</v>
      </c>
      <c r="B344" s="8" t="s">
        <v>31</v>
      </c>
      <c r="I344"/>
      <c r="J344"/>
      <c r="K344"/>
      <c r="L344"/>
      <c r="M344"/>
      <c r="N344"/>
      <c r="O344"/>
      <c r="P344"/>
      <c r="Q344"/>
      <c r="R344"/>
    </row>
    <row r="345" spans="1:18" ht="60">
      <c r="A345" s="8" t="s">
        <v>33</v>
      </c>
      <c r="B345" s="44" t="s">
        <v>154</v>
      </c>
      <c r="C345" s="44" t="s">
        <v>149</v>
      </c>
      <c r="D345" s="44" t="s">
        <v>146</v>
      </c>
      <c r="E345" s="44" t="s">
        <v>148</v>
      </c>
      <c r="F345" s="44" t="s">
        <v>152</v>
      </c>
      <c r="G345" s="44" t="s">
        <v>153</v>
      </c>
      <c r="H345" s="5" t="s">
        <v>32</v>
      </c>
      <c r="I345"/>
      <c r="J345"/>
      <c r="K345"/>
      <c r="L345"/>
      <c r="M345"/>
      <c r="N345"/>
      <c r="O345"/>
      <c r="P345"/>
      <c r="Q345"/>
      <c r="R345"/>
    </row>
    <row r="346" spans="1:18">
      <c r="A346" s="4" t="s">
        <v>29</v>
      </c>
      <c r="B346" s="1">
        <v>0</v>
      </c>
      <c r="C346" s="1">
        <v>6.0344827586206899E-2</v>
      </c>
      <c r="D346" s="1">
        <v>3.6637931034482756E-2</v>
      </c>
      <c r="E346" s="1">
        <v>0.77155172413793105</v>
      </c>
      <c r="F346" s="1">
        <v>0.10991379310344827</v>
      </c>
      <c r="G346" s="1">
        <v>2.1551724137931036E-2</v>
      </c>
      <c r="H346" s="1">
        <v>1</v>
      </c>
      <c r="I346"/>
      <c r="J346"/>
      <c r="K346"/>
      <c r="L346"/>
      <c r="M346"/>
      <c r="N346"/>
      <c r="O346"/>
      <c r="P346"/>
      <c r="Q346"/>
      <c r="R346"/>
    </row>
    <row r="347" spans="1:18">
      <c r="A347" s="4" t="s">
        <v>16</v>
      </c>
      <c r="B347" s="1">
        <v>1.4705882352941176E-3</v>
      </c>
      <c r="C347" s="1">
        <v>0.95147058823529407</v>
      </c>
      <c r="D347" s="1">
        <v>0</v>
      </c>
      <c r="E347" s="1">
        <v>1.0294117647058823E-2</v>
      </c>
      <c r="F347" s="1">
        <v>3.6764705882352942E-2</v>
      </c>
      <c r="G347" s="1">
        <v>0</v>
      </c>
      <c r="H347" s="1">
        <v>1</v>
      </c>
      <c r="I347"/>
      <c r="J347"/>
      <c r="K347"/>
      <c r="L347"/>
      <c r="M347"/>
      <c r="N347"/>
      <c r="O347"/>
      <c r="P347"/>
      <c r="Q347"/>
      <c r="R347"/>
    </row>
    <row r="348" spans="1:18">
      <c r="A348" s="4" t="s">
        <v>15</v>
      </c>
      <c r="B348" s="1">
        <v>4.9429657794676811E-4</v>
      </c>
      <c r="C348" s="1">
        <v>7.927756653992396E-2</v>
      </c>
      <c r="D348" s="1">
        <v>1.3460076045627377E-2</v>
      </c>
      <c r="E348" s="1">
        <v>0.83098859315589357</v>
      </c>
      <c r="F348" s="1">
        <v>7.5513307984790876E-2</v>
      </c>
      <c r="G348" s="1">
        <v>2.6615969581749051E-4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>
      <c r="A349" s="4" t="s">
        <v>207</v>
      </c>
      <c r="B349" s="1">
        <v>0</v>
      </c>
      <c r="C349" s="1">
        <v>0</v>
      </c>
      <c r="D349" s="1">
        <v>0</v>
      </c>
      <c r="E349" s="1">
        <v>0.26384439359267736</v>
      </c>
      <c r="F349" s="1">
        <v>0.73615560640732269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>
      <c r="A350" s="4" t="s">
        <v>14</v>
      </c>
      <c r="B350" s="1">
        <v>4.1158536585365856E-3</v>
      </c>
      <c r="C350" s="1">
        <v>4.3597560975609753E-2</v>
      </c>
      <c r="D350" s="1">
        <v>1.6234756097560976E-2</v>
      </c>
      <c r="E350" s="1">
        <v>0.71410060975609757</v>
      </c>
      <c r="F350" s="1">
        <v>0.22195121951219512</v>
      </c>
      <c r="G350" s="1">
        <v>0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>
      <c r="A351" s="4" t="s">
        <v>474</v>
      </c>
      <c r="B351" s="1">
        <v>0</v>
      </c>
      <c r="C351" s="1">
        <v>0</v>
      </c>
      <c r="D351" s="1">
        <v>0</v>
      </c>
      <c r="E351" s="1">
        <v>0.69915966386554618</v>
      </c>
      <c r="F351" s="1">
        <v>0.30084033613445377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>
      <c r="A352" s="4" t="s">
        <v>13</v>
      </c>
      <c r="B352" s="1">
        <v>5.284974093264249E-2</v>
      </c>
      <c r="C352" s="1">
        <v>0.3787564766839378</v>
      </c>
      <c r="D352" s="1">
        <v>0.36165803108808292</v>
      </c>
      <c r="E352" s="1">
        <v>8.2383419689119178E-2</v>
      </c>
      <c r="F352" s="1">
        <v>0.12435233160621761</v>
      </c>
      <c r="G352" s="1">
        <v>0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>
      <c r="A353" s="4" t="s">
        <v>10</v>
      </c>
      <c r="B353" s="1">
        <v>2.0597322348094748E-4</v>
      </c>
      <c r="C353" s="1">
        <v>7.2399588053553038E-2</v>
      </c>
      <c r="D353" s="1">
        <v>0.22389289392378992</v>
      </c>
      <c r="E353" s="1">
        <v>0.43501544799176106</v>
      </c>
      <c r="F353" s="1">
        <v>0.26446961894953658</v>
      </c>
      <c r="G353" s="1">
        <v>4.0164778578784758E-3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>
      <c r="A354" s="4" t="s">
        <v>9</v>
      </c>
      <c r="B354" s="1">
        <v>0</v>
      </c>
      <c r="C354" s="1">
        <v>0.20258620689655171</v>
      </c>
      <c r="D354" s="1">
        <v>0</v>
      </c>
      <c r="E354" s="1">
        <v>0</v>
      </c>
      <c r="F354" s="1">
        <v>0.79741379310344829</v>
      </c>
      <c r="G354" s="1">
        <v>0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>
      <c r="A355" s="4" t="s">
        <v>0</v>
      </c>
      <c r="B355" s="1">
        <v>1.5576323987538941E-4</v>
      </c>
      <c r="C355" s="1">
        <v>1.1474558670820353E-2</v>
      </c>
      <c r="D355" s="1">
        <v>1.4122533748701973E-2</v>
      </c>
      <c r="E355" s="1">
        <v>0.9360332294911734</v>
      </c>
      <c r="F355" s="1">
        <v>3.8213914849428869E-2</v>
      </c>
      <c r="G355" s="1">
        <v>0</v>
      </c>
      <c r="H355" s="1">
        <v>1</v>
      </c>
      <c r="I355"/>
      <c r="J355"/>
      <c r="K355"/>
      <c r="L355"/>
      <c r="M355"/>
      <c r="N355"/>
      <c r="O355"/>
      <c r="P355"/>
      <c r="Q355"/>
      <c r="R355"/>
    </row>
    <row r="356" spans="1:2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1:24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9" spans="1:24" s="33" customFormat="1" ht="18.75">
      <c r="A359" s="41" t="s">
        <v>198</v>
      </c>
      <c r="I359" s="34"/>
      <c r="J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</row>
    <row r="360" spans="1:24">
      <c r="A360" s="5" t="s">
        <v>197</v>
      </c>
    </row>
    <row r="362" spans="1:24">
      <c r="A362" s="25" t="s">
        <v>173</v>
      </c>
    </row>
    <row r="363" spans="1:24">
      <c r="B363" s="8" t="s">
        <v>1128</v>
      </c>
      <c r="D363"/>
      <c r="E363" s="31"/>
      <c r="F363" s="63"/>
      <c r="G363"/>
      <c r="H363"/>
      <c r="I363"/>
      <c r="J363"/>
    </row>
    <row r="364" spans="1:24">
      <c r="A364" s="8" t="s">
        <v>33</v>
      </c>
      <c r="B364" s="5" t="s">
        <v>199</v>
      </c>
      <c r="C364" s="5" t="s">
        <v>30</v>
      </c>
      <c r="D364"/>
      <c r="E364" s="31"/>
      <c r="F364" s="63" t="s">
        <v>200</v>
      </c>
      <c r="G364"/>
      <c r="H364"/>
      <c r="I364"/>
      <c r="J364"/>
    </row>
    <row r="365" spans="1:24">
      <c r="A365" s="4" t="s">
        <v>1010</v>
      </c>
      <c r="B365" s="5">
        <v>20410853695</v>
      </c>
      <c r="C365" s="5">
        <v>305689</v>
      </c>
      <c r="D365"/>
      <c r="E365" s="4" t="str">
        <f t="shared" ref="E365" si="55">A365</f>
        <v>_10</v>
      </c>
      <c r="F365" s="5">
        <f t="shared" ref="F365" si="56">B365/C365</f>
        <v>66769.997268465668</v>
      </c>
      <c r="G365"/>
      <c r="H365"/>
      <c r="I365"/>
      <c r="J365"/>
    </row>
    <row r="366" spans="1:24">
      <c r="A366" s="4" t="s">
        <v>1073</v>
      </c>
      <c r="B366" s="5">
        <v>23051503129</v>
      </c>
      <c r="C366" s="5">
        <v>301576</v>
      </c>
      <c r="D366"/>
      <c r="E366" s="4" t="str">
        <f t="shared" ref="E366" si="57">A366</f>
        <v>_11</v>
      </c>
      <c r="F366" s="5">
        <f t="shared" ref="F366" si="58">B366/C366</f>
        <v>76436.795796084567</v>
      </c>
    </row>
    <row r="367" spans="1:24">
      <c r="A367" s="4" t="s">
        <v>1126</v>
      </c>
      <c r="B367" s="5">
        <v>20329730505</v>
      </c>
      <c r="C367" s="5">
        <v>289770</v>
      </c>
      <c r="D367"/>
      <c r="E367" s="4" t="str">
        <f t="shared" ref="E367" si="59">A367</f>
        <v>_12</v>
      </c>
      <c r="F367" s="5">
        <f t="shared" ref="F367" si="60">B367/C367</f>
        <v>70158.161662697996</v>
      </c>
    </row>
    <row r="368" spans="1:24">
      <c r="A368" s="4" t="s">
        <v>1162</v>
      </c>
      <c r="B368" s="5">
        <v>14792328594</v>
      </c>
      <c r="C368" s="5">
        <v>173874</v>
      </c>
      <c r="D368"/>
      <c r="E368" s="4" t="str">
        <f t="shared" ref="E368" si="61">A368</f>
        <v>_01</v>
      </c>
      <c r="F368" s="5">
        <f t="shared" ref="F368" si="62">B368/C368</f>
        <v>85074.988750474484</v>
      </c>
    </row>
    <row r="369" spans="1:16">
      <c r="A369" s="4" t="s">
        <v>1210</v>
      </c>
      <c r="B369" s="5">
        <v>17301627584</v>
      </c>
      <c r="C369" s="5">
        <v>212660</v>
      </c>
      <c r="D369"/>
      <c r="E369" s="4" t="str">
        <f t="shared" ref="E369" si="63">A369</f>
        <v>_02</v>
      </c>
      <c r="F369" s="5">
        <f t="shared" ref="F369" si="64">B369/C369</f>
        <v>81358.166011473717</v>
      </c>
    </row>
    <row r="370" spans="1:16">
      <c r="A370" s="4" t="s">
        <v>1236</v>
      </c>
      <c r="B370" s="5">
        <v>22785867189</v>
      </c>
      <c r="C370" s="5">
        <v>214400</v>
      </c>
      <c r="D370"/>
      <c r="E370" s="4" t="str">
        <f t="shared" ref="E370" si="65">A370</f>
        <v>_03</v>
      </c>
      <c r="F370" s="5">
        <f t="shared" ref="F370" si="66">B370/C370</f>
        <v>106277.36562033583</v>
      </c>
    </row>
    <row r="371" spans="1:16">
      <c r="A371" s="4" t="s">
        <v>1244</v>
      </c>
      <c r="B371" s="5">
        <v>10258641567</v>
      </c>
      <c r="C371" s="5">
        <v>105790</v>
      </c>
      <c r="D371"/>
      <c r="E371" s="4" t="str">
        <f t="shared" ref="E371" si="67">A371</f>
        <v>_04</v>
      </c>
      <c r="F371" s="5">
        <f t="shared" ref="F371" si="68">B371/C371</f>
        <v>96971.751271386704</v>
      </c>
    </row>
    <row r="372" spans="1:16">
      <c r="A372" s="4" t="s">
        <v>1257</v>
      </c>
      <c r="B372" s="5">
        <v>7694444739</v>
      </c>
      <c r="C372" s="5">
        <v>102185</v>
      </c>
      <c r="D372"/>
      <c r="E372" s="4" t="str">
        <f t="shared" ref="E372" si="69">A372</f>
        <v>_05</v>
      </c>
      <c r="F372" s="5">
        <f t="shared" ref="F372" si="70">B372/C372</f>
        <v>75299.160728091214</v>
      </c>
    </row>
    <row r="373" spans="1:16">
      <c r="A373" s="4" t="s">
        <v>1295</v>
      </c>
      <c r="B373" s="5">
        <v>9104426829</v>
      </c>
      <c r="C373" s="5">
        <v>132730</v>
      </c>
      <c r="D373"/>
      <c r="E373" s="4" t="str">
        <f t="shared" ref="E373" si="71">A373</f>
        <v>_06</v>
      </c>
      <c r="F373" s="5">
        <f t="shared" ref="F373" si="72">B373/C373</f>
        <v>68593.587199578091</v>
      </c>
    </row>
    <row r="374" spans="1:16">
      <c r="A374" s="4" t="s">
        <v>1323</v>
      </c>
      <c r="B374" s="5">
        <v>6052352321</v>
      </c>
      <c r="C374" s="5">
        <v>84400</v>
      </c>
      <c r="D374"/>
      <c r="E374" s="4" t="str">
        <f t="shared" ref="E374" si="73">A374</f>
        <v>_07</v>
      </c>
      <c r="F374" s="5">
        <f t="shared" ref="F374" si="74">B374/C374</f>
        <v>71710.335556872044</v>
      </c>
    </row>
    <row r="375" spans="1:16">
      <c r="A375" s="4" t="s">
        <v>32</v>
      </c>
      <c r="B375" s="5">
        <v>151781776152</v>
      </c>
      <c r="C375" s="14">
        <v>1923074</v>
      </c>
      <c r="D375"/>
      <c r="E375" s="4"/>
    </row>
    <row r="376" spans="1:16">
      <c r="A376"/>
      <c r="B376"/>
      <c r="C376"/>
      <c r="D376"/>
      <c r="E376" s="4"/>
    </row>
    <row r="377" spans="1:16">
      <c r="A377"/>
      <c r="B377"/>
      <c r="C377"/>
      <c r="D377"/>
      <c r="E377" s="4"/>
      <c r="P377" s="2"/>
    </row>
    <row r="378" spans="1:16">
      <c r="A378"/>
      <c r="B378"/>
      <c r="C378"/>
      <c r="D378"/>
      <c r="E378" s="40"/>
      <c r="F378" s="25"/>
    </row>
    <row r="379" spans="1:16">
      <c r="A379" s="4"/>
      <c r="C379" s="14"/>
      <c r="D379"/>
      <c r="E379" s="40"/>
      <c r="F379" s="25"/>
    </row>
    <row r="380" spans="1:16">
      <c r="A380" s="8" t="s">
        <v>27</v>
      </c>
      <c r="B380" s="5" t="s">
        <v>1323</v>
      </c>
      <c r="C380"/>
      <c r="D380"/>
      <c r="E380"/>
    </row>
    <row r="381" spans="1:16">
      <c r="A381"/>
      <c r="B381"/>
      <c r="C381"/>
      <c r="D381"/>
      <c r="E381"/>
    </row>
    <row r="382" spans="1:16">
      <c r="B382" s="8" t="s">
        <v>1128</v>
      </c>
    </row>
    <row r="383" spans="1:16">
      <c r="A383" s="8" t="s">
        <v>33</v>
      </c>
      <c r="B383" s="5" t="s">
        <v>199</v>
      </c>
      <c r="C383" s="5" t="s">
        <v>30</v>
      </c>
      <c r="E383" s="31"/>
      <c r="F383" s="63" t="s">
        <v>200</v>
      </c>
    </row>
    <row r="384" spans="1:16">
      <c r="A384" s="4" t="s">
        <v>29</v>
      </c>
      <c r="B384" s="5">
        <v>237917575</v>
      </c>
      <c r="C384" s="5">
        <v>4640</v>
      </c>
      <c r="E384" s="4" t="str">
        <f t="shared" ref="E384" si="75">A384</f>
        <v>Other</v>
      </c>
      <c r="F384" s="5">
        <f t="shared" ref="F384" si="76">B384/C384</f>
        <v>51275.339439655174</v>
      </c>
    </row>
    <row r="385" spans="1:24">
      <c r="A385" s="4" t="s">
        <v>16</v>
      </c>
      <c r="B385" s="5">
        <v>342075102</v>
      </c>
      <c r="C385" s="5">
        <v>2720</v>
      </c>
      <c r="E385" s="4" t="str">
        <f t="shared" ref="E385:E393" si="77">A385</f>
        <v>MSI</v>
      </c>
      <c r="F385" s="5">
        <f t="shared" ref="F385:F393" si="78">B385/C385</f>
        <v>125762.90514705882</v>
      </c>
    </row>
    <row r="386" spans="1:24">
      <c r="A386" s="4" t="s">
        <v>15</v>
      </c>
      <c r="B386" s="5">
        <v>1664921330</v>
      </c>
      <c r="C386" s="5">
        <v>26300</v>
      </c>
      <c r="E386" s="4" t="str">
        <f t="shared" si="77"/>
        <v>Lenovo</v>
      </c>
      <c r="F386" s="5">
        <f t="shared" si="78"/>
        <v>63304.99353612167</v>
      </c>
    </row>
    <row r="387" spans="1:24">
      <c r="A387" s="4" t="s">
        <v>207</v>
      </c>
      <c r="B387" s="5">
        <v>477327481</v>
      </c>
      <c r="C387" s="5">
        <v>4370</v>
      </c>
      <c r="E387" s="4" t="str">
        <f t="shared" si="77"/>
        <v>Huawei</v>
      </c>
      <c r="F387" s="5">
        <f t="shared" si="78"/>
        <v>109228.25652173912</v>
      </c>
    </row>
    <row r="388" spans="1:24">
      <c r="A388" s="4" t="s">
        <v>14</v>
      </c>
      <c r="B388" s="5">
        <v>1026091495</v>
      </c>
      <c r="C388" s="5">
        <v>13120</v>
      </c>
      <c r="E388" s="4" t="str">
        <f t="shared" si="77"/>
        <v>HP</v>
      </c>
      <c r="F388" s="5">
        <f t="shared" si="78"/>
        <v>78208.19321646342</v>
      </c>
    </row>
    <row r="389" spans="1:24">
      <c r="A389" s="4" t="s">
        <v>474</v>
      </c>
      <c r="B389" s="5">
        <v>75460179</v>
      </c>
      <c r="C389" s="5">
        <v>1190</v>
      </c>
      <c r="E389" s="4" t="str">
        <f t="shared" si="77"/>
        <v>Honor</v>
      </c>
      <c r="F389" s="5">
        <f t="shared" si="78"/>
        <v>63411.915126050422</v>
      </c>
    </row>
    <row r="390" spans="1:24">
      <c r="A390" s="4" t="s">
        <v>13</v>
      </c>
      <c r="B390" s="5">
        <v>228030452</v>
      </c>
      <c r="C390" s="5">
        <v>1930</v>
      </c>
      <c r="E390" s="4" t="str">
        <f t="shared" si="77"/>
        <v>Dell</v>
      </c>
      <c r="F390" s="5">
        <f t="shared" si="78"/>
        <v>118150.49326424871</v>
      </c>
    </row>
    <row r="391" spans="1:24">
      <c r="A391" s="4" t="s">
        <v>10</v>
      </c>
      <c r="B391" s="5">
        <v>703122843</v>
      </c>
      <c r="C391" s="5">
        <v>9710</v>
      </c>
      <c r="E391" s="4" t="str">
        <f t="shared" si="77"/>
        <v>Asus</v>
      </c>
      <c r="F391" s="5">
        <f t="shared" si="78"/>
        <v>72412.239237899077</v>
      </c>
    </row>
    <row r="392" spans="1:24">
      <c r="A392" s="4" t="s">
        <v>9</v>
      </c>
      <c r="B392" s="5">
        <v>297329780</v>
      </c>
      <c r="C392" s="5">
        <v>1160</v>
      </c>
      <c r="E392" s="4" t="str">
        <f t="shared" si="77"/>
        <v>Apple</v>
      </c>
      <c r="F392" s="5">
        <f t="shared" si="78"/>
        <v>256318.77586206896</v>
      </c>
    </row>
    <row r="393" spans="1:24">
      <c r="A393" s="4" t="s">
        <v>0</v>
      </c>
      <c r="B393" s="5">
        <v>1000076084</v>
      </c>
      <c r="C393" s="5">
        <v>19260</v>
      </c>
      <c r="E393" s="4" t="str">
        <f t="shared" si="77"/>
        <v>Acer</v>
      </c>
      <c r="F393" s="5">
        <f t="shared" si="78"/>
        <v>51925.030321910694</v>
      </c>
    </row>
    <row r="394" spans="1:24">
      <c r="A394" s="4" t="s">
        <v>32</v>
      </c>
      <c r="B394" s="5">
        <v>6052352321</v>
      </c>
      <c r="C394" s="14">
        <v>84400</v>
      </c>
      <c r="E394" s="4" t="str">
        <f t="shared" ref="E394" si="79">A394</f>
        <v>Общий итог</v>
      </c>
      <c r="F394" s="5">
        <f t="shared" ref="F394" si="80">B394/C394</f>
        <v>71710.335556872044</v>
      </c>
    </row>
    <row r="396" spans="1:24" s="33" customFormat="1" ht="18.75">
      <c r="A396" s="41" t="s">
        <v>180</v>
      </c>
      <c r="I396" s="34"/>
      <c r="J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</row>
    <row r="398" spans="1:24">
      <c r="A398" s="25"/>
    </row>
    <row r="399" spans="1:24">
      <c r="A399" s="25" t="s">
        <v>173</v>
      </c>
    </row>
    <row r="400" spans="1:24">
      <c r="A400" s="8" t="s">
        <v>30</v>
      </c>
      <c r="B400" s="8" t="s">
        <v>31</v>
      </c>
      <c r="J400"/>
      <c r="K400"/>
      <c r="L400"/>
      <c r="M400"/>
      <c r="N400"/>
      <c r="O400"/>
    </row>
    <row r="401" spans="1:15">
      <c r="A401" s="8" t="s">
        <v>33</v>
      </c>
      <c r="B401" s="5" t="s">
        <v>1162</v>
      </c>
      <c r="C401" s="5" t="s">
        <v>1210</v>
      </c>
      <c r="D401" s="5" t="s">
        <v>1236</v>
      </c>
      <c r="E401" s="5" t="s">
        <v>1244</v>
      </c>
      <c r="F401" s="5" t="s">
        <v>1257</v>
      </c>
      <c r="G401" s="5" t="s">
        <v>1295</v>
      </c>
      <c r="H401" s="5" t="s">
        <v>1323</v>
      </c>
      <c r="I401" s="5" t="s">
        <v>32</v>
      </c>
      <c r="J401"/>
      <c r="K401"/>
      <c r="L401"/>
      <c r="M401"/>
      <c r="N401"/>
      <c r="O401"/>
    </row>
    <row r="402" spans="1:15">
      <c r="A402" s="4" t="s">
        <v>181</v>
      </c>
      <c r="B402" s="1">
        <v>1.0651391237332782E-2</v>
      </c>
      <c r="C402" s="1">
        <v>7.4108906235305179E-3</v>
      </c>
      <c r="D402" s="1">
        <v>3.2649253731343285E-4</v>
      </c>
      <c r="E402" s="1">
        <v>6.6168825030721236E-4</v>
      </c>
      <c r="F402" s="1">
        <v>6.8503204971375451E-4</v>
      </c>
      <c r="G402" s="1">
        <v>7.5340917652377013E-5</v>
      </c>
      <c r="H402" s="1">
        <v>1.1848341232227489E-4</v>
      </c>
      <c r="I402" s="1">
        <v>3.5651666262198609E-3</v>
      </c>
      <c r="J402"/>
      <c r="K402"/>
      <c r="L402"/>
      <c r="M402"/>
      <c r="N402"/>
      <c r="O402"/>
    </row>
    <row r="403" spans="1:15">
      <c r="A403" s="4" t="s">
        <v>182</v>
      </c>
      <c r="B403" s="1">
        <v>5.452224024293454E-2</v>
      </c>
      <c r="C403" s="1">
        <v>7.0003761873412965E-2</v>
      </c>
      <c r="D403" s="1">
        <v>7.1455223880597012E-3</v>
      </c>
      <c r="E403" s="1">
        <v>6.6074298137820207E-3</v>
      </c>
      <c r="F403" s="1">
        <v>1.6753926701570682E-2</v>
      </c>
      <c r="G403" s="1">
        <v>6.1252166051382506E-2</v>
      </c>
      <c r="H403" s="1">
        <v>4.8222748815165877E-3</v>
      </c>
      <c r="I403" s="1">
        <v>3.5911890288770697E-2</v>
      </c>
      <c r="J403"/>
      <c r="K403"/>
      <c r="L403"/>
      <c r="M403"/>
      <c r="N403"/>
      <c r="O403"/>
    </row>
    <row r="404" spans="1:15">
      <c r="A404" s="4" t="s">
        <v>183</v>
      </c>
      <c r="B404" s="1">
        <v>0.12718405281985806</v>
      </c>
      <c r="C404" s="1">
        <v>8.0447662936142195E-2</v>
      </c>
      <c r="D404" s="1">
        <v>2.308768656716418E-2</v>
      </c>
      <c r="E404" s="1">
        <v>9.2485112014368084E-2</v>
      </c>
      <c r="F404" s="1">
        <v>9.8507608748837891E-2</v>
      </c>
      <c r="G404" s="1">
        <v>0.10880735327356288</v>
      </c>
      <c r="H404" s="1">
        <v>0.10659952606635072</v>
      </c>
      <c r="I404" s="1">
        <v>8.5241399206073057E-2</v>
      </c>
      <c r="J404"/>
      <c r="K404"/>
      <c r="L404"/>
      <c r="M404"/>
      <c r="N404"/>
      <c r="O404"/>
    </row>
    <row r="405" spans="1:15">
      <c r="A405" s="4" t="s">
        <v>184</v>
      </c>
      <c r="B405" s="1">
        <v>0.16034599767647836</v>
      </c>
      <c r="C405" s="1">
        <v>0.10810683720492806</v>
      </c>
      <c r="D405" s="1">
        <v>7.4067164179104472E-2</v>
      </c>
      <c r="E405" s="1">
        <v>0.10289252292277153</v>
      </c>
      <c r="F405" s="1">
        <v>0.21961148896609092</v>
      </c>
      <c r="G405" s="1">
        <v>0.24019437956754314</v>
      </c>
      <c r="H405" s="1">
        <v>0.20317535545023696</v>
      </c>
      <c r="I405" s="1">
        <v>0.14532098682408759</v>
      </c>
      <c r="J405"/>
      <c r="K405"/>
      <c r="L405"/>
      <c r="M405"/>
      <c r="N405"/>
      <c r="O405"/>
    </row>
    <row r="406" spans="1:15">
      <c r="A406" s="4" t="s">
        <v>185</v>
      </c>
      <c r="B406" s="1">
        <v>0.11261028100808632</v>
      </c>
      <c r="C406" s="1">
        <v>0.18662654001692844</v>
      </c>
      <c r="D406" s="1">
        <v>6.2070895522388057E-2</v>
      </c>
      <c r="E406" s="1">
        <v>0.11281784667737972</v>
      </c>
      <c r="F406" s="1">
        <v>8.0217253021480653E-2</v>
      </c>
      <c r="G406" s="1">
        <v>0.1286747532584947</v>
      </c>
      <c r="H406" s="1">
        <v>0.20337677725118483</v>
      </c>
      <c r="I406" s="1">
        <v>0.1237301895931831</v>
      </c>
      <c r="J406"/>
      <c r="K406"/>
      <c r="L406"/>
      <c r="M406"/>
      <c r="N406"/>
      <c r="O406"/>
    </row>
    <row r="407" spans="1:15">
      <c r="A407" s="4" t="s">
        <v>186</v>
      </c>
      <c r="B407" s="1">
        <v>0.10768717577096058</v>
      </c>
      <c r="C407" s="1">
        <v>0.11093294460641399</v>
      </c>
      <c r="D407" s="1">
        <v>0.13352145522388059</v>
      </c>
      <c r="E407" s="1">
        <v>4.7679364779279705E-2</v>
      </c>
      <c r="F407" s="1">
        <v>0.14451240397318588</v>
      </c>
      <c r="G407" s="1">
        <v>8.3003088977623748E-2</v>
      </c>
      <c r="H407" s="1">
        <v>8.1516587677725114E-2</v>
      </c>
      <c r="I407" s="1">
        <v>0.1058926610002154</v>
      </c>
      <c r="J407"/>
      <c r="K407"/>
      <c r="L407"/>
      <c r="M407"/>
      <c r="N407"/>
      <c r="O407"/>
    </row>
    <row r="408" spans="1:15">
      <c r="A408" s="4" t="s">
        <v>478</v>
      </c>
      <c r="B408" s="1">
        <v>7.1523056926279943E-2</v>
      </c>
      <c r="C408" s="1">
        <v>0.12611210382770618</v>
      </c>
      <c r="D408" s="1">
        <v>7.6389925373134326E-2</v>
      </c>
      <c r="E408" s="1">
        <v>0.16320068059362888</v>
      </c>
      <c r="F408" s="1">
        <v>7.459020404168909E-2</v>
      </c>
      <c r="G408" s="1">
        <v>0.11112785353725609</v>
      </c>
      <c r="H408" s="1">
        <v>8.8033175355450244E-2</v>
      </c>
      <c r="I408" s="1">
        <v>0.1000936611571295</v>
      </c>
      <c r="J408"/>
      <c r="K408"/>
      <c r="L408"/>
      <c r="M408"/>
      <c r="N408"/>
      <c r="O408"/>
    </row>
    <row r="409" spans="1:15">
      <c r="A409" s="4" t="s">
        <v>477</v>
      </c>
      <c r="B409" s="1">
        <v>0.35547580431806941</v>
      </c>
      <c r="C409" s="1">
        <v>0.31035925891093763</v>
      </c>
      <c r="D409" s="1">
        <v>0.62339085820895523</v>
      </c>
      <c r="E409" s="1">
        <v>0.47365535494848282</v>
      </c>
      <c r="F409" s="1">
        <v>0.36512208249743111</v>
      </c>
      <c r="G409" s="1">
        <v>0.26686506441648461</v>
      </c>
      <c r="H409" s="1">
        <v>0.31235781990521327</v>
      </c>
      <c r="I409" s="1">
        <v>0.40024404530432078</v>
      </c>
      <c r="J409"/>
      <c r="K409"/>
      <c r="L409"/>
      <c r="M409"/>
      <c r="N409"/>
      <c r="O409"/>
    </row>
    <row r="410" spans="1:15">
      <c r="A410" s="4" t="s">
        <v>32</v>
      </c>
      <c r="B410" s="1">
        <v>1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/>
      <c r="K410"/>
      <c r="L410"/>
      <c r="M410"/>
      <c r="N410"/>
      <c r="O410"/>
    </row>
    <row r="411" spans="1:15">
      <c r="A411"/>
      <c r="B411"/>
      <c r="C411"/>
      <c r="D411"/>
      <c r="E411"/>
    </row>
    <row r="412" spans="1:15">
      <c r="A412" s="8" t="s">
        <v>27</v>
      </c>
      <c r="B412" s="5" t="s">
        <v>1323</v>
      </c>
      <c r="C412"/>
      <c r="D412"/>
      <c r="E412"/>
    </row>
    <row r="413" spans="1:15">
      <c r="A413"/>
      <c r="B413"/>
      <c r="C413"/>
      <c r="D413"/>
      <c r="E413"/>
    </row>
    <row r="414" spans="1:15">
      <c r="A414" s="8" t="s">
        <v>30</v>
      </c>
      <c r="B414" s="8" t="s">
        <v>31</v>
      </c>
    </row>
    <row r="415" spans="1:15">
      <c r="A415" s="8" t="s">
        <v>33</v>
      </c>
      <c r="B415" s="5" t="s">
        <v>181</v>
      </c>
      <c r="C415" s="5" t="s">
        <v>182</v>
      </c>
      <c r="D415" s="5" t="s">
        <v>183</v>
      </c>
      <c r="E415" s="5" t="s">
        <v>184</v>
      </c>
      <c r="F415" s="5" t="s">
        <v>185</v>
      </c>
      <c r="G415" s="5" t="s">
        <v>186</v>
      </c>
      <c r="H415" s="5" t="s">
        <v>478</v>
      </c>
      <c r="I415" s="5" t="s">
        <v>477</v>
      </c>
      <c r="J415" s="5" t="s">
        <v>32</v>
      </c>
    </row>
    <row r="416" spans="1:15">
      <c r="A416" s="4" t="s">
        <v>29</v>
      </c>
      <c r="B416" s="1">
        <v>2.1551724137931034E-3</v>
      </c>
      <c r="C416" s="1">
        <v>6.8965517241379309E-2</v>
      </c>
      <c r="D416" s="1">
        <v>8.8362068965517238E-2</v>
      </c>
      <c r="E416" s="1">
        <v>0.66379310344827591</v>
      </c>
      <c r="F416" s="1">
        <v>3.8793103448275863E-2</v>
      </c>
      <c r="G416" s="1">
        <v>6.25E-2</v>
      </c>
      <c r="H416" s="1">
        <v>5.3879310344827583E-2</v>
      </c>
      <c r="I416" s="1">
        <v>2.1551724137931036E-2</v>
      </c>
      <c r="J416" s="1">
        <v>1</v>
      </c>
    </row>
    <row r="417" spans="1:24">
      <c r="A417" s="4" t="s">
        <v>16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1.5073529411764706E-2</v>
      </c>
      <c r="H417" s="1">
        <v>0</v>
      </c>
      <c r="I417" s="1">
        <v>0.98492647058823535</v>
      </c>
      <c r="J417" s="1">
        <v>1</v>
      </c>
    </row>
    <row r="418" spans="1:24">
      <c r="A418" s="4" t="s">
        <v>15</v>
      </c>
      <c r="B418" s="1">
        <v>0</v>
      </c>
      <c r="C418" s="1">
        <v>2.2813688212927757E-4</v>
      </c>
      <c r="D418" s="1">
        <v>0.19558935361216731</v>
      </c>
      <c r="E418" s="1">
        <v>0.34482889733840305</v>
      </c>
      <c r="F418" s="1">
        <v>5.6007604562737644E-2</v>
      </c>
      <c r="G418" s="1">
        <v>2.3916349809885933E-2</v>
      </c>
      <c r="H418" s="1">
        <v>2.0114068441064639E-2</v>
      </c>
      <c r="I418" s="1">
        <v>0.35931558935361219</v>
      </c>
      <c r="J418" s="1">
        <v>1</v>
      </c>
    </row>
    <row r="419" spans="1:24">
      <c r="A419" s="4" t="s">
        <v>207</v>
      </c>
      <c r="B419" s="1">
        <v>0</v>
      </c>
      <c r="C419" s="1">
        <v>0</v>
      </c>
      <c r="D419" s="1">
        <v>0</v>
      </c>
      <c r="E419" s="1">
        <v>0</v>
      </c>
      <c r="F419" s="1">
        <v>7.0938215102974832E-3</v>
      </c>
      <c r="G419" s="1">
        <v>0</v>
      </c>
      <c r="H419" s="1">
        <v>3.2494279176201374E-2</v>
      </c>
      <c r="I419" s="1">
        <v>0.96041189931350113</v>
      </c>
      <c r="J419" s="1">
        <v>1</v>
      </c>
    </row>
    <row r="420" spans="1:24">
      <c r="A420" s="4" t="s">
        <v>14</v>
      </c>
      <c r="B420" s="1">
        <v>0</v>
      </c>
      <c r="C420" s="1">
        <v>9.1463414634146347E-4</v>
      </c>
      <c r="D420" s="1">
        <v>1.0746951219512194E-2</v>
      </c>
      <c r="E420" s="1">
        <v>0.20129573170731707</v>
      </c>
      <c r="F420" s="1">
        <v>2.7210365853658536E-2</v>
      </c>
      <c r="G420" s="1">
        <v>0.20403963414634146</v>
      </c>
      <c r="H420" s="1">
        <v>0.1705030487804878</v>
      </c>
      <c r="I420" s="1">
        <v>0.38528963414634149</v>
      </c>
      <c r="J420" s="1">
        <v>1</v>
      </c>
    </row>
    <row r="421" spans="1:24">
      <c r="A421" s="4" t="s">
        <v>474</v>
      </c>
      <c r="B421" s="1">
        <v>0</v>
      </c>
      <c r="C421" s="1">
        <v>0</v>
      </c>
      <c r="D421" s="1">
        <v>0</v>
      </c>
      <c r="E421" s="1">
        <v>8.4033613445378156E-4</v>
      </c>
      <c r="F421" s="1">
        <v>0.67142857142857137</v>
      </c>
      <c r="G421" s="1">
        <v>0</v>
      </c>
      <c r="H421" s="1">
        <v>0.22100840336134453</v>
      </c>
      <c r="I421" s="1">
        <v>0.10672268907563025</v>
      </c>
      <c r="J421" s="1">
        <v>1</v>
      </c>
    </row>
    <row r="422" spans="1:24">
      <c r="A422" s="4" t="s">
        <v>13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0.14041450777202072</v>
      </c>
      <c r="H422" s="1">
        <v>5.699481865284974E-3</v>
      </c>
      <c r="I422" s="1">
        <v>0.85388601036269429</v>
      </c>
      <c r="J422" s="1">
        <v>1</v>
      </c>
    </row>
    <row r="423" spans="1:24">
      <c r="A423" s="4" t="s">
        <v>10</v>
      </c>
      <c r="B423" s="1">
        <v>0</v>
      </c>
      <c r="C423" s="1">
        <v>7.1060762100926883E-3</v>
      </c>
      <c r="D423" s="1">
        <v>5.6642636457260552E-3</v>
      </c>
      <c r="E423" s="1">
        <v>6.2821833161688975E-2</v>
      </c>
      <c r="F423" s="1">
        <v>0.22996910401647785</v>
      </c>
      <c r="G423" s="1">
        <v>0.22409886714727084</v>
      </c>
      <c r="H423" s="1">
        <v>0.32451081359423273</v>
      </c>
      <c r="I423" s="1">
        <v>0.14582904222451082</v>
      </c>
      <c r="J423" s="1">
        <v>1</v>
      </c>
    </row>
    <row r="424" spans="1:24">
      <c r="A424" s="4" t="s">
        <v>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1</v>
      </c>
    </row>
    <row r="425" spans="1:24">
      <c r="A425" s="4" t="s">
        <v>0</v>
      </c>
      <c r="B425" s="1">
        <v>0</v>
      </c>
      <c r="C425" s="1">
        <v>0</v>
      </c>
      <c r="D425" s="1">
        <v>0.16858774662512979</v>
      </c>
      <c r="E425" s="1">
        <v>9.0706126687435093E-2</v>
      </c>
      <c r="F425" s="1">
        <v>0.62782969885773621</v>
      </c>
      <c r="G425" s="1">
        <v>4.1329179646936658E-2</v>
      </c>
      <c r="H425" s="1">
        <v>4.3977154724818279E-2</v>
      </c>
      <c r="I425" s="1">
        <v>2.7570093457943926E-2</v>
      </c>
      <c r="J425" s="1">
        <v>1</v>
      </c>
    </row>
    <row r="426" spans="1:24">
      <c r="A426"/>
      <c r="B426"/>
      <c r="C426"/>
      <c r="D426"/>
      <c r="E426"/>
      <c r="F426"/>
      <c r="G426"/>
      <c r="H426"/>
    </row>
    <row r="427" spans="1:24">
      <c r="A427"/>
      <c r="B427"/>
      <c r="C427"/>
      <c r="D427"/>
      <c r="E427"/>
      <c r="F427"/>
      <c r="G427"/>
      <c r="H427"/>
    </row>
    <row r="429" spans="1:24" s="33" customFormat="1" ht="18.75">
      <c r="A429" s="41" t="s">
        <v>210</v>
      </c>
      <c r="I429" s="34"/>
      <c r="J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</row>
    <row r="431" spans="1:24">
      <c r="A431" s="25" t="s">
        <v>211</v>
      </c>
    </row>
    <row r="432" spans="1:24">
      <c r="A432" s="5" t="s">
        <v>0</v>
      </c>
      <c r="B432" s="5" t="s">
        <v>566</v>
      </c>
    </row>
    <row r="433" spans="1:15">
      <c r="A433" s="5" t="s">
        <v>10</v>
      </c>
      <c r="B433" s="5" t="s">
        <v>235</v>
      </c>
    </row>
    <row r="434" spans="1:15">
      <c r="A434" s="5" t="s">
        <v>13</v>
      </c>
      <c r="B434" s="5" t="s">
        <v>212</v>
      </c>
    </row>
    <row r="435" spans="1:15">
      <c r="A435" s="5" t="s">
        <v>14</v>
      </c>
      <c r="B435" s="5" t="s">
        <v>881</v>
      </c>
    </row>
    <row r="436" spans="1:15">
      <c r="A436" s="5" t="s">
        <v>15</v>
      </c>
      <c r="B436" s="5" t="s">
        <v>213</v>
      </c>
    </row>
    <row r="437" spans="1:15">
      <c r="A437" s="5" t="s">
        <v>16</v>
      </c>
      <c r="B437" s="5" t="s">
        <v>214</v>
      </c>
    </row>
    <row r="439" spans="1:15">
      <c r="A439" s="25" t="s">
        <v>173</v>
      </c>
    </row>
    <row r="440" spans="1:15">
      <c r="A440" s="8" t="s">
        <v>30</v>
      </c>
      <c r="B440" s="8" t="s">
        <v>31</v>
      </c>
      <c r="J440"/>
      <c r="K440"/>
      <c r="L440"/>
      <c r="M440"/>
      <c r="N440"/>
      <c r="O440"/>
    </row>
    <row r="441" spans="1:15">
      <c r="A441" s="8" t="s">
        <v>33</v>
      </c>
      <c r="B441" s="5" t="s">
        <v>1162</v>
      </c>
      <c r="C441" s="5" t="s">
        <v>1210</v>
      </c>
      <c r="D441" s="5" t="s">
        <v>1236</v>
      </c>
      <c r="E441" s="5" t="s">
        <v>1244</v>
      </c>
      <c r="F441" s="5" t="s">
        <v>1257</v>
      </c>
      <c r="G441" s="5" t="s">
        <v>1295</v>
      </c>
      <c r="H441" s="5" t="s">
        <v>1323</v>
      </c>
      <c r="I441" s="5" t="s">
        <v>32</v>
      </c>
      <c r="J441"/>
      <c r="K441"/>
      <c r="L441"/>
      <c r="M441"/>
      <c r="N441"/>
      <c r="O441"/>
    </row>
    <row r="442" spans="1:15">
      <c r="A442" s="4" t="s">
        <v>151</v>
      </c>
      <c r="B442" s="1">
        <v>0.23627454363504607</v>
      </c>
      <c r="C442" s="1">
        <v>0.2697968588357002</v>
      </c>
      <c r="D442" s="1">
        <v>0.30215018656716419</v>
      </c>
      <c r="E442" s="1">
        <v>0.2121561584270725</v>
      </c>
      <c r="F442" s="1">
        <v>0.36360522581592208</v>
      </c>
      <c r="G442" s="1">
        <v>0.31214495592556318</v>
      </c>
      <c r="H442" s="1">
        <v>0.27007109004739338</v>
      </c>
      <c r="I442" s="1">
        <v>0.27977688957242364</v>
      </c>
      <c r="J442"/>
      <c r="K442"/>
      <c r="L442"/>
      <c r="M442"/>
      <c r="N442"/>
      <c r="O442"/>
    </row>
    <row r="443" spans="1:15">
      <c r="A443" s="4" t="s">
        <v>147</v>
      </c>
      <c r="B443" s="1">
        <v>0.76372545636495393</v>
      </c>
      <c r="C443" s="1">
        <v>0.73020314116429985</v>
      </c>
      <c r="D443" s="1">
        <v>0.69784981343283581</v>
      </c>
      <c r="E443" s="1">
        <v>0.78784384157292753</v>
      </c>
      <c r="F443" s="1">
        <v>0.63639477418407786</v>
      </c>
      <c r="G443" s="1">
        <v>0.68785504407443687</v>
      </c>
      <c r="H443" s="1">
        <v>0.72992890995260662</v>
      </c>
      <c r="I443" s="1">
        <v>0.72022311042757636</v>
      </c>
      <c r="J443"/>
      <c r="K443"/>
      <c r="L443"/>
      <c r="M443"/>
      <c r="N443"/>
      <c r="O443"/>
    </row>
    <row r="444" spans="1:15">
      <c r="A444" s="4" t="s">
        <v>32</v>
      </c>
      <c r="B444" s="1">
        <v>1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/>
      <c r="K444"/>
      <c r="L444"/>
      <c r="M444"/>
      <c r="N444"/>
      <c r="O444"/>
    </row>
    <row r="445" spans="1:15">
      <c r="A445"/>
      <c r="B445"/>
      <c r="C445"/>
      <c r="D445"/>
      <c r="E445"/>
      <c r="F445"/>
      <c r="G445"/>
      <c r="H445"/>
    </row>
    <row r="446" spans="1:15">
      <c r="A446"/>
      <c r="B446"/>
      <c r="C446"/>
      <c r="D446"/>
      <c r="E446"/>
      <c r="F446"/>
    </row>
    <row r="447" spans="1:15">
      <c r="A447" s="40" t="s">
        <v>177</v>
      </c>
      <c r="B447"/>
      <c r="C447"/>
      <c r="D447"/>
      <c r="E447"/>
    </row>
    <row r="448" spans="1:15">
      <c r="A448" s="8" t="s">
        <v>27</v>
      </c>
      <c r="B448" s="5" t="s">
        <v>1323</v>
      </c>
      <c r="C448"/>
      <c r="D448"/>
      <c r="E448"/>
    </row>
    <row r="449" spans="1:9">
      <c r="A449"/>
      <c r="B449"/>
      <c r="C449"/>
      <c r="D449"/>
      <c r="E449"/>
    </row>
    <row r="450" spans="1:9">
      <c r="A450" s="8" t="s">
        <v>30</v>
      </c>
      <c r="B450" s="8" t="s">
        <v>31</v>
      </c>
      <c r="E450"/>
      <c r="F450"/>
      <c r="G450"/>
      <c r="H450"/>
      <c r="I450"/>
    </row>
    <row r="451" spans="1:9">
      <c r="A451" s="8" t="s">
        <v>33</v>
      </c>
      <c r="B451" s="5" t="s">
        <v>151</v>
      </c>
      <c r="C451" s="5" t="s">
        <v>147</v>
      </c>
      <c r="D451" s="5" t="s">
        <v>32</v>
      </c>
      <c r="E451"/>
      <c r="F451"/>
      <c r="G451" s="5" t="s">
        <v>17</v>
      </c>
      <c r="H451"/>
      <c r="I451"/>
    </row>
    <row r="452" spans="1:9">
      <c r="A452" s="4" t="s">
        <v>0</v>
      </c>
      <c r="B452" s="1">
        <v>7.2118380062305296E-2</v>
      </c>
      <c r="C452" s="1">
        <v>0.92788161993769469</v>
      </c>
      <c r="D452" s="1">
        <v>1</v>
      </c>
      <c r="E452"/>
      <c r="F452"/>
      <c r="G452"/>
      <c r="H452"/>
      <c r="I452"/>
    </row>
    <row r="453" spans="1:9">
      <c r="A453" s="4" t="s">
        <v>9</v>
      </c>
      <c r="B453" s="1">
        <v>0</v>
      </c>
      <c r="C453" s="1">
        <v>1</v>
      </c>
      <c r="D453" s="1">
        <v>1</v>
      </c>
      <c r="E453"/>
      <c r="F453"/>
      <c r="G453"/>
      <c r="H453"/>
      <c r="I453"/>
    </row>
    <row r="454" spans="1:9">
      <c r="A454" s="4" t="s">
        <v>10</v>
      </c>
      <c r="B454" s="1">
        <v>0.20175077239958805</v>
      </c>
      <c r="C454" s="1">
        <v>0.79824922760041195</v>
      </c>
      <c r="D454" s="1">
        <v>1</v>
      </c>
      <c r="E454"/>
      <c r="F454"/>
      <c r="G454"/>
      <c r="H454"/>
      <c r="I454"/>
    </row>
    <row r="455" spans="1:9">
      <c r="A455" s="4" t="s">
        <v>13</v>
      </c>
      <c r="B455" s="1">
        <v>0.49896373056994819</v>
      </c>
      <c r="C455" s="1">
        <v>0.50103626943005186</v>
      </c>
      <c r="D455" s="1">
        <v>1</v>
      </c>
      <c r="E455"/>
      <c r="F455"/>
      <c r="G455"/>
      <c r="H455"/>
      <c r="I455"/>
    </row>
    <row r="456" spans="1:9">
      <c r="A456" s="4" t="s">
        <v>14</v>
      </c>
      <c r="B456" s="1">
        <v>0.66981707317073169</v>
      </c>
      <c r="C456" s="1">
        <v>0.33018292682926831</v>
      </c>
      <c r="D456" s="1">
        <v>1</v>
      </c>
      <c r="E456"/>
      <c r="F456"/>
      <c r="G456"/>
      <c r="H456"/>
      <c r="I456"/>
    </row>
    <row r="457" spans="1:9">
      <c r="A457" s="4" t="s">
        <v>15</v>
      </c>
      <c r="B457" s="1">
        <v>0.36520912547528517</v>
      </c>
      <c r="C457" s="1">
        <v>0.63479087452471483</v>
      </c>
      <c r="D457" s="1">
        <v>1</v>
      </c>
      <c r="E457"/>
      <c r="F457"/>
      <c r="G457"/>
      <c r="H457"/>
      <c r="I457"/>
    </row>
    <row r="458" spans="1:9">
      <c r="A458" s="4" t="s">
        <v>16</v>
      </c>
      <c r="B458" s="1">
        <v>1.1029411764705882E-3</v>
      </c>
      <c r="C458" s="1">
        <v>0.99889705882352942</v>
      </c>
      <c r="D458" s="1">
        <v>1</v>
      </c>
      <c r="E458"/>
      <c r="F458"/>
      <c r="G458"/>
      <c r="H458"/>
      <c r="I458"/>
    </row>
    <row r="459" spans="1:9">
      <c r="A459" s="4" t="s">
        <v>207</v>
      </c>
      <c r="B459" s="1">
        <v>1.9908466819221968E-2</v>
      </c>
      <c r="C459" s="1">
        <v>0.98009153318077802</v>
      </c>
      <c r="D459" s="1">
        <v>1</v>
      </c>
      <c r="E459"/>
      <c r="F459"/>
      <c r="G459"/>
      <c r="H459"/>
      <c r="I459"/>
    </row>
    <row r="460" spans="1:9">
      <c r="A460" s="4" t="s">
        <v>474</v>
      </c>
      <c r="B460" s="1">
        <v>0</v>
      </c>
      <c r="C460" s="1">
        <v>1</v>
      </c>
      <c r="D460" s="1">
        <v>1</v>
      </c>
      <c r="E460"/>
    </row>
    <row r="461" spans="1:9">
      <c r="A461"/>
      <c r="B461"/>
      <c r="C461"/>
      <c r="D461"/>
    </row>
    <row r="462" spans="1:9">
      <c r="A462"/>
      <c r="B462"/>
    </row>
    <row r="463" spans="1:9">
      <c r="A463"/>
      <c r="B463"/>
    </row>
    <row r="464" spans="1:9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5"/>
  <sheetViews>
    <sheetView topLeftCell="A34" workbookViewId="0">
      <selection activeCell="M16" sqref="M16"/>
    </sheetView>
  </sheetViews>
  <sheetFormatPr defaultRowHeight="15"/>
  <cols>
    <col min="1" max="1" width="36.7109375" customWidth="1"/>
    <col min="2" max="2" width="20.85546875" customWidth="1"/>
    <col min="3" max="11" width="8.140625" customWidth="1"/>
    <col min="12" max="12" width="11.85546875" customWidth="1"/>
    <col min="13" max="13" width="15.85546875" customWidth="1"/>
    <col min="14" max="14" width="5.5703125" customWidth="1"/>
    <col min="15" max="15" width="11.85546875" customWidth="1"/>
    <col min="16" max="17" width="8" customWidth="1"/>
    <col min="18" max="19" width="5.5703125" customWidth="1"/>
    <col min="20" max="20" width="7.5703125" customWidth="1"/>
  </cols>
  <sheetData>
    <row r="1" spans="1:12" s="36" customFormat="1" ht="18.75">
      <c r="A1" s="33" t="s">
        <v>808</v>
      </c>
    </row>
    <row r="2" spans="1:12" s="9" customFormat="1" ht="18.75">
      <c r="A2" s="43" t="s">
        <v>201</v>
      </c>
    </row>
    <row r="3" spans="1:12" ht="18.75">
      <c r="A3" s="7" t="s">
        <v>170</v>
      </c>
    </row>
    <row r="4" spans="1:12">
      <c r="A4" s="4"/>
    </row>
    <row r="5" spans="1:12" s="36" customFormat="1">
      <c r="A5" s="64" t="s">
        <v>202</v>
      </c>
    </row>
    <row r="6" spans="1:12">
      <c r="A6" s="40"/>
    </row>
    <row r="7" spans="1:12">
      <c r="A7" s="61"/>
      <c r="B7" s="61" t="s">
        <v>1010</v>
      </c>
      <c r="C7" s="61" t="s">
        <v>1073</v>
      </c>
      <c r="D7" s="61" t="s">
        <v>1126</v>
      </c>
      <c r="E7" s="61" t="s">
        <v>1162</v>
      </c>
      <c r="F7" s="61" t="s">
        <v>1210</v>
      </c>
      <c r="G7" s="61" t="s">
        <v>1236</v>
      </c>
      <c r="H7" s="61" t="s">
        <v>1244</v>
      </c>
      <c r="I7" s="61" t="s">
        <v>1257</v>
      </c>
      <c r="J7" s="61" t="s">
        <v>1295</v>
      </c>
      <c r="K7" s="61" t="s">
        <v>1323</v>
      </c>
    </row>
    <row r="8" spans="1:12">
      <c r="A8" s="24" t="s">
        <v>149</v>
      </c>
      <c r="B8" s="94">
        <v>29032</v>
      </c>
      <c r="C8" s="94">
        <v>41632</v>
      </c>
      <c r="D8" s="94">
        <v>32089</v>
      </c>
      <c r="E8" s="94">
        <v>33642</v>
      </c>
      <c r="F8" s="94">
        <v>42890</v>
      </c>
      <c r="G8" s="94">
        <v>22013</v>
      </c>
      <c r="H8" s="18">
        <v>14392</v>
      </c>
      <c r="I8" s="18">
        <v>10792</v>
      </c>
      <c r="J8" s="18">
        <v>17696</v>
      </c>
      <c r="K8" s="18">
        <v>7415</v>
      </c>
    </row>
    <row r="9" spans="1:12">
      <c r="A9" s="24" t="s">
        <v>203</v>
      </c>
      <c r="B9" s="95">
        <v>0.10434645091957287</v>
      </c>
      <c r="C9" s="95">
        <v>0.14121302367231198</v>
      </c>
      <c r="D9" s="85">
        <v>0.11073955205852917</v>
      </c>
      <c r="E9" s="85">
        <v>0.19348493736843922</v>
      </c>
      <c r="F9" s="85">
        <v>0.20168343835229943</v>
      </c>
      <c r="G9" s="85">
        <v>0.10267257462686567</v>
      </c>
      <c r="H9" s="85">
        <v>0.13604310426316288</v>
      </c>
      <c r="I9" s="85">
        <v>0.11186317698885721</v>
      </c>
      <c r="J9" s="85">
        <v>0.13332328787764636</v>
      </c>
      <c r="K9" s="85">
        <v>8.7855450236966823E-2</v>
      </c>
    </row>
    <row r="10" spans="1:12">
      <c r="A10" s="4"/>
    </row>
    <row r="11" spans="1:12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  <c r="L11" s="5"/>
    </row>
    <row r="12" spans="1:12">
      <c r="A12" s="8" t="s">
        <v>33</v>
      </c>
      <c r="B12" s="5" t="s">
        <v>1010</v>
      </c>
      <c r="C12" s="5" t="s">
        <v>1073</v>
      </c>
      <c r="D12" s="5" t="s">
        <v>1126</v>
      </c>
      <c r="E12" s="5" t="s">
        <v>1162</v>
      </c>
      <c r="F12" s="5" t="s">
        <v>1210</v>
      </c>
      <c r="G12" s="5" t="s">
        <v>1236</v>
      </c>
      <c r="H12" s="5" t="s">
        <v>1244</v>
      </c>
      <c r="I12" s="5" t="s">
        <v>1257</v>
      </c>
      <c r="J12" s="5" t="s">
        <v>1295</v>
      </c>
      <c r="K12" s="5" t="s">
        <v>1323</v>
      </c>
      <c r="L12" s="5" t="s">
        <v>32</v>
      </c>
    </row>
    <row r="13" spans="1:12">
      <c r="A13" s="40" t="s">
        <v>149</v>
      </c>
      <c r="B13" s="80">
        <v>9.7399644736971241E-2</v>
      </c>
      <c r="C13" s="80">
        <v>0.14628153433960261</v>
      </c>
      <c r="D13" s="80">
        <v>0.11073955205852917</v>
      </c>
      <c r="E13" s="80">
        <v>0.19348493736843922</v>
      </c>
      <c r="F13" s="80">
        <v>0.20168343835229943</v>
      </c>
      <c r="G13" s="80">
        <v>0.10267257462686567</v>
      </c>
      <c r="H13" s="80">
        <v>0.13604310426316288</v>
      </c>
      <c r="I13" s="80">
        <v>0.10835249792043843</v>
      </c>
      <c r="J13" s="80">
        <v>0.13332328787764636</v>
      </c>
      <c r="K13" s="80">
        <v>8.7855450236966823E-2</v>
      </c>
      <c r="L13" s="80">
        <v>0.13265116162976567</v>
      </c>
    </row>
    <row r="14" spans="1:12">
      <c r="A14" s="4" t="s">
        <v>154</v>
      </c>
      <c r="B14" s="1">
        <v>3.8405045650972067E-3</v>
      </c>
      <c r="C14" s="1">
        <v>5.0435047881794304E-3</v>
      </c>
      <c r="D14" s="1">
        <v>5.2420885529903026E-3</v>
      </c>
      <c r="E14" s="1">
        <v>6.033104431944972E-3</v>
      </c>
      <c r="F14" s="1">
        <v>4.9139471456785483E-3</v>
      </c>
      <c r="G14" s="1">
        <v>1.4412313432835822E-3</v>
      </c>
      <c r="H14" s="1">
        <v>1.6731260043482371E-3</v>
      </c>
      <c r="I14" s="1">
        <v>8.1225228751773744E-4</v>
      </c>
      <c r="J14" s="1">
        <v>1.8684547577789497E-3</v>
      </c>
      <c r="K14" s="1">
        <v>2.1090047393364929E-3</v>
      </c>
      <c r="L14" s="1">
        <v>3.7975657722999737E-3</v>
      </c>
    </row>
    <row r="15" spans="1:12">
      <c r="A15" s="4" t="s">
        <v>146</v>
      </c>
      <c r="B15" s="1">
        <v>6.4860037489082034E-2</v>
      </c>
      <c r="C15" s="1">
        <v>7.6096904262938692E-2</v>
      </c>
      <c r="D15" s="1">
        <v>5.6672533388549537E-2</v>
      </c>
      <c r="E15" s="1">
        <v>5.2572552538044791E-2</v>
      </c>
      <c r="F15" s="1">
        <v>5.4909244803912349E-2</v>
      </c>
      <c r="G15" s="1">
        <v>4.6408582089552237E-2</v>
      </c>
      <c r="H15" s="1">
        <v>4.3397296530863029E-2</v>
      </c>
      <c r="I15" s="1">
        <v>5.2874688065763079E-2</v>
      </c>
      <c r="J15" s="1">
        <v>6.238227981616816E-2</v>
      </c>
      <c r="K15" s="1">
        <v>4.5983412322274882E-2</v>
      </c>
      <c r="L15" s="1">
        <v>5.8303008620573103E-2</v>
      </c>
    </row>
    <row r="16" spans="1:12">
      <c r="A16" s="4" t="s">
        <v>148</v>
      </c>
      <c r="B16" s="1">
        <v>0.50456182590803067</v>
      </c>
      <c r="C16" s="1">
        <v>0.45446255670212482</v>
      </c>
      <c r="D16" s="1">
        <v>0.45721779342236946</v>
      </c>
      <c r="E16" s="1">
        <v>0.4250664274129542</v>
      </c>
      <c r="F16" s="1">
        <v>0.4401721057086429</v>
      </c>
      <c r="G16" s="1">
        <v>0.58127332089552242</v>
      </c>
      <c r="H16" s="1">
        <v>0.55310520843179889</v>
      </c>
      <c r="I16" s="1">
        <v>0.63428096100210407</v>
      </c>
      <c r="J16" s="1">
        <v>0.57354780381225046</v>
      </c>
      <c r="K16" s="1">
        <v>0.70175355450236965</v>
      </c>
      <c r="L16" s="1">
        <v>0.50679485032817251</v>
      </c>
    </row>
    <row r="17" spans="1:12">
      <c r="A17" s="4" t="s">
        <v>152</v>
      </c>
      <c r="B17" s="1">
        <v>0.30652067951414674</v>
      </c>
      <c r="C17" s="1">
        <v>0.29220826590975407</v>
      </c>
      <c r="D17" s="1">
        <v>0.34592607930427582</v>
      </c>
      <c r="E17" s="1">
        <v>0.3069751659247501</v>
      </c>
      <c r="F17" s="1">
        <v>0.28752938963603875</v>
      </c>
      <c r="G17" s="1">
        <v>0.25519123134328359</v>
      </c>
      <c r="H17" s="1">
        <v>0.26250118158616126</v>
      </c>
      <c r="I17" s="1">
        <v>0.19993149679502861</v>
      </c>
      <c r="J17" s="1">
        <v>0.22764258268665713</v>
      </c>
      <c r="K17" s="1">
        <v>0.16056872037914691</v>
      </c>
      <c r="L17" s="1">
        <v>0.28249718939572788</v>
      </c>
    </row>
    <row r="18" spans="1:12">
      <c r="A18" s="4" t="s">
        <v>153</v>
      </c>
      <c r="B18" s="1">
        <v>2.2817307786672077E-2</v>
      </c>
      <c r="C18" s="1">
        <v>2.5907233997400324E-2</v>
      </c>
      <c r="D18" s="1">
        <v>2.4201953273285708E-2</v>
      </c>
      <c r="E18" s="1">
        <v>1.586781232386671E-2</v>
      </c>
      <c r="F18" s="1">
        <v>1.0791874353428007E-2</v>
      </c>
      <c r="G18" s="1">
        <v>1.3013059701492538E-2</v>
      </c>
      <c r="H18" s="1">
        <v>3.2800831836657528E-3</v>
      </c>
      <c r="I18" s="1">
        <v>3.7481039291481135E-3</v>
      </c>
      <c r="J18" s="1">
        <v>1.2355910494989829E-3</v>
      </c>
      <c r="K18" s="1">
        <v>1.7298578199052132E-3</v>
      </c>
      <c r="L18" s="1">
        <v>1.5956224253460865E-2</v>
      </c>
    </row>
    <row r="19" spans="1:12">
      <c r="A19" s="4" t="s">
        <v>32</v>
      </c>
      <c r="B19" s="80">
        <v>1</v>
      </c>
      <c r="C19" s="80">
        <v>1</v>
      </c>
      <c r="D19" s="80">
        <v>1</v>
      </c>
      <c r="E19" s="80">
        <v>1</v>
      </c>
      <c r="F19" s="80">
        <v>1</v>
      </c>
      <c r="G19" s="80">
        <v>1</v>
      </c>
      <c r="H19" s="80">
        <v>1</v>
      </c>
      <c r="I19" s="80">
        <v>1</v>
      </c>
      <c r="J19" s="80">
        <v>1</v>
      </c>
      <c r="K19" s="80">
        <v>1</v>
      </c>
      <c r="L19" s="80">
        <v>1</v>
      </c>
    </row>
    <row r="21" spans="1:12" s="58" customFormat="1">
      <c r="A21" s="64" t="s">
        <v>956</v>
      </c>
    </row>
    <row r="22" spans="1:12" s="12" customFormat="1">
      <c r="A22" s="65"/>
      <c r="B22" s="66"/>
      <c r="C22" s="66"/>
      <c r="D22" s="66"/>
      <c r="E22" s="66"/>
    </row>
    <row r="23" spans="1:12">
      <c r="A23" s="8" t="s">
        <v>156</v>
      </c>
      <c r="B23" s="5" t="s">
        <v>149</v>
      </c>
    </row>
    <row r="25" spans="1:12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  <c r="L25" s="5"/>
    </row>
    <row r="26" spans="1:12">
      <c r="A26" s="8" t="s">
        <v>33</v>
      </c>
      <c r="B26" s="5" t="s">
        <v>1010</v>
      </c>
      <c r="C26" s="5" t="s">
        <v>1073</v>
      </c>
      <c r="D26" s="5" t="s">
        <v>1126</v>
      </c>
      <c r="E26" s="5" t="s">
        <v>1162</v>
      </c>
      <c r="F26" s="5" t="s">
        <v>1210</v>
      </c>
      <c r="G26" s="5" t="s">
        <v>1236</v>
      </c>
      <c r="H26" s="5" t="s">
        <v>1244</v>
      </c>
      <c r="I26" s="5" t="s">
        <v>1257</v>
      </c>
      <c r="J26" s="5" t="s">
        <v>1295</v>
      </c>
      <c r="K26" s="5" t="s">
        <v>1323</v>
      </c>
      <c r="L26" s="5" t="s">
        <v>32</v>
      </c>
    </row>
    <row r="27" spans="1:12">
      <c r="A27" s="4">
        <v>14</v>
      </c>
      <c r="B27" s="1">
        <v>0</v>
      </c>
      <c r="C27" s="1">
        <v>8.1831576561260336E-3</v>
      </c>
      <c r="D27" s="1">
        <v>1.5394683536414348E-2</v>
      </c>
      <c r="E27" s="1">
        <v>6.7475179834730397E-3</v>
      </c>
      <c r="F27" s="1">
        <v>2.7442294241081838E-2</v>
      </c>
      <c r="G27" s="1">
        <v>2.3985826557034479E-2</v>
      </c>
      <c r="H27" s="1">
        <v>9.3802112284602553E-3</v>
      </c>
      <c r="I27" s="1">
        <v>2.6011560693641619E-2</v>
      </c>
      <c r="J27" s="1">
        <v>6.5551537070524411E-3</v>
      </c>
      <c r="K27" s="1">
        <v>1.4430209035738368E-2</v>
      </c>
      <c r="L27" s="1">
        <v>1.3457573167958981E-2</v>
      </c>
    </row>
    <row r="28" spans="1:12">
      <c r="A28" s="4">
        <v>15</v>
      </c>
      <c r="B28" s="1">
        <v>0.50785920601867396</v>
      </c>
      <c r="C28" s="1">
        <v>0.51674033775359851</v>
      </c>
      <c r="D28" s="1">
        <v>0.56904235096138867</v>
      </c>
      <c r="E28" s="1">
        <v>0.56964508649901913</v>
      </c>
      <c r="F28" s="1">
        <v>0.53411051527162512</v>
      </c>
      <c r="G28" s="1">
        <v>0.64357425157861259</v>
      </c>
      <c r="H28" s="1">
        <v>0.46685658699277377</v>
      </c>
      <c r="I28" s="1">
        <v>0.76282514450867056</v>
      </c>
      <c r="J28" s="1">
        <v>0.81283905967450276</v>
      </c>
      <c r="K28" s="1">
        <v>0.68887390424814565</v>
      </c>
      <c r="L28" s="1">
        <v>0.57653529231903033</v>
      </c>
    </row>
    <row r="29" spans="1:12">
      <c r="A29" s="4">
        <v>16</v>
      </c>
      <c r="B29" s="1">
        <v>0.13931618190367434</v>
      </c>
      <c r="C29" s="1">
        <v>0.25177377309305227</v>
      </c>
      <c r="D29" s="1">
        <v>0.17778678051668795</v>
      </c>
      <c r="E29" s="1">
        <v>0.20893525949705724</v>
      </c>
      <c r="F29" s="1">
        <v>0.22795523432035439</v>
      </c>
      <c r="G29" s="1">
        <v>0.2103756870939899</v>
      </c>
      <c r="H29" s="1">
        <v>0.28717342968315729</v>
      </c>
      <c r="I29" s="1">
        <v>0.14360549132947978</v>
      </c>
      <c r="J29" s="1">
        <v>0.1478865280289331</v>
      </c>
      <c r="K29" s="1">
        <v>0.13742414025623736</v>
      </c>
      <c r="L29" s="1">
        <v>0.20288673372586222</v>
      </c>
    </row>
    <row r="30" spans="1:12">
      <c r="A30" s="4">
        <v>17</v>
      </c>
      <c r="B30" s="1">
        <v>0.35282461207765164</v>
      </c>
      <c r="C30" s="1">
        <v>0.22330273149722316</v>
      </c>
      <c r="D30" s="1">
        <v>0.23777618498550906</v>
      </c>
      <c r="E30" s="1">
        <v>0.21467213602045063</v>
      </c>
      <c r="F30" s="1">
        <v>0.21049195616693869</v>
      </c>
      <c r="G30" s="1">
        <v>0.12206423477036296</v>
      </c>
      <c r="H30" s="1">
        <v>0.23658977209560866</v>
      </c>
      <c r="I30" s="1">
        <v>6.7557803468208097E-2</v>
      </c>
      <c r="J30" s="1">
        <v>3.2719258589511753E-2</v>
      </c>
      <c r="K30" s="1">
        <v>0.15927174645987863</v>
      </c>
      <c r="L30" s="1">
        <v>0.20712040078714847</v>
      </c>
    </row>
    <row r="31" spans="1:12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1">
        <v>1</v>
      </c>
    </row>
    <row r="33" spans="1:12" s="58" customFormat="1">
      <c r="A33" s="64" t="s">
        <v>955</v>
      </c>
      <c r="D33" s="36"/>
      <c r="E33" s="36"/>
      <c r="F33" s="36"/>
    </row>
    <row r="35" spans="1:12">
      <c r="A35" s="8" t="s">
        <v>156</v>
      </c>
      <c r="B35" s="5" t="s">
        <v>149</v>
      </c>
    </row>
    <row r="37" spans="1:12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  <c r="L37" s="5"/>
    </row>
    <row r="38" spans="1:12">
      <c r="A38" s="8" t="s">
        <v>33</v>
      </c>
      <c r="B38" s="5" t="s">
        <v>1010</v>
      </c>
      <c r="C38" s="5" t="s">
        <v>1073</v>
      </c>
      <c r="D38" s="5" t="s">
        <v>1126</v>
      </c>
      <c r="E38" s="5" t="s">
        <v>1162</v>
      </c>
      <c r="F38" s="5" t="s">
        <v>1210</v>
      </c>
      <c r="G38" s="5" t="s">
        <v>1236</v>
      </c>
      <c r="H38" s="5" t="s">
        <v>1244</v>
      </c>
      <c r="I38" s="5" t="s">
        <v>1257</v>
      </c>
      <c r="J38" s="5" t="s">
        <v>1295</v>
      </c>
      <c r="K38" s="5" t="s">
        <v>1323</v>
      </c>
      <c r="L38" s="5" t="s">
        <v>32</v>
      </c>
    </row>
    <row r="39" spans="1:12">
      <c r="A39" s="4" t="s">
        <v>16</v>
      </c>
      <c r="B39" s="1">
        <v>0.21639685631759253</v>
      </c>
      <c r="C39" s="1">
        <v>0.18757792134194717</v>
      </c>
      <c r="D39" s="1">
        <v>0.24388419707687992</v>
      </c>
      <c r="E39" s="1">
        <v>0.13269127875869449</v>
      </c>
      <c r="F39" s="1">
        <v>0.15579389134996502</v>
      </c>
      <c r="G39" s="1">
        <v>0.16072320901285603</v>
      </c>
      <c r="H39" s="1">
        <v>0.21942745969983324</v>
      </c>
      <c r="I39" s="1">
        <v>0.15471459537572255</v>
      </c>
      <c r="J39" s="1">
        <v>0.60522151898734178</v>
      </c>
      <c r="K39" s="1">
        <v>0.34902225219150373</v>
      </c>
      <c r="L39" s="1">
        <v>0.21715967980932818</v>
      </c>
    </row>
    <row r="40" spans="1:12">
      <c r="A40" s="4" t="s">
        <v>15</v>
      </c>
      <c r="B40" s="1">
        <v>0.23194733660240477</v>
      </c>
      <c r="C40" s="1">
        <v>0.1013940836450187</v>
      </c>
      <c r="D40" s="1">
        <v>0.12723986412789429</v>
      </c>
      <c r="E40" s="1">
        <v>0.28589263420724093</v>
      </c>
      <c r="F40" s="1">
        <v>0.20582886453718816</v>
      </c>
      <c r="G40" s="1">
        <v>0.24835324580929452</v>
      </c>
      <c r="H40" s="1">
        <v>0.20719844357976655</v>
      </c>
      <c r="I40" s="1">
        <v>0.44653179190751446</v>
      </c>
      <c r="J40" s="1">
        <v>6.4647377938517173E-2</v>
      </c>
      <c r="K40" s="1">
        <v>0.28118678354686444</v>
      </c>
      <c r="L40" s="1">
        <v>0.19808073759888356</v>
      </c>
    </row>
    <row r="41" spans="1:12">
      <c r="A41" s="4" t="s">
        <v>10</v>
      </c>
      <c r="B41" s="1">
        <v>0.1501981594679922</v>
      </c>
      <c r="C41" s="1">
        <v>0.19798254561940384</v>
      </c>
      <c r="D41" s="1">
        <v>0.25513415812272117</v>
      </c>
      <c r="E41" s="1">
        <v>0.16060281790618869</v>
      </c>
      <c r="F41" s="1">
        <v>0.18500816041035206</v>
      </c>
      <c r="G41" s="1">
        <v>0.23849543451596783</v>
      </c>
      <c r="H41" s="1">
        <v>0.24124513618677043</v>
      </c>
      <c r="I41" s="1">
        <v>0.21134393063583815</v>
      </c>
      <c r="J41" s="1">
        <v>0.16048824593128391</v>
      </c>
      <c r="K41" s="1">
        <v>9.4807821982467969E-2</v>
      </c>
      <c r="L41" s="1">
        <v>0.193400183458906</v>
      </c>
    </row>
    <row r="42" spans="1:12">
      <c r="A42" s="4" t="s">
        <v>13</v>
      </c>
      <c r="B42" s="1">
        <v>0.10146436488211191</v>
      </c>
      <c r="C42" s="1">
        <v>0.10248214892893574</v>
      </c>
      <c r="D42" s="1">
        <v>0.12022811555361651</v>
      </c>
      <c r="E42" s="1">
        <v>0.13319659948873433</v>
      </c>
      <c r="F42" s="1">
        <v>0.12690603870366052</v>
      </c>
      <c r="G42" s="1">
        <v>9.8260119020578754E-2</v>
      </c>
      <c r="H42" s="1">
        <v>3.7242912729294052E-2</v>
      </c>
      <c r="I42" s="1">
        <v>5.3558526011560692E-2</v>
      </c>
      <c r="J42" s="1">
        <v>4.6507685352622063E-2</v>
      </c>
      <c r="K42" s="1">
        <v>9.8583951449763993E-2</v>
      </c>
      <c r="L42" s="1">
        <v>0.10258802499431591</v>
      </c>
    </row>
    <row r="43" spans="1:12">
      <c r="A43" s="4" t="s">
        <v>9</v>
      </c>
      <c r="B43" s="1">
        <v>7.3520521260159871E-2</v>
      </c>
      <c r="C43" s="1">
        <v>0.20718576447920209</v>
      </c>
      <c r="D43" s="1">
        <v>7.846925737791767E-2</v>
      </c>
      <c r="E43" s="1">
        <v>0.14796979965519291</v>
      </c>
      <c r="F43" s="1">
        <v>8.7106551643739802E-2</v>
      </c>
      <c r="G43" s="1">
        <v>1.7217098986962248E-2</v>
      </c>
      <c r="H43" s="1">
        <v>7.6778765981100616E-2</v>
      </c>
      <c r="I43" s="1">
        <v>1.101878612716763E-2</v>
      </c>
      <c r="J43" s="1">
        <v>9.4936708860759497E-3</v>
      </c>
      <c r="K43" s="1">
        <v>3.1692515171948751E-2</v>
      </c>
      <c r="L43" s="1">
        <v>9.631592564426221E-2</v>
      </c>
    </row>
    <row r="44" spans="1:12">
      <c r="A44" s="4" t="s">
        <v>14</v>
      </c>
      <c r="B44" s="1">
        <v>8.708940686505004E-2</v>
      </c>
      <c r="C44" s="1">
        <v>7.8023348067550721E-2</v>
      </c>
      <c r="D44" s="1">
        <v>5.8587054753965535E-2</v>
      </c>
      <c r="E44" s="1">
        <v>6.7623803578859762E-2</v>
      </c>
      <c r="F44" s="1">
        <v>0.11366285847516903</v>
      </c>
      <c r="G44" s="1">
        <v>0.13823649661563622</v>
      </c>
      <c r="H44" s="1">
        <v>0.17996108949416342</v>
      </c>
      <c r="I44" s="1">
        <v>7.8034682080924858E-2</v>
      </c>
      <c r="J44" s="1">
        <v>7.7362115732368897E-2</v>
      </c>
      <c r="K44" s="1">
        <v>7.7140930546190159E-2</v>
      </c>
      <c r="L44" s="1">
        <v>9.2133219390195142E-2</v>
      </c>
    </row>
    <row r="45" spans="1:12">
      <c r="A45" s="4" t="s">
        <v>0</v>
      </c>
      <c r="B45" s="1">
        <v>0.12101162087727547</v>
      </c>
      <c r="C45" s="1">
        <v>0.11284143715289584</v>
      </c>
      <c r="D45" s="1">
        <v>9.9317523138770292E-2</v>
      </c>
      <c r="E45" s="1">
        <v>5.5674454550859044E-2</v>
      </c>
      <c r="F45" s="1">
        <v>0.11287013289811144</v>
      </c>
      <c r="G45" s="1">
        <v>8.5994639531186121E-2</v>
      </c>
      <c r="H45" s="1">
        <v>1.8690939410783768E-2</v>
      </c>
      <c r="I45" s="1">
        <v>1.9508670520231215E-2</v>
      </c>
      <c r="J45" s="1">
        <v>2.0456600361663652E-2</v>
      </c>
      <c r="K45" s="1">
        <v>2.9804450438300743E-2</v>
      </c>
      <c r="L45" s="1">
        <v>8.405789147700099E-2</v>
      </c>
    </row>
    <row r="46" spans="1:12">
      <c r="A46" s="4" t="s">
        <v>29</v>
      </c>
      <c r="B46" s="1">
        <v>1.7296970511184256E-2</v>
      </c>
      <c r="C46" s="1">
        <v>1.2467414711549359E-2</v>
      </c>
      <c r="D46" s="1">
        <v>1.7139829848234596E-2</v>
      </c>
      <c r="E46" s="1">
        <v>1.6348611854229832E-2</v>
      </c>
      <c r="F46" s="1">
        <v>1.2823501981813942E-2</v>
      </c>
      <c r="G46" s="1">
        <v>1.2719756507518285E-2</v>
      </c>
      <c r="H46" s="1">
        <v>1.9455252918287938E-2</v>
      </c>
      <c r="I46" s="1">
        <v>2.5289017341040464E-2</v>
      </c>
      <c r="J46" s="1">
        <v>1.5822784810126583E-2</v>
      </c>
      <c r="K46" s="1">
        <v>3.7761294672960216E-2</v>
      </c>
      <c r="L46" s="1">
        <v>1.6131055515919372E-2</v>
      </c>
    </row>
    <row r="47" spans="1:12">
      <c r="A47" s="4" t="s">
        <v>474</v>
      </c>
      <c r="B47" s="1">
        <v>1.0747632162289246E-3</v>
      </c>
      <c r="C47" s="1">
        <v>4.5336053496543127E-5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1.3328211118864122E-4</v>
      </c>
    </row>
    <row r="48" spans="1:12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1">
        <v>1</v>
      </c>
    </row>
    <row r="49" spans="1:12">
      <c r="A49" s="4"/>
      <c r="B49" s="1"/>
      <c r="C49" s="1"/>
      <c r="D49" s="1"/>
      <c r="E49" s="1"/>
      <c r="F49" s="1"/>
      <c r="G49" s="1"/>
      <c r="H49" s="1"/>
    </row>
    <row r="50" spans="1:12" s="58" customFormat="1">
      <c r="A50" s="58" t="s">
        <v>169</v>
      </c>
    </row>
    <row r="52" spans="1:12">
      <c r="A52" s="8" t="s">
        <v>156</v>
      </c>
      <c r="B52" s="5" t="s">
        <v>149</v>
      </c>
    </row>
    <row r="54" spans="1:12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  <c r="L54" s="5"/>
    </row>
    <row r="55" spans="1:12">
      <c r="A55" s="8" t="s">
        <v>33</v>
      </c>
      <c r="B55" s="5" t="s">
        <v>1010</v>
      </c>
      <c r="C55" s="5" t="s">
        <v>1073</v>
      </c>
      <c r="D55" s="5" t="s">
        <v>1126</v>
      </c>
      <c r="E55" s="5" t="s">
        <v>1162</v>
      </c>
      <c r="F55" s="5" t="s">
        <v>1210</v>
      </c>
      <c r="G55" s="5" t="s">
        <v>1236</v>
      </c>
      <c r="H55" s="5" t="s">
        <v>1244</v>
      </c>
      <c r="I55" s="5" t="s">
        <v>1257</v>
      </c>
      <c r="J55" s="5" t="s">
        <v>1295</v>
      </c>
      <c r="K55" s="5" t="s">
        <v>1323</v>
      </c>
      <c r="L55" s="5" t="s">
        <v>32</v>
      </c>
    </row>
    <row r="56" spans="1:12">
      <c r="A56" s="4" t="s">
        <v>1</v>
      </c>
      <c r="B56" s="1">
        <v>0.25737220393632027</v>
      </c>
      <c r="C56" s="1">
        <v>0.20226680267482716</v>
      </c>
      <c r="D56" s="1">
        <v>0.25906073732431673</v>
      </c>
      <c r="E56" s="1">
        <v>0.2925212531954105</v>
      </c>
      <c r="F56" s="1">
        <v>0.27360690137561205</v>
      </c>
      <c r="G56" s="1">
        <v>0.42315904238404578</v>
      </c>
      <c r="H56" s="1">
        <v>0.33608949416342415</v>
      </c>
      <c r="I56" s="1">
        <v>0.28748193641618497</v>
      </c>
      <c r="J56" s="1">
        <v>0.12556509945750452</v>
      </c>
      <c r="K56" s="1">
        <v>0.3401213755900202</v>
      </c>
      <c r="L56" s="1">
        <v>0.26873593677723856</v>
      </c>
    </row>
    <row r="57" spans="1:12">
      <c r="A57" s="4" t="s">
        <v>5</v>
      </c>
      <c r="B57" s="1">
        <v>0.68603479545912538</v>
      </c>
      <c r="C57" s="1">
        <v>0.68695455060636967</v>
      </c>
      <c r="D57" s="1">
        <v>0.67524696936644957</v>
      </c>
      <c r="E57" s="1">
        <v>0.56833719755068068</v>
      </c>
      <c r="F57" s="1">
        <v>0.66246211238050823</v>
      </c>
      <c r="G57" s="1">
        <v>0.56275837005405893</v>
      </c>
      <c r="H57" s="1">
        <v>0.59366314619232907</v>
      </c>
      <c r="I57" s="1">
        <v>0.70149927745664742</v>
      </c>
      <c r="J57" s="1">
        <v>0.86494122965641951</v>
      </c>
      <c r="K57" s="1">
        <v>0.62818610923803098</v>
      </c>
      <c r="L57" s="1">
        <v>0.66090286870144022</v>
      </c>
    </row>
    <row r="58" spans="1:12">
      <c r="A58" s="4" t="s">
        <v>9</v>
      </c>
      <c r="B58" s="1">
        <v>5.6593000604554307E-2</v>
      </c>
      <c r="C58" s="1">
        <v>0.11077864671880312</v>
      </c>
      <c r="D58" s="1">
        <v>6.5692293309233693E-2</v>
      </c>
      <c r="E58" s="1">
        <v>0.13914154925390881</v>
      </c>
      <c r="F58" s="1">
        <v>6.3930986243879689E-2</v>
      </c>
      <c r="G58" s="1">
        <v>1.4082587561895244E-2</v>
      </c>
      <c r="H58" s="1">
        <v>7.0247359644246804E-2</v>
      </c>
      <c r="I58" s="1">
        <v>1.101878612716763E-2</v>
      </c>
      <c r="J58" s="1">
        <v>9.4936708860759497E-3</v>
      </c>
      <c r="K58" s="1">
        <v>3.1692515171948751E-2</v>
      </c>
      <c r="L58" s="1">
        <v>7.0361194521321224E-2</v>
      </c>
    </row>
    <row r="59" spans="1:12">
      <c r="A59" s="4" t="s">
        <v>32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</row>
    <row r="60" spans="1:12">
      <c r="A60" s="4"/>
      <c r="B60" s="1"/>
      <c r="C60" s="1"/>
      <c r="D60" s="1"/>
      <c r="E60" s="1"/>
      <c r="F60" s="1"/>
      <c r="G60" s="1"/>
      <c r="H60" s="1"/>
    </row>
    <row r="61" spans="1:12" s="58" customFormat="1">
      <c r="A61" s="64" t="s">
        <v>215</v>
      </c>
    </row>
    <row r="62" spans="1:12" s="12" customFormat="1">
      <c r="A62" s="65"/>
    </row>
    <row r="63" spans="1:12">
      <c r="A63" s="8" t="s">
        <v>156</v>
      </c>
      <c r="B63" s="5" t="s">
        <v>149</v>
      </c>
    </row>
    <row r="64" spans="1:12">
      <c r="A64" s="8" t="s">
        <v>27</v>
      </c>
      <c r="B64" s="5" t="s">
        <v>1212</v>
      </c>
    </row>
    <row r="66" spans="1:5">
      <c r="A66" s="8" t="s">
        <v>30</v>
      </c>
      <c r="B66" s="8" t="s">
        <v>31</v>
      </c>
      <c r="C66" s="5"/>
      <c r="D66" s="5"/>
      <c r="E66" s="5"/>
    </row>
    <row r="67" spans="1:5">
      <c r="A67" s="8" t="s">
        <v>33</v>
      </c>
      <c r="B67" s="5" t="s">
        <v>1</v>
      </c>
      <c r="C67" s="5" t="s">
        <v>5</v>
      </c>
      <c r="D67" s="5" t="s">
        <v>9</v>
      </c>
      <c r="E67" s="5" t="s">
        <v>32</v>
      </c>
    </row>
    <row r="68" spans="1:5">
      <c r="A68" s="4" t="s">
        <v>0</v>
      </c>
      <c r="B68" s="1">
        <v>0.28267477203647418</v>
      </c>
      <c r="C68" s="1">
        <v>0.71732522796352582</v>
      </c>
      <c r="D68" s="1">
        <v>0</v>
      </c>
      <c r="E68" s="1">
        <v>1</v>
      </c>
    </row>
    <row r="69" spans="1:5">
      <c r="A69" s="4" t="s">
        <v>9</v>
      </c>
      <c r="B69" s="1">
        <v>0</v>
      </c>
      <c r="C69" s="1">
        <v>8.1134892981582871E-2</v>
      </c>
      <c r="D69" s="1">
        <v>0.91886510701841717</v>
      </c>
      <c r="E69" s="1">
        <v>1</v>
      </c>
    </row>
    <row r="70" spans="1:5">
      <c r="A70" s="4" t="s">
        <v>10</v>
      </c>
      <c r="B70" s="1">
        <v>0.27011297500855869</v>
      </c>
      <c r="C70" s="1">
        <v>0.72988702499144131</v>
      </c>
      <c r="D70" s="1">
        <v>0</v>
      </c>
      <c r="E70" s="1">
        <v>1</v>
      </c>
    </row>
    <row r="71" spans="1:5">
      <c r="A71" s="4" t="s">
        <v>13</v>
      </c>
      <c r="B71" s="1">
        <v>7.408171687990095E-2</v>
      </c>
      <c r="C71" s="1">
        <v>0.92591828312009905</v>
      </c>
      <c r="D71" s="1">
        <v>0</v>
      </c>
      <c r="E71" s="1">
        <v>1</v>
      </c>
    </row>
    <row r="72" spans="1:5">
      <c r="A72" s="4" t="s">
        <v>14</v>
      </c>
      <c r="B72" s="1">
        <v>0.6390139843564826</v>
      </c>
      <c r="C72" s="1">
        <v>0.3609860156435174</v>
      </c>
      <c r="D72" s="1">
        <v>0</v>
      </c>
      <c r="E72" s="1">
        <v>1</v>
      </c>
    </row>
    <row r="73" spans="1:5">
      <c r="A73" s="4" t="s">
        <v>15</v>
      </c>
      <c r="B73" s="1">
        <v>0.62820358560943323</v>
      </c>
      <c r="C73" s="1">
        <v>0.37179641439056671</v>
      </c>
      <c r="D73" s="1">
        <v>0</v>
      </c>
      <c r="E73" s="1">
        <v>1</v>
      </c>
    </row>
    <row r="74" spans="1:5">
      <c r="A74" s="4" t="s">
        <v>16</v>
      </c>
      <c r="B74" s="1">
        <v>2.3218316672041276E-2</v>
      </c>
      <c r="C74" s="1">
        <v>0.97678168332795867</v>
      </c>
      <c r="D74" s="1">
        <v>0</v>
      </c>
      <c r="E74" s="1">
        <v>1</v>
      </c>
    </row>
    <row r="75" spans="1:5">
      <c r="A75" s="4" t="s">
        <v>29</v>
      </c>
      <c r="B75" s="1">
        <v>0.42857142857142855</v>
      </c>
      <c r="C75" s="1">
        <v>0.5714285714285714</v>
      </c>
      <c r="D75" s="1">
        <v>0</v>
      </c>
      <c r="E75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U514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22" sqref="K22"/>
    </sheetView>
  </sheetViews>
  <sheetFormatPr defaultColWidth="9.140625" defaultRowHeight="1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21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>
      <c r="A1" s="12" t="s">
        <v>26</v>
      </c>
      <c r="B1" s="12" t="s">
        <v>18</v>
      </c>
      <c r="C1" s="12" t="s">
        <v>19</v>
      </c>
      <c r="D1" s="12" t="s">
        <v>156</v>
      </c>
      <c r="E1" s="12" t="s">
        <v>157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52</v>
      </c>
      <c r="N1" s="12" t="s">
        <v>35</v>
      </c>
      <c r="O1" s="12" t="s">
        <v>36</v>
      </c>
      <c r="P1" s="12" t="s">
        <v>179</v>
      </c>
      <c r="Q1" s="12" t="s">
        <v>27</v>
      </c>
      <c r="R1" s="12" t="s">
        <v>28</v>
      </c>
      <c r="S1" s="12" t="s">
        <v>159</v>
      </c>
      <c r="T1" s="12" t="s">
        <v>160</v>
      </c>
    </row>
    <row r="2" spans="1:20">
      <c r="A2" s="9">
        <v>3182</v>
      </c>
      <c r="B2" s="9" t="s">
        <v>0</v>
      </c>
      <c r="C2" s="9" t="s">
        <v>608</v>
      </c>
      <c r="D2" s="9" t="s">
        <v>152</v>
      </c>
      <c r="E2" s="9" t="s">
        <v>147</v>
      </c>
      <c r="F2" s="9" t="s">
        <v>5</v>
      </c>
      <c r="G2" s="9" t="s">
        <v>70</v>
      </c>
      <c r="H2" s="9" t="s">
        <v>2</v>
      </c>
      <c r="I2" s="9">
        <v>14</v>
      </c>
      <c r="J2" s="9" t="s">
        <v>4</v>
      </c>
      <c r="L2" s="9" t="s">
        <v>46</v>
      </c>
      <c r="M2" s="9">
        <v>22285</v>
      </c>
      <c r="N2" s="17" t="str">
        <f t="shared" ref="N2" si="0">CONCATENATE(ROUNDDOWN(M2/5000,0),"_",ROUNDDOWN(M2/5000,0)*5,"-",ROUNDUP((M2+1)/5000,0)*5)</f>
        <v>4_20-25</v>
      </c>
      <c r="O2" s="17" t="str">
        <f t="shared" ref="O2" si="1">CONCATENATE(ROUNDDOWN(M2/10000,0),"_",ROUNDDOWN(M2/10000,0)*10,"-",ROUNDUP((M2+1)/10000,0)*10)</f>
        <v>2_20-30</v>
      </c>
      <c r="P2" s="17" t="str">
        <f t="shared" ref="P2" si="2">IF(M2&lt;20000,"01_&lt;20",IF(M2&lt;80000,CONCATENATE(IF((ROUNDDOWN(M2/10000,0)+1)&lt;10,0,),ROUNDDOWN(M2/10000,0),"_",ROUNDDOWN(M2/10000,0)*10,"-",ROUNDUP((M2+1)/10000,0)*10),"08_80&gt;"))</f>
        <v>02_20-30</v>
      </c>
      <c r="Q2" s="9" t="s">
        <v>1010</v>
      </c>
      <c r="R2" s="9" t="s">
        <v>1011</v>
      </c>
      <c r="S2" s="9">
        <f t="shared" ref="S2" si="3">M2*A2</f>
        <v>70910870</v>
      </c>
      <c r="T2" s="9">
        <v>1001566</v>
      </c>
    </row>
    <row r="3" spans="1:20">
      <c r="A3" s="9">
        <v>76</v>
      </c>
      <c r="B3" s="9" t="s">
        <v>0</v>
      </c>
      <c r="C3" s="9" t="s">
        <v>755</v>
      </c>
      <c r="D3" s="9" t="s">
        <v>152</v>
      </c>
      <c r="E3" s="9" t="s">
        <v>147</v>
      </c>
      <c r="F3" s="9" t="s">
        <v>5</v>
      </c>
      <c r="G3" s="9" t="s">
        <v>570</v>
      </c>
      <c r="H3" s="9" t="s">
        <v>2</v>
      </c>
      <c r="I3" s="9">
        <v>14</v>
      </c>
      <c r="J3" s="9" t="s">
        <v>4</v>
      </c>
      <c r="L3" s="9" t="s">
        <v>46</v>
      </c>
      <c r="M3" s="9">
        <v>25704</v>
      </c>
      <c r="N3" s="17" t="str">
        <f t="shared" ref="N3:N66" si="4">CONCATENATE(ROUNDDOWN(M3/5000,0),"_",ROUNDDOWN(M3/5000,0)*5,"-",ROUNDUP((M3+1)/5000,0)*5)</f>
        <v>5_25-30</v>
      </c>
      <c r="O3" s="17" t="str">
        <f t="shared" ref="O3:O66" si="5">CONCATENATE(ROUNDDOWN(M3/10000,0),"_",ROUNDDOWN(M3/10000,0)*10,"-",ROUNDUP((M3+1)/10000,0)*10)</f>
        <v>2_20-30</v>
      </c>
      <c r="P3" s="17" t="str">
        <f t="shared" ref="P3:P66" si="6">IF(M3&lt;20000,"01_&lt;20",IF(M3&lt;80000,CONCATENATE(IF((ROUNDDOWN(M3/10000,0)+1)&lt;10,0,),ROUNDDOWN(M3/10000,0),"_",ROUNDDOWN(M3/10000,0)*10,"-",ROUNDUP((M3+1)/10000,0)*10),"08_80&gt;"))</f>
        <v>02_20-30</v>
      </c>
      <c r="Q3" s="9" t="s">
        <v>1010</v>
      </c>
      <c r="R3" s="9" t="s">
        <v>1011</v>
      </c>
      <c r="S3" s="9">
        <f t="shared" ref="S3:S66" si="7">M3*A3</f>
        <v>1953504</v>
      </c>
      <c r="T3" s="9">
        <v>27592</v>
      </c>
    </row>
    <row r="4" spans="1:20">
      <c r="A4" s="9">
        <v>158</v>
      </c>
      <c r="B4" s="9" t="s">
        <v>0</v>
      </c>
      <c r="C4" s="9" t="s">
        <v>609</v>
      </c>
      <c r="D4" s="9" t="s">
        <v>148</v>
      </c>
      <c r="E4" s="9" t="s">
        <v>147</v>
      </c>
      <c r="F4" s="9" t="s">
        <v>5</v>
      </c>
      <c r="G4" s="9" t="s">
        <v>570</v>
      </c>
      <c r="H4" s="9" t="s">
        <v>2</v>
      </c>
      <c r="I4" s="9">
        <v>15</v>
      </c>
      <c r="J4" s="9" t="s">
        <v>4</v>
      </c>
      <c r="L4" s="9" t="s">
        <v>46</v>
      </c>
      <c r="M4" s="9">
        <v>27642</v>
      </c>
      <c r="N4" s="17" t="str">
        <f t="shared" si="4"/>
        <v>5_25-30</v>
      </c>
      <c r="O4" s="17" t="str">
        <f t="shared" si="5"/>
        <v>2_20-30</v>
      </c>
      <c r="P4" s="17" t="str">
        <f t="shared" si="6"/>
        <v>02_20-30</v>
      </c>
      <c r="Q4" s="9" t="s">
        <v>1010</v>
      </c>
      <c r="R4" s="9" t="s">
        <v>1011</v>
      </c>
      <c r="S4" s="9">
        <f t="shared" si="7"/>
        <v>4367436</v>
      </c>
      <c r="T4" s="9">
        <v>61687</v>
      </c>
    </row>
    <row r="5" spans="1:20">
      <c r="A5" s="9">
        <v>6</v>
      </c>
      <c r="B5" s="9" t="s">
        <v>0</v>
      </c>
      <c r="C5" s="9" t="s">
        <v>112</v>
      </c>
      <c r="D5" s="9" t="s">
        <v>148</v>
      </c>
      <c r="E5" s="9" t="s">
        <v>147</v>
      </c>
      <c r="F5" s="9" t="s">
        <v>1</v>
      </c>
      <c r="G5" s="9" t="s">
        <v>58</v>
      </c>
      <c r="H5" s="9" t="s">
        <v>2</v>
      </c>
      <c r="I5" s="9">
        <v>15</v>
      </c>
      <c r="J5" s="9" t="s">
        <v>4</v>
      </c>
      <c r="L5" s="9" t="s">
        <v>50</v>
      </c>
      <c r="M5" s="9">
        <v>27718</v>
      </c>
      <c r="N5" s="17" t="str">
        <f t="shared" si="4"/>
        <v>5_25-30</v>
      </c>
      <c r="O5" s="17" t="str">
        <f t="shared" si="5"/>
        <v>2_20-30</v>
      </c>
      <c r="P5" s="17" t="str">
        <f t="shared" si="6"/>
        <v>02_20-30</v>
      </c>
      <c r="Q5" s="9" t="s">
        <v>1010</v>
      </c>
      <c r="R5" s="9" t="s">
        <v>1011</v>
      </c>
      <c r="S5" s="9">
        <f t="shared" si="7"/>
        <v>166308</v>
      </c>
      <c r="T5" s="9">
        <v>2349</v>
      </c>
    </row>
    <row r="6" spans="1:20">
      <c r="A6" s="9">
        <v>2322</v>
      </c>
      <c r="B6" s="9" t="s">
        <v>0</v>
      </c>
      <c r="C6" s="9" t="s">
        <v>315</v>
      </c>
      <c r="D6" s="9" t="s">
        <v>148</v>
      </c>
      <c r="E6" s="9" t="s">
        <v>147</v>
      </c>
      <c r="F6" s="9" t="s">
        <v>1</v>
      </c>
      <c r="G6" s="9" t="s">
        <v>77</v>
      </c>
      <c r="H6" s="9" t="s">
        <v>2</v>
      </c>
      <c r="I6" s="9">
        <v>15</v>
      </c>
      <c r="J6" s="9" t="s">
        <v>8</v>
      </c>
      <c r="L6" s="9" t="s">
        <v>50</v>
      </c>
      <c r="M6" s="9">
        <v>43086</v>
      </c>
      <c r="N6" s="17" t="str">
        <f t="shared" si="4"/>
        <v>8_40-45</v>
      </c>
      <c r="O6" s="17" t="str">
        <f t="shared" si="5"/>
        <v>4_40-50</v>
      </c>
      <c r="P6" s="17" t="str">
        <f t="shared" si="6"/>
        <v>04_40-50</v>
      </c>
      <c r="Q6" s="9" t="s">
        <v>1010</v>
      </c>
      <c r="R6" s="9" t="s">
        <v>1011</v>
      </c>
      <c r="S6" s="9">
        <f t="shared" si="7"/>
        <v>100045692</v>
      </c>
      <c r="T6" s="9">
        <v>1413075</v>
      </c>
    </row>
    <row r="7" spans="1:20">
      <c r="A7" s="9">
        <v>2</v>
      </c>
      <c r="B7" s="9" t="s">
        <v>0</v>
      </c>
      <c r="C7" s="9" t="s">
        <v>314</v>
      </c>
      <c r="D7" s="9" t="s">
        <v>146</v>
      </c>
      <c r="E7" s="9" t="s">
        <v>147</v>
      </c>
      <c r="F7" s="9" t="s">
        <v>1</v>
      </c>
      <c r="G7" s="9" t="s">
        <v>77</v>
      </c>
      <c r="H7" s="9" t="s">
        <v>610</v>
      </c>
      <c r="I7" s="9">
        <v>15</v>
      </c>
      <c r="J7" s="9" t="s">
        <v>8</v>
      </c>
      <c r="L7" s="9" t="s">
        <v>50</v>
      </c>
      <c r="M7" s="9">
        <v>40076</v>
      </c>
      <c r="N7" s="17" t="str">
        <f t="shared" si="4"/>
        <v>8_40-45</v>
      </c>
      <c r="O7" s="17" t="str">
        <f t="shared" si="5"/>
        <v>4_40-50</v>
      </c>
      <c r="P7" s="17" t="str">
        <f t="shared" si="6"/>
        <v>04_40-50</v>
      </c>
      <c r="Q7" s="9" t="s">
        <v>1010</v>
      </c>
      <c r="R7" s="9" t="s">
        <v>1011</v>
      </c>
      <c r="S7" s="9">
        <f t="shared" si="7"/>
        <v>80152</v>
      </c>
      <c r="T7" s="9">
        <v>1132</v>
      </c>
    </row>
    <row r="8" spans="1:20">
      <c r="A8" s="9">
        <v>3223</v>
      </c>
      <c r="B8" s="9" t="s">
        <v>0</v>
      </c>
      <c r="C8" s="9" t="s">
        <v>126</v>
      </c>
      <c r="D8" s="9" t="s">
        <v>148</v>
      </c>
      <c r="E8" s="9" t="s">
        <v>147</v>
      </c>
      <c r="F8" s="9" t="s">
        <v>5</v>
      </c>
      <c r="G8" s="9" t="s">
        <v>70</v>
      </c>
      <c r="H8" s="9" t="s">
        <v>2</v>
      </c>
      <c r="I8" s="9">
        <v>15</v>
      </c>
      <c r="J8" s="9" t="s">
        <v>4</v>
      </c>
      <c r="L8" s="9" t="s">
        <v>46</v>
      </c>
      <c r="M8" s="9">
        <v>32326</v>
      </c>
      <c r="N8" s="17" t="str">
        <f t="shared" si="4"/>
        <v>6_30-35</v>
      </c>
      <c r="O8" s="17" t="str">
        <f t="shared" si="5"/>
        <v>3_30-40</v>
      </c>
      <c r="P8" s="17" t="str">
        <f t="shared" si="6"/>
        <v>03_30-40</v>
      </c>
      <c r="Q8" s="9" t="s">
        <v>1010</v>
      </c>
      <c r="R8" s="9" t="s">
        <v>1011</v>
      </c>
      <c r="S8" s="9">
        <f t="shared" si="7"/>
        <v>104186698</v>
      </c>
      <c r="T8" s="9">
        <v>1471564</v>
      </c>
    </row>
    <row r="9" spans="1:20">
      <c r="A9" s="9">
        <v>3</v>
      </c>
      <c r="B9" s="9" t="s">
        <v>0</v>
      </c>
      <c r="C9" s="9" t="s">
        <v>92</v>
      </c>
      <c r="D9" s="9" t="s">
        <v>148</v>
      </c>
      <c r="E9" s="9" t="s">
        <v>147</v>
      </c>
      <c r="F9" s="9" t="s">
        <v>1</v>
      </c>
      <c r="G9" s="9" t="s">
        <v>77</v>
      </c>
      <c r="H9" s="9" t="s">
        <v>2</v>
      </c>
      <c r="I9" s="9">
        <v>15</v>
      </c>
      <c r="J9" s="9" t="s">
        <v>73</v>
      </c>
      <c r="L9" s="9" t="s">
        <v>50</v>
      </c>
      <c r="M9" s="9">
        <v>40569</v>
      </c>
      <c r="N9" s="17" t="str">
        <f t="shared" si="4"/>
        <v>8_40-45</v>
      </c>
      <c r="O9" s="17" t="str">
        <f t="shared" si="5"/>
        <v>4_40-50</v>
      </c>
      <c r="P9" s="17" t="str">
        <f t="shared" si="6"/>
        <v>04_40-50</v>
      </c>
      <c r="Q9" s="9" t="s">
        <v>1010</v>
      </c>
      <c r="R9" s="9" t="s">
        <v>1011</v>
      </c>
      <c r="S9" s="9">
        <f t="shared" si="7"/>
        <v>121707</v>
      </c>
      <c r="T9" s="9">
        <v>1719</v>
      </c>
    </row>
    <row r="10" spans="1:20">
      <c r="A10" s="9">
        <v>3710</v>
      </c>
      <c r="B10" s="9" t="s">
        <v>0</v>
      </c>
      <c r="C10" s="9" t="s">
        <v>150</v>
      </c>
      <c r="D10" s="9" t="s">
        <v>148</v>
      </c>
      <c r="E10" s="9" t="s">
        <v>147</v>
      </c>
      <c r="F10" s="9" t="s">
        <v>5</v>
      </c>
      <c r="G10" s="9" t="s">
        <v>122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43510</v>
      </c>
      <c r="N10" s="17" t="str">
        <f t="shared" si="4"/>
        <v>8_40-45</v>
      </c>
      <c r="O10" s="17" t="str">
        <f t="shared" si="5"/>
        <v>4_40-50</v>
      </c>
      <c r="P10" s="17" t="str">
        <f t="shared" si="6"/>
        <v>04_40-50</v>
      </c>
      <c r="Q10" s="9" t="s">
        <v>1010</v>
      </c>
      <c r="R10" s="9" t="s">
        <v>1011</v>
      </c>
      <c r="S10" s="9">
        <f t="shared" si="7"/>
        <v>161422100</v>
      </c>
      <c r="T10" s="9">
        <v>2279973</v>
      </c>
    </row>
    <row r="11" spans="1:20">
      <c r="A11" s="9">
        <v>1304</v>
      </c>
      <c r="B11" s="9" t="s">
        <v>0</v>
      </c>
      <c r="C11" s="9" t="s">
        <v>366</v>
      </c>
      <c r="D11" s="9" t="s">
        <v>146</v>
      </c>
      <c r="E11" s="9" t="s">
        <v>147</v>
      </c>
      <c r="F11" s="9" t="s">
        <v>5</v>
      </c>
      <c r="G11" s="9" t="s">
        <v>122</v>
      </c>
      <c r="H11" s="9" t="s">
        <v>244</v>
      </c>
      <c r="I11" s="9">
        <v>15</v>
      </c>
      <c r="J11" s="9" t="s">
        <v>8</v>
      </c>
      <c r="L11" s="9" t="s">
        <v>50</v>
      </c>
      <c r="M11" s="9">
        <v>44704</v>
      </c>
      <c r="N11" s="17" t="str">
        <f t="shared" si="4"/>
        <v>8_40-45</v>
      </c>
      <c r="O11" s="17" t="str">
        <f t="shared" si="5"/>
        <v>4_40-50</v>
      </c>
      <c r="P11" s="17" t="str">
        <f t="shared" si="6"/>
        <v>04_40-50</v>
      </c>
      <c r="Q11" s="9" t="s">
        <v>1010</v>
      </c>
      <c r="R11" s="9" t="s">
        <v>1011</v>
      </c>
      <c r="S11" s="9">
        <f t="shared" si="7"/>
        <v>58294016</v>
      </c>
      <c r="T11" s="9">
        <v>823362</v>
      </c>
    </row>
    <row r="12" spans="1:20">
      <c r="A12" s="9">
        <v>61</v>
      </c>
      <c r="B12" s="9" t="s">
        <v>0</v>
      </c>
      <c r="C12" s="9" t="s">
        <v>694</v>
      </c>
      <c r="D12" s="9" t="s">
        <v>148</v>
      </c>
      <c r="E12" s="9" t="s">
        <v>147</v>
      </c>
      <c r="F12" s="9" t="s">
        <v>5</v>
      </c>
      <c r="G12" s="9" t="s">
        <v>570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34680</v>
      </c>
      <c r="N12" s="17" t="str">
        <f t="shared" si="4"/>
        <v>6_30-35</v>
      </c>
      <c r="O12" s="17" t="str">
        <f t="shared" si="5"/>
        <v>3_30-40</v>
      </c>
      <c r="P12" s="17" t="str">
        <f t="shared" si="6"/>
        <v>03_30-40</v>
      </c>
      <c r="Q12" s="9" t="s">
        <v>1010</v>
      </c>
      <c r="R12" s="9" t="s">
        <v>1011</v>
      </c>
      <c r="S12" s="9">
        <f t="shared" si="7"/>
        <v>2115480</v>
      </c>
      <c r="T12" s="9">
        <v>29880</v>
      </c>
    </row>
    <row r="13" spans="1:20">
      <c r="A13" s="9">
        <v>14</v>
      </c>
      <c r="B13" s="9" t="s">
        <v>0</v>
      </c>
      <c r="C13" s="9" t="s">
        <v>318</v>
      </c>
      <c r="D13" s="9" t="s">
        <v>148</v>
      </c>
      <c r="E13" s="9" t="s">
        <v>147</v>
      </c>
      <c r="F13" s="9" t="s">
        <v>5</v>
      </c>
      <c r="G13" s="9" t="s">
        <v>122</v>
      </c>
      <c r="H13" s="9" t="s">
        <v>2</v>
      </c>
      <c r="I13" s="9">
        <v>17</v>
      </c>
      <c r="J13" s="9" t="s">
        <v>8</v>
      </c>
      <c r="L13" s="9" t="s">
        <v>50</v>
      </c>
      <c r="M13" s="9">
        <v>48865</v>
      </c>
      <c r="N13" s="17" t="str">
        <f t="shared" si="4"/>
        <v>9_45-50</v>
      </c>
      <c r="O13" s="17" t="str">
        <f t="shared" si="5"/>
        <v>4_40-50</v>
      </c>
      <c r="P13" s="17" t="str">
        <f t="shared" si="6"/>
        <v>04_40-50</v>
      </c>
      <c r="Q13" s="9" t="s">
        <v>1010</v>
      </c>
      <c r="R13" s="9" t="s">
        <v>1011</v>
      </c>
      <c r="S13" s="9">
        <f t="shared" si="7"/>
        <v>684110</v>
      </c>
      <c r="T13" s="9">
        <v>9663</v>
      </c>
    </row>
    <row r="14" spans="1:20">
      <c r="A14" s="9">
        <v>29</v>
      </c>
      <c r="B14" s="9" t="s">
        <v>0</v>
      </c>
      <c r="C14" s="9" t="s">
        <v>344</v>
      </c>
      <c r="D14" s="9" t="s">
        <v>148</v>
      </c>
      <c r="E14" s="9" t="s">
        <v>147</v>
      </c>
      <c r="F14" s="9" t="s">
        <v>1</v>
      </c>
      <c r="G14" s="9" t="s">
        <v>222</v>
      </c>
      <c r="H14" s="9" t="s">
        <v>2</v>
      </c>
      <c r="I14" s="9">
        <v>15</v>
      </c>
      <c r="J14" s="9" t="s">
        <v>8</v>
      </c>
      <c r="L14" s="9" t="s">
        <v>50</v>
      </c>
      <c r="M14" s="9">
        <v>57329</v>
      </c>
      <c r="N14" s="17" t="str">
        <f t="shared" si="4"/>
        <v>11_55-60</v>
      </c>
      <c r="O14" s="17" t="str">
        <f t="shared" si="5"/>
        <v>5_50-60</v>
      </c>
      <c r="P14" s="17" t="str">
        <f t="shared" si="6"/>
        <v>05_50-60</v>
      </c>
      <c r="Q14" s="9" t="s">
        <v>1010</v>
      </c>
      <c r="R14" s="9" t="s">
        <v>1011</v>
      </c>
      <c r="S14" s="9">
        <f t="shared" si="7"/>
        <v>1662541</v>
      </c>
      <c r="T14" s="9">
        <v>23482</v>
      </c>
    </row>
    <row r="15" spans="1:20">
      <c r="A15" s="9">
        <v>30</v>
      </c>
      <c r="B15" s="9" t="s">
        <v>0</v>
      </c>
      <c r="C15" s="9" t="s">
        <v>571</v>
      </c>
      <c r="D15" s="9" t="s">
        <v>146</v>
      </c>
      <c r="E15" s="9" t="s">
        <v>147</v>
      </c>
      <c r="F15" s="9" t="s">
        <v>1</v>
      </c>
      <c r="G15" s="9" t="s">
        <v>222</v>
      </c>
      <c r="H15" s="9" t="s">
        <v>572</v>
      </c>
      <c r="I15" s="9">
        <v>15</v>
      </c>
      <c r="J15" s="9" t="s">
        <v>8</v>
      </c>
      <c r="L15" s="9" t="s">
        <v>50</v>
      </c>
      <c r="M15" s="9">
        <v>47996</v>
      </c>
      <c r="N15" s="17" t="str">
        <f t="shared" si="4"/>
        <v>9_45-50</v>
      </c>
      <c r="O15" s="17" t="str">
        <f t="shared" si="5"/>
        <v>4_40-50</v>
      </c>
      <c r="P15" s="17" t="str">
        <f t="shared" si="6"/>
        <v>04_40-50</v>
      </c>
      <c r="Q15" s="9" t="s">
        <v>1010</v>
      </c>
      <c r="R15" s="9" t="s">
        <v>1011</v>
      </c>
      <c r="S15" s="9">
        <f t="shared" si="7"/>
        <v>1439880</v>
      </c>
      <c r="T15" s="9">
        <v>20337</v>
      </c>
    </row>
    <row r="16" spans="1:20">
      <c r="A16" s="9">
        <v>5</v>
      </c>
      <c r="B16" s="9" t="s">
        <v>0</v>
      </c>
      <c r="C16" s="9" t="s">
        <v>204</v>
      </c>
      <c r="D16" s="9" t="s">
        <v>148</v>
      </c>
      <c r="E16" s="9" t="s">
        <v>147</v>
      </c>
      <c r="F16" s="9" t="s">
        <v>5</v>
      </c>
      <c r="G16" s="9" t="s">
        <v>122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52695</v>
      </c>
      <c r="N16" s="17" t="str">
        <f t="shared" si="4"/>
        <v>10_50-55</v>
      </c>
      <c r="O16" s="17" t="str">
        <f t="shared" si="5"/>
        <v>5_50-60</v>
      </c>
      <c r="P16" s="17" t="str">
        <f t="shared" si="6"/>
        <v>05_50-60</v>
      </c>
      <c r="Q16" s="9" t="s">
        <v>1010</v>
      </c>
      <c r="R16" s="9" t="s">
        <v>1011</v>
      </c>
      <c r="S16" s="9">
        <f t="shared" si="7"/>
        <v>263475</v>
      </c>
      <c r="T16" s="9">
        <v>3721</v>
      </c>
    </row>
    <row r="17" spans="1:20">
      <c r="A17" s="9">
        <v>186</v>
      </c>
      <c r="B17" s="9" t="s">
        <v>0</v>
      </c>
      <c r="C17" s="9" t="s">
        <v>757</v>
      </c>
      <c r="D17" s="9" t="s">
        <v>148</v>
      </c>
      <c r="E17" s="9" t="s">
        <v>147</v>
      </c>
      <c r="F17" s="9" t="s">
        <v>5</v>
      </c>
      <c r="G17" s="9" t="s">
        <v>373</v>
      </c>
      <c r="H17" s="9" t="s">
        <v>2</v>
      </c>
      <c r="I17" s="9">
        <v>15</v>
      </c>
      <c r="J17" s="9" t="s">
        <v>11</v>
      </c>
      <c r="L17" s="9" t="s">
        <v>50</v>
      </c>
      <c r="M17" s="9">
        <v>49818</v>
      </c>
      <c r="N17" s="17" t="str">
        <f t="shared" si="4"/>
        <v>9_45-50</v>
      </c>
      <c r="O17" s="17" t="str">
        <f t="shared" si="5"/>
        <v>4_40-50</v>
      </c>
      <c r="P17" s="17" t="str">
        <f t="shared" si="6"/>
        <v>04_40-50</v>
      </c>
      <c r="Q17" s="9" t="s">
        <v>1010</v>
      </c>
      <c r="R17" s="9" t="s">
        <v>1011</v>
      </c>
      <c r="S17" s="9">
        <f t="shared" si="7"/>
        <v>9266148</v>
      </c>
      <c r="T17" s="9">
        <v>130878</v>
      </c>
    </row>
    <row r="18" spans="1:20">
      <c r="A18" s="9">
        <v>654</v>
      </c>
      <c r="B18" s="9" t="s">
        <v>0</v>
      </c>
      <c r="C18" s="9" t="s">
        <v>611</v>
      </c>
      <c r="D18" s="9" t="s">
        <v>148</v>
      </c>
      <c r="E18" s="9" t="s">
        <v>147</v>
      </c>
      <c r="F18" s="9" t="s">
        <v>5</v>
      </c>
      <c r="G18" s="9" t="s">
        <v>373</v>
      </c>
      <c r="H18" s="9" t="s">
        <v>2</v>
      </c>
      <c r="I18" s="9">
        <v>17</v>
      </c>
      <c r="J18" s="9" t="s">
        <v>8</v>
      </c>
      <c r="L18" s="9" t="s">
        <v>50</v>
      </c>
      <c r="M18" s="9">
        <v>60946</v>
      </c>
      <c r="N18" s="17" t="str">
        <f t="shared" si="4"/>
        <v>12_60-65</v>
      </c>
      <c r="O18" s="17" t="str">
        <f t="shared" si="5"/>
        <v>6_60-70</v>
      </c>
      <c r="P18" s="17" t="str">
        <f t="shared" si="6"/>
        <v>06_60-70</v>
      </c>
      <c r="Q18" s="9" t="s">
        <v>1010</v>
      </c>
      <c r="R18" s="9" t="s">
        <v>1011</v>
      </c>
      <c r="S18" s="9">
        <f t="shared" si="7"/>
        <v>39858684</v>
      </c>
      <c r="T18" s="9">
        <v>562976</v>
      </c>
    </row>
    <row r="19" spans="1:20">
      <c r="A19" s="9">
        <v>118</v>
      </c>
      <c r="B19" s="9" t="s">
        <v>0</v>
      </c>
      <c r="C19" s="9" t="s">
        <v>345</v>
      </c>
      <c r="D19" s="9" t="s">
        <v>149</v>
      </c>
      <c r="E19" s="9" t="s">
        <v>147</v>
      </c>
      <c r="F19" s="9" t="s">
        <v>1</v>
      </c>
      <c r="G19" s="9" t="s">
        <v>77</v>
      </c>
      <c r="H19" s="9" t="s">
        <v>85</v>
      </c>
      <c r="I19" s="9">
        <v>15</v>
      </c>
      <c r="J19" s="9" t="s">
        <v>8</v>
      </c>
      <c r="L19" s="9" t="s">
        <v>50</v>
      </c>
      <c r="M19" s="9">
        <v>63990</v>
      </c>
      <c r="N19" s="17" t="str">
        <f t="shared" si="4"/>
        <v>12_60-65</v>
      </c>
      <c r="O19" s="17" t="str">
        <f t="shared" si="5"/>
        <v>6_60-70</v>
      </c>
      <c r="P19" s="17" t="str">
        <f t="shared" si="6"/>
        <v>06_60-70</v>
      </c>
      <c r="Q19" s="9" t="s">
        <v>1010</v>
      </c>
      <c r="R19" s="9" t="s">
        <v>1011</v>
      </c>
      <c r="S19" s="9">
        <f t="shared" si="7"/>
        <v>7550820</v>
      </c>
      <c r="T19" s="9">
        <v>106650</v>
      </c>
    </row>
    <row r="20" spans="1:20">
      <c r="A20" s="9">
        <v>5</v>
      </c>
      <c r="B20" s="9" t="s">
        <v>0</v>
      </c>
      <c r="C20" s="9" t="s">
        <v>319</v>
      </c>
      <c r="D20" s="9" t="s">
        <v>149</v>
      </c>
      <c r="E20" s="9" t="s">
        <v>147</v>
      </c>
      <c r="F20" s="9" t="s">
        <v>1</v>
      </c>
      <c r="G20" s="9" t="s">
        <v>695</v>
      </c>
      <c r="H20" s="9" t="s">
        <v>561</v>
      </c>
      <c r="I20" s="9">
        <v>15</v>
      </c>
      <c r="J20" s="9" t="s">
        <v>8</v>
      </c>
      <c r="L20" s="9" t="s">
        <v>50</v>
      </c>
      <c r="M20" s="9">
        <v>86393</v>
      </c>
      <c r="N20" s="17" t="str">
        <f t="shared" si="4"/>
        <v>17_85-90</v>
      </c>
      <c r="O20" s="17" t="str">
        <f t="shared" si="5"/>
        <v>8_80-90</v>
      </c>
      <c r="P20" s="17" t="str">
        <f t="shared" si="6"/>
        <v>08_80&gt;</v>
      </c>
      <c r="Q20" s="9" t="s">
        <v>1010</v>
      </c>
      <c r="R20" s="9" t="s">
        <v>1011</v>
      </c>
      <c r="S20" s="9">
        <f t="shared" si="7"/>
        <v>431965</v>
      </c>
      <c r="T20" s="9">
        <v>6101</v>
      </c>
    </row>
    <row r="21" spans="1:20">
      <c r="A21" s="9">
        <v>32</v>
      </c>
      <c r="B21" s="9" t="s">
        <v>0</v>
      </c>
      <c r="C21" s="9" t="s">
        <v>612</v>
      </c>
      <c r="D21" s="9" t="s">
        <v>149</v>
      </c>
      <c r="E21" s="9" t="s">
        <v>147</v>
      </c>
      <c r="F21" s="9" t="s">
        <v>1</v>
      </c>
      <c r="G21" s="9" t="s">
        <v>495</v>
      </c>
      <c r="H21" s="9" t="s">
        <v>561</v>
      </c>
      <c r="I21" s="9">
        <v>15</v>
      </c>
      <c r="J21" s="9" t="s">
        <v>8</v>
      </c>
      <c r="L21" s="9" t="s">
        <v>50</v>
      </c>
      <c r="M21" s="9">
        <v>131310</v>
      </c>
      <c r="N21" s="17" t="str">
        <f t="shared" si="4"/>
        <v>26_130-135</v>
      </c>
      <c r="O21" s="17" t="str">
        <f t="shared" si="5"/>
        <v>13_130-140</v>
      </c>
      <c r="P21" s="17" t="str">
        <f t="shared" si="6"/>
        <v>08_80&gt;</v>
      </c>
      <c r="Q21" s="9" t="s">
        <v>1010</v>
      </c>
      <c r="R21" s="9" t="s">
        <v>1011</v>
      </c>
      <c r="S21" s="9">
        <f t="shared" si="7"/>
        <v>4201920</v>
      </c>
      <c r="T21" s="9">
        <v>59349</v>
      </c>
    </row>
    <row r="22" spans="1:20">
      <c r="A22" s="9">
        <v>24</v>
      </c>
      <c r="B22" s="9" t="s">
        <v>0</v>
      </c>
      <c r="C22" s="9" t="s">
        <v>94</v>
      </c>
      <c r="D22" s="9" t="s">
        <v>149</v>
      </c>
      <c r="E22" s="9" t="s">
        <v>147</v>
      </c>
      <c r="F22" s="9" t="s">
        <v>5</v>
      </c>
      <c r="G22" s="9" t="s">
        <v>69</v>
      </c>
      <c r="H22" s="9" t="s">
        <v>108</v>
      </c>
      <c r="I22" s="9">
        <v>15</v>
      </c>
      <c r="J22" s="9" t="s">
        <v>8</v>
      </c>
      <c r="L22" s="9" t="s">
        <v>50</v>
      </c>
      <c r="M22" s="9">
        <v>80214</v>
      </c>
      <c r="N22" s="17" t="str">
        <f t="shared" si="4"/>
        <v>16_80-85</v>
      </c>
      <c r="O22" s="17" t="str">
        <f t="shared" si="5"/>
        <v>8_80-90</v>
      </c>
      <c r="P22" s="17" t="str">
        <f t="shared" si="6"/>
        <v>08_80&gt;</v>
      </c>
      <c r="Q22" s="9" t="s">
        <v>1010</v>
      </c>
      <c r="R22" s="9" t="s">
        <v>1011</v>
      </c>
      <c r="S22" s="9">
        <f t="shared" si="7"/>
        <v>1925136</v>
      </c>
      <c r="T22" s="9">
        <v>27191</v>
      </c>
    </row>
    <row r="23" spans="1:20">
      <c r="A23" s="9">
        <v>786</v>
      </c>
      <c r="B23" s="9" t="s">
        <v>0</v>
      </c>
      <c r="C23" s="9" t="s">
        <v>320</v>
      </c>
      <c r="D23" s="9" t="s">
        <v>149</v>
      </c>
      <c r="E23" s="9" t="s">
        <v>147</v>
      </c>
      <c r="F23" s="9" t="s">
        <v>5</v>
      </c>
      <c r="G23" s="9" t="s">
        <v>252</v>
      </c>
      <c r="H23" s="9" t="s">
        <v>811</v>
      </c>
      <c r="I23" s="9">
        <v>15</v>
      </c>
      <c r="J23" s="9" t="s">
        <v>8</v>
      </c>
      <c r="L23" s="9" t="s">
        <v>50</v>
      </c>
      <c r="M23" s="9">
        <v>93858</v>
      </c>
      <c r="N23" s="17" t="str">
        <f t="shared" si="4"/>
        <v>18_90-95</v>
      </c>
      <c r="O23" s="17" t="str">
        <f t="shared" si="5"/>
        <v>9_90-100</v>
      </c>
      <c r="P23" s="17" t="str">
        <f t="shared" si="6"/>
        <v>08_80&gt;</v>
      </c>
      <c r="Q23" s="9" t="s">
        <v>1010</v>
      </c>
      <c r="R23" s="9" t="s">
        <v>1011</v>
      </c>
      <c r="S23" s="9">
        <f t="shared" si="7"/>
        <v>73772388</v>
      </c>
      <c r="T23" s="9">
        <v>1041983</v>
      </c>
    </row>
    <row r="24" spans="1:20">
      <c r="A24" s="9">
        <v>865</v>
      </c>
      <c r="B24" s="9" t="s">
        <v>0</v>
      </c>
      <c r="C24" s="9" t="s">
        <v>316</v>
      </c>
      <c r="D24" s="9" t="s">
        <v>149</v>
      </c>
      <c r="E24" s="9" t="s">
        <v>147</v>
      </c>
      <c r="F24" s="9" t="s">
        <v>5</v>
      </c>
      <c r="G24" s="9" t="s">
        <v>252</v>
      </c>
      <c r="H24" s="9" t="s">
        <v>317</v>
      </c>
      <c r="I24" s="9">
        <v>17</v>
      </c>
      <c r="J24" s="9" t="s">
        <v>8</v>
      </c>
      <c r="L24" s="9" t="s">
        <v>50</v>
      </c>
      <c r="M24" s="9">
        <v>96345</v>
      </c>
      <c r="N24" s="17" t="str">
        <f t="shared" si="4"/>
        <v>19_95-100</v>
      </c>
      <c r="O24" s="17" t="str">
        <f t="shared" si="5"/>
        <v>9_90-100</v>
      </c>
      <c r="P24" s="17" t="str">
        <f t="shared" si="6"/>
        <v>08_80&gt;</v>
      </c>
      <c r="Q24" s="9" t="s">
        <v>1010</v>
      </c>
      <c r="R24" s="9" t="s">
        <v>1011</v>
      </c>
      <c r="S24" s="9">
        <f t="shared" si="7"/>
        <v>83338425</v>
      </c>
      <c r="T24" s="9">
        <v>1177096</v>
      </c>
    </row>
    <row r="25" spans="1:20">
      <c r="A25" s="9">
        <v>696</v>
      </c>
      <c r="B25" s="9" t="s">
        <v>0</v>
      </c>
      <c r="C25" s="9" t="s">
        <v>812</v>
      </c>
      <c r="D25" s="9" t="s">
        <v>149</v>
      </c>
      <c r="E25" s="9" t="s">
        <v>147</v>
      </c>
      <c r="F25" s="9" t="s">
        <v>5</v>
      </c>
      <c r="G25" s="9" t="s">
        <v>492</v>
      </c>
      <c r="H25" s="9" t="s">
        <v>743</v>
      </c>
      <c r="I25" s="9">
        <v>15</v>
      </c>
      <c r="J25" s="9" t="s">
        <v>8</v>
      </c>
      <c r="L25" s="9" t="s">
        <v>50</v>
      </c>
      <c r="M25" s="9">
        <v>100089</v>
      </c>
      <c r="N25" s="17" t="str">
        <f t="shared" si="4"/>
        <v>20_100-105</v>
      </c>
      <c r="O25" s="17" t="str">
        <f t="shared" si="5"/>
        <v>10_100-110</v>
      </c>
      <c r="P25" s="17" t="str">
        <f t="shared" si="6"/>
        <v>08_80&gt;</v>
      </c>
      <c r="Q25" s="9" t="s">
        <v>1010</v>
      </c>
      <c r="R25" s="9" t="s">
        <v>1011</v>
      </c>
      <c r="S25" s="9">
        <f t="shared" si="7"/>
        <v>69661944</v>
      </c>
      <c r="T25" s="9">
        <v>983926</v>
      </c>
    </row>
    <row r="26" spans="1:20">
      <c r="A26" s="9">
        <v>356</v>
      </c>
      <c r="B26" s="9" t="s">
        <v>0</v>
      </c>
      <c r="C26" s="9" t="s">
        <v>665</v>
      </c>
      <c r="D26" s="9" t="s">
        <v>149</v>
      </c>
      <c r="E26" s="9" t="s">
        <v>147</v>
      </c>
      <c r="F26" s="9" t="s">
        <v>1</v>
      </c>
      <c r="G26" s="9" t="s">
        <v>495</v>
      </c>
      <c r="H26" s="9" t="s">
        <v>563</v>
      </c>
      <c r="I26" s="9">
        <v>17</v>
      </c>
      <c r="J26" s="9" t="s">
        <v>8</v>
      </c>
      <c r="L26" s="9" t="s">
        <v>50</v>
      </c>
      <c r="M26" s="9">
        <v>131030</v>
      </c>
      <c r="N26" s="17" t="str">
        <f t="shared" si="4"/>
        <v>26_130-135</v>
      </c>
      <c r="O26" s="17" t="str">
        <f t="shared" si="5"/>
        <v>13_130-140</v>
      </c>
      <c r="P26" s="17" t="str">
        <f t="shared" si="6"/>
        <v>08_80&gt;</v>
      </c>
      <c r="Q26" s="9" t="s">
        <v>1010</v>
      </c>
      <c r="R26" s="9" t="s">
        <v>1011</v>
      </c>
      <c r="S26" s="9">
        <f t="shared" si="7"/>
        <v>46646680</v>
      </c>
      <c r="T26" s="9">
        <v>658851</v>
      </c>
    </row>
    <row r="27" spans="1:20">
      <c r="A27" s="9">
        <v>524</v>
      </c>
      <c r="B27" s="9" t="s">
        <v>0</v>
      </c>
      <c r="C27" s="9" t="s">
        <v>127</v>
      </c>
      <c r="D27" s="9" t="s">
        <v>148</v>
      </c>
      <c r="E27" s="9" t="s">
        <v>147</v>
      </c>
      <c r="F27" s="9" t="s">
        <v>5</v>
      </c>
      <c r="G27" s="9" t="s">
        <v>70</v>
      </c>
      <c r="H27" s="9" t="s">
        <v>2</v>
      </c>
      <c r="I27" s="9">
        <v>15</v>
      </c>
      <c r="J27" s="9" t="s">
        <v>11</v>
      </c>
      <c r="L27" s="9" t="s">
        <v>46</v>
      </c>
      <c r="M27" s="9">
        <v>33002</v>
      </c>
      <c r="N27" s="17" t="str">
        <f t="shared" si="4"/>
        <v>6_30-35</v>
      </c>
      <c r="O27" s="17" t="str">
        <f t="shared" si="5"/>
        <v>3_30-40</v>
      </c>
      <c r="P27" s="17" t="str">
        <f t="shared" si="6"/>
        <v>03_30-40</v>
      </c>
      <c r="Q27" s="9" t="s">
        <v>1010</v>
      </c>
      <c r="R27" s="9" t="s">
        <v>1011</v>
      </c>
      <c r="S27" s="9">
        <f t="shared" si="7"/>
        <v>17293048</v>
      </c>
      <c r="T27" s="9">
        <v>244252</v>
      </c>
    </row>
    <row r="28" spans="1:20">
      <c r="A28" s="9">
        <v>9</v>
      </c>
      <c r="B28" s="9" t="s">
        <v>0</v>
      </c>
      <c r="C28" s="9" t="s">
        <v>113</v>
      </c>
      <c r="D28" s="9" t="s">
        <v>148</v>
      </c>
      <c r="E28" s="9" t="s">
        <v>147</v>
      </c>
      <c r="F28" s="9" t="s">
        <v>5</v>
      </c>
      <c r="G28" s="9" t="s">
        <v>59</v>
      </c>
      <c r="H28" s="9" t="s">
        <v>2</v>
      </c>
      <c r="I28" s="9">
        <v>15</v>
      </c>
      <c r="J28" s="9" t="s">
        <v>114</v>
      </c>
      <c r="L28" s="9" t="s">
        <v>50</v>
      </c>
      <c r="M28" s="9">
        <v>29590</v>
      </c>
      <c r="N28" s="17" t="str">
        <f t="shared" si="4"/>
        <v>5_25-30</v>
      </c>
      <c r="O28" s="17" t="str">
        <f t="shared" si="5"/>
        <v>2_20-30</v>
      </c>
      <c r="P28" s="17" t="str">
        <f t="shared" si="6"/>
        <v>02_20-30</v>
      </c>
      <c r="Q28" s="9" t="s">
        <v>1010</v>
      </c>
      <c r="R28" s="9" t="s">
        <v>1011</v>
      </c>
      <c r="S28" s="9">
        <f t="shared" si="7"/>
        <v>266310</v>
      </c>
      <c r="T28" s="9">
        <v>3761</v>
      </c>
    </row>
    <row r="29" spans="1:20">
      <c r="A29" s="9">
        <v>2</v>
      </c>
      <c r="B29" s="9" t="s">
        <v>0</v>
      </c>
      <c r="C29" s="9" t="s">
        <v>616</v>
      </c>
      <c r="D29" s="9" t="s">
        <v>146</v>
      </c>
      <c r="E29" s="9" t="s">
        <v>147</v>
      </c>
      <c r="F29" s="9" t="s">
        <v>5</v>
      </c>
      <c r="G29" s="9" t="s">
        <v>75</v>
      </c>
      <c r="H29" s="9" t="s">
        <v>617</v>
      </c>
      <c r="I29" s="9">
        <v>15</v>
      </c>
      <c r="J29" s="9" t="s">
        <v>8</v>
      </c>
      <c r="L29" s="9" t="s">
        <v>50</v>
      </c>
      <c r="M29" s="9">
        <v>38000</v>
      </c>
      <c r="N29" s="17" t="str">
        <f t="shared" si="4"/>
        <v>7_35-40</v>
      </c>
      <c r="O29" s="17" t="str">
        <f t="shared" si="5"/>
        <v>3_30-40</v>
      </c>
      <c r="P29" s="17" t="str">
        <f t="shared" si="6"/>
        <v>03_30-40</v>
      </c>
      <c r="Q29" s="9" t="s">
        <v>1010</v>
      </c>
      <c r="R29" s="9" t="s">
        <v>1011</v>
      </c>
      <c r="S29" s="9">
        <f t="shared" si="7"/>
        <v>76000</v>
      </c>
      <c r="T29" s="9">
        <v>1073</v>
      </c>
    </row>
    <row r="30" spans="1:20">
      <c r="A30" s="9">
        <v>1391</v>
      </c>
      <c r="B30" s="9" t="s">
        <v>0</v>
      </c>
      <c r="C30" s="9" t="s">
        <v>313</v>
      </c>
      <c r="D30" s="9" t="s">
        <v>148</v>
      </c>
      <c r="E30" s="9" t="s">
        <v>147</v>
      </c>
      <c r="F30" s="9" t="s">
        <v>5</v>
      </c>
      <c r="G30" s="9" t="s">
        <v>122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51751</v>
      </c>
      <c r="N30" s="17" t="str">
        <f t="shared" si="4"/>
        <v>10_50-55</v>
      </c>
      <c r="O30" s="17" t="str">
        <f t="shared" si="5"/>
        <v>5_50-60</v>
      </c>
      <c r="P30" s="17" t="str">
        <f t="shared" si="6"/>
        <v>05_50-60</v>
      </c>
      <c r="Q30" s="9" t="s">
        <v>1010</v>
      </c>
      <c r="R30" s="9" t="s">
        <v>1011</v>
      </c>
      <c r="S30" s="9">
        <f t="shared" si="7"/>
        <v>71985641</v>
      </c>
      <c r="T30" s="9">
        <v>1016746</v>
      </c>
    </row>
    <row r="31" spans="1:20">
      <c r="A31" s="9">
        <v>986</v>
      </c>
      <c r="B31" s="9" t="s">
        <v>0</v>
      </c>
      <c r="C31" s="9" t="s">
        <v>367</v>
      </c>
      <c r="D31" s="9" t="s">
        <v>148</v>
      </c>
      <c r="E31" s="9" t="s">
        <v>147</v>
      </c>
      <c r="F31" s="9" t="s">
        <v>1</v>
      </c>
      <c r="G31" s="9" t="s">
        <v>77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41260</v>
      </c>
      <c r="N31" s="17" t="str">
        <f t="shared" si="4"/>
        <v>8_40-45</v>
      </c>
      <c r="O31" s="17" t="str">
        <f t="shared" si="5"/>
        <v>4_40-50</v>
      </c>
      <c r="P31" s="17" t="str">
        <f t="shared" si="6"/>
        <v>04_40-50</v>
      </c>
      <c r="Q31" s="9" t="s">
        <v>1010</v>
      </c>
      <c r="R31" s="9" t="s">
        <v>1011</v>
      </c>
      <c r="S31" s="9">
        <f t="shared" si="7"/>
        <v>40682360</v>
      </c>
      <c r="T31" s="9">
        <v>574610</v>
      </c>
    </row>
    <row r="32" spans="1:20">
      <c r="A32" s="9">
        <v>33</v>
      </c>
      <c r="B32" s="9" t="s">
        <v>0</v>
      </c>
      <c r="C32" s="9" t="s">
        <v>368</v>
      </c>
      <c r="D32" s="9" t="s">
        <v>146</v>
      </c>
      <c r="E32" s="9" t="s">
        <v>147</v>
      </c>
      <c r="F32" s="9" t="s">
        <v>1</v>
      </c>
      <c r="G32" s="9" t="s">
        <v>77</v>
      </c>
      <c r="H32" s="9" t="s">
        <v>618</v>
      </c>
      <c r="I32" s="9">
        <v>15</v>
      </c>
      <c r="J32" s="9" t="s">
        <v>8</v>
      </c>
      <c r="L32" s="9" t="s">
        <v>50</v>
      </c>
      <c r="M32" s="9">
        <v>39720</v>
      </c>
      <c r="N32" s="17" t="str">
        <f t="shared" si="4"/>
        <v>7_35-40</v>
      </c>
      <c r="O32" s="17" t="str">
        <f t="shared" si="5"/>
        <v>3_30-40</v>
      </c>
      <c r="P32" s="17" t="str">
        <f t="shared" si="6"/>
        <v>03_30-40</v>
      </c>
      <c r="Q32" s="9" t="s">
        <v>1010</v>
      </c>
      <c r="R32" s="9" t="s">
        <v>1011</v>
      </c>
      <c r="S32" s="9">
        <f t="shared" si="7"/>
        <v>1310760</v>
      </c>
      <c r="T32" s="9">
        <v>18514</v>
      </c>
    </row>
    <row r="33" spans="1:20">
      <c r="A33" s="9">
        <v>14</v>
      </c>
      <c r="B33" s="9" t="s">
        <v>0</v>
      </c>
      <c r="C33" s="9" t="s">
        <v>342</v>
      </c>
      <c r="D33" s="9" t="s">
        <v>148</v>
      </c>
      <c r="E33" s="9" t="s">
        <v>147</v>
      </c>
      <c r="F33" s="9" t="s">
        <v>5</v>
      </c>
      <c r="G33" s="9" t="s">
        <v>110</v>
      </c>
      <c r="H33" s="9" t="s">
        <v>2</v>
      </c>
      <c r="I33" s="9">
        <v>15</v>
      </c>
      <c r="J33" s="9" t="s">
        <v>8</v>
      </c>
      <c r="L33" s="9" t="s">
        <v>50</v>
      </c>
      <c r="M33" s="9">
        <v>63890</v>
      </c>
      <c r="N33" s="17" t="str">
        <f t="shared" si="4"/>
        <v>12_60-65</v>
      </c>
      <c r="O33" s="17" t="str">
        <f t="shared" si="5"/>
        <v>6_60-70</v>
      </c>
      <c r="P33" s="17" t="str">
        <f t="shared" si="6"/>
        <v>06_60-70</v>
      </c>
      <c r="Q33" s="9" t="s">
        <v>1010</v>
      </c>
      <c r="R33" s="9" t="s">
        <v>1011</v>
      </c>
      <c r="S33" s="9">
        <f t="shared" si="7"/>
        <v>894460</v>
      </c>
      <c r="T33" s="9">
        <v>12634</v>
      </c>
    </row>
    <row r="34" spans="1:20">
      <c r="A34" s="9">
        <v>293</v>
      </c>
      <c r="B34" s="9" t="s">
        <v>0</v>
      </c>
      <c r="C34" s="9" t="s">
        <v>391</v>
      </c>
      <c r="D34" s="9" t="s">
        <v>146</v>
      </c>
      <c r="E34" s="9" t="s">
        <v>147</v>
      </c>
      <c r="F34" s="9" t="s">
        <v>5</v>
      </c>
      <c r="G34" s="9" t="s">
        <v>122</v>
      </c>
      <c r="H34" s="9" t="s">
        <v>244</v>
      </c>
      <c r="I34" s="9">
        <v>15</v>
      </c>
      <c r="J34" s="9" t="s">
        <v>8</v>
      </c>
      <c r="L34" s="9" t="s">
        <v>50</v>
      </c>
      <c r="M34" s="9">
        <v>60998</v>
      </c>
      <c r="N34" s="17" t="str">
        <f t="shared" si="4"/>
        <v>12_60-65</v>
      </c>
      <c r="O34" s="17" t="str">
        <f t="shared" si="5"/>
        <v>6_60-70</v>
      </c>
      <c r="P34" s="17" t="str">
        <f t="shared" si="6"/>
        <v>06_60-70</v>
      </c>
      <c r="Q34" s="9" t="s">
        <v>1010</v>
      </c>
      <c r="R34" s="9" t="s">
        <v>1011</v>
      </c>
      <c r="S34" s="9">
        <f t="shared" si="7"/>
        <v>17872414</v>
      </c>
      <c r="T34" s="9">
        <v>252435</v>
      </c>
    </row>
    <row r="35" spans="1:20">
      <c r="A35" s="9">
        <v>17</v>
      </c>
      <c r="B35" s="9" t="s">
        <v>0</v>
      </c>
      <c r="C35" s="9" t="s">
        <v>283</v>
      </c>
      <c r="D35" s="9" t="s">
        <v>149</v>
      </c>
      <c r="E35" s="9" t="s">
        <v>147</v>
      </c>
      <c r="F35" s="9" t="s">
        <v>5</v>
      </c>
      <c r="G35" s="9" t="s">
        <v>252</v>
      </c>
      <c r="H35" s="9" t="s">
        <v>90</v>
      </c>
      <c r="I35" s="9">
        <v>15</v>
      </c>
      <c r="J35" s="9" t="s">
        <v>8</v>
      </c>
      <c r="L35" s="9" t="s">
        <v>50</v>
      </c>
      <c r="M35" s="9">
        <v>164990</v>
      </c>
      <c r="N35" s="17" t="str">
        <f t="shared" si="4"/>
        <v>32_160-165</v>
      </c>
      <c r="O35" s="17" t="str">
        <f t="shared" si="5"/>
        <v>16_160-170</v>
      </c>
      <c r="P35" s="17" t="str">
        <f t="shared" si="6"/>
        <v>08_80&gt;</v>
      </c>
      <c r="Q35" s="9" t="s">
        <v>1010</v>
      </c>
      <c r="R35" s="9" t="s">
        <v>1011</v>
      </c>
      <c r="S35" s="9">
        <f t="shared" si="7"/>
        <v>2804830</v>
      </c>
      <c r="T35" s="9">
        <v>39616</v>
      </c>
    </row>
    <row r="36" spans="1:20">
      <c r="A36" s="9">
        <v>30</v>
      </c>
      <c r="B36" s="9" t="s">
        <v>0</v>
      </c>
      <c r="C36" s="9" t="s">
        <v>72</v>
      </c>
      <c r="D36" s="9" t="s">
        <v>149</v>
      </c>
      <c r="E36" s="9" t="s">
        <v>147</v>
      </c>
      <c r="F36" s="9" t="s">
        <v>5</v>
      </c>
      <c r="G36" s="9" t="s">
        <v>69</v>
      </c>
      <c r="H36" s="9" t="s">
        <v>63</v>
      </c>
      <c r="I36" s="9">
        <v>17</v>
      </c>
      <c r="J36" s="9" t="s">
        <v>8</v>
      </c>
      <c r="L36" s="9" t="s">
        <v>50</v>
      </c>
      <c r="M36" s="9">
        <v>93590</v>
      </c>
      <c r="N36" s="17" t="str">
        <f t="shared" si="4"/>
        <v>18_90-95</v>
      </c>
      <c r="O36" s="17" t="str">
        <f t="shared" si="5"/>
        <v>9_90-100</v>
      </c>
      <c r="P36" s="17" t="str">
        <f t="shared" si="6"/>
        <v>08_80&gt;</v>
      </c>
      <c r="Q36" s="9" t="s">
        <v>1010</v>
      </c>
      <c r="R36" s="9" t="s">
        <v>1011</v>
      </c>
      <c r="S36" s="9">
        <f t="shared" si="7"/>
        <v>2807700</v>
      </c>
      <c r="T36" s="9">
        <v>39657</v>
      </c>
    </row>
    <row r="37" spans="1:20">
      <c r="A37" s="9">
        <v>130</v>
      </c>
      <c r="B37" s="9" t="s">
        <v>0</v>
      </c>
      <c r="C37" s="9" t="s">
        <v>619</v>
      </c>
      <c r="D37" s="9" t="s">
        <v>152</v>
      </c>
      <c r="E37" s="9" t="s">
        <v>147</v>
      </c>
      <c r="F37" s="9" t="s">
        <v>5</v>
      </c>
      <c r="G37" s="9" t="s">
        <v>122</v>
      </c>
      <c r="H37" s="9" t="s">
        <v>2</v>
      </c>
      <c r="I37" s="9">
        <v>14</v>
      </c>
      <c r="J37" s="9" t="s">
        <v>8</v>
      </c>
      <c r="K37" s="9" t="s">
        <v>7</v>
      </c>
      <c r="L37" s="9" t="s">
        <v>50</v>
      </c>
      <c r="M37" s="9">
        <v>52990</v>
      </c>
      <c r="N37" s="17" t="str">
        <f t="shared" si="4"/>
        <v>10_50-55</v>
      </c>
      <c r="O37" s="17" t="str">
        <f t="shared" si="5"/>
        <v>5_50-60</v>
      </c>
      <c r="P37" s="17" t="str">
        <f t="shared" si="6"/>
        <v>05_50-60</v>
      </c>
      <c r="Q37" s="9" t="s">
        <v>1010</v>
      </c>
      <c r="R37" s="9" t="s">
        <v>1011</v>
      </c>
      <c r="S37" s="9">
        <f t="shared" si="7"/>
        <v>6888700</v>
      </c>
      <c r="T37" s="9">
        <v>97298</v>
      </c>
    </row>
    <row r="38" spans="1:20">
      <c r="A38" s="9">
        <v>537</v>
      </c>
      <c r="B38" s="9" t="s">
        <v>0</v>
      </c>
      <c r="C38" s="9" t="s">
        <v>620</v>
      </c>
      <c r="D38" s="9" t="s">
        <v>152</v>
      </c>
      <c r="E38" s="9" t="s">
        <v>147</v>
      </c>
      <c r="F38" s="9" t="s">
        <v>5</v>
      </c>
      <c r="G38" s="9" t="s">
        <v>570</v>
      </c>
      <c r="H38" s="9" t="s">
        <v>2</v>
      </c>
      <c r="I38" s="9">
        <v>14</v>
      </c>
      <c r="J38" s="9" t="s">
        <v>8</v>
      </c>
      <c r="L38" s="9" t="s">
        <v>46</v>
      </c>
      <c r="M38" s="9">
        <v>35401</v>
      </c>
      <c r="N38" s="17" t="str">
        <f t="shared" si="4"/>
        <v>7_35-40</v>
      </c>
      <c r="O38" s="17" t="str">
        <f t="shared" si="5"/>
        <v>3_30-40</v>
      </c>
      <c r="P38" s="17" t="str">
        <f t="shared" si="6"/>
        <v>03_30-40</v>
      </c>
      <c r="Q38" s="9" t="s">
        <v>1010</v>
      </c>
      <c r="R38" s="9" t="s">
        <v>1011</v>
      </c>
      <c r="S38" s="9">
        <f t="shared" si="7"/>
        <v>19010337</v>
      </c>
      <c r="T38" s="9">
        <v>268508</v>
      </c>
    </row>
    <row r="39" spans="1:20">
      <c r="A39" s="9">
        <v>848</v>
      </c>
      <c r="B39" s="9" t="s">
        <v>0</v>
      </c>
      <c r="C39" s="9" t="s">
        <v>814</v>
      </c>
      <c r="D39" s="9" t="s">
        <v>152</v>
      </c>
      <c r="E39" s="9" t="s">
        <v>147</v>
      </c>
      <c r="F39" s="9" t="s">
        <v>1</v>
      </c>
      <c r="G39" s="9" t="s">
        <v>583</v>
      </c>
      <c r="H39" s="9" t="s">
        <v>2</v>
      </c>
      <c r="I39" s="9">
        <v>14</v>
      </c>
      <c r="J39" s="9" t="s">
        <v>8</v>
      </c>
      <c r="L39" s="9" t="s">
        <v>50</v>
      </c>
      <c r="M39" s="9">
        <v>52982</v>
      </c>
      <c r="N39" s="17" t="str">
        <f t="shared" si="4"/>
        <v>10_50-55</v>
      </c>
      <c r="O39" s="17" t="str">
        <f t="shared" si="5"/>
        <v>5_50-60</v>
      </c>
      <c r="P39" s="17" t="str">
        <f t="shared" si="6"/>
        <v>05_50-60</v>
      </c>
      <c r="Q39" s="9" t="s">
        <v>1010</v>
      </c>
      <c r="R39" s="9" t="s">
        <v>1011</v>
      </c>
      <c r="S39" s="9">
        <f t="shared" si="7"/>
        <v>44928736</v>
      </c>
      <c r="T39" s="9">
        <v>634587</v>
      </c>
    </row>
    <row r="40" spans="1:20">
      <c r="A40" s="9">
        <v>118</v>
      </c>
      <c r="B40" s="9" t="s">
        <v>0</v>
      </c>
      <c r="C40" s="9" t="s">
        <v>483</v>
      </c>
      <c r="D40" s="9" t="s">
        <v>152</v>
      </c>
      <c r="E40" s="9" t="s">
        <v>147</v>
      </c>
      <c r="F40" s="9" t="s">
        <v>5</v>
      </c>
      <c r="G40" s="9" t="s">
        <v>373</v>
      </c>
      <c r="H40" s="9" t="s">
        <v>484</v>
      </c>
      <c r="I40" s="9">
        <v>14</v>
      </c>
      <c r="J40" s="9" t="s">
        <v>8</v>
      </c>
      <c r="L40" s="9" t="s">
        <v>50</v>
      </c>
      <c r="M40" s="9">
        <v>83827</v>
      </c>
      <c r="N40" s="17" t="str">
        <f t="shared" si="4"/>
        <v>16_80-85</v>
      </c>
      <c r="O40" s="17" t="str">
        <f t="shared" si="5"/>
        <v>8_80-90</v>
      </c>
      <c r="P40" s="17" t="str">
        <f t="shared" si="6"/>
        <v>08_80&gt;</v>
      </c>
      <c r="Q40" s="9" t="s">
        <v>1010</v>
      </c>
      <c r="R40" s="9" t="s">
        <v>1011</v>
      </c>
      <c r="S40" s="9">
        <f t="shared" si="7"/>
        <v>9891586</v>
      </c>
      <c r="T40" s="9">
        <v>139712</v>
      </c>
    </row>
    <row r="41" spans="1:20">
      <c r="A41" s="9">
        <v>3</v>
      </c>
      <c r="B41" s="9" t="s">
        <v>0</v>
      </c>
      <c r="C41" s="9" t="s">
        <v>128</v>
      </c>
      <c r="D41" s="9" t="s">
        <v>152</v>
      </c>
      <c r="E41" s="9" t="s">
        <v>147</v>
      </c>
      <c r="F41" s="9" t="s">
        <v>5</v>
      </c>
      <c r="G41" s="9" t="s">
        <v>122</v>
      </c>
      <c r="H41" s="9" t="s">
        <v>84</v>
      </c>
      <c r="I41" s="9">
        <v>14</v>
      </c>
      <c r="J41" s="9" t="s">
        <v>8</v>
      </c>
      <c r="L41" s="9" t="s">
        <v>50</v>
      </c>
      <c r="M41" s="9">
        <v>56993</v>
      </c>
      <c r="N41" s="17" t="str">
        <f t="shared" si="4"/>
        <v>11_55-60</v>
      </c>
      <c r="O41" s="17" t="str">
        <f t="shared" si="5"/>
        <v>5_50-60</v>
      </c>
      <c r="P41" s="17" t="str">
        <f t="shared" si="6"/>
        <v>05_50-60</v>
      </c>
      <c r="Q41" s="9" t="s">
        <v>1010</v>
      </c>
      <c r="R41" s="9" t="s">
        <v>1011</v>
      </c>
      <c r="S41" s="9">
        <f t="shared" si="7"/>
        <v>170979</v>
      </c>
      <c r="T41" s="9">
        <v>2415</v>
      </c>
    </row>
    <row r="42" spans="1:20">
      <c r="A42" s="9">
        <v>35</v>
      </c>
      <c r="B42" s="9" t="s">
        <v>0</v>
      </c>
      <c r="C42" s="9" t="s">
        <v>420</v>
      </c>
      <c r="D42" s="9" t="s">
        <v>152</v>
      </c>
      <c r="E42" s="9" t="s">
        <v>147</v>
      </c>
      <c r="F42" s="9" t="s">
        <v>5</v>
      </c>
      <c r="G42" s="9" t="s">
        <v>373</v>
      </c>
      <c r="H42" s="9" t="s">
        <v>2</v>
      </c>
      <c r="I42" s="9">
        <v>14</v>
      </c>
      <c r="J42" s="9" t="s">
        <v>8</v>
      </c>
      <c r="L42" s="9" t="s">
        <v>50</v>
      </c>
      <c r="M42" s="9">
        <v>57099</v>
      </c>
      <c r="N42" s="17" t="str">
        <f t="shared" si="4"/>
        <v>11_55-60</v>
      </c>
      <c r="O42" s="17" t="str">
        <f t="shared" si="5"/>
        <v>5_50-60</v>
      </c>
      <c r="P42" s="17" t="str">
        <f t="shared" si="6"/>
        <v>05_50-60</v>
      </c>
      <c r="Q42" s="9" t="s">
        <v>1010</v>
      </c>
      <c r="R42" s="9" t="s">
        <v>1011</v>
      </c>
      <c r="S42" s="9">
        <f t="shared" si="7"/>
        <v>1998465</v>
      </c>
      <c r="T42" s="9">
        <v>28227</v>
      </c>
    </row>
    <row r="43" spans="1:20">
      <c r="A43" s="9">
        <v>12</v>
      </c>
      <c r="B43" s="9" t="s">
        <v>0</v>
      </c>
      <c r="C43" s="9" t="s">
        <v>815</v>
      </c>
      <c r="D43" s="9" t="s">
        <v>152</v>
      </c>
      <c r="E43" s="9" t="s">
        <v>147</v>
      </c>
      <c r="F43" s="9" t="s">
        <v>5</v>
      </c>
      <c r="G43" s="9" t="s">
        <v>122</v>
      </c>
      <c r="H43" s="9" t="s">
        <v>2</v>
      </c>
      <c r="I43" s="9">
        <v>14</v>
      </c>
      <c r="J43" s="9" t="s">
        <v>8</v>
      </c>
      <c r="L43" s="9" t="s">
        <v>50</v>
      </c>
      <c r="M43" s="9">
        <v>75836</v>
      </c>
      <c r="N43" s="17" t="str">
        <f t="shared" si="4"/>
        <v>15_75-80</v>
      </c>
      <c r="O43" s="17" t="str">
        <f t="shared" si="5"/>
        <v>7_70-80</v>
      </c>
      <c r="P43" s="17" t="str">
        <f t="shared" si="6"/>
        <v>07_70-80</v>
      </c>
      <c r="Q43" s="9" t="s">
        <v>1010</v>
      </c>
      <c r="R43" s="9" t="s">
        <v>1011</v>
      </c>
      <c r="S43" s="9">
        <f t="shared" si="7"/>
        <v>910032</v>
      </c>
      <c r="T43" s="9">
        <v>12854</v>
      </c>
    </row>
    <row r="44" spans="1:20">
      <c r="A44" s="9">
        <v>25</v>
      </c>
      <c r="B44" s="9" t="s">
        <v>0</v>
      </c>
      <c r="C44" s="9" t="s">
        <v>578</v>
      </c>
      <c r="D44" s="9" t="s">
        <v>152</v>
      </c>
      <c r="E44" s="9" t="s">
        <v>147</v>
      </c>
      <c r="F44" s="9" t="s">
        <v>5</v>
      </c>
      <c r="G44" s="9" t="s">
        <v>122</v>
      </c>
      <c r="H44" s="9" t="s">
        <v>83</v>
      </c>
      <c r="I44" s="9">
        <v>14</v>
      </c>
      <c r="J44" s="9" t="s">
        <v>8</v>
      </c>
      <c r="K44" s="9" t="s">
        <v>7</v>
      </c>
      <c r="L44" s="9" t="s">
        <v>50</v>
      </c>
      <c r="M44" s="9">
        <v>97745</v>
      </c>
      <c r="N44" s="17" t="str">
        <f t="shared" si="4"/>
        <v>19_95-100</v>
      </c>
      <c r="O44" s="17" t="str">
        <f t="shared" si="5"/>
        <v>9_90-100</v>
      </c>
      <c r="P44" s="17" t="str">
        <f t="shared" si="6"/>
        <v>08_80&gt;</v>
      </c>
      <c r="Q44" s="9" t="s">
        <v>1010</v>
      </c>
      <c r="R44" s="9" t="s">
        <v>1011</v>
      </c>
      <c r="S44" s="9">
        <f t="shared" si="7"/>
        <v>2443625</v>
      </c>
      <c r="T44" s="9">
        <v>34514</v>
      </c>
    </row>
    <row r="45" spans="1:20">
      <c r="A45" s="9">
        <v>2</v>
      </c>
      <c r="B45" s="9" t="s">
        <v>0</v>
      </c>
      <c r="C45" s="9" t="s">
        <v>622</v>
      </c>
      <c r="D45" s="9" t="s">
        <v>152</v>
      </c>
      <c r="E45" s="9" t="s">
        <v>147</v>
      </c>
      <c r="F45" s="9" t="s">
        <v>5</v>
      </c>
      <c r="G45" s="9" t="s">
        <v>122</v>
      </c>
      <c r="H45" s="9" t="s">
        <v>2</v>
      </c>
      <c r="I45" s="9">
        <v>14</v>
      </c>
      <c r="J45" s="9" t="s">
        <v>8</v>
      </c>
      <c r="K45" s="9" t="s">
        <v>7</v>
      </c>
      <c r="L45" s="9" t="s">
        <v>50</v>
      </c>
      <c r="M45" s="9">
        <v>71599</v>
      </c>
      <c r="N45" s="17" t="str">
        <f t="shared" si="4"/>
        <v>14_70-75</v>
      </c>
      <c r="O45" s="17" t="str">
        <f t="shared" si="5"/>
        <v>7_70-80</v>
      </c>
      <c r="P45" s="17" t="str">
        <f t="shared" si="6"/>
        <v>07_70-80</v>
      </c>
      <c r="Q45" s="9" t="s">
        <v>1010</v>
      </c>
      <c r="R45" s="9" t="s">
        <v>1011</v>
      </c>
      <c r="S45" s="9">
        <f t="shared" si="7"/>
        <v>143198</v>
      </c>
      <c r="T45" s="9">
        <v>2023</v>
      </c>
    </row>
    <row r="46" spans="1:20">
      <c r="A46" s="9">
        <v>24</v>
      </c>
      <c r="B46" s="9" t="s">
        <v>0</v>
      </c>
      <c r="C46" s="9" t="s">
        <v>485</v>
      </c>
      <c r="D46" s="9" t="s">
        <v>152</v>
      </c>
      <c r="E46" s="9" t="s">
        <v>147</v>
      </c>
      <c r="F46" s="9" t="s">
        <v>5</v>
      </c>
      <c r="G46" s="9" t="s">
        <v>373</v>
      </c>
      <c r="H46" s="9" t="s">
        <v>2</v>
      </c>
      <c r="I46" s="9">
        <v>14</v>
      </c>
      <c r="J46" s="9" t="s">
        <v>8</v>
      </c>
      <c r="K46" s="9" t="s">
        <v>7</v>
      </c>
      <c r="L46" s="9" t="s">
        <v>50</v>
      </c>
      <c r="M46" s="9">
        <v>91216</v>
      </c>
      <c r="N46" s="17" t="str">
        <f t="shared" si="4"/>
        <v>18_90-95</v>
      </c>
      <c r="O46" s="17" t="str">
        <f t="shared" si="5"/>
        <v>9_90-100</v>
      </c>
      <c r="P46" s="17" t="str">
        <f t="shared" si="6"/>
        <v>08_80&gt;</v>
      </c>
      <c r="Q46" s="9" t="s">
        <v>1010</v>
      </c>
      <c r="R46" s="9" t="s">
        <v>1011</v>
      </c>
      <c r="S46" s="9">
        <f t="shared" si="7"/>
        <v>2189184</v>
      </c>
      <c r="T46" s="9">
        <v>30921</v>
      </c>
    </row>
    <row r="47" spans="1:20">
      <c r="A47" s="9">
        <v>12</v>
      </c>
      <c r="B47" s="9" t="s">
        <v>0</v>
      </c>
      <c r="C47" s="9" t="s">
        <v>579</v>
      </c>
      <c r="D47" s="9" t="s">
        <v>152</v>
      </c>
      <c r="E47" s="9" t="s">
        <v>147</v>
      </c>
      <c r="F47" s="9" t="s">
        <v>5</v>
      </c>
      <c r="G47" s="9" t="s">
        <v>489</v>
      </c>
      <c r="H47" s="9" t="s">
        <v>2</v>
      </c>
      <c r="I47" s="9">
        <v>14</v>
      </c>
      <c r="J47" s="9" t="s">
        <v>8</v>
      </c>
      <c r="K47" s="9" t="s">
        <v>7</v>
      </c>
      <c r="L47" s="9" t="s">
        <v>47</v>
      </c>
      <c r="M47" s="9">
        <v>109257</v>
      </c>
      <c r="N47" s="17" t="str">
        <f t="shared" si="4"/>
        <v>21_105-110</v>
      </c>
      <c r="O47" s="17" t="str">
        <f t="shared" si="5"/>
        <v>10_100-110</v>
      </c>
      <c r="P47" s="17" t="str">
        <f t="shared" si="6"/>
        <v>08_80&gt;</v>
      </c>
      <c r="Q47" s="9" t="s">
        <v>1010</v>
      </c>
      <c r="R47" s="9" t="s">
        <v>1011</v>
      </c>
      <c r="S47" s="9">
        <f t="shared" si="7"/>
        <v>1311084</v>
      </c>
      <c r="T47" s="9">
        <v>18518</v>
      </c>
    </row>
    <row r="48" spans="1:20" hidden="1">
      <c r="A48" s="9">
        <v>227</v>
      </c>
      <c r="B48" s="9" t="s">
        <v>0</v>
      </c>
      <c r="C48" s="9" t="s">
        <v>691</v>
      </c>
      <c r="D48" s="9" t="s">
        <v>153</v>
      </c>
      <c r="E48" s="9" t="s">
        <v>151</v>
      </c>
      <c r="F48" s="9" t="s">
        <v>5</v>
      </c>
      <c r="G48" s="9" t="s">
        <v>70</v>
      </c>
      <c r="H48" s="9" t="s">
        <v>2</v>
      </c>
      <c r="I48" s="9">
        <v>11</v>
      </c>
      <c r="J48" s="9" t="s">
        <v>4</v>
      </c>
      <c r="L48" s="9" t="s">
        <v>46</v>
      </c>
      <c r="M48" s="9">
        <v>13849</v>
      </c>
      <c r="N48" s="17" t="str">
        <f t="shared" si="4"/>
        <v>2_10-15</v>
      </c>
      <c r="O48" s="17" t="str">
        <f t="shared" si="5"/>
        <v>1_10-20</v>
      </c>
      <c r="P48" s="17" t="str">
        <f t="shared" si="6"/>
        <v>01_&lt;20</v>
      </c>
      <c r="Q48" s="9" t="s">
        <v>1010</v>
      </c>
      <c r="R48" s="9" t="s">
        <v>1011</v>
      </c>
      <c r="S48" s="9">
        <f t="shared" si="7"/>
        <v>3143723</v>
      </c>
      <c r="T48" s="9">
        <v>44403</v>
      </c>
    </row>
    <row r="49" spans="1:20" hidden="1">
      <c r="A49" s="9">
        <v>367</v>
      </c>
      <c r="B49" s="9" t="s">
        <v>0</v>
      </c>
      <c r="C49" s="9" t="s">
        <v>238</v>
      </c>
      <c r="D49" s="9" t="s">
        <v>152</v>
      </c>
      <c r="E49" s="9" t="s">
        <v>151</v>
      </c>
      <c r="F49" s="9" t="s">
        <v>5</v>
      </c>
      <c r="G49" s="9" t="s">
        <v>110</v>
      </c>
      <c r="H49" s="9" t="s">
        <v>2</v>
      </c>
      <c r="I49" s="9">
        <v>14</v>
      </c>
      <c r="J49" s="9" t="s">
        <v>8</v>
      </c>
      <c r="L49" s="9" t="s">
        <v>50</v>
      </c>
      <c r="M49" s="9">
        <v>66422</v>
      </c>
      <c r="N49" s="17" t="str">
        <f t="shared" si="4"/>
        <v>13_65-70</v>
      </c>
      <c r="O49" s="17" t="str">
        <f t="shared" si="5"/>
        <v>6_60-70</v>
      </c>
      <c r="P49" s="17" t="str">
        <f t="shared" si="6"/>
        <v>06_60-70</v>
      </c>
      <c r="Q49" s="9" t="s">
        <v>1010</v>
      </c>
      <c r="R49" s="9" t="s">
        <v>1011</v>
      </c>
      <c r="S49" s="9">
        <f t="shared" si="7"/>
        <v>24376874</v>
      </c>
      <c r="T49" s="9">
        <v>344306</v>
      </c>
    </row>
    <row r="50" spans="1:20" hidden="1">
      <c r="A50" s="9">
        <v>32</v>
      </c>
      <c r="B50" s="9" t="s">
        <v>0</v>
      </c>
      <c r="C50" s="9" t="s">
        <v>486</v>
      </c>
      <c r="D50" s="9" t="s">
        <v>152</v>
      </c>
      <c r="E50" s="9" t="s">
        <v>151</v>
      </c>
      <c r="F50" s="9" t="s">
        <v>5</v>
      </c>
      <c r="G50" s="9" t="s">
        <v>373</v>
      </c>
      <c r="H50" s="9" t="s">
        <v>2</v>
      </c>
      <c r="I50" s="9">
        <v>14</v>
      </c>
      <c r="J50" s="9" t="s">
        <v>8</v>
      </c>
      <c r="L50" s="9" t="s">
        <v>50</v>
      </c>
      <c r="M50" s="9">
        <v>70295</v>
      </c>
      <c r="N50" s="17" t="str">
        <f t="shared" si="4"/>
        <v>14_70-75</v>
      </c>
      <c r="O50" s="17" t="str">
        <f t="shared" si="5"/>
        <v>7_70-80</v>
      </c>
      <c r="P50" s="17" t="str">
        <f t="shared" si="6"/>
        <v>07_70-80</v>
      </c>
      <c r="Q50" s="9" t="s">
        <v>1010</v>
      </c>
      <c r="R50" s="9" t="s">
        <v>1011</v>
      </c>
      <c r="S50" s="9">
        <f t="shared" si="7"/>
        <v>2249440</v>
      </c>
      <c r="T50" s="9">
        <v>31772</v>
      </c>
    </row>
    <row r="51" spans="1:20" hidden="1">
      <c r="A51" s="9">
        <v>332</v>
      </c>
      <c r="B51" s="9" t="s">
        <v>0</v>
      </c>
      <c r="C51" s="9" t="s">
        <v>816</v>
      </c>
      <c r="D51" s="9" t="s">
        <v>152</v>
      </c>
      <c r="E51" s="9" t="s">
        <v>151</v>
      </c>
      <c r="F51" s="9" t="s">
        <v>1</v>
      </c>
      <c r="G51" s="9" t="s">
        <v>222</v>
      </c>
      <c r="H51" s="9" t="s">
        <v>2</v>
      </c>
      <c r="I51" s="9">
        <v>15</v>
      </c>
      <c r="J51" s="9" t="s">
        <v>8</v>
      </c>
      <c r="L51" s="9" t="s">
        <v>50</v>
      </c>
      <c r="M51" s="9">
        <v>60399</v>
      </c>
      <c r="N51" s="17" t="str">
        <f t="shared" si="4"/>
        <v>12_60-65</v>
      </c>
      <c r="O51" s="17" t="str">
        <f t="shared" si="5"/>
        <v>6_60-70</v>
      </c>
      <c r="P51" s="17" t="str">
        <f t="shared" si="6"/>
        <v>06_60-70</v>
      </c>
      <c r="Q51" s="9" t="s">
        <v>1010</v>
      </c>
      <c r="R51" s="9" t="s">
        <v>1011</v>
      </c>
      <c r="S51" s="9">
        <f t="shared" si="7"/>
        <v>20052468</v>
      </c>
      <c r="T51" s="9">
        <v>283227</v>
      </c>
    </row>
    <row r="52" spans="1:20" hidden="1">
      <c r="A52" s="9">
        <v>1336</v>
      </c>
      <c r="B52" s="9" t="s">
        <v>0</v>
      </c>
      <c r="C52" s="9" t="s">
        <v>221</v>
      </c>
      <c r="D52" s="9" t="s">
        <v>148</v>
      </c>
      <c r="E52" s="9" t="s">
        <v>151</v>
      </c>
      <c r="F52" s="9" t="s">
        <v>5</v>
      </c>
      <c r="G52" s="9" t="s">
        <v>110</v>
      </c>
      <c r="H52" s="9" t="s">
        <v>2</v>
      </c>
      <c r="I52" s="9">
        <v>15</v>
      </c>
      <c r="J52" s="9" t="s">
        <v>8</v>
      </c>
      <c r="L52" s="9" t="s">
        <v>50</v>
      </c>
      <c r="M52" s="9">
        <v>71023</v>
      </c>
      <c r="N52" s="17" t="str">
        <f t="shared" si="4"/>
        <v>14_70-75</v>
      </c>
      <c r="O52" s="17" t="str">
        <f t="shared" si="5"/>
        <v>7_70-80</v>
      </c>
      <c r="P52" s="17" t="str">
        <f t="shared" si="6"/>
        <v>07_70-80</v>
      </c>
      <c r="Q52" s="9" t="s">
        <v>1010</v>
      </c>
      <c r="R52" s="9" t="s">
        <v>1011</v>
      </c>
      <c r="S52" s="9">
        <f t="shared" si="7"/>
        <v>94886728</v>
      </c>
      <c r="T52" s="9">
        <v>1340208</v>
      </c>
    </row>
    <row r="53" spans="1:20" hidden="1">
      <c r="A53" s="9">
        <v>9300</v>
      </c>
      <c r="B53" s="9" t="s">
        <v>0</v>
      </c>
      <c r="C53" s="9" t="s">
        <v>487</v>
      </c>
      <c r="D53" s="9" t="s">
        <v>148</v>
      </c>
      <c r="E53" s="9" t="s">
        <v>151</v>
      </c>
      <c r="F53" s="9" t="s">
        <v>5</v>
      </c>
      <c r="G53" s="9" t="s">
        <v>373</v>
      </c>
      <c r="H53" s="9" t="s">
        <v>2</v>
      </c>
      <c r="I53" s="9">
        <v>15</v>
      </c>
      <c r="J53" s="9" t="s">
        <v>8</v>
      </c>
      <c r="L53" s="9" t="s">
        <v>50</v>
      </c>
      <c r="M53" s="9">
        <v>71738</v>
      </c>
      <c r="N53" s="17" t="str">
        <f t="shared" si="4"/>
        <v>14_70-75</v>
      </c>
      <c r="O53" s="17" t="str">
        <f t="shared" si="5"/>
        <v>7_70-80</v>
      </c>
      <c r="P53" s="17" t="str">
        <f t="shared" si="6"/>
        <v>07_70-80</v>
      </c>
      <c r="Q53" s="9" t="s">
        <v>1010</v>
      </c>
      <c r="R53" s="9" t="s">
        <v>1011</v>
      </c>
      <c r="S53" s="9">
        <f t="shared" si="7"/>
        <v>667163400</v>
      </c>
      <c r="T53" s="9">
        <v>9423212</v>
      </c>
    </row>
    <row r="54" spans="1:20" hidden="1">
      <c r="A54" s="9">
        <v>41</v>
      </c>
      <c r="B54" s="9" t="s">
        <v>0</v>
      </c>
      <c r="C54" s="9" t="s">
        <v>580</v>
      </c>
      <c r="D54" s="9" t="s">
        <v>152</v>
      </c>
      <c r="E54" s="9" t="s">
        <v>151</v>
      </c>
      <c r="F54" s="9" t="s">
        <v>5</v>
      </c>
      <c r="G54" s="9" t="s">
        <v>373</v>
      </c>
      <c r="H54" s="9" t="s">
        <v>2</v>
      </c>
      <c r="I54" s="9">
        <v>14</v>
      </c>
      <c r="J54" s="9" t="s">
        <v>8</v>
      </c>
      <c r="L54" s="9" t="s">
        <v>50</v>
      </c>
      <c r="M54" s="9">
        <v>130899</v>
      </c>
      <c r="N54" s="17" t="str">
        <f t="shared" si="4"/>
        <v>26_130-135</v>
      </c>
      <c r="O54" s="17" t="str">
        <f t="shared" si="5"/>
        <v>13_130-140</v>
      </c>
      <c r="P54" s="17" t="str">
        <f t="shared" si="6"/>
        <v>08_80&gt;</v>
      </c>
      <c r="Q54" s="9" t="s">
        <v>1010</v>
      </c>
      <c r="R54" s="9" t="s">
        <v>1011</v>
      </c>
      <c r="S54" s="9">
        <f t="shared" si="7"/>
        <v>5366859</v>
      </c>
      <c r="T54" s="9">
        <v>75803</v>
      </c>
    </row>
    <row r="55" spans="1:20">
      <c r="A55" s="9">
        <v>592</v>
      </c>
      <c r="B55" s="9" t="s">
        <v>0</v>
      </c>
      <c r="C55" s="9" t="s">
        <v>693</v>
      </c>
      <c r="D55" s="9" t="s">
        <v>148</v>
      </c>
      <c r="E55" s="9" t="s">
        <v>147</v>
      </c>
      <c r="F55" s="9" t="s">
        <v>5</v>
      </c>
      <c r="G55" s="9" t="s">
        <v>373</v>
      </c>
      <c r="H55" s="9" t="s">
        <v>2</v>
      </c>
      <c r="I55" s="9">
        <v>15</v>
      </c>
      <c r="J55" s="9" t="s">
        <v>8</v>
      </c>
      <c r="L55" s="9" t="s">
        <v>50</v>
      </c>
      <c r="M55" s="9">
        <v>38551</v>
      </c>
      <c r="N55" s="17" t="str">
        <f t="shared" si="4"/>
        <v>7_35-40</v>
      </c>
      <c r="O55" s="17" t="str">
        <f t="shared" si="5"/>
        <v>3_30-40</v>
      </c>
      <c r="P55" s="17" t="str">
        <f t="shared" si="6"/>
        <v>03_30-40</v>
      </c>
      <c r="Q55" s="9" t="s">
        <v>1010</v>
      </c>
      <c r="R55" s="9" t="s">
        <v>1011</v>
      </c>
      <c r="S55" s="9">
        <f t="shared" si="7"/>
        <v>22822192</v>
      </c>
      <c r="T55" s="9">
        <v>322347</v>
      </c>
    </row>
    <row r="56" spans="1:20">
      <c r="A56" s="9">
        <v>76</v>
      </c>
      <c r="B56" s="9" t="s">
        <v>0</v>
      </c>
      <c r="C56" s="9" t="s">
        <v>568</v>
      </c>
      <c r="D56" s="9" t="s">
        <v>152</v>
      </c>
      <c r="E56" s="9" t="s">
        <v>147</v>
      </c>
      <c r="F56" s="9" t="s">
        <v>1</v>
      </c>
      <c r="G56" s="9" t="s">
        <v>77</v>
      </c>
      <c r="H56" s="9" t="s">
        <v>2</v>
      </c>
      <c r="I56" s="9">
        <v>14</v>
      </c>
      <c r="J56" s="9" t="s">
        <v>8</v>
      </c>
      <c r="L56" s="9" t="s">
        <v>50</v>
      </c>
      <c r="M56" s="9">
        <v>32124</v>
      </c>
      <c r="N56" s="17" t="str">
        <f t="shared" si="4"/>
        <v>6_30-35</v>
      </c>
      <c r="O56" s="17" t="str">
        <f t="shared" si="5"/>
        <v>3_30-40</v>
      </c>
      <c r="P56" s="17" t="str">
        <f t="shared" si="6"/>
        <v>03_30-40</v>
      </c>
      <c r="Q56" s="9" t="s">
        <v>1010</v>
      </c>
      <c r="R56" s="9" t="s">
        <v>1011</v>
      </c>
      <c r="S56" s="9">
        <f t="shared" si="7"/>
        <v>2441424</v>
      </c>
      <c r="T56" s="9">
        <v>34483</v>
      </c>
    </row>
    <row r="57" spans="1:20">
      <c r="A57" s="9">
        <v>425</v>
      </c>
      <c r="B57" s="9" t="s">
        <v>0</v>
      </c>
      <c r="C57" s="9" t="s">
        <v>390</v>
      </c>
      <c r="D57" s="9" t="s">
        <v>152</v>
      </c>
      <c r="E57" s="9" t="s">
        <v>147</v>
      </c>
      <c r="F57" s="9" t="s">
        <v>5</v>
      </c>
      <c r="G57" s="9" t="s">
        <v>373</v>
      </c>
      <c r="H57" s="9" t="s">
        <v>2</v>
      </c>
      <c r="I57" s="9">
        <v>14</v>
      </c>
      <c r="J57" s="9" t="s">
        <v>8</v>
      </c>
      <c r="L57" s="9" t="s">
        <v>50</v>
      </c>
      <c r="M57" s="9">
        <v>52455</v>
      </c>
      <c r="N57" s="17" t="str">
        <f t="shared" si="4"/>
        <v>10_50-55</v>
      </c>
      <c r="O57" s="17" t="str">
        <f t="shared" si="5"/>
        <v>5_50-60</v>
      </c>
      <c r="P57" s="17" t="str">
        <f t="shared" si="6"/>
        <v>05_50-60</v>
      </c>
      <c r="Q57" s="9" t="s">
        <v>1010</v>
      </c>
      <c r="R57" s="9" t="s">
        <v>1011</v>
      </c>
      <c r="S57" s="9">
        <f t="shared" si="7"/>
        <v>22293375</v>
      </c>
      <c r="T57" s="9">
        <v>314878</v>
      </c>
    </row>
    <row r="58" spans="1:20" hidden="1">
      <c r="A58" s="9">
        <v>5</v>
      </c>
      <c r="B58" s="9" t="s">
        <v>0</v>
      </c>
      <c r="C58" s="9" t="s">
        <v>697</v>
      </c>
      <c r="D58" s="9" t="s">
        <v>152</v>
      </c>
      <c r="E58" s="9" t="s">
        <v>151</v>
      </c>
      <c r="F58" s="9" t="s">
        <v>5</v>
      </c>
      <c r="G58" s="9" t="s">
        <v>110</v>
      </c>
      <c r="H58" s="9" t="s">
        <v>93</v>
      </c>
      <c r="I58" s="9">
        <v>14</v>
      </c>
      <c r="J58" s="9" t="s">
        <v>8</v>
      </c>
      <c r="L58" s="9" t="s">
        <v>50</v>
      </c>
      <c r="M58" s="9">
        <v>75833</v>
      </c>
      <c r="N58" s="17" t="str">
        <f t="shared" si="4"/>
        <v>15_75-80</v>
      </c>
      <c r="O58" s="17" t="str">
        <f t="shared" si="5"/>
        <v>7_70-80</v>
      </c>
      <c r="P58" s="17" t="str">
        <f t="shared" si="6"/>
        <v>07_70-80</v>
      </c>
      <c r="Q58" s="9" t="s">
        <v>1010</v>
      </c>
      <c r="R58" s="9" t="s">
        <v>1011</v>
      </c>
      <c r="S58" s="9">
        <f t="shared" si="7"/>
        <v>379165</v>
      </c>
      <c r="T58" s="9">
        <v>5355</v>
      </c>
    </row>
    <row r="59" spans="1:20">
      <c r="A59" s="9">
        <v>600</v>
      </c>
      <c r="B59" s="9" t="s">
        <v>0</v>
      </c>
      <c r="C59" s="9" t="s">
        <v>882</v>
      </c>
      <c r="D59" s="9" t="s">
        <v>148</v>
      </c>
      <c r="E59" s="9" t="s">
        <v>147</v>
      </c>
      <c r="F59" s="9" t="s">
        <v>5</v>
      </c>
      <c r="G59" s="9" t="s">
        <v>373</v>
      </c>
      <c r="H59" s="9" t="s">
        <v>2</v>
      </c>
      <c r="I59" s="9">
        <v>17</v>
      </c>
      <c r="J59" s="9" t="s">
        <v>12</v>
      </c>
      <c r="L59" s="9" t="s">
        <v>50</v>
      </c>
      <c r="M59" s="9">
        <v>50074</v>
      </c>
      <c r="N59" s="17" t="str">
        <f t="shared" si="4"/>
        <v>10_50-55</v>
      </c>
      <c r="O59" s="17" t="str">
        <f t="shared" si="5"/>
        <v>5_50-60</v>
      </c>
      <c r="P59" s="17" t="str">
        <f t="shared" si="6"/>
        <v>05_50-60</v>
      </c>
      <c r="Q59" s="9" t="s">
        <v>1010</v>
      </c>
      <c r="R59" s="9" t="s">
        <v>1011</v>
      </c>
      <c r="S59" s="9">
        <f t="shared" si="7"/>
        <v>30044400</v>
      </c>
      <c r="T59" s="9">
        <v>424356</v>
      </c>
    </row>
    <row r="60" spans="1:20">
      <c r="A60" s="9">
        <v>6033</v>
      </c>
      <c r="B60" s="9" t="s">
        <v>0</v>
      </c>
      <c r="C60" s="9" t="s">
        <v>883</v>
      </c>
      <c r="D60" s="9" t="s">
        <v>148</v>
      </c>
      <c r="E60" s="9" t="s">
        <v>147</v>
      </c>
      <c r="F60" s="9" t="s">
        <v>5</v>
      </c>
      <c r="G60" s="9" t="s">
        <v>570</v>
      </c>
      <c r="H60" s="9" t="s">
        <v>2</v>
      </c>
      <c r="I60" s="9">
        <v>15</v>
      </c>
      <c r="J60" s="9" t="s">
        <v>8</v>
      </c>
      <c r="L60" s="9" t="s">
        <v>46</v>
      </c>
      <c r="M60" s="9">
        <v>35396</v>
      </c>
      <c r="N60" s="17" t="str">
        <f t="shared" si="4"/>
        <v>7_35-40</v>
      </c>
      <c r="O60" s="17" t="str">
        <f t="shared" si="5"/>
        <v>3_30-40</v>
      </c>
      <c r="P60" s="17" t="str">
        <f t="shared" si="6"/>
        <v>03_30-40</v>
      </c>
      <c r="Q60" s="9" t="s">
        <v>1010</v>
      </c>
      <c r="R60" s="9" t="s">
        <v>1011</v>
      </c>
      <c r="S60" s="9">
        <f t="shared" si="7"/>
        <v>213544068</v>
      </c>
      <c r="T60" s="9">
        <v>3016159</v>
      </c>
    </row>
    <row r="61" spans="1:20">
      <c r="A61" s="9">
        <v>2377</v>
      </c>
      <c r="B61" s="9" t="s">
        <v>0</v>
      </c>
      <c r="C61" s="9" t="s">
        <v>884</v>
      </c>
      <c r="D61" s="9" t="s">
        <v>146</v>
      </c>
      <c r="E61" s="9" t="s">
        <v>147</v>
      </c>
      <c r="F61" s="9" t="s">
        <v>5</v>
      </c>
      <c r="G61" s="9" t="s">
        <v>373</v>
      </c>
      <c r="H61" s="9" t="s">
        <v>2</v>
      </c>
      <c r="I61" s="9">
        <v>15</v>
      </c>
      <c r="J61" s="9" t="s">
        <v>8</v>
      </c>
      <c r="L61" s="9" t="s">
        <v>50</v>
      </c>
      <c r="M61" s="9">
        <v>46525</v>
      </c>
      <c r="N61" s="17" t="str">
        <f t="shared" si="4"/>
        <v>9_45-50</v>
      </c>
      <c r="O61" s="17" t="str">
        <f t="shared" si="5"/>
        <v>4_40-50</v>
      </c>
      <c r="P61" s="17" t="str">
        <f t="shared" si="6"/>
        <v>04_40-50</v>
      </c>
      <c r="Q61" s="9" t="s">
        <v>1010</v>
      </c>
      <c r="R61" s="9" t="s">
        <v>1011</v>
      </c>
      <c r="S61" s="9">
        <f t="shared" si="7"/>
        <v>110589925</v>
      </c>
      <c r="T61" s="9">
        <v>1562005</v>
      </c>
    </row>
    <row r="62" spans="1:20">
      <c r="A62" s="9">
        <v>58</v>
      </c>
      <c r="B62" s="9" t="s">
        <v>0</v>
      </c>
      <c r="C62" s="9" t="s">
        <v>664</v>
      </c>
      <c r="D62" s="9" t="s">
        <v>149</v>
      </c>
      <c r="E62" s="9" t="s">
        <v>147</v>
      </c>
      <c r="F62" s="9" t="s">
        <v>5</v>
      </c>
      <c r="G62" s="9" t="s">
        <v>492</v>
      </c>
      <c r="H62" s="9" t="s">
        <v>85</v>
      </c>
      <c r="I62" s="9">
        <v>17</v>
      </c>
      <c r="J62" s="9" t="s">
        <v>8</v>
      </c>
      <c r="L62" s="9" t="s">
        <v>50</v>
      </c>
      <c r="M62" s="9">
        <v>95890</v>
      </c>
      <c r="N62" s="17" t="str">
        <f t="shared" si="4"/>
        <v>19_95-100</v>
      </c>
      <c r="O62" s="17" t="str">
        <f t="shared" si="5"/>
        <v>9_90-100</v>
      </c>
      <c r="P62" s="17" t="str">
        <f t="shared" si="6"/>
        <v>08_80&gt;</v>
      </c>
      <c r="Q62" s="9" t="s">
        <v>1010</v>
      </c>
      <c r="R62" s="9" t="s">
        <v>1011</v>
      </c>
      <c r="S62" s="9">
        <f t="shared" si="7"/>
        <v>5561620</v>
      </c>
      <c r="T62" s="9">
        <v>78554</v>
      </c>
    </row>
    <row r="63" spans="1:20" hidden="1">
      <c r="A63" s="9">
        <v>761</v>
      </c>
      <c r="B63" s="9" t="s">
        <v>0</v>
      </c>
      <c r="C63" s="9" t="s">
        <v>885</v>
      </c>
      <c r="D63" s="9" t="s">
        <v>152</v>
      </c>
      <c r="E63" s="9" t="s">
        <v>151</v>
      </c>
      <c r="F63" s="9" t="s">
        <v>5</v>
      </c>
      <c r="G63" s="9" t="s">
        <v>373</v>
      </c>
      <c r="H63" s="9" t="s">
        <v>2</v>
      </c>
      <c r="I63" s="9">
        <v>14</v>
      </c>
      <c r="J63" s="9" t="s">
        <v>8</v>
      </c>
      <c r="L63" s="9" t="s">
        <v>50</v>
      </c>
      <c r="M63" s="9">
        <v>63990</v>
      </c>
      <c r="N63" s="17" t="str">
        <f t="shared" si="4"/>
        <v>12_60-65</v>
      </c>
      <c r="O63" s="17" t="str">
        <f t="shared" si="5"/>
        <v>6_60-70</v>
      </c>
      <c r="P63" s="17" t="str">
        <f t="shared" si="6"/>
        <v>06_60-70</v>
      </c>
      <c r="Q63" s="9" t="s">
        <v>1010</v>
      </c>
      <c r="R63" s="9" t="s">
        <v>1011</v>
      </c>
      <c r="S63" s="9">
        <f t="shared" si="7"/>
        <v>48696390</v>
      </c>
      <c r="T63" s="9">
        <v>687802</v>
      </c>
    </row>
    <row r="64" spans="1:20">
      <c r="A64" s="9">
        <v>6</v>
      </c>
      <c r="B64" s="9" t="s">
        <v>0</v>
      </c>
      <c r="C64" s="9" t="s">
        <v>886</v>
      </c>
      <c r="D64" s="9" t="s">
        <v>149</v>
      </c>
      <c r="E64" s="9" t="s">
        <v>147</v>
      </c>
      <c r="F64" s="9" t="s">
        <v>5</v>
      </c>
      <c r="G64" s="9" t="s">
        <v>492</v>
      </c>
      <c r="H64" s="9" t="s">
        <v>763</v>
      </c>
      <c r="I64" s="9">
        <v>15</v>
      </c>
      <c r="J64" s="9" t="s">
        <v>8</v>
      </c>
      <c r="L64" s="9" t="s">
        <v>50</v>
      </c>
      <c r="M64" s="9">
        <v>125000</v>
      </c>
      <c r="N64" s="17" t="str">
        <f t="shared" si="4"/>
        <v>25_125-130</v>
      </c>
      <c r="O64" s="17" t="str">
        <f t="shared" si="5"/>
        <v>12_120-130</v>
      </c>
      <c r="P64" s="17" t="str">
        <f t="shared" si="6"/>
        <v>08_80&gt;</v>
      </c>
      <c r="Q64" s="9" t="s">
        <v>1010</v>
      </c>
      <c r="R64" s="9" t="s">
        <v>1011</v>
      </c>
      <c r="S64" s="9">
        <f t="shared" si="7"/>
        <v>750000</v>
      </c>
      <c r="T64" s="9">
        <v>10593</v>
      </c>
    </row>
    <row r="65" spans="1:20">
      <c r="A65" s="9">
        <v>5</v>
      </c>
      <c r="B65" s="9" t="s">
        <v>0</v>
      </c>
      <c r="C65" s="9" t="s">
        <v>575</v>
      </c>
      <c r="D65" s="9" t="s">
        <v>152</v>
      </c>
      <c r="E65" s="9" t="s">
        <v>147</v>
      </c>
      <c r="F65" s="9" t="s">
        <v>5</v>
      </c>
      <c r="G65" s="9" t="s">
        <v>122</v>
      </c>
      <c r="H65" s="9" t="s">
        <v>2</v>
      </c>
      <c r="I65" s="9">
        <v>13</v>
      </c>
      <c r="J65" s="9" t="s">
        <v>574</v>
      </c>
      <c r="L65" s="9" t="s">
        <v>50</v>
      </c>
      <c r="M65" s="9">
        <v>109445</v>
      </c>
      <c r="N65" s="17" t="str">
        <f t="shared" si="4"/>
        <v>21_105-110</v>
      </c>
      <c r="O65" s="17" t="str">
        <f t="shared" si="5"/>
        <v>10_100-110</v>
      </c>
      <c r="P65" s="17" t="str">
        <f t="shared" si="6"/>
        <v>08_80&gt;</v>
      </c>
      <c r="Q65" s="9" t="s">
        <v>1010</v>
      </c>
      <c r="R65" s="9" t="s">
        <v>1011</v>
      </c>
      <c r="S65" s="9">
        <f t="shared" si="7"/>
        <v>547225</v>
      </c>
      <c r="T65" s="9">
        <v>7729</v>
      </c>
    </row>
    <row r="66" spans="1:20">
      <c r="A66" s="9">
        <v>115</v>
      </c>
      <c r="B66" s="9" t="s">
        <v>0</v>
      </c>
      <c r="C66" s="9" t="s">
        <v>237</v>
      </c>
      <c r="D66" s="9" t="s">
        <v>148</v>
      </c>
      <c r="E66" s="9" t="s">
        <v>147</v>
      </c>
      <c r="F66" s="9" t="s">
        <v>5</v>
      </c>
      <c r="G66" s="9" t="s">
        <v>70</v>
      </c>
      <c r="H66" s="9" t="s">
        <v>2</v>
      </c>
      <c r="I66" s="9">
        <v>17</v>
      </c>
      <c r="J66" s="9" t="s">
        <v>6</v>
      </c>
      <c r="L66" s="9" t="s">
        <v>46</v>
      </c>
      <c r="M66" s="9">
        <v>36165</v>
      </c>
      <c r="N66" s="17" t="str">
        <f t="shared" si="4"/>
        <v>7_35-40</v>
      </c>
      <c r="O66" s="17" t="str">
        <f t="shared" si="5"/>
        <v>3_30-40</v>
      </c>
      <c r="P66" s="17" t="str">
        <f t="shared" si="6"/>
        <v>03_30-40</v>
      </c>
      <c r="Q66" s="9" t="s">
        <v>1010</v>
      </c>
      <c r="R66" s="9" t="s">
        <v>1011</v>
      </c>
      <c r="S66" s="9">
        <f t="shared" si="7"/>
        <v>4158975</v>
      </c>
      <c r="T66" s="9">
        <v>58743</v>
      </c>
    </row>
    <row r="67" spans="1:20">
      <c r="A67" s="9">
        <v>2</v>
      </c>
      <c r="B67" s="9" t="s">
        <v>0</v>
      </c>
      <c r="C67" s="9" t="s">
        <v>101</v>
      </c>
      <c r="D67" s="9" t="s">
        <v>146</v>
      </c>
      <c r="E67" s="9" t="s">
        <v>147</v>
      </c>
      <c r="F67" s="9" t="s">
        <v>5</v>
      </c>
      <c r="G67" s="9" t="s">
        <v>75</v>
      </c>
      <c r="H67" s="9" t="s">
        <v>93</v>
      </c>
      <c r="I67" s="9">
        <v>17</v>
      </c>
      <c r="J67" s="9" t="s">
        <v>8</v>
      </c>
      <c r="L67" s="9" t="s">
        <v>50</v>
      </c>
      <c r="M67" s="9">
        <v>59990</v>
      </c>
      <c r="N67" s="17" t="str">
        <f t="shared" ref="N67:N130" si="8">CONCATENATE(ROUNDDOWN(M67/5000,0),"_",ROUNDDOWN(M67/5000,0)*5,"-",ROUNDUP((M67+1)/5000,0)*5)</f>
        <v>11_55-60</v>
      </c>
      <c r="O67" s="17" t="str">
        <f t="shared" ref="O67:O130" si="9">CONCATENATE(ROUNDDOWN(M67/10000,0),"_",ROUNDDOWN(M67/10000,0)*10,"-",ROUNDUP((M67+1)/10000,0)*10)</f>
        <v>5_50-60</v>
      </c>
      <c r="P67" s="17" t="str">
        <f t="shared" ref="P67:P130" si="10">IF(M67&lt;20000,"01_&lt;20",IF(M67&lt;80000,CONCATENATE(IF((ROUNDDOWN(M67/10000,0)+1)&lt;10,0,),ROUNDDOWN(M67/10000,0),"_",ROUNDDOWN(M67/10000,0)*10,"-",ROUNDUP((M67+1)/10000,0)*10),"08_80&gt;"))</f>
        <v>05_50-60</v>
      </c>
      <c r="Q67" s="9" t="s">
        <v>1010</v>
      </c>
      <c r="R67" s="9" t="s">
        <v>1011</v>
      </c>
      <c r="S67" s="9">
        <f t="shared" ref="S67:S130" si="11">M67*A67</f>
        <v>119980</v>
      </c>
      <c r="T67" s="9">
        <v>1695</v>
      </c>
    </row>
    <row r="68" spans="1:20" hidden="1">
      <c r="A68" s="9">
        <v>2</v>
      </c>
      <c r="B68" s="9" t="s">
        <v>0</v>
      </c>
      <c r="C68" s="9" t="s">
        <v>481</v>
      </c>
      <c r="D68" s="9" t="s">
        <v>154</v>
      </c>
      <c r="E68" s="9" t="s">
        <v>151</v>
      </c>
      <c r="F68" s="9" t="s">
        <v>5</v>
      </c>
      <c r="G68" s="9" t="s">
        <v>252</v>
      </c>
      <c r="H68" s="9" t="s">
        <v>247</v>
      </c>
      <c r="I68" s="9">
        <v>15</v>
      </c>
      <c r="J68" s="9" t="s">
        <v>54</v>
      </c>
      <c r="L68" s="9" t="s">
        <v>50</v>
      </c>
      <c r="M68" s="9">
        <v>307240</v>
      </c>
      <c r="N68" s="17" t="str">
        <f t="shared" si="8"/>
        <v>61_305-310</v>
      </c>
      <c r="O68" s="17" t="str">
        <f t="shared" si="9"/>
        <v>30_300-310</v>
      </c>
      <c r="P68" s="17" t="str">
        <f t="shared" si="10"/>
        <v>08_80&gt;</v>
      </c>
      <c r="Q68" s="9" t="s">
        <v>1010</v>
      </c>
      <c r="R68" s="9" t="s">
        <v>1011</v>
      </c>
      <c r="S68" s="9">
        <f t="shared" si="11"/>
        <v>614480</v>
      </c>
      <c r="T68" s="9">
        <v>8679</v>
      </c>
    </row>
    <row r="69" spans="1:20">
      <c r="A69" s="9">
        <v>578</v>
      </c>
      <c r="B69" s="9" t="s">
        <v>0</v>
      </c>
      <c r="C69" s="9" t="s">
        <v>957</v>
      </c>
      <c r="D69" s="9" t="s">
        <v>149</v>
      </c>
      <c r="E69" s="9" t="s">
        <v>147</v>
      </c>
      <c r="F69" s="9" t="s">
        <v>5</v>
      </c>
      <c r="G69" s="9" t="s">
        <v>492</v>
      </c>
      <c r="H69" s="9" t="s">
        <v>958</v>
      </c>
      <c r="I69" s="9">
        <v>17</v>
      </c>
      <c r="J69" s="9" t="s">
        <v>8</v>
      </c>
      <c r="L69" s="9" t="s">
        <v>50</v>
      </c>
      <c r="M69" s="9">
        <v>111566</v>
      </c>
      <c r="N69" s="17" t="str">
        <f t="shared" si="8"/>
        <v>22_110-115</v>
      </c>
      <c r="O69" s="17" t="str">
        <f t="shared" si="9"/>
        <v>11_110-120</v>
      </c>
      <c r="P69" s="17" t="str">
        <f t="shared" si="10"/>
        <v>08_80&gt;</v>
      </c>
      <c r="Q69" s="9" t="s">
        <v>1010</v>
      </c>
      <c r="R69" s="9" t="s">
        <v>1011</v>
      </c>
      <c r="S69" s="9">
        <f t="shared" si="11"/>
        <v>64485148</v>
      </c>
      <c r="T69" s="9">
        <v>910807</v>
      </c>
    </row>
    <row r="70" spans="1:20">
      <c r="A70" s="9">
        <v>16</v>
      </c>
      <c r="B70" s="9" t="s">
        <v>0</v>
      </c>
      <c r="C70" s="9" t="s">
        <v>959</v>
      </c>
      <c r="D70" s="9" t="s">
        <v>149</v>
      </c>
      <c r="E70" s="9" t="s">
        <v>147</v>
      </c>
      <c r="F70" s="9" t="s">
        <v>5</v>
      </c>
      <c r="G70" s="9" t="s">
        <v>492</v>
      </c>
      <c r="H70" s="9" t="s">
        <v>498</v>
      </c>
      <c r="I70" s="9">
        <v>17</v>
      </c>
      <c r="J70" s="9" t="s">
        <v>54</v>
      </c>
      <c r="L70" s="9" t="s">
        <v>50</v>
      </c>
      <c r="M70" s="9">
        <v>361790</v>
      </c>
      <c r="N70" s="17" t="str">
        <f t="shared" si="8"/>
        <v>72_360-365</v>
      </c>
      <c r="O70" s="17" t="str">
        <f t="shared" si="9"/>
        <v>36_360-370</v>
      </c>
      <c r="P70" s="17" t="str">
        <f t="shared" si="10"/>
        <v>08_80&gt;</v>
      </c>
      <c r="Q70" s="9" t="s">
        <v>1010</v>
      </c>
      <c r="R70" s="9" t="s">
        <v>1011</v>
      </c>
      <c r="S70" s="9">
        <f t="shared" si="11"/>
        <v>5788640</v>
      </c>
      <c r="T70" s="9">
        <v>81760</v>
      </c>
    </row>
    <row r="71" spans="1:20">
      <c r="A71" s="9">
        <v>16</v>
      </c>
      <c r="B71" s="9" t="s">
        <v>0</v>
      </c>
      <c r="C71" s="9" t="s">
        <v>960</v>
      </c>
      <c r="D71" s="9" t="s">
        <v>149</v>
      </c>
      <c r="E71" s="9" t="s">
        <v>147</v>
      </c>
      <c r="F71" s="9" t="s">
        <v>5</v>
      </c>
      <c r="G71" s="9" t="s">
        <v>492</v>
      </c>
      <c r="H71" s="9" t="s">
        <v>703</v>
      </c>
      <c r="I71" s="9">
        <v>17</v>
      </c>
      <c r="J71" s="9" t="s">
        <v>8</v>
      </c>
      <c r="L71" s="9" t="s">
        <v>50</v>
      </c>
      <c r="M71" s="9">
        <v>125990</v>
      </c>
      <c r="N71" s="17" t="str">
        <f t="shared" si="8"/>
        <v>25_125-130</v>
      </c>
      <c r="O71" s="17" t="str">
        <f t="shared" si="9"/>
        <v>12_120-130</v>
      </c>
      <c r="P71" s="17" t="str">
        <f t="shared" si="10"/>
        <v>08_80&gt;</v>
      </c>
      <c r="Q71" s="9" t="s">
        <v>1010</v>
      </c>
      <c r="R71" s="9" t="s">
        <v>1011</v>
      </c>
      <c r="S71" s="9">
        <f t="shared" si="11"/>
        <v>2015840</v>
      </c>
      <c r="T71" s="9">
        <v>28472</v>
      </c>
    </row>
    <row r="72" spans="1:20">
      <c r="A72" s="9">
        <v>2</v>
      </c>
      <c r="B72" s="9" t="s">
        <v>0</v>
      </c>
      <c r="C72" s="9" t="s">
        <v>961</v>
      </c>
      <c r="D72" s="9" t="s">
        <v>146</v>
      </c>
      <c r="E72" s="9" t="s">
        <v>147</v>
      </c>
      <c r="F72" s="9" t="s">
        <v>5</v>
      </c>
      <c r="G72" s="9" t="s">
        <v>492</v>
      </c>
      <c r="H72" s="9" t="s">
        <v>2</v>
      </c>
      <c r="I72" s="9">
        <v>16</v>
      </c>
      <c r="J72" s="9" t="s">
        <v>8</v>
      </c>
      <c r="L72" s="9" t="s">
        <v>50</v>
      </c>
      <c r="M72" s="9">
        <v>73990</v>
      </c>
      <c r="N72" s="17" t="str">
        <f t="shared" si="8"/>
        <v>14_70-75</v>
      </c>
      <c r="O72" s="17" t="str">
        <f t="shared" si="9"/>
        <v>7_70-80</v>
      </c>
      <c r="P72" s="17" t="str">
        <f t="shared" si="10"/>
        <v>07_70-80</v>
      </c>
      <c r="Q72" s="9" t="s">
        <v>1010</v>
      </c>
      <c r="R72" s="9" t="s">
        <v>1011</v>
      </c>
      <c r="S72" s="9">
        <f t="shared" si="11"/>
        <v>147980</v>
      </c>
      <c r="T72" s="9">
        <v>2090</v>
      </c>
    </row>
    <row r="73" spans="1:20">
      <c r="A73" s="9">
        <v>149</v>
      </c>
      <c r="B73" s="9" t="s">
        <v>0</v>
      </c>
      <c r="C73" s="9" t="s">
        <v>962</v>
      </c>
      <c r="D73" s="9" t="s">
        <v>152</v>
      </c>
      <c r="E73" s="9" t="s">
        <v>147</v>
      </c>
      <c r="F73" s="9" t="s">
        <v>1</v>
      </c>
      <c r="G73" s="9" t="s">
        <v>845</v>
      </c>
      <c r="H73" s="9" t="s">
        <v>918</v>
      </c>
      <c r="I73" s="9">
        <v>14</v>
      </c>
      <c r="J73" s="9" t="s">
        <v>8</v>
      </c>
      <c r="L73" s="9" t="s">
        <v>50</v>
      </c>
      <c r="M73" s="9">
        <v>103505</v>
      </c>
      <c r="N73" s="17" t="str">
        <f t="shared" si="8"/>
        <v>20_100-105</v>
      </c>
      <c r="O73" s="17" t="str">
        <f t="shared" si="9"/>
        <v>10_100-110</v>
      </c>
      <c r="P73" s="17" t="str">
        <f t="shared" si="10"/>
        <v>08_80&gt;</v>
      </c>
      <c r="Q73" s="9" t="s">
        <v>1010</v>
      </c>
      <c r="R73" s="9" t="s">
        <v>1011</v>
      </c>
      <c r="S73" s="9">
        <f t="shared" si="11"/>
        <v>15422245</v>
      </c>
      <c r="T73" s="9">
        <v>217828</v>
      </c>
    </row>
    <row r="74" spans="1:20">
      <c r="A74" s="9">
        <v>2</v>
      </c>
      <c r="B74" s="9" t="s">
        <v>0</v>
      </c>
      <c r="C74" s="9" t="s">
        <v>576</v>
      </c>
      <c r="D74" s="9" t="s">
        <v>152</v>
      </c>
      <c r="E74" s="9" t="s">
        <v>147</v>
      </c>
      <c r="F74" s="9" t="s">
        <v>5</v>
      </c>
      <c r="G74" s="9" t="s">
        <v>122</v>
      </c>
      <c r="H74" s="9" t="s">
        <v>239</v>
      </c>
      <c r="I74" s="9">
        <v>13</v>
      </c>
      <c r="J74" s="9" t="s">
        <v>574</v>
      </c>
      <c r="L74" s="9" t="s">
        <v>50</v>
      </c>
      <c r="M74" s="9">
        <v>71990</v>
      </c>
      <c r="N74" s="17" t="str">
        <f t="shared" si="8"/>
        <v>14_70-75</v>
      </c>
      <c r="O74" s="17" t="str">
        <f t="shared" si="9"/>
        <v>7_70-80</v>
      </c>
      <c r="P74" s="17" t="str">
        <f t="shared" si="10"/>
        <v>07_70-80</v>
      </c>
      <c r="Q74" s="9" t="s">
        <v>1010</v>
      </c>
      <c r="R74" s="9" t="s">
        <v>1011</v>
      </c>
      <c r="S74" s="9">
        <f t="shared" si="11"/>
        <v>143980</v>
      </c>
      <c r="T74" s="9">
        <v>2034</v>
      </c>
    </row>
    <row r="75" spans="1:20">
      <c r="A75" s="9">
        <v>82</v>
      </c>
      <c r="B75" s="9" t="s">
        <v>0</v>
      </c>
      <c r="C75" s="9" t="s">
        <v>577</v>
      </c>
      <c r="D75" s="9" t="s">
        <v>152</v>
      </c>
      <c r="E75" s="9" t="s">
        <v>147</v>
      </c>
      <c r="F75" s="9" t="s">
        <v>5</v>
      </c>
      <c r="G75" s="9" t="s">
        <v>373</v>
      </c>
      <c r="H75" s="9" t="s">
        <v>2</v>
      </c>
      <c r="I75" s="9">
        <v>13</v>
      </c>
      <c r="J75" s="9" t="s">
        <v>574</v>
      </c>
      <c r="L75" s="9" t="s">
        <v>50</v>
      </c>
      <c r="M75" s="9">
        <v>74200</v>
      </c>
      <c r="N75" s="17" t="str">
        <f t="shared" si="8"/>
        <v>14_70-75</v>
      </c>
      <c r="O75" s="17" t="str">
        <f t="shared" si="9"/>
        <v>7_70-80</v>
      </c>
      <c r="P75" s="17" t="str">
        <f t="shared" si="10"/>
        <v>07_70-80</v>
      </c>
      <c r="Q75" s="9" t="s">
        <v>1010</v>
      </c>
      <c r="R75" s="9" t="s">
        <v>1011</v>
      </c>
      <c r="S75" s="9">
        <f t="shared" si="11"/>
        <v>6084400</v>
      </c>
      <c r="T75" s="9">
        <v>85938</v>
      </c>
    </row>
    <row r="76" spans="1:20">
      <c r="A76" s="9">
        <v>611</v>
      </c>
      <c r="B76" s="9" t="s">
        <v>0</v>
      </c>
      <c r="C76" s="9" t="s">
        <v>963</v>
      </c>
      <c r="D76" s="9" t="s">
        <v>152</v>
      </c>
      <c r="E76" s="9" t="s">
        <v>147</v>
      </c>
      <c r="F76" s="9" t="s">
        <v>5</v>
      </c>
      <c r="G76" s="9" t="s">
        <v>373</v>
      </c>
      <c r="H76" s="9" t="s">
        <v>2</v>
      </c>
      <c r="I76" s="9">
        <v>14</v>
      </c>
      <c r="J76" s="9" t="s">
        <v>8</v>
      </c>
      <c r="L76" s="9" t="s">
        <v>50</v>
      </c>
      <c r="M76" s="9">
        <v>61499</v>
      </c>
      <c r="N76" s="17" t="str">
        <f t="shared" si="8"/>
        <v>12_60-65</v>
      </c>
      <c r="O76" s="17" t="str">
        <f t="shared" si="9"/>
        <v>6_60-70</v>
      </c>
      <c r="P76" s="17" t="str">
        <f t="shared" si="10"/>
        <v>06_60-70</v>
      </c>
      <c r="Q76" s="9" t="s">
        <v>1010</v>
      </c>
      <c r="R76" s="9" t="s">
        <v>1011</v>
      </c>
      <c r="S76" s="9">
        <f t="shared" si="11"/>
        <v>37575889</v>
      </c>
      <c r="T76" s="9">
        <v>530733</v>
      </c>
    </row>
    <row r="77" spans="1:20" hidden="1">
      <c r="A77" s="9">
        <v>13</v>
      </c>
      <c r="B77" s="9" t="s">
        <v>0</v>
      </c>
      <c r="C77" s="9" t="s">
        <v>964</v>
      </c>
      <c r="D77" s="9" t="s">
        <v>146</v>
      </c>
      <c r="E77" s="9" t="s">
        <v>151</v>
      </c>
      <c r="F77" s="9" t="s">
        <v>5</v>
      </c>
      <c r="G77" s="9" t="s">
        <v>373</v>
      </c>
      <c r="H77" s="9" t="s">
        <v>244</v>
      </c>
      <c r="I77" s="9">
        <v>15</v>
      </c>
      <c r="J77" s="9" t="s">
        <v>8</v>
      </c>
      <c r="L77" s="9" t="s">
        <v>50</v>
      </c>
      <c r="M77" s="9">
        <v>84340</v>
      </c>
      <c r="N77" s="17" t="str">
        <f t="shared" si="8"/>
        <v>16_80-85</v>
      </c>
      <c r="O77" s="17" t="str">
        <f t="shared" si="9"/>
        <v>8_80-90</v>
      </c>
      <c r="P77" s="17" t="str">
        <f t="shared" si="10"/>
        <v>08_80&gt;</v>
      </c>
      <c r="Q77" s="9" t="s">
        <v>1010</v>
      </c>
      <c r="R77" s="9" t="s">
        <v>1011</v>
      </c>
      <c r="S77" s="9">
        <f t="shared" si="11"/>
        <v>1096420</v>
      </c>
      <c r="T77" s="9">
        <v>15486</v>
      </c>
    </row>
    <row r="78" spans="1:20" hidden="1">
      <c r="A78" s="9">
        <v>3</v>
      </c>
      <c r="B78" s="9" t="s">
        <v>0</v>
      </c>
      <c r="C78" s="9" t="s">
        <v>282</v>
      </c>
      <c r="D78" s="9" t="s">
        <v>152</v>
      </c>
      <c r="E78" s="9" t="s">
        <v>151</v>
      </c>
      <c r="F78" s="9" t="s">
        <v>5</v>
      </c>
      <c r="G78" s="9" t="s">
        <v>110</v>
      </c>
      <c r="H78" s="9" t="s">
        <v>2</v>
      </c>
      <c r="I78" s="9">
        <v>14</v>
      </c>
      <c r="J78" s="9" t="s">
        <v>8</v>
      </c>
      <c r="K78" s="9" t="s">
        <v>7</v>
      </c>
      <c r="L78" s="9" t="s">
        <v>50</v>
      </c>
      <c r="M78" s="9">
        <v>135865</v>
      </c>
      <c r="N78" s="17" t="str">
        <f t="shared" si="8"/>
        <v>27_135-140</v>
      </c>
      <c r="O78" s="17" t="str">
        <f t="shared" si="9"/>
        <v>13_130-140</v>
      </c>
      <c r="P78" s="17" t="str">
        <f t="shared" si="10"/>
        <v>08_80&gt;</v>
      </c>
      <c r="Q78" s="9" t="s">
        <v>1010</v>
      </c>
      <c r="R78" s="9" t="s">
        <v>1011</v>
      </c>
      <c r="S78" s="9">
        <f t="shared" si="11"/>
        <v>407595</v>
      </c>
      <c r="T78" s="9">
        <v>5757</v>
      </c>
    </row>
    <row r="79" spans="1:20" hidden="1">
      <c r="A79" s="9">
        <v>3</v>
      </c>
      <c r="B79" s="9" t="s">
        <v>0</v>
      </c>
      <c r="C79" s="9" t="s">
        <v>965</v>
      </c>
      <c r="D79" s="9" t="s">
        <v>153</v>
      </c>
      <c r="E79" s="9" t="s">
        <v>151</v>
      </c>
      <c r="F79" s="9" t="s">
        <v>5</v>
      </c>
      <c r="G79" s="9" t="s">
        <v>70</v>
      </c>
      <c r="H79" s="9" t="s">
        <v>2</v>
      </c>
      <c r="I79" s="9">
        <v>11</v>
      </c>
      <c r="J79" s="9" t="s">
        <v>4</v>
      </c>
      <c r="K79" s="9" t="s">
        <v>7</v>
      </c>
      <c r="L79" s="9" t="s">
        <v>46</v>
      </c>
      <c r="M79" s="9">
        <v>24990</v>
      </c>
      <c r="N79" s="17" t="str">
        <f t="shared" si="8"/>
        <v>4_20-25</v>
      </c>
      <c r="O79" s="17" t="str">
        <f t="shared" si="9"/>
        <v>2_20-30</v>
      </c>
      <c r="P79" s="17" t="str">
        <f t="shared" si="10"/>
        <v>02_20-30</v>
      </c>
      <c r="Q79" s="9" t="s">
        <v>1010</v>
      </c>
      <c r="R79" s="9" t="s">
        <v>1011</v>
      </c>
      <c r="S79" s="9">
        <f t="shared" si="11"/>
        <v>74970</v>
      </c>
      <c r="T79" s="9">
        <v>1059</v>
      </c>
    </row>
    <row r="80" spans="1:20" hidden="1">
      <c r="A80" s="9">
        <v>11</v>
      </c>
      <c r="B80" s="9" t="s">
        <v>0</v>
      </c>
      <c r="C80" s="9" t="s">
        <v>966</v>
      </c>
      <c r="D80" s="9" t="s">
        <v>152</v>
      </c>
      <c r="E80" s="9" t="s">
        <v>151</v>
      </c>
      <c r="F80" s="9" t="s">
        <v>1</v>
      </c>
      <c r="G80" s="9" t="s">
        <v>845</v>
      </c>
      <c r="H80" s="9" t="s">
        <v>2</v>
      </c>
      <c r="I80" s="9">
        <v>14</v>
      </c>
      <c r="J80" s="9" t="s">
        <v>8</v>
      </c>
      <c r="L80" s="9" t="s">
        <v>50</v>
      </c>
      <c r="M80" s="9">
        <v>58130</v>
      </c>
      <c r="N80" s="17" t="str">
        <f t="shared" si="8"/>
        <v>11_55-60</v>
      </c>
      <c r="O80" s="17" t="str">
        <f t="shared" si="9"/>
        <v>5_50-60</v>
      </c>
      <c r="P80" s="17" t="str">
        <f t="shared" si="10"/>
        <v>05_50-60</v>
      </c>
      <c r="Q80" s="9" t="s">
        <v>1010</v>
      </c>
      <c r="R80" s="9" t="s">
        <v>1011</v>
      </c>
      <c r="S80" s="9">
        <f t="shared" si="11"/>
        <v>639430</v>
      </c>
      <c r="T80" s="9">
        <v>9031</v>
      </c>
    </row>
    <row r="81" spans="1:20">
      <c r="A81" s="9">
        <v>85</v>
      </c>
      <c r="B81" s="9" t="s">
        <v>0</v>
      </c>
      <c r="C81" s="9" t="s">
        <v>967</v>
      </c>
      <c r="D81" s="9" t="s">
        <v>152</v>
      </c>
      <c r="E81" s="9" t="s">
        <v>147</v>
      </c>
      <c r="F81" s="9" t="s">
        <v>1</v>
      </c>
      <c r="G81" s="9" t="s">
        <v>77</v>
      </c>
      <c r="H81" s="9" t="s">
        <v>610</v>
      </c>
      <c r="I81" s="9">
        <v>14</v>
      </c>
      <c r="J81" s="9" t="s">
        <v>8</v>
      </c>
      <c r="L81" s="9" t="s">
        <v>50</v>
      </c>
      <c r="M81" s="9">
        <v>93080</v>
      </c>
      <c r="N81" s="17" t="str">
        <f t="shared" si="8"/>
        <v>18_90-95</v>
      </c>
      <c r="O81" s="17" t="str">
        <f t="shared" si="9"/>
        <v>9_90-100</v>
      </c>
      <c r="P81" s="17" t="str">
        <f t="shared" si="10"/>
        <v>08_80&gt;</v>
      </c>
      <c r="Q81" s="9" t="s">
        <v>1010</v>
      </c>
      <c r="R81" s="9" t="s">
        <v>1011</v>
      </c>
      <c r="S81" s="9">
        <f t="shared" si="11"/>
        <v>7911800</v>
      </c>
      <c r="T81" s="9">
        <v>111749</v>
      </c>
    </row>
    <row r="82" spans="1:20" hidden="1">
      <c r="A82" s="9">
        <v>170</v>
      </c>
      <c r="B82" s="9" t="s">
        <v>0</v>
      </c>
      <c r="C82" s="9" t="s">
        <v>968</v>
      </c>
      <c r="D82" s="9" t="s">
        <v>153</v>
      </c>
      <c r="E82" s="9" t="s">
        <v>151</v>
      </c>
      <c r="F82" s="9" t="s">
        <v>5</v>
      </c>
      <c r="G82" s="9" t="s">
        <v>70</v>
      </c>
      <c r="H82" s="9" t="s">
        <v>2</v>
      </c>
      <c r="I82" s="9">
        <v>11</v>
      </c>
      <c r="J82" s="9" t="s">
        <v>4</v>
      </c>
      <c r="K82" s="9" t="s">
        <v>7</v>
      </c>
      <c r="L82" s="9" t="s">
        <v>46</v>
      </c>
      <c r="M82" s="9">
        <v>45086</v>
      </c>
      <c r="N82" s="17" t="str">
        <f t="shared" si="8"/>
        <v>9_45-50</v>
      </c>
      <c r="O82" s="17" t="str">
        <f t="shared" si="9"/>
        <v>4_40-50</v>
      </c>
      <c r="P82" s="17" t="str">
        <f t="shared" si="10"/>
        <v>04_40-50</v>
      </c>
      <c r="Q82" s="9" t="s">
        <v>1010</v>
      </c>
      <c r="R82" s="9" t="s">
        <v>1011</v>
      </c>
      <c r="S82" s="9">
        <f t="shared" si="11"/>
        <v>7664620</v>
      </c>
      <c r="T82" s="9">
        <v>108257</v>
      </c>
    </row>
    <row r="83" spans="1:20">
      <c r="A83" s="9">
        <v>29</v>
      </c>
      <c r="B83" s="9" t="s">
        <v>0</v>
      </c>
      <c r="C83" s="9" t="s">
        <v>969</v>
      </c>
      <c r="D83" s="9" t="s">
        <v>146</v>
      </c>
      <c r="E83" s="9" t="s">
        <v>147</v>
      </c>
      <c r="F83" s="9" t="s">
        <v>5</v>
      </c>
      <c r="G83" s="9" t="s">
        <v>373</v>
      </c>
      <c r="H83" s="9" t="s">
        <v>239</v>
      </c>
      <c r="I83" s="9">
        <v>17</v>
      </c>
      <c r="J83" s="9" t="s">
        <v>8</v>
      </c>
      <c r="L83" s="9" t="s">
        <v>50</v>
      </c>
      <c r="M83" s="9">
        <v>56990</v>
      </c>
      <c r="N83" s="17" t="str">
        <f t="shared" si="8"/>
        <v>11_55-60</v>
      </c>
      <c r="O83" s="17" t="str">
        <f t="shared" si="9"/>
        <v>5_50-60</v>
      </c>
      <c r="P83" s="17" t="str">
        <f t="shared" si="10"/>
        <v>05_50-60</v>
      </c>
      <c r="Q83" s="9" t="s">
        <v>1010</v>
      </c>
      <c r="R83" s="9" t="s">
        <v>1011</v>
      </c>
      <c r="S83" s="9">
        <f t="shared" si="11"/>
        <v>1652710</v>
      </c>
      <c r="T83" s="9">
        <v>23343</v>
      </c>
    </row>
    <row r="84" spans="1:20">
      <c r="A84" s="9">
        <v>85</v>
      </c>
      <c r="B84" s="9" t="s">
        <v>0</v>
      </c>
      <c r="C84" s="9" t="s">
        <v>970</v>
      </c>
      <c r="D84" s="9" t="s">
        <v>152</v>
      </c>
      <c r="E84" s="9" t="s">
        <v>147</v>
      </c>
      <c r="F84" s="9" t="s">
        <v>5</v>
      </c>
      <c r="G84" s="9" t="s">
        <v>373</v>
      </c>
      <c r="H84" s="9" t="s">
        <v>239</v>
      </c>
      <c r="I84" s="9">
        <v>14</v>
      </c>
      <c r="J84" s="9" t="s">
        <v>8</v>
      </c>
      <c r="L84" s="9" t="s">
        <v>50</v>
      </c>
      <c r="M84" s="9">
        <v>59890</v>
      </c>
      <c r="N84" s="17" t="str">
        <f t="shared" si="8"/>
        <v>11_55-60</v>
      </c>
      <c r="O84" s="17" t="str">
        <f t="shared" si="9"/>
        <v>5_50-60</v>
      </c>
      <c r="P84" s="17" t="str">
        <f t="shared" si="10"/>
        <v>05_50-60</v>
      </c>
      <c r="Q84" s="9" t="s">
        <v>1010</v>
      </c>
      <c r="R84" s="9" t="s">
        <v>1011</v>
      </c>
      <c r="S84" s="9">
        <f t="shared" si="11"/>
        <v>5090650</v>
      </c>
      <c r="T84" s="9">
        <v>71902</v>
      </c>
    </row>
    <row r="85" spans="1:20">
      <c r="A85" s="9">
        <v>16</v>
      </c>
      <c r="B85" s="9" t="s">
        <v>0</v>
      </c>
      <c r="C85" s="9" t="s">
        <v>343</v>
      </c>
      <c r="D85" s="9" t="s">
        <v>146</v>
      </c>
      <c r="E85" s="9" t="s">
        <v>147</v>
      </c>
      <c r="F85" s="9" t="s">
        <v>5</v>
      </c>
      <c r="G85" s="9" t="s">
        <v>110</v>
      </c>
      <c r="H85" s="9" t="s">
        <v>93</v>
      </c>
      <c r="I85" s="9">
        <v>15</v>
      </c>
      <c r="J85" s="9" t="s">
        <v>8</v>
      </c>
      <c r="L85" s="9" t="s">
        <v>50</v>
      </c>
      <c r="M85" s="9">
        <v>47690</v>
      </c>
      <c r="N85" s="17" t="str">
        <f t="shared" si="8"/>
        <v>9_45-50</v>
      </c>
      <c r="O85" s="17" t="str">
        <f t="shared" si="9"/>
        <v>4_40-50</v>
      </c>
      <c r="P85" s="17" t="str">
        <f t="shared" si="10"/>
        <v>04_40-50</v>
      </c>
      <c r="Q85" s="9" t="s">
        <v>1010</v>
      </c>
      <c r="R85" s="9" t="s">
        <v>1011</v>
      </c>
      <c r="S85" s="9">
        <f t="shared" si="11"/>
        <v>763040</v>
      </c>
      <c r="T85" s="9">
        <v>10777</v>
      </c>
    </row>
    <row r="86" spans="1:20" hidden="1">
      <c r="A86" s="9">
        <v>1</v>
      </c>
      <c r="B86" s="9" t="s">
        <v>0</v>
      </c>
      <c r="C86" s="9" t="s">
        <v>758</v>
      </c>
      <c r="D86" s="9" t="s">
        <v>154</v>
      </c>
      <c r="E86" s="9" t="s">
        <v>151</v>
      </c>
      <c r="F86" s="9" t="s">
        <v>5</v>
      </c>
      <c r="G86" s="9" t="s">
        <v>252</v>
      </c>
      <c r="H86" s="9" t="s">
        <v>759</v>
      </c>
      <c r="I86" s="9">
        <v>15</v>
      </c>
      <c r="J86" s="9" t="s">
        <v>615</v>
      </c>
      <c r="L86" s="9" t="s">
        <v>50</v>
      </c>
      <c r="M86" s="9">
        <v>279990</v>
      </c>
      <c r="N86" s="17" t="str">
        <f t="shared" si="8"/>
        <v>55_275-280</v>
      </c>
      <c r="O86" s="17" t="str">
        <f t="shared" si="9"/>
        <v>27_270-280</v>
      </c>
      <c r="P86" s="17" t="str">
        <f t="shared" si="10"/>
        <v>08_80&gt;</v>
      </c>
      <c r="Q86" s="9" t="s">
        <v>1010</v>
      </c>
      <c r="R86" s="9" t="s">
        <v>1011</v>
      </c>
      <c r="S86" s="9">
        <f t="shared" si="11"/>
        <v>279990</v>
      </c>
      <c r="T86" s="9">
        <v>3955</v>
      </c>
    </row>
    <row r="87" spans="1:20" hidden="1">
      <c r="A87" s="9">
        <v>1</v>
      </c>
      <c r="B87" s="9" t="s">
        <v>0</v>
      </c>
      <c r="C87" s="9" t="s">
        <v>1007</v>
      </c>
      <c r="D87" s="9" t="s">
        <v>154</v>
      </c>
      <c r="E87" s="9" t="s">
        <v>151</v>
      </c>
      <c r="F87" s="9" t="s">
        <v>5</v>
      </c>
      <c r="G87" s="9" t="s">
        <v>252</v>
      </c>
      <c r="H87" s="9" t="s">
        <v>573</v>
      </c>
      <c r="I87" s="9">
        <v>15</v>
      </c>
      <c r="J87" s="9" t="s">
        <v>615</v>
      </c>
      <c r="L87" s="9" t="s">
        <v>50</v>
      </c>
      <c r="M87" s="9">
        <v>268490</v>
      </c>
      <c r="N87" s="17" t="str">
        <f t="shared" si="8"/>
        <v>53_265-270</v>
      </c>
      <c r="O87" s="17" t="str">
        <f t="shared" si="9"/>
        <v>26_260-270</v>
      </c>
      <c r="P87" s="17" t="str">
        <f t="shared" si="10"/>
        <v>08_80&gt;</v>
      </c>
      <c r="Q87" s="9" t="s">
        <v>1010</v>
      </c>
      <c r="R87" s="9" t="s">
        <v>1011</v>
      </c>
      <c r="S87" s="9">
        <f t="shared" si="11"/>
        <v>268490</v>
      </c>
      <c r="T87" s="9">
        <v>3792</v>
      </c>
    </row>
    <row r="88" spans="1:20" hidden="1">
      <c r="A88" s="9">
        <v>2</v>
      </c>
      <c r="B88" s="9" t="s">
        <v>0</v>
      </c>
      <c r="C88" s="9" t="s">
        <v>1008</v>
      </c>
      <c r="D88" s="9" t="s">
        <v>148</v>
      </c>
      <c r="E88" s="9" t="s">
        <v>151</v>
      </c>
      <c r="F88" s="9" t="s">
        <v>5</v>
      </c>
      <c r="G88" s="9" t="s">
        <v>65</v>
      </c>
      <c r="H88" s="9" t="s">
        <v>2</v>
      </c>
      <c r="I88" s="9">
        <v>15</v>
      </c>
      <c r="J88" s="9" t="s">
        <v>8</v>
      </c>
      <c r="L88" s="9" t="s">
        <v>50</v>
      </c>
      <c r="M88" s="9">
        <v>412340</v>
      </c>
      <c r="N88" s="17" t="str">
        <f t="shared" si="8"/>
        <v>82_410-415</v>
      </c>
      <c r="O88" s="17" t="str">
        <f t="shared" si="9"/>
        <v>41_410-420</v>
      </c>
      <c r="P88" s="17" t="str">
        <f t="shared" si="10"/>
        <v>08_80&gt;</v>
      </c>
      <c r="Q88" s="9" t="s">
        <v>1010</v>
      </c>
      <c r="R88" s="9" t="s">
        <v>1011</v>
      </c>
      <c r="S88" s="9">
        <f t="shared" si="11"/>
        <v>824680</v>
      </c>
      <c r="T88" s="9">
        <v>11648</v>
      </c>
    </row>
    <row r="89" spans="1:20" hidden="1">
      <c r="A89" s="9">
        <v>1</v>
      </c>
      <c r="B89" s="9" t="s">
        <v>0</v>
      </c>
      <c r="C89" s="9" t="s">
        <v>1009</v>
      </c>
      <c r="D89" s="9" t="s">
        <v>152</v>
      </c>
      <c r="E89" s="9" t="s">
        <v>151</v>
      </c>
      <c r="F89" s="9" t="s">
        <v>5</v>
      </c>
      <c r="G89" s="9" t="s">
        <v>65</v>
      </c>
      <c r="H89" s="9" t="s">
        <v>2</v>
      </c>
      <c r="I89" s="9">
        <v>14</v>
      </c>
      <c r="J89" s="9" t="s">
        <v>8</v>
      </c>
      <c r="L89" s="9" t="s">
        <v>50</v>
      </c>
      <c r="M89" s="9">
        <v>296740</v>
      </c>
      <c r="N89" s="17" t="str">
        <f t="shared" si="8"/>
        <v>59_295-300</v>
      </c>
      <c r="O89" s="17" t="str">
        <f t="shared" si="9"/>
        <v>29_290-300</v>
      </c>
      <c r="P89" s="17" t="str">
        <f t="shared" si="10"/>
        <v>08_80&gt;</v>
      </c>
      <c r="Q89" s="9" t="s">
        <v>1010</v>
      </c>
      <c r="R89" s="9" t="s">
        <v>1011</v>
      </c>
      <c r="S89" s="9">
        <f t="shared" si="11"/>
        <v>296740</v>
      </c>
      <c r="T89" s="9">
        <v>4191</v>
      </c>
    </row>
    <row r="90" spans="1:20">
      <c r="A90" s="9">
        <v>326</v>
      </c>
      <c r="B90" s="9" t="s">
        <v>9</v>
      </c>
      <c r="C90" s="9" t="s">
        <v>490</v>
      </c>
      <c r="D90" s="9" t="s">
        <v>152</v>
      </c>
      <c r="E90" s="9" t="s">
        <v>147</v>
      </c>
      <c r="F90" s="9" t="s">
        <v>5</v>
      </c>
      <c r="G90" s="9" t="s">
        <v>122</v>
      </c>
      <c r="H90" s="9" t="s">
        <v>2</v>
      </c>
      <c r="I90" s="9">
        <v>13</v>
      </c>
      <c r="J90" s="9" t="s">
        <v>74</v>
      </c>
      <c r="L90" s="9" t="s">
        <v>50</v>
      </c>
      <c r="M90" s="9">
        <v>127937</v>
      </c>
      <c r="N90" s="17" t="str">
        <f t="shared" si="8"/>
        <v>25_125-130</v>
      </c>
      <c r="O90" s="17" t="str">
        <f t="shared" si="9"/>
        <v>12_120-130</v>
      </c>
      <c r="P90" s="17" t="str">
        <f t="shared" si="10"/>
        <v>08_80&gt;</v>
      </c>
      <c r="Q90" s="9" t="s">
        <v>1010</v>
      </c>
      <c r="R90" s="9" t="s">
        <v>1011</v>
      </c>
      <c r="S90" s="9">
        <f t="shared" si="11"/>
        <v>41707462</v>
      </c>
      <c r="T90" s="9">
        <v>589088</v>
      </c>
    </row>
    <row r="91" spans="1:20">
      <c r="A91" s="9">
        <v>6668</v>
      </c>
      <c r="B91" s="9" t="s">
        <v>9</v>
      </c>
      <c r="C91" s="9" t="s">
        <v>392</v>
      </c>
      <c r="D91" s="9" t="s">
        <v>152</v>
      </c>
      <c r="E91" s="9" t="s">
        <v>147</v>
      </c>
      <c r="F91" s="9" t="s">
        <v>9</v>
      </c>
      <c r="G91" s="9" t="s">
        <v>393</v>
      </c>
      <c r="H91" s="9" t="s">
        <v>2</v>
      </c>
      <c r="I91" s="9">
        <v>13</v>
      </c>
      <c r="J91" s="9" t="s">
        <v>43</v>
      </c>
      <c r="L91" s="9" t="s">
        <v>394</v>
      </c>
      <c r="M91" s="9">
        <v>131351</v>
      </c>
      <c r="N91" s="17" t="str">
        <f t="shared" si="8"/>
        <v>26_130-135</v>
      </c>
      <c r="O91" s="17" t="str">
        <f t="shared" si="9"/>
        <v>13_130-140</v>
      </c>
      <c r="P91" s="17" t="str">
        <f t="shared" si="10"/>
        <v>08_80&gt;</v>
      </c>
      <c r="Q91" s="9" t="s">
        <v>1010</v>
      </c>
      <c r="R91" s="9" t="s">
        <v>1011</v>
      </c>
      <c r="S91" s="9">
        <f t="shared" si="11"/>
        <v>875848468</v>
      </c>
      <c r="T91" s="9">
        <v>12370741</v>
      </c>
    </row>
    <row r="92" spans="1:20">
      <c r="A92" s="9">
        <v>3</v>
      </c>
      <c r="B92" s="9" t="s">
        <v>9</v>
      </c>
      <c r="C92" s="9" t="s">
        <v>76</v>
      </c>
      <c r="D92" s="9" t="s">
        <v>152</v>
      </c>
      <c r="E92" s="9" t="s">
        <v>147</v>
      </c>
      <c r="F92" s="9" t="s">
        <v>5</v>
      </c>
      <c r="G92" s="9" t="s">
        <v>69</v>
      </c>
      <c r="H92" s="9" t="s">
        <v>2</v>
      </c>
      <c r="I92" s="9">
        <v>13</v>
      </c>
      <c r="J92" s="9" t="s">
        <v>43</v>
      </c>
      <c r="L92" s="9" t="s">
        <v>50</v>
      </c>
      <c r="M92" s="9">
        <v>158725</v>
      </c>
      <c r="N92" s="17" t="str">
        <f t="shared" si="8"/>
        <v>31_155-160</v>
      </c>
      <c r="O92" s="17" t="str">
        <f t="shared" si="9"/>
        <v>15_150-160</v>
      </c>
      <c r="P92" s="17" t="str">
        <f t="shared" si="10"/>
        <v>08_80&gt;</v>
      </c>
      <c r="Q92" s="9" t="s">
        <v>1010</v>
      </c>
      <c r="R92" s="9" t="s">
        <v>1011</v>
      </c>
      <c r="S92" s="9">
        <f t="shared" si="11"/>
        <v>476175</v>
      </c>
      <c r="T92" s="9">
        <v>6726</v>
      </c>
    </row>
    <row r="93" spans="1:20">
      <c r="A93" s="9">
        <v>203</v>
      </c>
      <c r="B93" s="9" t="s">
        <v>9</v>
      </c>
      <c r="C93" s="9" t="s">
        <v>240</v>
      </c>
      <c r="D93" s="9" t="s">
        <v>152</v>
      </c>
      <c r="E93" s="9" t="s">
        <v>147</v>
      </c>
      <c r="F93" s="9" t="s">
        <v>5</v>
      </c>
      <c r="G93" s="9" t="s">
        <v>122</v>
      </c>
      <c r="H93" s="9" t="s">
        <v>2</v>
      </c>
      <c r="I93" s="9">
        <v>13</v>
      </c>
      <c r="J93" s="9" t="s">
        <v>43</v>
      </c>
      <c r="L93" s="9" t="s">
        <v>50</v>
      </c>
      <c r="M93" s="9">
        <v>214631</v>
      </c>
      <c r="N93" s="17" t="str">
        <f t="shared" si="8"/>
        <v>42_210-215</v>
      </c>
      <c r="O93" s="17" t="str">
        <f t="shared" si="9"/>
        <v>21_210-220</v>
      </c>
      <c r="P93" s="17" t="str">
        <f t="shared" si="10"/>
        <v>08_80&gt;</v>
      </c>
      <c r="Q93" s="9" t="s">
        <v>1010</v>
      </c>
      <c r="R93" s="9" t="s">
        <v>1011</v>
      </c>
      <c r="S93" s="9">
        <f t="shared" si="11"/>
        <v>43570093</v>
      </c>
      <c r="T93" s="9">
        <v>615397</v>
      </c>
    </row>
    <row r="94" spans="1:20">
      <c r="A94" s="9">
        <v>1382</v>
      </c>
      <c r="B94" s="9" t="s">
        <v>9</v>
      </c>
      <c r="C94" s="9" t="s">
        <v>395</v>
      </c>
      <c r="D94" s="9" t="s">
        <v>152</v>
      </c>
      <c r="E94" s="9" t="s">
        <v>147</v>
      </c>
      <c r="F94" s="9" t="s">
        <v>9</v>
      </c>
      <c r="G94" s="9" t="s">
        <v>393</v>
      </c>
      <c r="H94" s="9" t="s">
        <v>2</v>
      </c>
      <c r="I94" s="9">
        <v>13</v>
      </c>
      <c r="J94" s="9" t="s">
        <v>43</v>
      </c>
      <c r="L94" s="9" t="s">
        <v>394</v>
      </c>
      <c r="M94" s="9">
        <v>155526</v>
      </c>
      <c r="N94" s="17" t="str">
        <f t="shared" si="8"/>
        <v>31_155-160</v>
      </c>
      <c r="O94" s="17" t="str">
        <f t="shared" si="9"/>
        <v>15_150-160</v>
      </c>
      <c r="P94" s="17" t="str">
        <f t="shared" si="10"/>
        <v>08_80&gt;</v>
      </c>
      <c r="Q94" s="9" t="s">
        <v>1010</v>
      </c>
      <c r="R94" s="9" t="s">
        <v>1011</v>
      </c>
      <c r="S94" s="9">
        <f t="shared" si="11"/>
        <v>214936932</v>
      </c>
      <c r="T94" s="9">
        <v>3035832</v>
      </c>
    </row>
    <row r="95" spans="1:20">
      <c r="A95" s="9">
        <v>504</v>
      </c>
      <c r="B95" s="9" t="s">
        <v>9</v>
      </c>
      <c r="C95" s="9" t="s">
        <v>130</v>
      </c>
      <c r="D95" s="9" t="s">
        <v>149</v>
      </c>
      <c r="E95" s="9" t="s">
        <v>147</v>
      </c>
      <c r="F95" s="9" t="s">
        <v>5</v>
      </c>
      <c r="G95" s="9" t="s">
        <v>69</v>
      </c>
      <c r="H95" s="9" t="s">
        <v>321</v>
      </c>
      <c r="I95" s="9">
        <v>16</v>
      </c>
      <c r="J95" s="9" t="s">
        <v>131</v>
      </c>
      <c r="L95" s="9" t="s">
        <v>50</v>
      </c>
      <c r="M95" s="9">
        <v>340671</v>
      </c>
      <c r="N95" s="17" t="str">
        <f t="shared" si="8"/>
        <v>68_340-345</v>
      </c>
      <c r="O95" s="17" t="str">
        <f t="shared" si="9"/>
        <v>34_340-350</v>
      </c>
      <c r="P95" s="17" t="str">
        <f t="shared" si="10"/>
        <v>08_80&gt;</v>
      </c>
      <c r="Q95" s="9" t="s">
        <v>1010</v>
      </c>
      <c r="R95" s="9" t="s">
        <v>1011</v>
      </c>
      <c r="S95" s="9">
        <f t="shared" si="11"/>
        <v>171698184</v>
      </c>
      <c r="T95" s="9">
        <v>2425116</v>
      </c>
    </row>
    <row r="96" spans="1:20">
      <c r="A96" s="9">
        <v>1769</v>
      </c>
      <c r="B96" s="9" t="s">
        <v>9</v>
      </c>
      <c r="C96" s="9" t="s">
        <v>1012</v>
      </c>
      <c r="D96" s="9" t="s">
        <v>152</v>
      </c>
      <c r="E96" s="9" t="s">
        <v>147</v>
      </c>
      <c r="F96" s="9" t="s">
        <v>9</v>
      </c>
      <c r="G96" s="9" t="s">
        <v>973</v>
      </c>
      <c r="H96" s="9" t="s">
        <v>2</v>
      </c>
      <c r="I96" s="9">
        <v>14</v>
      </c>
      <c r="J96" s="9" t="s">
        <v>971</v>
      </c>
      <c r="L96" s="9" t="s">
        <v>394</v>
      </c>
      <c r="M96" s="9">
        <v>292690</v>
      </c>
      <c r="N96" s="17" t="str">
        <f t="shared" si="8"/>
        <v>58_290-295</v>
      </c>
      <c r="O96" s="17" t="str">
        <f t="shared" si="9"/>
        <v>29_290-300</v>
      </c>
      <c r="P96" s="17" t="str">
        <f t="shared" si="10"/>
        <v>08_80&gt;</v>
      </c>
      <c r="Q96" s="9" t="s">
        <v>1010</v>
      </c>
      <c r="R96" s="9" t="s">
        <v>1011</v>
      </c>
      <c r="S96" s="9">
        <f t="shared" si="11"/>
        <v>517768610</v>
      </c>
      <c r="T96" s="9">
        <v>7313116</v>
      </c>
    </row>
    <row r="97" spans="1:20">
      <c r="A97" s="9">
        <v>1685</v>
      </c>
      <c r="B97" s="9" t="s">
        <v>9</v>
      </c>
      <c r="C97" s="9" t="s">
        <v>972</v>
      </c>
      <c r="D97" s="9" t="s">
        <v>149</v>
      </c>
      <c r="E97" s="9" t="s">
        <v>147</v>
      </c>
      <c r="F97" s="9" t="s">
        <v>9</v>
      </c>
      <c r="G97" s="9" t="s">
        <v>973</v>
      </c>
      <c r="H97" s="9" t="s">
        <v>2</v>
      </c>
      <c r="I97" s="9">
        <v>16</v>
      </c>
      <c r="J97" s="9" t="s">
        <v>974</v>
      </c>
      <c r="L97" s="9" t="s">
        <v>394</v>
      </c>
      <c r="M97" s="9">
        <v>314900</v>
      </c>
      <c r="N97" s="17" t="str">
        <f t="shared" si="8"/>
        <v>62_310-315</v>
      </c>
      <c r="O97" s="17" t="str">
        <f t="shared" si="9"/>
        <v>31_310-320</v>
      </c>
      <c r="P97" s="17" t="str">
        <f t="shared" si="10"/>
        <v>08_80&gt;</v>
      </c>
      <c r="Q97" s="9" t="s">
        <v>1010</v>
      </c>
      <c r="R97" s="9" t="s">
        <v>1011</v>
      </c>
      <c r="S97" s="9">
        <f t="shared" si="11"/>
        <v>530606500</v>
      </c>
      <c r="T97" s="9">
        <v>7494442</v>
      </c>
    </row>
    <row r="98" spans="1:20">
      <c r="A98" s="9">
        <v>725</v>
      </c>
      <c r="B98" s="9" t="s">
        <v>10</v>
      </c>
      <c r="C98" s="9" t="s">
        <v>370</v>
      </c>
      <c r="D98" s="9" t="s">
        <v>149</v>
      </c>
      <c r="E98" s="9" t="s">
        <v>147</v>
      </c>
      <c r="F98" s="9" t="s">
        <v>5</v>
      </c>
      <c r="G98" s="9" t="s">
        <v>252</v>
      </c>
      <c r="H98" s="9" t="s">
        <v>85</v>
      </c>
      <c r="I98" s="9">
        <v>15</v>
      </c>
      <c r="J98" s="9" t="s">
        <v>8</v>
      </c>
      <c r="L98" s="9" t="s">
        <v>50</v>
      </c>
      <c r="M98" s="9">
        <v>73411</v>
      </c>
      <c r="N98" s="17" t="str">
        <f t="shared" si="8"/>
        <v>14_70-75</v>
      </c>
      <c r="O98" s="17" t="str">
        <f t="shared" si="9"/>
        <v>7_70-80</v>
      </c>
      <c r="P98" s="17" t="str">
        <f t="shared" si="10"/>
        <v>07_70-80</v>
      </c>
      <c r="Q98" s="9" t="s">
        <v>1010</v>
      </c>
      <c r="R98" s="9" t="s">
        <v>1011</v>
      </c>
      <c r="S98" s="9">
        <f t="shared" si="11"/>
        <v>53222975</v>
      </c>
      <c r="T98" s="9">
        <v>751737</v>
      </c>
    </row>
    <row r="99" spans="1:20">
      <c r="A99" s="9">
        <v>68</v>
      </c>
      <c r="B99" s="9" t="s">
        <v>10</v>
      </c>
      <c r="C99" s="9" t="s">
        <v>494</v>
      </c>
      <c r="D99" s="9" t="s">
        <v>149</v>
      </c>
      <c r="E99" s="9" t="s">
        <v>147</v>
      </c>
      <c r="F99" s="9" t="s">
        <v>1</v>
      </c>
      <c r="G99" s="9" t="s">
        <v>495</v>
      </c>
      <c r="H99" s="9" t="s">
        <v>887</v>
      </c>
      <c r="I99" s="9">
        <v>15</v>
      </c>
      <c r="J99" s="9" t="s">
        <v>8</v>
      </c>
      <c r="L99" s="9" t="s">
        <v>50</v>
      </c>
      <c r="M99" s="9">
        <v>140584</v>
      </c>
      <c r="N99" s="17" t="str">
        <f t="shared" si="8"/>
        <v>28_140-145</v>
      </c>
      <c r="O99" s="17" t="str">
        <f t="shared" si="9"/>
        <v>14_140-150</v>
      </c>
      <c r="P99" s="17" t="str">
        <f t="shared" si="10"/>
        <v>08_80&gt;</v>
      </c>
      <c r="Q99" s="9" t="s">
        <v>1010</v>
      </c>
      <c r="R99" s="9" t="s">
        <v>1011</v>
      </c>
      <c r="S99" s="9">
        <f t="shared" si="11"/>
        <v>9559712</v>
      </c>
      <c r="T99" s="9">
        <v>135024</v>
      </c>
    </row>
    <row r="100" spans="1:20">
      <c r="A100" s="9">
        <v>317</v>
      </c>
      <c r="B100" s="9" t="s">
        <v>10</v>
      </c>
      <c r="C100" s="9" t="s">
        <v>496</v>
      </c>
      <c r="D100" s="9" t="s">
        <v>149</v>
      </c>
      <c r="E100" s="9" t="s">
        <v>147</v>
      </c>
      <c r="F100" s="9" t="s">
        <v>1</v>
      </c>
      <c r="G100" s="9" t="s">
        <v>495</v>
      </c>
      <c r="H100" s="9" t="s">
        <v>888</v>
      </c>
      <c r="I100" s="9">
        <v>17</v>
      </c>
      <c r="J100" s="9" t="s">
        <v>8</v>
      </c>
      <c r="L100" s="9" t="s">
        <v>50</v>
      </c>
      <c r="M100" s="9">
        <v>146269</v>
      </c>
      <c r="N100" s="17" t="str">
        <f t="shared" si="8"/>
        <v>29_145-150</v>
      </c>
      <c r="O100" s="17" t="str">
        <f t="shared" si="9"/>
        <v>14_140-150</v>
      </c>
      <c r="P100" s="17" t="str">
        <f t="shared" si="10"/>
        <v>08_80&gt;</v>
      </c>
      <c r="Q100" s="9" t="s">
        <v>1010</v>
      </c>
      <c r="R100" s="9" t="s">
        <v>1011</v>
      </c>
      <c r="S100" s="9">
        <f t="shared" si="11"/>
        <v>46367273</v>
      </c>
      <c r="T100" s="9">
        <v>654905</v>
      </c>
    </row>
    <row r="101" spans="1:20">
      <c r="A101" s="9">
        <v>98</v>
      </c>
      <c r="B101" s="9" t="s">
        <v>10</v>
      </c>
      <c r="C101" s="9" t="s">
        <v>497</v>
      </c>
      <c r="D101" s="9" t="s">
        <v>149</v>
      </c>
      <c r="E101" s="9" t="s">
        <v>147</v>
      </c>
      <c r="F101" s="9" t="s">
        <v>1</v>
      </c>
      <c r="G101" s="9" t="s">
        <v>495</v>
      </c>
      <c r="H101" s="9" t="s">
        <v>498</v>
      </c>
      <c r="I101" s="9">
        <v>17</v>
      </c>
      <c r="J101" s="9" t="s">
        <v>49</v>
      </c>
      <c r="L101" s="9" t="s">
        <v>50</v>
      </c>
      <c r="M101" s="9">
        <v>242858</v>
      </c>
      <c r="N101" s="17" t="str">
        <f t="shared" si="8"/>
        <v>48_240-245</v>
      </c>
      <c r="O101" s="17" t="str">
        <f t="shared" si="9"/>
        <v>24_240-250</v>
      </c>
      <c r="P101" s="17" t="str">
        <f t="shared" si="10"/>
        <v>08_80&gt;</v>
      </c>
      <c r="Q101" s="9" t="s">
        <v>1010</v>
      </c>
      <c r="R101" s="9" t="s">
        <v>1011</v>
      </c>
      <c r="S101" s="9">
        <f t="shared" si="11"/>
        <v>23800084</v>
      </c>
      <c r="T101" s="9">
        <v>336159</v>
      </c>
    </row>
    <row r="102" spans="1:20">
      <c r="A102" s="9">
        <v>174</v>
      </c>
      <c r="B102" s="9" t="s">
        <v>10</v>
      </c>
      <c r="C102" s="9" t="s">
        <v>818</v>
      </c>
      <c r="D102" s="9" t="s">
        <v>153</v>
      </c>
      <c r="E102" s="9" t="s">
        <v>147</v>
      </c>
      <c r="F102" s="9" t="s">
        <v>5</v>
      </c>
      <c r="G102" s="9" t="s">
        <v>70</v>
      </c>
      <c r="H102" s="9" t="s">
        <v>2</v>
      </c>
      <c r="I102" s="9">
        <v>11</v>
      </c>
      <c r="J102" s="9" t="s">
        <v>4</v>
      </c>
      <c r="L102" s="9" t="s">
        <v>46</v>
      </c>
      <c r="M102" s="9">
        <v>20565</v>
      </c>
      <c r="N102" s="17" t="str">
        <f t="shared" si="8"/>
        <v>4_20-25</v>
      </c>
      <c r="O102" s="17" t="str">
        <f t="shared" si="9"/>
        <v>2_20-30</v>
      </c>
      <c r="P102" s="17" t="str">
        <f t="shared" si="10"/>
        <v>02_20-30</v>
      </c>
      <c r="Q102" s="9" t="s">
        <v>1010</v>
      </c>
      <c r="R102" s="9" t="s">
        <v>1011</v>
      </c>
      <c r="S102" s="9">
        <f t="shared" si="11"/>
        <v>3578310</v>
      </c>
      <c r="T102" s="9">
        <v>50541</v>
      </c>
    </row>
    <row r="103" spans="1:20">
      <c r="A103" s="9">
        <v>629</v>
      </c>
      <c r="B103" s="9" t="s">
        <v>10</v>
      </c>
      <c r="C103" s="9" t="s">
        <v>499</v>
      </c>
      <c r="D103" s="9" t="s">
        <v>148</v>
      </c>
      <c r="E103" s="9" t="s">
        <v>147</v>
      </c>
      <c r="F103" s="9" t="s">
        <v>1</v>
      </c>
      <c r="G103" s="9" t="s">
        <v>77</v>
      </c>
      <c r="H103" s="9" t="s">
        <v>2</v>
      </c>
      <c r="I103" s="9">
        <v>15</v>
      </c>
      <c r="J103" s="9" t="s">
        <v>4</v>
      </c>
      <c r="L103" s="9" t="s">
        <v>50</v>
      </c>
      <c r="M103" s="9">
        <v>38117</v>
      </c>
      <c r="N103" s="17" t="str">
        <f t="shared" si="8"/>
        <v>7_35-40</v>
      </c>
      <c r="O103" s="17" t="str">
        <f t="shared" si="9"/>
        <v>3_30-40</v>
      </c>
      <c r="P103" s="17" t="str">
        <f t="shared" si="10"/>
        <v>03_30-40</v>
      </c>
      <c r="Q103" s="9" t="s">
        <v>1010</v>
      </c>
      <c r="R103" s="9" t="s">
        <v>1011</v>
      </c>
      <c r="S103" s="9">
        <f t="shared" si="11"/>
        <v>23975593</v>
      </c>
      <c r="T103" s="9">
        <v>338638</v>
      </c>
    </row>
    <row r="104" spans="1:20" hidden="1">
      <c r="A104" s="9">
        <v>52</v>
      </c>
      <c r="B104" s="9" t="s">
        <v>10</v>
      </c>
      <c r="C104" s="9" t="s">
        <v>117</v>
      </c>
      <c r="D104" s="9" t="s">
        <v>152</v>
      </c>
      <c r="E104" s="9" t="s">
        <v>151</v>
      </c>
      <c r="F104" s="9" t="s">
        <v>5</v>
      </c>
      <c r="G104" s="9" t="s">
        <v>110</v>
      </c>
      <c r="H104" s="9" t="s">
        <v>2</v>
      </c>
      <c r="I104" s="9">
        <v>14</v>
      </c>
      <c r="J104" s="9" t="s">
        <v>8</v>
      </c>
      <c r="L104" s="9" t="s">
        <v>50</v>
      </c>
      <c r="M104" s="9">
        <v>41347</v>
      </c>
      <c r="N104" s="17" t="str">
        <f t="shared" si="8"/>
        <v>8_40-45</v>
      </c>
      <c r="O104" s="17" t="str">
        <f t="shared" si="9"/>
        <v>4_40-50</v>
      </c>
      <c r="P104" s="17" t="str">
        <f t="shared" si="10"/>
        <v>04_40-50</v>
      </c>
      <c r="Q104" s="9" t="s">
        <v>1010</v>
      </c>
      <c r="R104" s="9" t="s">
        <v>1011</v>
      </c>
      <c r="S104" s="9">
        <f t="shared" si="11"/>
        <v>2150044</v>
      </c>
      <c r="T104" s="9">
        <v>30368</v>
      </c>
    </row>
    <row r="105" spans="1:20" hidden="1">
      <c r="A105" s="9">
        <v>49</v>
      </c>
      <c r="B105" s="9" t="s">
        <v>10</v>
      </c>
      <c r="C105" s="9" t="s">
        <v>118</v>
      </c>
      <c r="D105" s="9" t="s">
        <v>146</v>
      </c>
      <c r="E105" s="9" t="s">
        <v>151</v>
      </c>
      <c r="F105" s="9" t="s">
        <v>5</v>
      </c>
      <c r="G105" s="9" t="s">
        <v>110</v>
      </c>
      <c r="H105" s="9" t="s">
        <v>95</v>
      </c>
      <c r="I105" s="9">
        <v>15</v>
      </c>
      <c r="J105" s="9" t="s">
        <v>8</v>
      </c>
      <c r="L105" s="9" t="s">
        <v>50</v>
      </c>
      <c r="M105" s="9">
        <v>55000</v>
      </c>
      <c r="N105" s="17" t="str">
        <f t="shared" si="8"/>
        <v>11_55-60</v>
      </c>
      <c r="O105" s="17" t="str">
        <f t="shared" si="9"/>
        <v>5_50-60</v>
      </c>
      <c r="P105" s="17" t="str">
        <f t="shared" si="10"/>
        <v>05_50-60</v>
      </c>
      <c r="Q105" s="9" t="s">
        <v>1010</v>
      </c>
      <c r="R105" s="9" t="s">
        <v>1011</v>
      </c>
      <c r="S105" s="9">
        <f t="shared" si="11"/>
        <v>2695000</v>
      </c>
      <c r="T105" s="9">
        <v>38065</v>
      </c>
    </row>
    <row r="106" spans="1:20" hidden="1">
      <c r="A106" s="9">
        <v>532</v>
      </c>
      <c r="B106" s="9" t="s">
        <v>10</v>
      </c>
      <c r="C106" s="9" t="s">
        <v>500</v>
      </c>
      <c r="D106" s="9" t="s">
        <v>148</v>
      </c>
      <c r="E106" s="9" t="s">
        <v>151</v>
      </c>
      <c r="F106" s="9" t="s">
        <v>5</v>
      </c>
      <c r="G106" s="9" t="s">
        <v>110</v>
      </c>
      <c r="H106" s="9" t="s">
        <v>2</v>
      </c>
      <c r="I106" s="9">
        <v>15</v>
      </c>
      <c r="J106" s="9" t="s">
        <v>8</v>
      </c>
      <c r="L106" s="9" t="s">
        <v>50</v>
      </c>
      <c r="M106" s="9">
        <v>55532</v>
      </c>
      <c r="N106" s="17" t="str">
        <f t="shared" si="8"/>
        <v>11_55-60</v>
      </c>
      <c r="O106" s="17" t="str">
        <f t="shared" si="9"/>
        <v>5_50-60</v>
      </c>
      <c r="P106" s="17" t="str">
        <f t="shared" si="10"/>
        <v>05_50-60</v>
      </c>
      <c r="Q106" s="9" t="s">
        <v>1010</v>
      </c>
      <c r="R106" s="9" t="s">
        <v>1011</v>
      </c>
      <c r="S106" s="9">
        <f t="shared" si="11"/>
        <v>29543024</v>
      </c>
      <c r="T106" s="9">
        <v>417274</v>
      </c>
    </row>
    <row r="107" spans="1:20" hidden="1">
      <c r="A107" s="9">
        <v>58</v>
      </c>
      <c r="B107" s="9" t="s">
        <v>10</v>
      </c>
      <c r="C107" s="9" t="s">
        <v>138</v>
      </c>
      <c r="D107" s="9" t="s">
        <v>148</v>
      </c>
      <c r="E107" s="9" t="s">
        <v>151</v>
      </c>
      <c r="F107" s="9" t="s">
        <v>5</v>
      </c>
      <c r="G107" s="9" t="s">
        <v>110</v>
      </c>
      <c r="H107" s="9" t="s">
        <v>2</v>
      </c>
      <c r="I107" s="9">
        <v>15</v>
      </c>
      <c r="J107" s="9" t="s">
        <v>8</v>
      </c>
      <c r="L107" s="9" t="s">
        <v>50</v>
      </c>
      <c r="M107" s="9">
        <v>60339</v>
      </c>
      <c r="N107" s="17" t="str">
        <f t="shared" si="8"/>
        <v>12_60-65</v>
      </c>
      <c r="O107" s="17" t="str">
        <f t="shared" si="9"/>
        <v>6_60-70</v>
      </c>
      <c r="P107" s="17" t="str">
        <f t="shared" si="10"/>
        <v>06_60-70</v>
      </c>
      <c r="Q107" s="9" t="s">
        <v>1010</v>
      </c>
      <c r="R107" s="9" t="s">
        <v>1011</v>
      </c>
      <c r="S107" s="9">
        <f t="shared" si="11"/>
        <v>3499662</v>
      </c>
      <c r="T107" s="9">
        <v>49430</v>
      </c>
    </row>
    <row r="108" spans="1:20">
      <c r="A108" s="9">
        <v>2192</v>
      </c>
      <c r="B108" s="9" t="s">
        <v>10</v>
      </c>
      <c r="C108" s="9" t="s">
        <v>666</v>
      </c>
      <c r="D108" s="9" t="s">
        <v>148</v>
      </c>
      <c r="E108" s="9" t="s">
        <v>147</v>
      </c>
      <c r="F108" s="9" t="s">
        <v>5</v>
      </c>
      <c r="G108" s="9" t="s">
        <v>122</v>
      </c>
      <c r="H108" s="9" t="s">
        <v>2</v>
      </c>
      <c r="I108" s="9">
        <v>15</v>
      </c>
      <c r="J108" s="9" t="s">
        <v>4</v>
      </c>
      <c r="L108" s="9" t="s">
        <v>50</v>
      </c>
      <c r="M108" s="9">
        <v>44400</v>
      </c>
      <c r="N108" s="17" t="str">
        <f t="shared" si="8"/>
        <v>8_40-45</v>
      </c>
      <c r="O108" s="17" t="str">
        <f t="shared" si="9"/>
        <v>4_40-50</v>
      </c>
      <c r="P108" s="17" t="str">
        <f t="shared" si="10"/>
        <v>04_40-50</v>
      </c>
      <c r="Q108" s="9" t="s">
        <v>1010</v>
      </c>
      <c r="R108" s="9" t="s">
        <v>1011</v>
      </c>
      <c r="S108" s="9">
        <f t="shared" si="11"/>
        <v>97324800</v>
      </c>
      <c r="T108" s="9">
        <v>1374644</v>
      </c>
    </row>
    <row r="109" spans="1:20">
      <c r="A109" s="9">
        <v>305</v>
      </c>
      <c r="B109" s="9" t="s">
        <v>10</v>
      </c>
      <c r="C109" s="9" t="s">
        <v>623</v>
      </c>
      <c r="D109" s="9" t="s">
        <v>148</v>
      </c>
      <c r="E109" s="9" t="s">
        <v>147</v>
      </c>
      <c r="F109" s="9" t="s">
        <v>5</v>
      </c>
      <c r="G109" s="9" t="s">
        <v>70</v>
      </c>
      <c r="H109" s="9" t="s">
        <v>2</v>
      </c>
      <c r="I109" s="9">
        <v>15</v>
      </c>
      <c r="J109" s="9" t="s">
        <v>4</v>
      </c>
      <c r="L109" s="9" t="s">
        <v>46</v>
      </c>
      <c r="M109" s="9">
        <v>32160</v>
      </c>
      <c r="N109" s="17" t="str">
        <f t="shared" si="8"/>
        <v>6_30-35</v>
      </c>
      <c r="O109" s="17" t="str">
        <f t="shared" si="9"/>
        <v>3_30-40</v>
      </c>
      <c r="P109" s="17" t="str">
        <f t="shared" si="10"/>
        <v>03_30-40</v>
      </c>
      <c r="Q109" s="9" t="s">
        <v>1010</v>
      </c>
      <c r="R109" s="9" t="s">
        <v>1011</v>
      </c>
      <c r="S109" s="9">
        <f t="shared" si="11"/>
        <v>9808800</v>
      </c>
      <c r="T109" s="9">
        <v>138542</v>
      </c>
    </row>
    <row r="110" spans="1:20">
      <c r="A110" s="9">
        <v>319</v>
      </c>
      <c r="B110" s="9" t="s">
        <v>10</v>
      </c>
      <c r="C110" s="9" t="s">
        <v>700</v>
      </c>
      <c r="D110" s="9" t="s">
        <v>152</v>
      </c>
      <c r="E110" s="9" t="s">
        <v>147</v>
      </c>
      <c r="F110" s="9" t="s">
        <v>5</v>
      </c>
      <c r="G110" s="9" t="s">
        <v>373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39280</v>
      </c>
      <c r="N110" s="17" t="str">
        <f t="shared" si="8"/>
        <v>7_35-40</v>
      </c>
      <c r="O110" s="17" t="str">
        <f t="shared" si="9"/>
        <v>3_30-40</v>
      </c>
      <c r="P110" s="17" t="str">
        <f t="shared" si="10"/>
        <v>03_30-40</v>
      </c>
      <c r="Q110" s="9" t="s">
        <v>1010</v>
      </c>
      <c r="R110" s="9" t="s">
        <v>1011</v>
      </c>
      <c r="S110" s="9">
        <f t="shared" si="11"/>
        <v>12530320</v>
      </c>
      <c r="T110" s="9">
        <v>176982</v>
      </c>
    </row>
    <row r="111" spans="1:20">
      <c r="A111" s="9">
        <v>925</v>
      </c>
      <c r="B111" s="9" t="s">
        <v>10</v>
      </c>
      <c r="C111" s="9" t="s">
        <v>667</v>
      </c>
      <c r="D111" s="9" t="s">
        <v>152</v>
      </c>
      <c r="E111" s="9" t="s">
        <v>147</v>
      </c>
      <c r="F111" s="9" t="s">
        <v>5</v>
      </c>
      <c r="G111" s="9" t="s">
        <v>122</v>
      </c>
      <c r="H111" s="9" t="s">
        <v>2</v>
      </c>
      <c r="I111" s="9">
        <v>14</v>
      </c>
      <c r="J111" s="9" t="s">
        <v>8</v>
      </c>
      <c r="L111" s="9" t="s">
        <v>50</v>
      </c>
      <c r="M111" s="9">
        <v>39990</v>
      </c>
      <c r="N111" s="17" t="str">
        <f t="shared" si="8"/>
        <v>7_35-40</v>
      </c>
      <c r="O111" s="17" t="str">
        <f t="shared" si="9"/>
        <v>3_30-40</v>
      </c>
      <c r="P111" s="17" t="str">
        <f t="shared" si="10"/>
        <v>03_30-40</v>
      </c>
      <c r="Q111" s="9" t="s">
        <v>1010</v>
      </c>
      <c r="R111" s="9" t="s">
        <v>1011</v>
      </c>
      <c r="S111" s="9">
        <f t="shared" si="11"/>
        <v>36990750</v>
      </c>
      <c r="T111" s="9">
        <v>522468</v>
      </c>
    </row>
    <row r="112" spans="1:20">
      <c r="A112" s="9">
        <v>52</v>
      </c>
      <c r="B112" s="9" t="s">
        <v>10</v>
      </c>
      <c r="C112" s="9" t="s">
        <v>581</v>
      </c>
      <c r="D112" s="9" t="s">
        <v>152</v>
      </c>
      <c r="E112" s="9" t="s">
        <v>147</v>
      </c>
      <c r="F112" s="9" t="s">
        <v>5</v>
      </c>
      <c r="G112" s="9" t="s">
        <v>70</v>
      </c>
      <c r="H112" s="9" t="s">
        <v>2</v>
      </c>
      <c r="I112" s="9">
        <v>14</v>
      </c>
      <c r="J112" s="9" t="s">
        <v>8</v>
      </c>
      <c r="L112" s="9" t="s">
        <v>46</v>
      </c>
      <c r="M112" s="9">
        <v>28060</v>
      </c>
      <c r="N112" s="17" t="str">
        <f t="shared" si="8"/>
        <v>5_25-30</v>
      </c>
      <c r="O112" s="17" t="str">
        <f t="shared" si="9"/>
        <v>2_20-30</v>
      </c>
      <c r="P112" s="17" t="str">
        <f t="shared" si="10"/>
        <v>02_20-30</v>
      </c>
      <c r="Q112" s="9" t="s">
        <v>1010</v>
      </c>
      <c r="R112" s="9" t="s">
        <v>1011</v>
      </c>
      <c r="S112" s="9">
        <f t="shared" si="11"/>
        <v>1459120</v>
      </c>
      <c r="T112" s="9">
        <v>20609</v>
      </c>
    </row>
    <row r="113" spans="1:20">
      <c r="A113" s="9">
        <v>1232</v>
      </c>
      <c r="B113" s="9" t="s">
        <v>10</v>
      </c>
      <c r="C113" s="9" t="s">
        <v>501</v>
      </c>
      <c r="D113" s="9" t="s">
        <v>146</v>
      </c>
      <c r="E113" s="9" t="s">
        <v>147</v>
      </c>
      <c r="F113" s="9" t="s">
        <v>5</v>
      </c>
      <c r="G113" s="9" t="s">
        <v>75</v>
      </c>
      <c r="H113" s="9" t="s">
        <v>84</v>
      </c>
      <c r="I113" s="9">
        <v>15</v>
      </c>
      <c r="J113" s="9" t="s">
        <v>8</v>
      </c>
      <c r="L113" s="9" t="s">
        <v>50</v>
      </c>
      <c r="M113" s="9">
        <v>37800</v>
      </c>
      <c r="N113" s="17" t="str">
        <f t="shared" si="8"/>
        <v>7_35-40</v>
      </c>
      <c r="O113" s="17" t="str">
        <f t="shared" si="9"/>
        <v>3_30-40</v>
      </c>
      <c r="P113" s="17" t="str">
        <f t="shared" si="10"/>
        <v>03_30-40</v>
      </c>
      <c r="Q113" s="9" t="s">
        <v>1010</v>
      </c>
      <c r="R113" s="9" t="s">
        <v>1011</v>
      </c>
      <c r="S113" s="9">
        <f t="shared" si="11"/>
        <v>46569600</v>
      </c>
      <c r="T113" s="9">
        <v>657763</v>
      </c>
    </row>
    <row r="114" spans="1:20">
      <c r="A114" s="9">
        <v>21</v>
      </c>
      <c r="B114" s="9" t="s">
        <v>10</v>
      </c>
      <c r="C114" s="9" t="s">
        <v>701</v>
      </c>
      <c r="D114" s="9" t="s">
        <v>148</v>
      </c>
      <c r="E114" s="9" t="s">
        <v>147</v>
      </c>
      <c r="F114" s="9" t="s">
        <v>5</v>
      </c>
      <c r="G114" s="9" t="s">
        <v>70</v>
      </c>
      <c r="H114" s="9" t="s">
        <v>2</v>
      </c>
      <c r="I114" s="9">
        <v>15</v>
      </c>
      <c r="J114" s="9" t="s">
        <v>8</v>
      </c>
      <c r="L114" s="9" t="s">
        <v>46</v>
      </c>
      <c r="M114" s="9">
        <v>31975</v>
      </c>
      <c r="N114" s="17" t="str">
        <f t="shared" si="8"/>
        <v>6_30-35</v>
      </c>
      <c r="O114" s="17" t="str">
        <f t="shared" si="9"/>
        <v>3_30-40</v>
      </c>
      <c r="P114" s="17" t="str">
        <f t="shared" si="10"/>
        <v>03_30-40</v>
      </c>
      <c r="Q114" s="9" t="s">
        <v>1010</v>
      </c>
      <c r="R114" s="9" t="s">
        <v>1011</v>
      </c>
      <c r="S114" s="9">
        <f t="shared" si="11"/>
        <v>671475</v>
      </c>
      <c r="T114" s="9">
        <v>9484</v>
      </c>
    </row>
    <row r="115" spans="1:20">
      <c r="A115" s="9">
        <v>2483</v>
      </c>
      <c r="B115" s="9" t="s">
        <v>10</v>
      </c>
      <c r="C115" s="9" t="s">
        <v>371</v>
      </c>
      <c r="D115" s="9" t="s">
        <v>146</v>
      </c>
      <c r="E115" s="9" t="s">
        <v>147</v>
      </c>
      <c r="F115" s="9" t="s">
        <v>5</v>
      </c>
      <c r="G115" s="9" t="s">
        <v>122</v>
      </c>
      <c r="H115" s="9" t="s">
        <v>889</v>
      </c>
      <c r="I115" s="9">
        <v>15</v>
      </c>
      <c r="J115" s="9" t="s">
        <v>8</v>
      </c>
      <c r="L115" s="9" t="s">
        <v>50</v>
      </c>
      <c r="M115" s="9">
        <v>42920</v>
      </c>
      <c r="N115" s="17" t="str">
        <f t="shared" si="8"/>
        <v>8_40-45</v>
      </c>
      <c r="O115" s="17" t="str">
        <f t="shared" si="9"/>
        <v>4_40-50</v>
      </c>
      <c r="P115" s="17" t="str">
        <f t="shared" si="10"/>
        <v>04_40-50</v>
      </c>
      <c r="Q115" s="9" t="s">
        <v>1010</v>
      </c>
      <c r="R115" s="9" t="s">
        <v>1011</v>
      </c>
      <c r="S115" s="9">
        <f t="shared" si="11"/>
        <v>106570360</v>
      </c>
      <c r="T115" s="9">
        <v>1505231</v>
      </c>
    </row>
    <row r="116" spans="1:20" hidden="1">
      <c r="A116" s="9">
        <v>833</v>
      </c>
      <c r="B116" s="9" t="s">
        <v>10</v>
      </c>
      <c r="C116" s="9" t="s">
        <v>819</v>
      </c>
      <c r="D116" s="9" t="s">
        <v>148</v>
      </c>
      <c r="E116" s="9" t="s">
        <v>151</v>
      </c>
      <c r="F116" s="9" t="s">
        <v>5</v>
      </c>
      <c r="G116" s="9" t="s">
        <v>373</v>
      </c>
      <c r="H116" s="9" t="s">
        <v>285</v>
      </c>
      <c r="I116" s="9">
        <v>15</v>
      </c>
      <c r="J116" s="9" t="s">
        <v>8</v>
      </c>
      <c r="L116" s="9" t="s">
        <v>50</v>
      </c>
      <c r="M116" s="9">
        <v>73275</v>
      </c>
      <c r="N116" s="17" t="str">
        <f t="shared" si="8"/>
        <v>14_70-75</v>
      </c>
      <c r="O116" s="17" t="str">
        <f t="shared" si="9"/>
        <v>7_70-80</v>
      </c>
      <c r="P116" s="17" t="str">
        <f t="shared" si="10"/>
        <v>07_70-80</v>
      </c>
      <c r="Q116" s="9" t="s">
        <v>1010</v>
      </c>
      <c r="R116" s="9" t="s">
        <v>1011</v>
      </c>
      <c r="S116" s="9">
        <f t="shared" si="11"/>
        <v>61038075</v>
      </c>
      <c r="T116" s="9">
        <v>862120</v>
      </c>
    </row>
    <row r="117" spans="1:20" hidden="1">
      <c r="A117" s="9">
        <v>52</v>
      </c>
      <c r="B117" s="9" t="s">
        <v>10</v>
      </c>
      <c r="C117" s="9" t="s">
        <v>396</v>
      </c>
      <c r="D117" s="9" t="s">
        <v>152</v>
      </c>
      <c r="E117" s="9" t="s">
        <v>151</v>
      </c>
      <c r="F117" s="9" t="s">
        <v>5</v>
      </c>
      <c r="G117" s="9" t="s">
        <v>373</v>
      </c>
      <c r="H117" s="9" t="s">
        <v>2</v>
      </c>
      <c r="I117" s="9">
        <v>14</v>
      </c>
      <c r="J117" s="9" t="s">
        <v>8</v>
      </c>
      <c r="L117" s="9" t="s">
        <v>50</v>
      </c>
      <c r="M117" s="9">
        <v>129775</v>
      </c>
      <c r="N117" s="17" t="str">
        <f t="shared" si="8"/>
        <v>25_125-130</v>
      </c>
      <c r="O117" s="17" t="str">
        <f t="shared" si="9"/>
        <v>12_120-130</v>
      </c>
      <c r="P117" s="17" t="str">
        <f t="shared" si="10"/>
        <v>08_80&gt;</v>
      </c>
      <c r="Q117" s="9" t="s">
        <v>1010</v>
      </c>
      <c r="R117" s="9" t="s">
        <v>1011</v>
      </c>
      <c r="S117" s="9">
        <f t="shared" si="11"/>
        <v>6748300</v>
      </c>
      <c r="T117" s="9">
        <v>95315</v>
      </c>
    </row>
    <row r="118" spans="1:20" hidden="1">
      <c r="A118" s="9">
        <v>101</v>
      </c>
      <c r="B118" s="9" t="s">
        <v>10</v>
      </c>
      <c r="C118" s="9" t="s">
        <v>502</v>
      </c>
      <c r="D118" s="9" t="s">
        <v>152</v>
      </c>
      <c r="E118" s="9" t="s">
        <v>151</v>
      </c>
      <c r="F118" s="9" t="s">
        <v>5</v>
      </c>
      <c r="G118" s="9" t="s">
        <v>110</v>
      </c>
      <c r="H118" s="9" t="s">
        <v>2</v>
      </c>
      <c r="I118" s="9">
        <v>14</v>
      </c>
      <c r="J118" s="9" t="s">
        <v>8</v>
      </c>
      <c r="L118" s="9" t="s">
        <v>50</v>
      </c>
      <c r="M118" s="9">
        <v>56467</v>
      </c>
      <c r="N118" s="17" t="str">
        <f t="shared" si="8"/>
        <v>11_55-60</v>
      </c>
      <c r="O118" s="17" t="str">
        <f t="shared" si="9"/>
        <v>5_50-60</v>
      </c>
      <c r="P118" s="17" t="str">
        <f t="shared" si="10"/>
        <v>05_50-60</v>
      </c>
      <c r="Q118" s="9" t="s">
        <v>1010</v>
      </c>
      <c r="R118" s="9" t="s">
        <v>1011</v>
      </c>
      <c r="S118" s="9">
        <f t="shared" si="11"/>
        <v>5703167</v>
      </c>
      <c r="T118" s="9">
        <v>80553</v>
      </c>
    </row>
    <row r="119" spans="1:20" hidden="1">
      <c r="A119" s="9">
        <v>448</v>
      </c>
      <c r="B119" s="9" t="s">
        <v>10</v>
      </c>
      <c r="C119" s="9" t="s">
        <v>820</v>
      </c>
      <c r="D119" s="9" t="s">
        <v>148</v>
      </c>
      <c r="E119" s="9" t="s">
        <v>151</v>
      </c>
      <c r="F119" s="9" t="s">
        <v>1</v>
      </c>
      <c r="G119" s="9" t="s">
        <v>77</v>
      </c>
      <c r="H119" s="9" t="s">
        <v>2</v>
      </c>
      <c r="I119" s="9">
        <v>15</v>
      </c>
      <c r="J119" s="9" t="s">
        <v>8</v>
      </c>
      <c r="L119" s="9" t="s">
        <v>50</v>
      </c>
      <c r="M119" s="9">
        <v>41789</v>
      </c>
      <c r="N119" s="17" t="str">
        <f t="shared" si="8"/>
        <v>8_40-45</v>
      </c>
      <c r="O119" s="17" t="str">
        <f t="shared" si="9"/>
        <v>4_40-50</v>
      </c>
      <c r="P119" s="17" t="str">
        <f t="shared" si="10"/>
        <v>04_40-50</v>
      </c>
      <c r="Q119" s="9" t="s">
        <v>1010</v>
      </c>
      <c r="R119" s="9" t="s">
        <v>1011</v>
      </c>
      <c r="S119" s="9">
        <f t="shared" si="11"/>
        <v>18721472</v>
      </c>
      <c r="T119" s="9">
        <v>264428</v>
      </c>
    </row>
    <row r="120" spans="1:20">
      <c r="A120" s="9">
        <v>115</v>
      </c>
      <c r="B120" s="9" t="s">
        <v>10</v>
      </c>
      <c r="C120" s="9" t="s">
        <v>503</v>
      </c>
      <c r="D120" s="9" t="s">
        <v>152</v>
      </c>
      <c r="E120" s="9" t="s">
        <v>147</v>
      </c>
      <c r="F120" s="9" t="s">
        <v>1</v>
      </c>
      <c r="G120" s="9" t="s">
        <v>495</v>
      </c>
      <c r="H120" s="9" t="s">
        <v>668</v>
      </c>
      <c r="I120" s="9">
        <v>13</v>
      </c>
      <c r="J120" s="9" t="s">
        <v>119</v>
      </c>
      <c r="K120" s="9" t="s">
        <v>7</v>
      </c>
      <c r="L120" s="9" t="s">
        <v>50</v>
      </c>
      <c r="M120" s="9">
        <v>234963</v>
      </c>
      <c r="N120" s="17" t="str">
        <f t="shared" si="8"/>
        <v>46_230-235</v>
      </c>
      <c r="O120" s="17" t="str">
        <f t="shared" si="9"/>
        <v>23_230-240</v>
      </c>
      <c r="P120" s="17" t="str">
        <f t="shared" si="10"/>
        <v>08_80&gt;</v>
      </c>
      <c r="Q120" s="9" t="s">
        <v>1010</v>
      </c>
      <c r="R120" s="9" t="s">
        <v>1011</v>
      </c>
      <c r="S120" s="9">
        <f t="shared" si="11"/>
        <v>27020745</v>
      </c>
      <c r="T120" s="9">
        <v>381649</v>
      </c>
    </row>
    <row r="121" spans="1:20" hidden="1">
      <c r="A121" s="9">
        <v>153</v>
      </c>
      <c r="B121" s="9" t="s">
        <v>10</v>
      </c>
      <c r="C121" s="9" t="s">
        <v>821</v>
      </c>
      <c r="D121" s="9" t="s">
        <v>153</v>
      </c>
      <c r="E121" s="9" t="s">
        <v>151</v>
      </c>
      <c r="F121" s="9" t="s">
        <v>5</v>
      </c>
      <c r="G121" s="9" t="s">
        <v>570</v>
      </c>
      <c r="H121" s="9" t="s">
        <v>2</v>
      </c>
      <c r="I121" s="9">
        <v>11</v>
      </c>
      <c r="J121" s="9" t="s">
        <v>761</v>
      </c>
      <c r="L121" s="9" t="s">
        <v>46</v>
      </c>
      <c r="M121" s="9">
        <v>28519</v>
      </c>
      <c r="N121" s="17" t="str">
        <f t="shared" si="8"/>
        <v>5_25-30</v>
      </c>
      <c r="O121" s="17" t="str">
        <f t="shared" si="9"/>
        <v>2_20-30</v>
      </c>
      <c r="P121" s="17" t="str">
        <f t="shared" si="10"/>
        <v>02_20-30</v>
      </c>
      <c r="Q121" s="9" t="s">
        <v>1010</v>
      </c>
      <c r="R121" s="9" t="s">
        <v>1011</v>
      </c>
      <c r="S121" s="9">
        <f t="shared" si="11"/>
        <v>4363407</v>
      </c>
      <c r="T121" s="9">
        <v>61630</v>
      </c>
    </row>
    <row r="122" spans="1:20" hidden="1">
      <c r="A122" s="9">
        <v>28</v>
      </c>
      <c r="B122" s="9" t="s">
        <v>10</v>
      </c>
      <c r="C122" s="9" t="s">
        <v>760</v>
      </c>
      <c r="D122" s="9" t="s">
        <v>153</v>
      </c>
      <c r="E122" s="9" t="s">
        <v>151</v>
      </c>
      <c r="F122" s="9" t="s">
        <v>5</v>
      </c>
      <c r="G122" s="9" t="s">
        <v>570</v>
      </c>
      <c r="H122" s="9" t="s">
        <v>2</v>
      </c>
      <c r="I122" s="9">
        <v>11</v>
      </c>
      <c r="J122" s="9" t="s">
        <v>761</v>
      </c>
      <c r="K122" s="9" t="s">
        <v>7</v>
      </c>
      <c r="L122" s="9" t="s">
        <v>46</v>
      </c>
      <c r="M122" s="9">
        <v>28539</v>
      </c>
      <c r="N122" s="17" t="str">
        <f t="shared" si="8"/>
        <v>5_25-30</v>
      </c>
      <c r="O122" s="17" t="str">
        <f t="shared" si="9"/>
        <v>2_20-30</v>
      </c>
      <c r="P122" s="17" t="str">
        <f t="shared" si="10"/>
        <v>02_20-30</v>
      </c>
      <c r="Q122" s="9" t="s">
        <v>1010</v>
      </c>
      <c r="R122" s="9" t="s">
        <v>1011</v>
      </c>
      <c r="S122" s="9">
        <f t="shared" si="11"/>
        <v>799092</v>
      </c>
      <c r="T122" s="9">
        <v>11287</v>
      </c>
    </row>
    <row r="123" spans="1:20">
      <c r="A123" s="9">
        <v>117</v>
      </c>
      <c r="B123" s="9" t="s">
        <v>10</v>
      </c>
      <c r="C123" s="9" t="s">
        <v>762</v>
      </c>
      <c r="D123" s="9" t="s">
        <v>149</v>
      </c>
      <c r="E123" s="9" t="s">
        <v>147</v>
      </c>
      <c r="F123" s="9" t="s">
        <v>5</v>
      </c>
      <c r="G123" s="9" t="s">
        <v>492</v>
      </c>
      <c r="H123" s="9" t="s">
        <v>763</v>
      </c>
      <c r="I123" s="9">
        <v>16</v>
      </c>
      <c r="J123" s="9" t="s">
        <v>43</v>
      </c>
      <c r="L123" s="9" t="s">
        <v>50</v>
      </c>
      <c r="M123" s="9">
        <v>170815</v>
      </c>
      <c r="N123" s="17" t="str">
        <f t="shared" si="8"/>
        <v>34_170-175</v>
      </c>
      <c r="O123" s="17" t="str">
        <f t="shared" si="9"/>
        <v>17_170-180</v>
      </c>
      <c r="P123" s="17" t="str">
        <f t="shared" si="10"/>
        <v>08_80&gt;</v>
      </c>
      <c r="Q123" s="9" t="s">
        <v>1010</v>
      </c>
      <c r="R123" s="9" t="s">
        <v>1011</v>
      </c>
      <c r="S123" s="9">
        <f t="shared" si="11"/>
        <v>19985355</v>
      </c>
      <c r="T123" s="9">
        <v>282279</v>
      </c>
    </row>
    <row r="124" spans="1:20">
      <c r="A124" s="9">
        <v>164</v>
      </c>
      <c r="B124" s="9" t="s">
        <v>10</v>
      </c>
      <c r="C124" s="9" t="s">
        <v>702</v>
      </c>
      <c r="D124" s="9" t="s">
        <v>149</v>
      </c>
      <c r="E124" s="9" t="s">
        <v>147</v>
      </c>
      <c r="F124" s="9" t="s">
        <v>5</v>
      </c>
      <c r="G124" s="9" t="s">
        <v>492</v>
      </c>
      <c r="H124" s="9" t="s">
        <v>703</v>
      </c>
      <c r="I124" s="9">
        <v>15</v>
      </c>
      <c r="J124" s="9" t="s">
        <v>8</v>
      </c>
      <c r="L124" s="9" t="s">
        <v>50</v>
      </c>
      <c r="M124" s="9">
        <v>85102</v>
      </c>
      <c r="N124" s="17" t="str">
        <f t="shared" si="8"/>
        <v>17_85-90</v>
      </c>
      <c r="O124" s="17" t="str">
        <f t="shared" si="9"/>
        <v>8_80-90</v>
      </c>
      <c r="P124" s="17" t="str">
        <f t="shared" si="10"/>
        <v>08_80&gt;</v>
      </c>
      <c r="Q124" s="9" t="s">
        <v>1010</v>
      </c>
      <c r="R124" s="9" t="s">
        <v>1011</v>
      </c>
      <c r="S124" s="9">
        <f t="shared" si="11"/>
        <v>13956728</v>
      </c>
      <c r="T124" s="9">
        <v>197129</v>
      </c>
    </row>
    <row r="125" spans="1:20">
      <c r="A125" s="9">
        <v>192</v>
      </c>
      <c r="B125" s="9" t="s">
        <v>10</v>
      </c>
      <c r="C125" s="9" t="s">
        <v>704</v>
      </c>
      <c r="D125" s="9" t="s">
        <v>149</v>
      </c>
      <c r="E125" s="9" t="s">
        <v>147</v>
      </c>
      <c r="F125" s="9" t="s">
        <v>5</v>
      </c>
      <c r="G125" s="9" t="s">
        <v>492</v>
      </c>
      <c r="H125" s="9" t="s">
        <v>699</v>
      </c>
      <c r="I125" s="9">
        <v>15</v>
      </c>
      <c r="J125" s="9" t="s">
        <v>8</v>
      </c>
      <c r="L125" s="9" t="s">
        <v>50</v>
      </c>
      <c r="M125" s="9">
        <v>101196</v>
      </c>
      <c r="N125" s="17" t="str">
        <f t="shared" si="8"/>
        <v>20_100-105</v>
      </c>
      <c r="O125" s="17" t="str">
        <f t="shared" si="9"/>
        <v>10_100-110</v>
      </c>
      <c r="P125" s="17" t="str">
        <f t="shared" si="10"/>
        <v>08_80&gt;</v>
      </c>
      <c r="Q125" s="9" t="s">
        <v>1010</v>
      </c>
      <c r="R125" s="9" t="s">
        <v>1011</v>
      </c>
      <c r="S125" s="9">
        <f t="shared" si="11"/>
        <v>19429632</v>
      </c>
      <c r="T125" s="9">
        <v>274430</v>
      </c>
    </row>
    <row r="126" spans="1:20">
      <c r="A126" s="9">
        <v>139</v>
      </c>
      <c r="B126" s="9" t="s">
        <v>10</v>
      </c>
      <c r="C126" s="9" t="s">
        <v>764</v>
      </c>
      <c r="D126" s="9" t="s">
        <v>149</v>
      </c>
      <c r="E126" s="9" t="s">
        <v>147</v>
      </c>
      <c r="F126" s="9" t="s">
        <v>5</v>
      </c>
      <c r="G126" s="9" t="s">
        <v>492</v>
      </c>
      <c r="H126" s="9" t="s">
        <v>765</v>
      </c>
      <c r="I126" s="9">
        <v>17</v>
      </c>
      <c r="J126" s="9" t="s">
        <v>8</v>
      </c>
      <c r="L126" s="9" t="s">
        <v>50</v>
      </c>
      <c r="M126" s="9">
        <v>91818</v>
      </c>
      <c r="N126" s="17" t="str">
        <f t="shared" si="8"/>
        <v>18_90-95</v>
      </c>
      <c r="O126" s="17" t="str">
        <f t="shared" si="9"/>
        <v>9_90-100</v>
      </c>
      <c r="P126" s="17" t="str">
        <f t="shared" si="10"/>
        <v>08_80&gt;</v>
      </c>
      <c r="Q126" s="9" t="s">
        <v>1010</v>
      </c>
      <c r="R126" s="9" t="s">
        <v>1011</v>
      </c>
      <c r="S126" s="9">
        <f t="shared" si="11"/>
        <v>12762702</v>
      </c>
      <c r="T126" s="9">
        <v>180264</v>
      </c>
    </row>
    <row r="127" spans="1:20">
      <c r="A127" s="9">
        <v>2</v>
      </c>
      <c r="B127" s="9" t="s">
        <v>10</v>
      </c>
      <c r="C127" s="9" t="s">
        <v>504</v>
      </c>
      <c r="D127" s="9" t="s">
        <v>152</v>
      </c>
      <c r="E127" s="9" t="s">
        <v>147</v>
      </c>
      <c r="F127" s="9" t="s">
        <v>5</v>
      </c>
      <c r="G127" s="9" t="s">
        <v>373</v>
      </c>
      <c r="H127" s="9" t="s">
        <v>484</v>
      </c>
      <c r="I127" s="9">
        <v>14</v>
      </c>
      <c r="J127" s="9" t="s">
        <v>8</v>
      </c>
      <c r="K127" s="9" t="s">
        <v>7</v>
      </c>
      <c r="L127" s="9" t="s">
        <v>50</v>
      </c>
      <c r="M127" s="9">
        <v>68490</v>
      </c>
      <c r="N127" s="17" t="str">
        <f t="shared" si="8"/>
        <v>13_65-70</v>
      </c>
      <c r="O127" s="17" t="str">
        <f t="shared" si="9"/>
        <v>6_60-70</v>
      </c>
      <c r="P127" s="17" t="str">
        <f t="shared" si="10"/>
        <v>06_60-70</v>
      </c>
      <c r="Q127" s="9" t="s">
        <v>1010</v>
      </c>
      <c r="R127" s="9" t="s">
        <v>1011</v>
      </c>
      <c r="S127" s="9">
        <f t="shared" si="11"/>
        <v>136980</v>
      </c>
      <c r="T127" s="9">
        <v>1935</v>
      </c>
    </row>
    <row r="128" spans="1:20">
      <c r="A128" s="9">
        <v>119</v>
      </c>
      <c r="B128" s="9" t="s">
        <v>10</v>
      </c>
      <c r="C128" s="9" t="s">
        <v>705</v>
      </c>
      <c r="D128" s="9" t="s">
        <v>148</v>
      </c>
      <c r="E128" s="9" t="s">
        <v>147</v>
      </c>
      <c r="F128" s="9" t="s">
        <v>1</v>
      </c>
      <c r="G128" s="9" t="s">
        <v>583</v>
      </c>
      <c r="H128" s="9" t="s">
        <v>2</v>
      </c>
      <c r="I128" s="9">
        <v>15</v>
      </c>
      <c r="J128" s="9" t="s">
        <v>8</v>
      </c>
      <c r="L128" s="9" t="s">
        <v>50</v>
      </c>
      <c r="M128" s="9">
        <v>63695</v>
      </c>
      <c r="N128" s="17" t="str">
        <f t="shared" si="8"/>
        <v>12_60-65</v>
      </c>
      <c r="O128" s="17" t="str">
        <f t="shared" si="9"/>
        <v>6_60-70</v>
      </c>
      <c r="P128" s="17" t="str">
        <f t="shared" si="10"/>
        <v>06_60-70</v>
      </c>
      <c r="Q128" s="9" t="s">
        <v>1010</v>
      </c>
      <c r="R128" s="9" t="s">
        <v>1011</v>
      </c>
      <c r="S128" s="9">
        <f t="shared" si="11"/>
        <v>7579705</v>
      </c>
      <c r="T128" s="9">
        <v>107058</v>
      </c>
    </row>
    <row r="129" spans="1:20">
      <c r="A129" s="9">
        <v>94</v>
      </c>
      <c r="B129" s="9" t="s">
        <v>10</v>
      </c>
      <c r="C129" s="9" t="s">
        <v>284</v>
      </c>
      <c r="D129" s="9" t="s">
        <v>148</v>
      </c>
      <c r="E129" s="9" t="s">
        <v>147</v>
      </c>
      <c r="F129" s="9" t="s">
        <v>1</v>
      </c>
      <c r="G129" s="9" t="s">
        <v>222</v>
      </c>
      <c r="H129" s="9" t="s">
        <v>2</v>
      </c>
      <c r="I129" s="9">
        <v>15</v>
      </c>
      <c r="J129" s="9" t="s">
        <v>8</v>
      </c>
      <c r="L129" s="9" t="s">
        <v>50</v>
      </c>
      <c r="M129" s="9">
        <v>60184</v>
      </c>
      <c r="N129" s="17" t="str">
        <f t="shared" si="8"/>
        <v>12_60-65</v>
      </c>
      <c r="O129" s="17" t="str">
        <f t="shared" si="9"/>
        <v>6_60-70</v>
      </c>
      <c r="P129" s="17" t="str">
        <f t="shared" si="10"/>
        <v>06_60-70</v>
      </c>
      <c r="Q129" s="9" t="s">
        <v>1010</v>
      </c>
      <c r="R129" s="9" t="s">
        <v>1011</v>
      </c>
      <c r="S129" s="9">
        <f t="shared" si="11"/>
        <v>5657296</v>
      </c>
      <c r="T129" s="9">
        <v>79905</v>
      </c>
    </row>
    <row r="130" spans="1:20">
      <c r="A130" s="9">
        <v>204</v>
      </c>
      <c r="B130" s="9" t="s">
        <v>10</v>
      </c>
      <c r="C130" s="9" t="s">
        <v>506</v>
      </c>
      <c r="D130" s="9" t="s">
        <v>146</v>
      </c>
      <c r="E130" s="9" t="s">
        <v>147</v>
      </c>
      <c r="F130" s="9" t="s">
        <v>5</v>
      </c>
      <c r="G130" s="9" t="s">
        <v>373</v>
      </c>
      <c r="H130" s="9" t="s">
        <v>706</v>
      </c>
      <c r="I130" s="9">
        <v>15</v>
      </c>
      <c r="J130" s="9" t="s">
        <v>8</v>
      </c>
      <c r="L130" s="9" t="s">
        <v>50</v>
      </c>
      <c r="M130" s="9">
        <v>70809</v>
      </c>
      <c r="N130" s="17" t="str">
        <f t="shared" si="8"/>
        <v>14_70-75</v>
      </c>
      <c r="O130" s="17" t="str">
        <f t="shared" si="9"/>
        <v>7_70-80</v>
      </c>
      <c r="P130" s="17" t="str">
        <f t="shared" si="10"/>
        <v>07_70-80</v>
      </c>
      <c r="Q130" s="9" t="s">
        <v>1010</v>
      </c>
      <c r="R130" s="9" t="s">
        <v>1011</v>
      </c>
      <c r="S130" s="9">
        <f t="shared" si="11"/>
        <v>14445036</v>
      </c>
      <c r="T130" s="9">
        <v>204026</v>
      </c>
    </row>
    <row r="131" spans="1:20">
      <c r="A131" s="9">
        <v>1060</v>
      </c>
      <c r="B131" s="9" t="s">
        <v>10</v>
      </c>
      <c r="C131" s="9" t="s">
        <v>822</v>
      </c>
      <c r="D131" s="9" t="s">
        <v>148</v>
      </c>
      <c r="E131" s="9" t="s">
        <v>147</v>
      </c>
      <c r="F131" s="9" t="s">
        <v>5</v>
      </c>
      <c r="G131" s="9" t="s">
        <v>823</v>
      </c>
      <c r="H131" s="9" t="s">
        <v>2</v>
      </c>
      <c r="I131" s="9">
        <v>15</v>
      </c>
      <c r="J131" s="9" t="s">
        <v>8</v>
      </c>
      <c r="L131" s="9" t="s">
        <v>50</v>
      </c>
      <c r="M131" s="9">
        <v>60643</v>
      </c>
      <c r="N131" s="17" t="str">
        <f t="shared" ref="N131:N194" si="12">CONCATENATE(ROUNDDOWN(M131/5000,0),"_",ROUNDDOWN(M131/5000,0)*5,"-",ROUNDUP((M131+1)/5000,0)*5)</f>
        <v>12_60-65</v>
      </c>
      <c r="O131" s="17" t="str">
        <f t="shared" ref="O131:O194" si="13">CONCATENATE(ROUNDDOWN(M131/10000,0),"_",ROUNDDOWN(M131/10000,0)*10,"-",ROUNDUP((M131+1)/10000,0)*10)</f>
        <v>6_60-70</v>
      </c>
      <c r="P131" s="17" t="str">
        <f t="shared" ref="P131:P194" si="14">IF(M131&lt;20000,"01_&lt;20",IF(M131&lt;80000,CONCATENATE(IF((ROUNDDOWN(M131/10000,0)+1)&lt;10,0,),ROUNDDOWN(M131/10000,0),"_",ROUNDDOWN(M131/10000,0)*10,"-",ROUNDUP((M131+1)/10000,0)*10),"08_80&gt;"))</f>
        <v>06_60-70</v>
      </c>
      <c r="Q131" s="9" t="s">
        <v>1010</v>
      </c>
      <c r="R131" s="9" t="s">
        <v>1011</v>
      </c>
      <c r="S131" s="9">
        <f t="shared" ref="S131:S194" si="15">M131*A131</f>
        <v>64281580</v>
      </c>
      <c r="T131" s="9">
        <v>907932</v>
      </c>
    </row>
    <row r="132" spans="1:20">
      <c r="A132" s="9">
        <v>566</v>
      </c>
      <c r="B132" s="9" t="s">
        <v>10</v>
      </c>
      <c r="C132" s="9" t="s">
        <v>507</v>
      </c>
      <c r="D132" s="9" t="s">
        <v>148</v>
      </c>
      <c r="E132" s="9" t="s">
        <v>147</v>
      </c>
      <c r="F132" s="9" t="s">
        <v>5</v>
      </c>
      <c r="G132" s="9" t="s">
        <v>70</v>
      </c>
      <c r="H132" s="9" t="s">
        <v>2</v>
      </c>
      <c r="I132" s="9">
        <v>15</v>
      </c>
      <c r="J132" s="9" t="s">
        <v>8</v>
      </c>
      <c r="L132" s="9" t="s">
        <v>46</v>
      </c>
      <c r="M132" s="9">
        <v>35777</v>
      </c>
      <c r="N132" s="17" t="str">
        <f t="shared" si="12"/>
        <v>7_35-40</v>
      </c>
      <c r="O132" s="17" t="str">
        <f t="shared" si="13"/>
        <v>3_30-40</v>
      </c>
      <c r="P132" s="17" t="str">
        <f t="shared" si="14"/>
        <v>03_30-40</v>
      </c>
      <c r="Q132" s="9" t="s">
        <v>1010</v>
      </c>
      <c r="R132" s="9" t="s">
        <v>1011</v>
      </c>
      <c r="S132" s="9">
        <f t="shared" si="15"/>
        <v>20249782</v>
      </c>
      <c r="T132" s="9">
        <v>286014</v>
      </c>
    </row>
    <row r="133" spans="1:20">
      <c r="A133" s="9">
        <v>91</v>
      </c>
      <c r="B133" s="9" t="s">
        <v>10</v>
      </c>
      <c r="C133" s="9" t="s">
        <v>139</v>
      </c>
      <c r="D133" s="9" t="s">
        <v>148</v>
      </c>
      <c r="E133" s="9" t="s">
        <v>147</v>
      </c>
      <c r="F133" s="9" t="s">
        <v>1</v>
      </c>
      <c r="G133" s="9" t="s">
        <v>58</v>
      </c>
      <c r="H133" s="9" t="s">
        <v>2</v>
      </c>
      <c r="I133" s="9">
        <v>17</v>
      </c>
      <c r="J133" s="9" t="s">
        <v>8</v>
      </c>
      <c r="L133" s="9" t="s">
        <v>50</v>
      </c>
      <c r="M133" s="9">
        <v>39304</v>
      </c>
      <c r="N133" s="17" t="str">
        <f t="shared" si="12"/>
        <v>7_35-40</v>
      </c>
      <c r="O133" s="17" t="str">
        <f t="shared" si="13"/>
        <v>3_30-40</v>
      </c>
      <c r="P133" s="17" t="str">
        <f t="shared" si="14"/>
        <v>03_30-40</v>
      </c>
      <c r="Q133" s="9" t="s">
        <v>1010</v>
      </c>
      <c r="R133" s="9" t="s">
        <v>1011</v>
      </c>
      <c r="S133" s="9">
        <f t="shared" si="15"/>
        <v>3576664</v>
      </c>
      <c r="T133" s="9">
        <v>50518</v>
      </c>
    </row>
    <row r="134" spans="1:20">
      <c r="A134" s="9">
        <v>371</v>
      </c>
      <c r="B134" s="9" t="s">
        <v>10</v>
      </c>
      <c r="C134" s="9" t="s">
        <v>508</v>
      </c>
      <c r="D134" s="9" t="s">
        <v>146</v>
      </c>
      <c r="E134" s="9" t="s">
        <v>147</v>
      </c>
      <c r="F134" s="9" t="s">
        <v>1</v>
      </c>
      <c r="G134" s="9" t="s">
        <v>77</v>
      </c>
      <c r="H134" s="9" t="s">
        <v>509</v>
      </c>
      <c r="I134" s="9">
        <v>17</v>
      </c>
      <c r="J134" s="9" t="s">
        <v>12</v>
      </c>
      <c r="L134" s="9" t="s">
        <v>50</v>
      </c>
      <c r="M134" s="9">
        <v>49685</v>
      </c>
      <c r="N134" s="17" t="str">
        <f t="shared" si="12"/>
        <v>9_45-50</v>
      </c>
      <c r="O134" s="17" t="str">
        <f t="shared" si="13"/>
        <v>4_40-50</v>
      </c>
      <c r="P134" s="17" t="str">
        <f t="shared" si="14"/>
        <v>04_40-50</v>
      </c>
      <c r="Q134" s="9" t="s">
        <v>1010</v>
      </c>
      <c r="R134" s="9" t="s">
        <v>1011</v>
      </c>
      <c r="S134" s="9">
        <f t="shared" si="15"/>
        <v>18433135</v>
      </c>
      <c r="T134" s="9">
        <v>260355</v>
      </c>
    </row>
    <row r="135" spans="1:20">
      <c r="A135" s="9">
        <v>17</v>
      </c>
      <c r="B135" s="9" t="s">
        <v>10</v>
      </c>
      <c r="C135" s="9" t="s">
        <v>626</v>
      </c>
      <c r="D135" s="9" t="s">
        <v>146</v>
      </c>
      <c r="E135" s="9" t="s">
        <v>147</v>
      </c>
      <c r="F135" s="9" t="s">
        <v>5</v>
      </c>
      <c r="G135" s="9" t="s">
        <v>75</v>
      </c>
      <c r="H135" s="9" t="s">
        <v>66</v>
      </c>
      <c r="I135" s="9">
        <v>17</v>
      </c>
      <c r="J135" s="9" t="s">
        <v>6</v>
      </c>
      <c r="L135" s="9" t="s">
        <v>50</v>
      </c>
      <c r="M135" s="9">
        <v>49513</v>
      </c>
      <c r="N135" s="17" t="str">
        <f t="shared" si="12"/>
        <v>9_45-50</v>
      </c>
      <c r="O135" s="17" t="str">
        <f t="shared" si="13"/>
        <v>4_40-50</v>
      </c>
      <c r="P135" s="17" t="str">
        <f t="shared" si="14"/>
        <v>04_40-50</v>
      </c>
      <c r="Q135" s="9" t="s">
        <v>1010</v>
      </c>
      <c r="R135" s="9" t="s">
        <v>1011</v>
      </c>
      <c r="S135" s="9">
        <f t="shared" si="15"/>
        <v>841721</v>
      </c>
      <c r="T135" s="9">
        <v>11889</v>
      </c>
    </row>
    <row r="136" spans="1:20">
      <c r="A136" s="9">
        <v>1243</v>
      </c>
      <c r="B136" s="9" t="s">
        <v>10</v>
      </c>
      <c r="C136" s="9" t="s">
        <v>670</v>
      </c>
      <c r="D136" s="9" t="s">
        <v>148</v>
      </c>
      <c r="E136" s="9" t="s">
        <v>147</v>
      </c>
      <c r="F136" s="9" t="s">
        <v>5</v>
      </c>
      <c r="G136" s="9" t="s">
        <v>122</v>
      </c>
      <c r="H136" s="9" t="s">
        <v>2</v>
      </c>
      <c r="I136" s="9">
        <v>17</v>
      </c>
      <c r="J136" s="9" t="s">
        <v>8</v>
      </c>
      <c r="L136" s="9" t="s">
        <v>50</v>
      </c>
      <c r="M136" s="9">
        <v>47375</v>
      </c>
      <c r="N136" s="17" t="str">
        <f t="shared" si="12"/>
        <v>9_45-50</v>
      </c>
      <c r="O136" s="17" t="str">
        <f t="shared" si="13"/>
        <v>4_40-50</v>
      </c>
      <c r="P136" s="17" t="str">
        <f t="shared" si="14"/>
        <v>04_40-50</v>
      </c>
      <c r="Q136" s="9" t="s">
        <v>1010</v>
      </c>
      <c r="R136" s="9" t="s">
        <v>1011</v>
      </c>
      <c r="S136" s="9">
        <f t="shared" si="15"/>
        <v>58887125</v>
      </c>
      <c r="T136" s="9">
        <v>831739</v>
      </c>
    </row>
    <row r="137" spans="1:20">
      <c r="A137" s="9">
        <v>284</v>
      </c>
      <c r="B137" s="9" t="s">
        <v>10</v>
      </c>
      <c r="C137" s="9" t="s">
        <v>457</v>
      </c>
      <c r="D137" s="9" t="s">
        <v>152</v>
      </c>
      <c r="E137" s="9" t="s">
        <v>147</v>
      </c>
      <c r="F137" s="9" t="s">
        <v>5</v>
      </c>
      <c r="G137" s="9" t="s">
        <v>373</v>
      </c>
      <c r="H137" s="9" t="s">
        <v>408</v>
      </c>
      <c r="I137" s="9">
        <v>14</v>
      </c>
      <c r="J137" s="9" t="s">
        <v>120</v>
      </c>
      <c r="K137" s="9" t="s">
        <v>7</v>
      </c>
      <c r="L137" s="9" t="s">
        <v>50</v>
      </c>
      <c r="M137" s="9">
        <v>124664</v>
      </c>
      <c r="N137" s="17" t="str">
        <f t="shared" si="12"/>
        <v>24_120-125</v>
      </c>
      <c r="O137" s="17" t="str">
        <f t="shared" si="13"/>
        <v>12_120-130</v>
      </c>
      <c r="P137" s="17" t="str">
        <f t="shared" si="14"/>
        <v>08_80&gt;</v>
      </c>
      <c r="Q137" s="9" t="s">
        <v>1010</v>
      </c>
      <c r="R137" s="9" t="s">
        <v>1011</v>
      </c>
      <c r="S137" s="9">
        <f t="shared" si="15"/>
        <v>35404576</v>
      </c>
      <c r="T137" s="9">
        <v>500065</v>
      </c>
    </row>
    <row r="138" spans="1:20">
      <c r="A138" s="9">
        <v>491</v>
      </c>
      <c r="B138" s="9" t="s">
        <v>10</v>
      </c>
      <c r="C138" s="9" t="s">
        <v>397</v>
      </c>
      <c r="D138" s="9" t="s">
        <v>152</v>
      </c>
      <c r="E138" s="9" t="s">
        <v>147</v>
      </c>
      <c r="F138" s="9" t="s">
        <v>5</v>
      </c>
      <c r="G138" s="9" t="s">
        <v>373</v>
      </c>
      <c r="H138" s="9" t="s">
        <v>2</v>
      </c>
      <c r="I138" s="9">
        <v>13</v>
      </c>
      <c r="J138" s="9" t="s">
        <v>398</v>
      </c>
      <c r="K138" s="9" t="s">
        <v>7</v>
      </c>
      <c r="L138" s="9" t="s">
        <v>50</v>
      </c>
      <c r="M138" s="9">
        <v>121885</v>
      </c>
      <c r="N138" s="17" t="str">
        <f t="shared" si="12"/>
        <v>24_120-125</v>
      </c>
      <c r="O138" s="17" t="str">
        <f t="shared" si="13"/>
        <v>12_120-130</v>
      </c>
      <c r="P138" s="17" t="str">
        <f t="shared" si="14"/>
        <v>08_80&gt;</v>
      </c>
      <c r="Q138" s="9" t="s">
        <v>1010</v>
      </c>
      <c r="R138" s="9" t="s">
        <v>1011</v>
      </c>
      <c r="S138" s="9">
        <f t="shared" si="15"/>
        <v>59845535</v>
      </c>
      <c r="T138" s="9">
        <v>845276</v>
      </c>
    </row>
    <row r="139" spans="1:20">
      <c r="A139" s="9">
        <v>114</v>
      </c>
      <c r="B139" s="9" t="s">
        <v>10</v>
      </c>
      <c r="C139" s="9" t="s">
        <v>399</v>
      </c>
      <c r="D139" s="9" t="s">
        <v>152</v>
      </c>
      <c r="E139" s="9" t="s">
        <v>147</v>
      </c>
      <c r="F139" s="9" t="s">
        <v>5</v>
      </c>
      <c r="G139" s="9" t="s">
        <v>373</v>
      </c>
      <c r="H139" s="9" t="s">
        <v>2</v>
      </c>
      <c r="I139" s="9">
        <v>13</v>
      </c>
      <c r="J139" s="9" t="s">
        <v>8</v>
      </c>
      <c r="K139" s="9" t="s">
        <v>7</v>
      </c>
      <c r="L139" s="9" t="s">
        <v>50</v>
      </c>
      <c r="M139" s="9">
        <v>87698</v>
      </c>
      <c r="N139" s="17" t="str">
        <f t="shared" si="12"/>
        <v>17_85-90</v>
      </c>
      <c r="O139" s="17" t="str">
        <f t="shared" si="13"/>
        <v>8_80-90</v>
      </c>
      <c r="P139" s="17" t="str">
        <f t="shared" si="14"/>
        <v>08_80&gt;</v>
      </c>
      <c r="Q139" s="9" t="s">
        <v>1010</v>
      </c>
      <c r="R139" s="9" t="s">
        <v>1011</v>
      </c>
      <c r="S139" s="9">
        <f t="shared" si="15"/>
        <v>9997572</v>
      </c>
      <c r="T139" s="9">
        <v>141209</v>
      </c>
    </row>
    <row r="140" spans="1:20">
      <c r="A140" s="9">
        <v>2</v>
      </c>
      <c r="B140" s="9" t="s">
        <v>10</v>
      </c>
      <c r="C140" s="9" t="s">
        <v>671</v>
      </c>
      <c r="D140" s="9" t="s">
        <v>149</v>
      </c>
      <c r="E140" s="9" t="s">
        <v>147</v>
      </c>
      <c r="F140" s="9" t="s">
        <v>5</v>
      </c>
      <c r="G140" s="9" t="s">
        <v>252</v>
      </c>
      <c r="H140" s="9" t="s">
        <v>493</v>
      </c>
      <c r="I140" s="9">
        <v>15</v>
      </c>
      <c r="J140" s="9" t="s">
        <v>510</v>
      </c>
      <c r="L140" s="9" t="s">
        <v>50</v>
      </c>
      <c r="M140" s="9">
        <v>257410</v>
      </c>
      <c r="N140" s="17" t="str">
        <f t="shared" si="12"/>
        <v>51_255-260</v>
      </c>
      <c r="O140" s="17" t="str">
        <f t="shared" si="13"/>
        <v>25_250-260</v>
      </c>
      <c r="P140" s="17" t="str">
        <f t="shared" si="14"/>
        <v>08_80&gt;</v>
      </c>
      <c r="Q140" s="9" t="s">
        <v>1010</v>
      </c>
      <c r="R140" s="9" t="s">
        <v>1011</v>
      </c>
      <c r="S140" s="9">
        <f t="shared" si="15"/>
        <v>514820</v>
      </c>
      <c r="T140" s="9">
        <v>7271</v>
      </c>
    </row>
    <row r="141" spans="1:20">
      <c r="A141" s="9">
        <v>310</v>
      </c>
      <c r="B141" s="9" t="s">
        <v>10</v>
      </c>
      <c r="C141" s="9" t="s">
        <v>400</v>
      </c>
      <c r="D141" s="9" t="s">
        <v>152</v>
      </c>
      <c r="E141" s="9" t="s">
        <v>147</v>
      </c>
      <c r="F141" s="9" t="s">
        <v>5</v>
      </c>
      <c r="G141" s="9" t="s">
        <v>373</v>
      </c>
      <c r="H141" s="9" t="s">
        <v>2</v>
      </c>
      <c r="I141" s="9">
        <v>13</v>
      </c>
      <c r="J141" s="9" t="s">
        <v>8</v>
      </c>
      <c r="L141" s="9" t="s">
        <v>50</v>
      </c>
      <c r="M141" s="9">
        <v>71500</v>
      </c>
      <c r="N141" s="17" t="str">
        <f t="shared" si="12"/>
        <v>14_70-75</v>
      </c>
      <c r="O141" s="17" t="str">
        <f t="shared" si="13"/>
        <v>7_70-80</v>
      </c>
      <c r="P141" s="17" t="str">
        <f t="shared" si="14"/>
        <v>07_70-80</v>
      </c>
      <c r="Q141" s="9" t="s">
        <v>1010</v>
      </c>
      <c r="R141" s="9" t="s">
        <v>1011</v>
      </c>
      <c r="S141" s="9">
        <f t="shared" si="15"/>
        <v>22165000</v>
      </c>
      <c r="T141" s="9">
        <v>313065</v>
      </c>
    </row>
    <row r="142" spans="1:20">
      <c r="A142" s="9">
        <v>437</v>
      </c>
      <c r="B142" s="9" t="s">
        <v>10</v>
      </c>
      <c r="C142" s="9" t="s">
        <v>372</v>
      </c>
      <c r="D142" s="9" t="s">
        <v>152</v>
      </c>
      <c r="E142" s="9" t="s">
        <v>147</v>
      </c>
      <c r="F142" s="9" t="s">
        <v>5</v>
      </c>
      <c r="G142" s="9" t="s">
        <v>373</v>
      </c>
      <c r="H142" s="9" t="s">
        <v>2</v>
      </c>
      <c r="I142" s="9">
        <v>14</v>
      </c>
      <c r="J142" s="9" t="s">
        <v>8</v>
      </c>
      <c r="L142" s="9" t="s">
        <v>50</v>
      </c>
      <c r="M142" s="9">
        <v>82579</v>
      </c>
      <c r="N142" s="17" t="str">
        <f t="shared" si="12"/>
        <v>16_80-85</v>
      </c>
      <c r="O142" s="17" t="str">
        <f t="shared" si="13"/>
        <v>8_80-90</v>
      </c>
      <c r="P142" s="17" t="str">
        <f t="shared" si="14"/>
        <v>08_80&gt;</v>
      </c>
      <c r="Q142" s="9" t="s">
        <v>1010</v>
      </c>
      <c r="R142" s="9" t="s">
        <v>1011</v>
      </c>
      <c r="S142" s="9">
        <f t="shared" si="15"/>
        <v>36087023</v>
      </c>
      <c r="T142" s="9">
        <v>509704</v>
      </c>
    </row>
    <row r="143" spans="1:20">
      <c r="A143" s="9">
        <v>3</v>
      </c>
      <c r="B143" s="9" t="s">
        <v>10</v>
      </c>
      <c r="C143" s="9" t="s">
        <v>116</v>
      </c>
      <c r="D143" s="9" t="s">
        <v>152</v>
      </c>
      <c r="E143" s="9" t="s">
        <v>147</v>
      </c>
      <c r="F143" s="9" t="s">
        <v>5</v>
      </c>
      <c r="G143" s="9" t="s">
        <v>110</v>
      </c>
      <c r="H143" s="9" t="s">
        <v>83</v>
      </c>
      <c r="I143" s="9">
        <v>14</v>
      </c>
      <c r="J143" s="9" t="s">
        <v>8</v>
      </c>
      <c r="L143" s="9" t="s">
        <v>50</v>
      </c>
      <c r="M143" s="9">
        <v>83894</v>
      </c>
      <c r="N143" s="17" t="str">
        <f t="shared" si="12"/>
        <v>16_80-85</v>
      </c>
      <c r="O143" s="17" t="str">
        <f t="shared" si="13"/>
        <v>8_80-90</v>
      </c>
      <c r="P143" s="17" t="str">
        <f t="shared" si="14"/>
        <v>08_80&gt;</v>
      </c>
      <c r="Q143" s="9" t="s">
        <v>1010</v>
      </c>
      <c r="R143" s="9" t="s">
        <v>1011</v>
      </c>
      <c r="S143" s="9">
        <f t="shared" si="15"/>
        <v>251682</v>
      </c>
      <c r="T143" s="9">
        <v>3555</v>
      </c>
    </row>
    <row r="144" spans="1:20">
      <c r="A144" s="9">
        <v>755</v>
      </c>
      <c r="B144" s="9" t="s">
        <v>10</v>
      </c>
      <c r="C144" s="9" t="s">
        <v>422</v>
      </c>
      <c r="D144" s="9" t="s">
        <v>152</v>
      </c>
      <c r="E144" s="9" t="s">
        <v>147</v>
      </c>
      <c r="F144" s="9" t="s">
        <v>5</v>
      </c>
      <c r="G144" s="9" t="s">
        <v>373</v>
      </c>
      <c r="H144" s="9" t="s">
        <v>408</v>
      </c>
      <c r="I144" s="9">
        <v>14</v>
      </c>
      <c r="J144" s="9" t="s">
        <v>8</v>
      </c>
      <c r="L144" s="9" t="s">
        <v>50</v>
      </c>
      <c r="M144" s="9">
        <v>98417</v>
      </c>
      <c r="N144" s="17" t="str">
        <f t="shared" si="12"/>
        <v>19_95-100</v>
      </c>
      <c r="O144" s="17" t="str">
        <f t="shared" si="13"/>
        <v>9_90-100</v>
      </c>
      <c r="P144" s="17" t="str">
        <f t="shared" si="14"/>
        <v>08_80&gt;</v>
      </c>
      <c r="Q144" s="9" t="s">
        <v>1010</v>
      </c>
      <c r="R144" s="9" t="s">
        <v>1011</v>
      </c>
      <c r="S144" s="9">
        <f t="shared" si="15"/>
        <v>74304835</v>
      </c>
      <c r="T144" s="9">
        <v>1049503</v>
      </c>
    </row>
    <row r="145" spans="1:20">
      <c r="A145" s="9">
        <v>688</v>
      </c>
      <c r="B145" s="9" t="s">
        <v>10</v>
      </c>
      <c r="C145" s="9" t="s">
        <v>708</v>
      </c>
      <c r="D145" s="9" t="s">
        <v>149</v>
      </c>
      <c r="E145" s="9" t="s">
        <v>147</v>
      </c>
      <c r="F145" s="9" t="s">
        <v>5</v>
      </c>
      <c r="G145" s="9" t="s">
        <v>252</v>
      </c>
      <c r="H145" s="9" t="s">
        <v>709</v>
      </c>
      <c r="I145" s="9">
        <v>15</v>
      </c>
      <c r="J145" s="9" t="s">
        <v>8</v>
      </c>
      <c r="L145" s="9" t="s">
        <v>50</v>
      </c>
      <c r="M145" s="9">
        <v>121240</v>
      </c>
      <c r="N145" s="17" t="str">
        <f t="shared" si="12"/>
        <v>24_120-125</v>
      </c>
      <c r="O145" s="17" t="str">
        <f t="shared" si="13"/>
        <v>12_120-130</v>
      </c>
      <c r="P145" s="17" t="str">
        <f t="shared" si="14"/>
        <v>08_80&gt;</v>
      </c>
      <c r="Q145" s="9" t="s">
        <v>1010</v>
      </c>
      <c r="R145" s="9" t="s">
        <v>1011</v>
      </c>
      <c r="S145" s="9">
        <f t="shared" si="15"/>
        <v>83413120</v>
      </c>
      <c r="T145" s="9">
        <v>1178151</v>
      </c>
    </row>
    <row r="146" spans="1:20">
      <c r="A146" s="9">
        <v>9</v>
      </c>
      <c r="B146" s="9" t="s">
        <v>10</v>
      </c>
      <c r="C146" s="9" t="s">
        <v>584</v>
      </c>
      <c r="D146" s="9" t="s">
        <v>149</v>
      </c>
      <c r="E146" s="9" t="s">
        <v>147</v>
      </c>
      <c r="F146" s="9" t="s">
        <v>1</v>
      </c>
      <c r="G146" s="9" t="s">
        <v>495</v>
      </c>
      <c r="H146" s="9" t="s">
        <v>498</v>
      </c>
      <c r="I146" s="9">
        <v>15</v>
      </c>
      <c r="J146" s="9" t="s">
        <v>120</v>
      </c>
      <c r="K146" s="9" t="s">
        <v>7</v>
      </c>
      <c r="L146" s="9" t="s">
        <v>50</v>
      </c>
      <c r="M146" s="9">
        <v>274195</v>
      </c>
      <c r="N146" s="17" t="str">
        <f t="shared" si="12"/>
        <v>54_270-275</v>
      </c>
      <c r="O146" s="17" t="str">
        <f t="shared" si="13"/>
        <v>27_270-280</v>
      </c>
      <c r="P146" s="17" t="str">
        <f t="shared" si="14"/>
        <v>08_80&gt;</v>
      </c>
      <c r="Q146" s="9" t="s">
        <v>1010</v>
      </c>
      <c r="R146" s="9" t="s">
        <v>1011</v>
      </c>
      <c r="S146" s="9">
        <f t="shared" si="15"/>
        <v>2467755</v>
      </c>
      <c r="T146" s="9">
        <v>34855</v>
      </c>
    </row>
    <row r="147" spans="1:20">
      <c r="A147" s="9">
        <v>211</v>
      </c>
      <c r="B147" s="9" t="s">
        <v>10</v>
      </c>
      <c r="C147" s="9" t="s">
        <v>627</v>
      </c>
      <c r="D147" s="9" t="s">
        <v>152</v>
      </c>
      <c r="E147" s="9" t="s">
        <v>147</v>
      </c>
      <c r="F147" s="9" t="s">
        <v>1</v>
      </c>
      <c r="G147" s="9" t="s">
        <v>495</v>
      </c>
      <c r="H147" s="9" t="s">
        <v>561</v>
      </c>
      <c r="I147" s="9">
        <v>14</v>
      </c>
      <c r="J147" s="9" t="s">
        <v>49</v>
      </c>
      <c r="L147" s="9" t="s">
        <v>50</v>
      </c>
      <c r="M147" s="9">
        <v>149598</v>
      </c>
      <c r="N147" s="17" t="str">
        <f t="shared" si="12"/>
        <v>29_145-150</v>
      </c>
      <c r="O147" s="17" t="str">
        <f t="shared" si="13"/>
        <v>14_140-150</v>
      </c>
      <c r="P147" s="17" t="str">
        <f t="shared" si="14"/>
        <v>08_80&gt;</v>
      </c>
      <c r="Q147" s="9" t="s">
        <v>1010</v>
      </c>
      <c r="R147" s="9" t="s">
        <v>1011</v>
      </c>
      <c r="S147" s="9">
        <f t="shared" si="15"/>
        <v>31565178</v>
      </c>
      <c r="T147" s="9">
        <v>445836</v>
      </c>
    </row>
    <row r="148" spans="1:20">
      <c r="A148" s="9">
        <v>136</v>
      </c>
      <c r="B148" s="9" t="s">
        <v>10</v>
      </c>
      <c r="C148" s="9" t="s">
        <v>628</v>
      </c>
      <c r="D148" s="9" t="s">
        <v>149</v>
      </c>
      <c r="E148" s="9" t="s">
        <v>147</v>
      </c>
      <c r="F148" s="9" t="s">
        <v>1</v>
      </c>
      <c r="G148" s="9" t="s">
        <v>495</v>
      </c>
      <c r="H148" s="9" t="s">
        <v>557</v>
      </c>
      <c r="I148" s="9">
        <v>15</v>
      </c>
      <c r="J148" s="9" t="s">
        <v>629</v>
      </c>
      <c r="L148" s="9" t="s">
        <v>50</v>
      </c>
      <c r="M148" s="9">
        <v>186582</v>
      </c>
      <c r="N148" s="17" t="str">
        <f t="shared" si="12"/>
        <v>37_185-190</v>
      </c>
      <c r="O148" s="17" t="str">
        <f t="shared" si="13"/>
        <v>18_180-190</v>
      </c>
      <c r="P148" s="17" t="str">
        <f t="shared" si="14"/>
        <v>08_80&gt;</v>
      </c>
      <c r="Q148" s="9" t="s">
        <v>1010</v>
      </c>
      <c r="R148" s="9" t="s">
        <v>1011</v>
      </c>
      <c r="S148" s="9">
        <f t="shared" si="15"/>
        <v>25375152</v>
      </c>
      <c r="T148" s="9">
        <v>358406</v>
      </c>
    </row>
    <row r="149" spans="1:20" hidden="1">
      <c r="A149" s="9">
        <v>7</v>
      </c>
      <c r="B149" s="9" t="s">
        <v>10</v>
      </c>
      <c r="C149" s="9" t="s">
        <v>890</v>
      </c>
      <c r="D149" s="9" t="s">
        <v>152</v>
      </c>
      <c r="E149" s="9" t="s">
        <v>151</v>
      </c>
      <c r="F149" s="9" t="s">
        <v>5</v>
      </c>
      <c r="G149" s="9" t="s">
        <v>373</v>
      </c>
      <c r="H149" s="9" t="s">
        <v>2</v>
      </c>
      <c r="I149" s="9">
        <v>13</v>
      </c>
      <c r="J149" s="9" t="s">
        <v>8</v>
      </c>
      <c r="L149" s="9" t="s">
        <v>50</v>
      </c>
      <c r="M149" s="9">
        <v>93323</v>
      </c>
      <c r="N149" s="17" t="str">
        <f t="shared" si="12"/>
        <v>18_90-95</v>
      </c>
      <c r="O149" s="17" t="str">
        <f t="shared" si="13"/>
        <v>9_90-100</v>
      </c>
      <c r="P149" s="17" t="str">
        <f t="shared" si="14"/>
        <v>08_80&gt;</v>
      </c>
      <c r="Q149" s="9" t="s">
        <v>1010</v>
      </c>
      <c r="R149" s="9" t="s">
        <v>1011</v>
      </c>
      <c r="S149" s="9">
        <f t="shared" si="15"/>
        <v>653261</v>
      </c>
      <c r="T149" s="9">
        <v>9227</v>
      </c>
    </row>
    <row r="150" spans="1:20">
      <c r="A150" s="9">
        <v>458</v>
      </c>
      <c r="B150" s="9" t="s">
        <v>10</v>
      </c>
      <c r="C150" s="9" t="s">
        <v>891</v>
      </c>
      <c r="D150" s="9" t="s">
        <v>149</v>
      </c>
      <c r="E150" s="9" t="s">
        <v>147</v>
      </c>
      <c r="F150" s="9" t="s">
        <v>1</v>
      </c>
      <c r="G150" s="9" t="s">
        <v>695</v>
      </c>
      <c r="H150" s="9" t="s">
        <v>85</v>
      </c>
      <c r="I150" s="9">
        <v>15</v>
      </c>
      <c r="J150" s="9" t="s">
        <v>8</v>
      </c>
      <c r="L150" s="9" t="s">
        <v>50</v>
      </c>
      <c r="M150" s="9">
        <v>96214</v>
      </c>
      <c r="N150" s="17" t="str">
        <f t="shared" si="12"/>
        <v>19_95-100</v>
      </c>
      <c r="O150" s="17" t="str">
        <f t="shared" si="13"/>
        <v>9_90-100</v>
      </c>
      <c r="P150" s="17" t="str">
        <f t="shared" si="14"/>
        <v>08_80&gt;</v>
      </c>
      <c r="Q150" s="9" t="s">
        <v>1010</v>
      </c>
      <c r="R150" s="9" t="s">
        <v>1011</v>
      </c>
      <c r="S150" s="9">
        <f t="shared" si="15"/>
        <v>44066012</v>
      </c>
      <c r="T150" s="9">
        <v>622401</v>
      </c>
    </row>
    <row r="151" spans="1:20">
      <c r="A151" s="9">
        <v>774</v>
      </c>
      <c r="B151" s="9" t="s">
        <v>10</v>
      </c>
      <c r="C151" s="9" t="s">
        <v>892</v>
      </c>
      <c r="D151" s="9" t="s">
        <v>146</v>
      </c>
      <c r="E151" s="9" t="s">
        <v>147</v>
      </c>
      <c r="F151" s="9" t="s">
        <v>5</v>
      </c>
      <c r="G151" s="9" t="s">
        <v>373</v>
      </c>
      <c r="H151" s="9" t="s">
        <v>239</v>
      </c>
      <c r="I151" s="9">
        <v>15</v>
      </c>
      <c r="J151" s="9" t="s">
        <v>8</v>
      </c>
      <c r="L151" s="9" t="s">
        <v>50</v>
      </c>
      <c r="M151" s="9">
        <v>65197</v>
      </c>
      <c r="N151" s="17" t="str">
        <f t="shared" si="12"/>
        <v>13_65-70</v>
      </c>
      <c r="O151" s="17" t="str">
        <f t="shared" si="13"/>
        <v>6_60-70</v>
      </c>
      <c r="P151" s="17" t="str">
        <f t="shared" si="14"/>
        <v>06_60-70</v>
      </c>
      <c r="Q151" s="9" t="s">
        <v>1010</v>
      </c>
      <c r="R151" s="9" t="s">
        <v>1011</v>
      </c>
      <c r="S151" s="9">
        <f t="shared" si="15"/>
        <v>50462478</v>
      </c>
      <c r="T151" s="9">
        <v>712747</v>
      </c>
    </row>
    <row r="152" spans="1:20">
      <c r="A152" s="9">
        <v>59</v>
      </c>
      <c r="B152" s="9" t="s">
        <v>10</v>
      </c>
      <c r="C152" s="9" t="s">
        <v>893</v>
      </c>
      <c r="D152" s="9" t="s">
        <v>148</v>
      </c>
      <c r="E152" s="9" t="s">
        <v>147</v>
      </c>
      <c r="F152" s="9" t="s">
        <v>5</v>
      </c>
      <c r="G152" s="9" t="s">
        <v>70</v>
      </c>
      <c r="H152" s="9" t="s">
        <v>2</v>
      </c>
      <c r="I152" s="9">
        <v>15</v>
      </c>
      <c r="J152" s="9" t="s">
        <v>8</v>
      </c>
      <c r="L152" s="9" t="s">
        <v>46</v>
      </c>
      <c r="M152" s="9">
        <v>35220</v>
      </c>
      <c r="N152" s="17" t="str">
        <f t="shared" si="12"/>
        <v>7_35-40</v>
      </c>
      <c r="O152" s="17" t="str">
        <f t="shared" si="13"/>
        <v>3_30-40</v>
      </c>
      <c r="P152" s="17" t="str">
        <f t="shared" si="14"/>
        <v>03_30-40</v>
      </c>
      <c r="Q152" s="9" t="s">
        <v>1010</v>
      </c>
      <c r="R152" s="9" t="s">
        <v>1011</v>
      </c>
      <c r="S152" s="9">
        <f t="shared" si="15"/>
        <v>2077980</v>
      </c>
      <c r="T152" s="9">
        <v>29350</v>
      </c>
    </row>
    <row r="153" spans="1:20">
      <c r="A153" s="9">
        <v>1025</v>
      </c>
      <c r="B153" s="9" t="s">
        <v>10</v>
      </c>
      <c r="C153" s="9" t="s">
        <v>894</v>
      </c>
      <c r="D153" s="9" t="s">
        <v>148</v>
      </c>
      <c r="E153" s="9" t="s">
        <v>147</v>
      </c>
      <c r="F153" s="9" t="s">
        <v>5</v>
      </c>
      <c r="G153" s="9" t="s">
        <v>70</v>
      </c>
      <c r="H153" s="9" t="s">
        <v>2</v>
      </c>
      <c r="I153" s="9">
        <v>15</v>
      </c>
      <c r="J153" s="9" t="s">
        <v>8</v>
      </c>
      <c r="L153" s="9" t="s">
        <v>46</v>
      </c>
      <c r="M153" s="9">
        <v>45999</v>
      </c>
      <c r="N153" s="17" t="str">
        <f t="shared" si="12"/>
        <v>9_45-50</v>
      </c>
      <c r="O153" s="17" t="str">
        <f t="shared" si="13"/>
        <v>4_40-50</v>
      </c>
      <c r="P153" s="17" t="str">
        <f t="shared" si="14"/>
        <v>04_40-50</v>
      </c>
      <c r="Q153" s="9" t="s">
        <v>1010</v>
      </c>
      <c r="R153" s="9" t="s">
        <v>1011</v>
      </c>
      <c r="S153" s="9">
        <f t="shared" si="15"/>
        <v>47148975</v>
      </c>
      <c r="T153" s="9">
        <v>665946</v>
      </c>
    </row>
    <row r="154" spans="1:20">
      <c r="A154" s="9">
        <v>56</v>
      </c>
      <c r="B154" s="9" t="s">
        <v>10</v>
      </c>
      <c r="C154" s="9" t="s">
        <v>895</v>
      </c>
      <c r="D154" s="9" t="s">
        <v>149</v>
      </c>
      <c r="E154" s="9" t="s">
        <v>147</v>
      </c>
      <c r="F154" s="9" t="s">
        <v>1</v>
      </c>
      <c r="G154" s="9" t="s">
        <v>695</v>
      </c>
      <c r="H154" s="9" t="s">
        <v>493</v>
      </c>
      <c r="I154" s="9">
        <v>17</v>
      </c>
      <c r="J154" s="9" t="s">
        <v>8</v>
      </c>
      <c r="L154" s="9" t="s">
        <v>50</v>
      </c>
      <c r="M154" s="9">
        <v>122797</v>
      </c>
      <c r="N154" s="17" t="str">
        <f t="shared" si="12"/>
        <v>24_120-125</v>
      </c>
      <c r="O154" s="17" t="str">
        <f t="shared" si="13"/>
        <v>12_120-130</v>
      </c>
      <c r="P154" s="17" t="str">
        <f t="shared" si="14"/>
        <v>08_80&gt;</v>
      </c>
      <c r="Q154" s="9" t="s">
        <v>1010</v>
      </c>
      <c r="R154" s="9" t="s">
        <v>1011</v>
      </c>
      <c r="S154" s="9">
        <f t="shared" si="15"/>
        <v>6876632</v>
      </c>
      <c r="T154" s="9">
        <v>97128</v>
      </c>
    </row>
    <row r="155" spans="1:20">
      <c r="A155" s="9">
        <v>47</v>
      </c>
      <c r="B155" s="9" t="s">
        <v>10</v>
      </c>
      <c r="C155" s="9" t="s">
        <v>241</v>
      </c>
      <c r="D155" s="9" t="s">
        <v>152</v>
      </c>
      <c r="E155" s="9" t="s">
        <v>147</v>
      </c>
      <c r="F155" s="9" t="s">
        <v>1</v>
      </c>
      <c r="G155" s="9" t="s">
        <v>695</v>
      </c>
      <c r="H155" s="9" t="s">
        <v>132</v>
      </c>
      <c r="I155" s="9">
        <v>14</v>
      </c>
      <c r="J155" s="9" t="s">
        <v>49</v>
      </c>
      <c r="L155" s="9" t="s">
        <v>50</v>
      </c>
      <c r="M155" s="9">
        <v>103369</v>
      </c>
      <c r="N155" s="17" t="str">
        <f t="shared" si="12"/>
        <v>20_100-105</v>
      </c>
      <c r="O155" s="17" t="str">
        <f t="shared" si="13"/>
        <v>10_100-110</v>
      </c>
      <c r="P155" s="17" t="str">
        <f t="shared" si="14"/>
        <v>08_80&gt;</v>
      </c>
      <c r="Q155" s="9" t="s">
        <v>1010</v>
      </c>
      <c r="R155" s="9" t="s">
        <v>1011</v>
      </c>
      <c r="S155" s="9">
        <f t="shared" si="15"/>
        <v>4858343</v>
      </c>
      <c r="T155" s="9">
        <v>68621</v>
      </c>
    </row>
    <row r="156" spans="1:20">
      <c r="A156" s="9">
        <v>655</v>
      </c>
      <c r="B156" s="9" t="s">
        <v>10</v>
      </c>
      <c r="C156" s="9" t="s">
        <v>624</v>
      </c>
      <c r="D156" s="9" t="s">
        <v>148</v>
      </c>
      <c r="E156" s="9" t="s">
        <v>147</v>
      </c>
      <c r="F156" s="9" t="s">
        <v>5</v>
      </c>
      <c r="G156" s="9" t="s">
        <v>373</v>
      </c>
      <c r="H156" s="9" t="s">
        <v>2</v>
      </c>
      <c r="I156" s="9">
        <v>15</v>
      </c>
      <c r="J156" s="9" t="s">
        <v>8</v>
      </c>
      <c r="L156" s="9" t="s">
        <v>50</v>
      </c>
      <c r="M156" s="9">
        <v>39000</v>
      </c>
      <c r="N156" s="17" t="str">
        <f t="shared" si="12"/>
        <v>7_35-40</v>
      </c>
      <c r="O156" s="17" t="str">
        <f t="shared" si="13"/>
        <v>3_30-40</v>
      </c>
      <c r="P156" s="17" t="str">
        <f t="shared" si="14"/>
        <v>03_30-40</v>
      </c>
      <c r="Q156" s="9" t="s">
        <v>1010</v>
      </c>
      <c r="R156" s="9" t="s">
        <v>1011</v>
      </c>
      <c r="S156" s="9">
        <f t="shared" si="15"/>
        <v>25545000</v>
      </c>
      <c r="T156" s="9">
        <v>360805</v>
      </c>
    </row>
    <row r="157" spans="1:20">
      <c r="A157" s="9">
        <v>16</v>
      </c>
      <c r="B157" s="9" t="s">
        <v>10</v>
      </c>
      <c r="C157" s="9" t="s">
        <v>896</v>
      </c>
      <c r="D157" s="9" t="s">
        <v>148</v>
      </c>
      <c r="E157" s="9" t="s">
        <v>147</v>
      </c>
      <c r="F157" s="9" t="s">
        <v>5</v>
      </c>
      <c r="G157" s="9" t="s">
        <v>373</v>
      </c>
      <c r="H157" s="9" t="s">
        <v>2</v>
      </c>
      <c r="I157" s="9">
        <v>15</v>
      </c>
      <c r="J157" s="9" t="s">
        <v>8</v>
      </c>
      <c r="L157" s="9" t="s">
        <v>50</v>
      </c>
      <c r="M157" s="9">
        <v>60776</v>
      </c>
      <c r="N157" s="17" t="str">
        <f t="shared" si="12"/>
        <v>12_60-65</v>
      </c>
      <c r="O157" s="17" t="str">
        <f t="shared" si="13"/>
        <v>6_60-70</v>
      </c>
      <c r="P157" s="17" t="str">
        <f t="shared" si="14"/>
        <v>06_60-70</v>
      </c>
      <c r="Q157" s="9" t="s">
        <v>1010</v>
      </c>
      <c r="R157" s="9" t="s">
        <v>1011</v>
      </c>
      <c r="S157" s="9">
        <f t="shared" si="15"/>
        <v>972416</v>
      </c>
      <c r="T157" s="9">
        <v>13735</v>
      </c>
    </row>
    <row r="158" spans="1:20">
      <c r="A158" s="9">
        <v>1896</v>
      </c>
      <c r="B158" s="9" t="s">
        <v>10</v>
      </c>
      <c r="C158" s="9" t="s">
        <v>897</v>
      </c>
      <c r="D158" s="9" t="s">
        <v>152</v>
      </c>
      <c r="E158" s="9" t="s">
        <v>147</v>
      </c>
      <c r="F158" s="9" t="s">
        <v>5</v>
      </c>
      <c r="G158" s="9" t="s">
        <v>75</v>
      </c>
      <c r="H158" s="9" t="s">
        <v>2</v>
      </c>
      <c r="I158" s="9">
        <v>14</v>
      </c>
      <c r="J158" s="9" t="s">
        <v>8</v>
      </c>
      <c r="L158" s="9" t="s">
        <v>50</v>
      </c>
      <c r="M158" s="9">
        <v>34216</v>
      </c>
      <c r="N158" s="17" t="str">
        <f t="shared" si="12"/>
        <v>6_30-35</v>
      </c>
      <c r="O158" s="17" t="str">
        <f t="shared" si="13"/>
        <v>3_30-40</v>
      </c>
      <c r="P158" s="17" t="str">
        <f t="shared" si="14"/>
        <v>03_30-40</v>
      </c>
      <c r="Q158" s="9" t="s">
        <v>1010</v>
      </c>
      <c r="R158" s="9" t="s">
        <v>1011</v>
      </c>
      <c r="S158" s="9">
        <f t="shared" si="15"/>
        <v>64873536</v>
      </c>
      <c r="T158" s="9">
        <v>916293</v>
      </c>
    </row>
    <row r="159" spans="1:20">
      <c r="A159" s="9">
        <v>240</v>
      </c>
      <c r="B159" s="9" t="s">
        <v>10</v>
      </c>
      <c r="C159" s="9" t="s">
        <v>898</v>
      </c>
      <c r="D159" s="9" t="s">
        <v>149</v>
      </c>
      <c r="E159" s="9" t="s">
        <v>147</v>
      </c>
      <c r="F159" s="9" t="s">
        <v>5</v>
      </c>
      <c r="G159" s="9" t="s">
        <v>373</v>
      </c>
      <c r="H159" s="9" t="s">
        <v>709</v>
      </c>
      <c r="I159" s="9">
        <v>15</v>
      </c>
      <c r="J159" s="9" t="s">
        <v>51</v>
      </c>
      <c r="K159" s="9" t="s">
        <v>7</v>
      </c>
      <c r="L159" s="9" t="s">
        <v>50</v>
      </c>
      <c r="M159" s="9">
        <v>117340</v>
      </c>
      <c r="N159" s="17" t="str">
        <f t="shared" si="12"/>
        <v>23_115-120</v>
      </c>
      <c r="O159" s="17" t="str">
        <f t="shared" si="13"/>
        <v>11_110-120</v>
      </c>
      <c r="P159" s="17" t="str">
        <f t="shared" si="14"/>
        <v>08_80&gt;</v>
      </c>
      <c r="Q159" s="9" t="s">
        <v>1010</v>
      </c>
      <c r="R159" s="9" t="s">
        <v>1011</v>
      </c>
      <c r="S159" s="9">
        <f t="shared" si="15"/>
        <v>28161600</v>
      </c>
      <c r="T159" s="9">
        <v>397763</v>
      </c>
    </row>
    <row r="160" spans="1:20">
      <c r="A160" s="9">
        <v>10</v>
      </c>
      <c r="B160" s="9" t="s">
        <v>10</v>
      </c>
      <c r="C160" s="9" t="s">
        <v>421</v>
      </c>
      <c r="D160" s="9" t="s">
        <v>152</v>
      </c>
      <c r="E160" s="9" t="s">
        <v>147</v>
      </c>
      <c r="F160" s="9" t="s">
        <v>5</v>
      </c>
      <c r="G160" s="9" t="s">
        <v>373</v>
      </c>
      <c r="H160" s="9" t="s">
        <v>2</v>
      </c>
      <c r="I160" s="9">
        <v>14</v>
      </c>
      <c r="J160" s="9" t="s">
        <v>8</v>
      </c>
      <c r="K160" s="9" t="s">
        <v>7</v>
      </c>
      <c r="L160" s="9" t="s">
        <v>50</v>
      </c>
      <c r="M160" s="9">
        <v>124770</v>
      </c>
      <c r="N160" s="17" t="str">
        <f t="shared" si="12"/>
        <v>24_120-125</v>
      </c>
      <c r="O160" s="17" t="str">
        <f t="shared" si="13"/>
        <v>12_120-130</v>
      </c>
      <c r="P160" s="17" t="str">
        <f t="shared" si="14"/>
        <v>08_80&gt;</v>
      </c>
      <c r="Q160" s="9" t="s">
        <v>1010</v>
      </c>
      <c r="R160" s="9" t="s">
        <v>1011</v>
      </c>
      <c r="S160" s="9">
        <f t="shared" si="15"/>
        <v>1247700</v>
      </c>
      <c r="T160" s="9">
        <v>17623</v>
      </c>
    </row>
    <row r="161" spans="1:20">
      <c r="A161" s="9">
        <v>52</v>
      </c>
      <c r="B161" s="9" t="s">
        <v>10</v>
      </c>
      <c r="C161" s="9" t="s">
        <v>975</v>
      </c>
      <c r="D161" s="9" t="s">
        <v>153</v>
      </c>
      <c r="E161" s="9" t="s">
        <v>147</v>
      </c>
      <c r="F161" s="9" t="s">
        <v>5</v>
      </c>
      <c r="G161" s="9" t="s">
        <v>70</v>
      </c>
      <c r="H161" s="9" t="s">
        <v>2</v>
      </c>
      <c r="I161" s="9">
        <v>11</v>
      </c>
      <c r="J161" s="9" t="s">
        <v>4</v>
      </c>
      <c r="L161" s="9" t="s">
        <v>46</v>
      </c>
      <c r="M161" s="9">
        <v>24186</v>
      </c>
      <c r="N161" s="17" t="str">
        <f t="shared" si="12"/>
        <v>4_20-25</v>
      </c>
      <c r="O161" s="17" t="str">
        <f t="shared" si="13"/>
        <v>2_20-30</v>
      </c>
      <c r="P161" s="17" t="str">
        <f t="shared" si="14"/>
        <v>02_20-30</v>
      </c>
      <c r="Q161" s="9" t="s">
        <v>1010</v>
      </c>
      <c r="R161" s="9" t="s">
        <v>1011</v>
      </c>
      <c r="S161" s="9">
        <f t="shared" si="15"/>
        <v>1257672</v>
      </c>
      <c r="T161" s="9">
        <v>17764</v>
      </c>
    </row>
    <row r="162" spans="1:20">
      <c r="A162" s="9">
        <v>884</v>
      </c>
      <c r="B162" s="9" t="s">
        <v>10</v>
      </c>
      <c r="C162" s="9" t="s">
        <v>698</v>
      </c>
      <c r="D162" s="9" t="s">
        <v>152</v>
      </c>
      <c r="E162" s="9" t="s">
        <v>147</v>
      </c>
      <c r="F162" s="9" t="s">
        <v>5</v>
      </c>
      <c r="G162" s="9" t="s">
        <v>60</v>
      </c>
      <c r="H162" s="9" t="s">
        <v>2</v>
      </c>
      <c r="I162" s="9">
        <v>14</v>
      </c>
      <c r="J162" s="9" t="s">
        <v>4</v>
      </c>
      <c r="L162" s="9" t="s">
        <v>46</v>
      </c>
      <c r="M162" s="9">
        <v>24983</v>
      </c>
      <c r="N162" s="17" t="str">
        <f t="shared" si="12"/>
        <v>4_20-25</v>
      </c>
      <c r="O162" s="17" t="str">
        <f t="shared" si="13"/>
        <v>2_20-30</v>
      </c>
      <c r="P162" s="17" t="str">
        <f t="shared" si="14"/>
        <v>02_20-30</v>
      </c>
      <c r="Q162" s="9" t="s">
        <v>1010</v>
      </c>
      <c r="R162" s="9" t="s">
        <v>1011</v>
      </c>
      <c r="S162" s="9">
        <f t="shared" si="15"/>
        <v>22084972</v>
      </c>
      <c r="T162" s="9">
        <v>311935</v>
      </c>
    </row>
    <row r="163" spans="1:20">
      <c r="A163" s="9">
        <v>636</v>
      </c>
      <c r="B163" s="9" t="s">
        <v>10</v>
      </c>
      <c r="C163" s="9" t="s">
        <v>491</v>
      </c>
      <c r="D163" s="9" t="s">
        <v>152</v>
      </c>
      <c r="E163" s="9" t="s">
        <v>147</v>
      </c>
      <c r="F163" s="9" t="s">
        <v>5</v>
      </c>
      <c r="G163" s="9" t="s">
        <v>70</v>
      </c>
      <c r="H163" s="9" t="s">
        <v>2</v>
      </c>
      <c r="I163" s="9">
        <v>14</v>
      </c>
      <c r="J163" s="9" t="s">
        <v>8</v>
      </c>
      <c r="L163" s="9" t="s">
        <v>46</v>
      </c>
      <c r="M163" s="9">
        <v>29660</v>
      </c>
      <c r="N163" s="17" t="str">
        <f t="shared" si="12"/>
        <v>5_25-30</v>
      </c>
      <c r="O163" s="17" t="str">
        <f t="shared" si="13"/>
        <v>2_20-30</v>
      </c>
      <c r="P163" s="17" t="str">
        <f t="shared" si="14"/>
        <v>02_20-30</v>
      </c>
      <c r="Q163" s="9" t="s">
        <v>1010</v>
      </c>
      <c r="R163" s="9" t="s">
        <v>1011</v>
      </c>
      <c r="S163" s="9">
        <f t="shared" si="15"/>
        <v>18863760</v>
      </c>
      <c r="T163" s="9">
        <v>266437</v>
      </c>
    </row>
    <row r="164" spans="1:20">
      <c r="A164" s="9">
        <v>1053</v>
      </c>
      <c r="B164" s="9" t="s">
        <v>10</v>
      </c>
      <c r="C164" s="9" t="s">
        <v>976</v>
      </c>
      <c r="D164" s="9" t="s">
        <v>149</v>
      </c>
      <c r="E164" s="9" t="s">
        <v>147</v>
      </c>
      <c r="F164" s="9" t="s">
        <v>5</v>
      </c>
      <c r="G164" s="9" t="s">
        <v>492</v>
      </c>
      <c r="H164" s="9" t="s">
        <v>85</v>
      </c>
      <c r="I164" s="9">
        <v>15</v>
      </c>
      <c r="J164" s="9" t="s">
        <v>8</v>
      </c>
      <c r="L164" s="9" t="s">
        <v>50</v>
      </c>
      <c r="M164" s="9">
        <v>89430</v>
      </c>
      <c r="N164" s="17" t="str">
        <f t="shared" si="12"/>
        <v>17_85-90</v>
      </c>
      <c r="O164" s="17" t="str">
        <f t="shared" si="13"/>
        <v>8_80-90</v>
      </c>
      <c r="P164" s="17" t="str">
        <f t="shared" si="14"/>
        <v>08_80&gt;</v>
      </c>
      <c r="Q164" s="9" t="s">
        <v>1010</v>
      </c>
      <c r="R164" s="9" t="s">
        <v>1011</v>
      </c>
      <c r="S164" s="9">
        <f t="shared" si="15"/>
        <v>94169790</v>
      </c>
      <c r="T164" s="9">
        <v>1330082</v>
      </c>
    </row>
    <row r="165" spans="1:20">
      <c r="A165" s="9">
        <v>7</v>
      </c>
      <c r="B165" s="9" t="s">
        <v>10</v>
      </c>
      <c r="C165" s="9" t="s">
        <v>625</v>
      </c>
      <c r="D165" s="9" t="s">
        <v>152</v>
      </c>
      <c r="E165" s="9" t="s">
        <v>147</v>
      </c>
      <c r="F165" s="9" t="s">
        <v>1</v>
      </c>
      <c r="G165" s="9" t="s">
        <v>583</v>
      </c>
      <c r="H165" s="9" t="s">
        <v>2</v>
      </c>
      <c r="I165" s="9">
        <v>14</v>
      </c>
      <c r="J165" s="9" t="s">
        <v>8</v>
      </c>
      <c r="L165" s="9" t="s">
        <v>50</v>
      </c>
      <c r="M165" s="9">
        <v>49990</v>
      </c>
      <c r="N165" s="17" t="str">
        <f t="shared" si="12"/>
        <v>9_45-50</v>
      </c>
      <c r="O165" s="17" t="str">
        <f t="shared" si="13"/>
        <v>4_40-50</v>
      </c>
      <c r="P165" s="17" t="str">
        <f t="shared" si="14"/>
        <v>04_40-50</v>
      </c>
      <c r="Q165" s="9" t="s">
        <v>1010</v>
      </c>
      <c r="R165" s="9" t="s">
        <v>1011</v>
      </c>
      <c r="S165" s="9">
        <f t="shared" si="15"/>
        <v>349930</v>
      </c>
      <c r="T165" s="9">
        <v>4943</v>
      </c>
    </row>
    <row r="166" spans="1:20">
      <c r="A166" s="9">
        <v>44</v>
      </c>
      <c r="B166" s="9" t="s">
        <v>10</v>
      </c>
      <c r="C166" s="9" t="s">
        <v>977</v>
      </c>
      <c r="D166" s="9" t="s">
        <v>152</v>
      </c>
      <c r="E166" s="9" t="s">
        <v>147</v>
      </c>
      <c r="F166" s="9" t="s">
        <v>1</v>
      </c>
      <c r="G166" s="9" t="s">
        <v>583</v>
      </c>
      <c r="H166" s="9" t="s">
        <v>2</v>
      </c>
      <c r="I166" s="9">
        <v>14</v>
      </c>
      <c r="J166" s="9" t="s">
        <v>8</v>
      </c>
      <c r="L166" s="9" t="s">
        <v>50</v>
      </c>
      <c r="M166" s="9">
        <v>62077</v>
      </c>
      <c r="N166" s="17" t="str">
        <f t="shared" si="12"/>
        <v>12_60-65</v>
      </c>
      <c r="O166" s="17" t="str">
        <f t="shared" si="13"/>
        <v>6_60-70</v>
      </c>
      <c r="P166" s="17" t="str">
        <f t="shared" si="14"/>
        <v>06_60-70</v>
      </c>
      <c r="Q166" s="9" t="s">
        <v>1010</v>
      </c>
      <c r="R166" s="9" t="s">
        <v>1011</v>
      </c>
      <c r="S166" s="9">
        <f t="shared" si="15"/>
        <v>2731388</v>
      </c>
      <c r="T166" s="9">
        <v>38579</v>
      </c>
    </row>
    <row r="167" spans="1:20">
      <c r="A167" s="9">
        <v>2</v>
      </c>
      <c r="B167" s="9" t="s">
        <v>10</v>
      </c>
      <c r="C167" s="9" t="s">
        <v>978</v>
      </c>
      <c r="D167" s="9" t="s">
        <v>152</v>
      </c>
      <c r="E167" s="9" t="s">
        <v>147</v>
      </c>
      <c r="F167" s="9" t="s">
        <v>5</v>
      </c>
      <c r="G167" s="9" t="s">
        <v>373</v>
      </c>
      <c r="H167" s="9" t="s">
        <v>2</v>
      </c>
      <c r="I167" s="9">
        <v>14</v>
      </c>
      <c r="J167" s="9" t="s">
        <v>8</v>
      </c>
      <c r="L167" s="9" t="s">
        <v>50</v>
      </c>
      <c r="M167" s="9">
        <v>39332</v>
      </c>
      <c r="N167" s="17" t="str">
        <f t="shared" si="12"/>
        <v>7_35-40</v>
      </c>
      <c r="O167" s="17" t="str">
        <f t="shared" si="13"/>
        <v>3_30-40</v>
      </c>
      <c r="P167" s="17" t="str">
        <f t="shared" si="14"/>
        <v>03_30-40</v>
      </c>
      <c r="Q167" s="9" t="s">
        <v>1010</v>
      </c>
      <c r="R167" s="9" t="s">
        <v>1011</v>
      </c>
      <c r="S167" s="9">
        <f t="shared" si="15"/>
        <v>78664</v>
      </c>
      <c r="T167" s="9">
        <v>1111</v>
      </c>
    </row>
    <row r="168" spans="1:20">
      <c r="A168" s="9">
        <v>10</v>
      </c>
      <c r="B168" s="9" t="s">
        <v>10</v>
      </c>
      <c r="C168" s="9" t="s">
        <v>979</v>
      </c>
      <c r="D168" s="9" t="s">
        <v>149</v>
      </c>
      <c r="E168" s="9" t="s">
        <v>147</v>
      </c>
      <c r="F168" s="9" t="s">
        <v>5</v>
      </c>
      <c r="G168" s="9" t="s">
        <v>492</v>
      </c>
      <c r="H168" s="9" t="s">
        <v>498</v>
      </c>
      <c r="I168" s="9">
        <v>17</v>
      </c>
      <c r="J168" s="9" t="s">
        <v>54</v>
      </c>
      <c r="L168" s="9" t="s">
        <v>50</v>
      </c>
      <c r="M168" s="9">
        <v>267795</v>
      </c>
      <c r="N168" s="17" t="str">
        <f t="shared" si="12"/>
        <v>53_265-270</v>
      </c>
      <c r="O168" s="17" t="str">
        <f t="shared" si="13"/>
        <v>26_260-270</v>
      </c>
      <c r="P168" s="17" t="str">
        <f t="shared" si="14"/>
        <v>08_80&gt;</v>
      </c>
      <c r="Q168" s="9" t="s">
        <v>1010</v>
      </c>
      <c r="R168" s="9" t="s">
        <v>1011</v>
      </c>
      <c r="S168" s="9">
        <f t="shared" si="15"/>
        <v>2677950</v>
      </c>
      <c r="T168" s="9">
        <v>37824</v>
      </c>
    </row>
    <row r="169" spans="1:20">
      <c r="A169" s="9">
        <v>3</v>
      </c>
      <c r="B169" s="9" t="s">
        <v>10</v>
      </c>
      <c r="C169" s="9" t="s">
        <v>322</v>
      </c>
      <c r="D169" s="9" t="s">
        <v>152</v>
      </c>
      <c r="E169" s="9" t="s">
        <v>147</v>
      </c>
      <c r="F169" s="9" t="s">
        <v>5</v>
      </c>
      <c r="G169" s="9" t="s">
        <v>122</v>
      </c>
      <c r="H169" s="9" t="s">
        <v>2</v>
      </c>
      <c r="I169" s="9">
        <v>13</v>
      </c>
      <c r="J169" s="9" t="s">
        <v>8</v>
      </c>
      <c r="L169" s="9" t="s">
        <v>50</v>
      </c>
      <c r="M169" s="9">
        <v>65006</v>
      </c>
      <c r="N169" s="17" t="str">
        <f t="shared" si="12"/>
        <v>13_65-70</v>
      </c>
      <c r="O169" s="17" t="str">
        <f t="shared" si="13"/>
        <v>6_60-70</v>
      </c>
      <c r="P169" s="17" t="str">
        <f t="shared" si="14"/>
        <v>06_60-70</v>
      </c>
      <c r="Q169" s="9" t="s">
        <v>1010</v>
      </c>
      <c r="R169" s="9" t="s">
        <v>1011</v>
      </c>
      <c r="S169" s="9">
        <f t="shared" si="15"/>
        <v>195018</v>
      </c>
      <c r="T169" s="9">
        <v>2754</v>
      </c>
    </row>
    <row r="170" spans="1:20">
      <c r="A170" s="9">
        <v>21</v>
      </c>
      <c r="B170" s="9" t="s">
        <v>10</v>
      </c>
      <c r="C170" s="9" t="s">
        <v>980</v>
      </c>
      <c r="D170" s="9" t="s">
        <v>152</v>
      </c>
      <c r="E170" s="9" t="s">
        <v>147</v>
      </c>
      <c r="F170" s="9" t="s">
        <v>5</v>
      </c>
      <c r="G170" s="9" t="s">
        <v>373</v>
      </c>
      <c r="H170" s="9" t="s">
        <v>2</v>
      </c>
      <c r="I170" s="9">
        <v>14</v>
      </c>
      <c r="J170" s="9" t="s">
        <v>8</v>
      </c>
      <c r="L170" s="9" t="s">
        <v>50</v>
      </c>
      <c r="M170" s="9">
        <v>70180</v>
      </c>
      <c r="N170" s="17" t="str">
        <f t="shared" si="12"/>
        <v>14_70-75</v>
      </c>
      <c r="O170" s="17" t="str">
        <f t="shared" si="13"/>
        <v>7_70-80</v>
      </c>
      <c r="P170" s="17" t="str">
        <f t="shared" si="14"/>
        <v>07_70-80</v>
      </c>
      <c r="Q170" s="9" t="s">
        <v>1010</v>
      </c>
      <c r="R170" s="9" t="s">
        <v>1011</v>
      </c>
      <c r="S170" s="9">
        <f t="shared" si="15"/>
        <v>1473780</v>
      </c>
      <c r="T170" s="9">
        <v>20816</v>
      </c>
    </row>
    <row r="171" spans="1:20">
      <c r="A171" s="9">
        <v>115</v>
      </c>
      <c r="B171" s="9" t="s">
        <v>10</v>
      </c>
      <c r="C171" s="9" t="s">
        <v>981</v>
      </c>
      <c r="D171" s="9" t="s">
        <v>148</v>
      </c>
      <c r="E171" s="9" t="s">
        <v>147</v>
      </c>
      <c r="F171" s="9" t="s">
        <v>5</v>
      </c>
      <c r="G171" s="9" t="s">
        <v>373</v>
      </c>
      <c r="H171" s="9" t="s">
        <v>2</v>
      </c>
      <c r="I171" s="9">
        <v>17</v>
      </c>
      <c r="J171" s="9" t="s">
        <v>6</v>
      </c>
      <c r="L171" s="9" t="s">
        <v>50</v>
      </c>
      <c r="M171" s="9">
        <v>62267</v>
      </c>
      <c r="N171" s="17" t="str">
        <f t="shared" si="12"/>
        <v>12_60-65</v>
      </c>
      <c r="O171" s="17" t="str">
        <f t="shared" si="13"/>
        <v>6_60-70</v>
      </c>
      <c r="P171" s="17" t="str">
        <f t="shared" si="14"/>
        <v>06_60-70</v>
      </c>
      <c r="Q171" s="9" t="s">
        <v>1010</v>
      </c>
      <c r="R171" s="9" t="s">
        <v>1011</v>
      </c>
      <c r="S171" s="9">
        <f t="shared" si="15"/>
        <v>7160705</v>
      </c>
      <c r="T171" s="9">
        <v>101140</v>
      </c>
    </row>
    <row r="172" spans="1:20">
      <c r="A172" s="9">
        <v>6</v>
      </c>
      <c r="B172" s="9" t="s">
        <v>13</v>
      </c>
      <c r="C172" s="9" t="s">
        <v>286</v>
      </c>
      <c r="D172" s="9" t="s">
        <v>149</v>
      </c>
      <c r="E172" s="9" t="s">
        <v>147</v>
      </c>
      <c r="F172" s="9" t="s">
        <v>5</v>
      </c>
      <c r="G172" s="9" t="s">
        <v>252</v>
      </c>
      <c r="H172" s="9" t="s">
        <v>80</v>
      </c>
      <c r="I172" s="9">
        <v>15</v>
      </c>
      <c r="J172" s="9" t="s">
        <v>51</v>
      </c>
      <c r="L172" s="9" t="s">
        <v>50</v>
      </c>
      <c r="M172" s="9">
        <v>202556</v>
      </c>
      <c r="N172" s="17" t="str">
        <f t="shared" si="12"/>
        <v>40_200-205</v>
      </c>
      <c r="O172" s="17" t="str">
        <f t="shared" si="13"/>
        <v>20_200-210</v>
      </c>
      <c r="P172" s="17" t="str">
        <f t="shared" si="14"/>
        <v>08_80&gt;</v>
      </c>
      <c r="Q172" s="9" t="s">
        <v>1010</v>
      </c>
      <c r="R172" s="9" t="s">
        <v>1011</v>
      </c>
      <c r="S172" s="9">
        <f t="shared" si="15"/>
        <v>1215336</v>
      </c>
      <c r="T172" s="9">
        <v>17166</v>
      </c>
    </row>
    <row r="173" spans="1:20">
      <c r="A173" s="9">
        <v>6</v>
      </c>
      <c r="B173" s="9" t="s">
        <v>13</v>
      </c>
      <c r="C173" s="9" t="s">
        <v>824</v>
      </c>
      <c r="D173" s="9" t="s">
        <v>149</v>
      </c>
      <c r="E173" s="9" t="s">
        <v>147</v>
      </c>
      <c r="F173" s="9" t="s">
        <v>1</v>
      </c>
      <c r="G173" s="9" t="s">
        <v>495</v>
      </c>
      <c r="H173" s="9" t="s">
        <v>825</v>
      </c>
      <c r="I173" s="9">
        <v>15</v>
      </c>
      <c r="J173" s="9" t="s">
        <v>49</v>
      </c>
      <c r="L173" s="9" t="s">
        <v>50</v>
      </c>
      <c r="M173" s="9">
        <v>174990</v>
      </c>
      <c r="N173" s="17" t="str">
        <f t="shared" si="12"/>
        <v>34_170-175</v>
      </c>
      <c r="O173" s="17" t="str">
        <f t="shared" si="13"/>
        <v>17_170-180</v>
      </c>
      <c r="P173" s="17" t="str">
        <f t="shared" si="14"/>
        <v>08_80&gt;</v>
      </c>
      <c r="Q173" s="9" t="s">
        <v>1010</v>
      </c>
      <c r="R173" s="9" t="s">
        <v>1011</v>
      </c>
      <c r="S173" s="9">
        <f t="shared" si="15"/>
        <v>1049940</v>
      </c>
      <c r="T173" s="9">
        <v>14830</v>
      </c>
    </row>
    <row r="174" spans="1:20">
      <c r="A174" s="9">
        <v>23</v>
      </c>
      <c r="B174" s="9" t="s">
        <v>13</v>
      </c>
      <c r="C174" s="9" t="s">
        <v>826</v>
      </c>
      <c r="D174" s="9" t="s">
        <v>149</v>
      </c>
      <c r="E174" s="9" t="s">
        <v>147</v>
      </c>
      <c r="F174" s="9" t="s">
        <v>5</v>
      </c>
      <c r="G174" s="9" t="s">
        <v>252</v>
      </c>
      <c r="H174" s="9" t="s">
        <v>559</v>
      </c>
      <c r="I174" s="9">
        <v>15</v>
      </c>
      <c r="J174" s="9" t="s">
        <v>49</v>
      </c>
      <c r="L174" s="9" t="s">
        <v>50</v>
      </c>
      <c r="M174" s="9">
        <v>218460</v>
      </c>
      <c r="N174" s="17" t="str">
        <f t="shared" si="12"/>
        <v>43_215-220</v>
      </c>
      <c r="O174" s="17" t="str">
        <f t="shared" si="13"/>
        <v>21_210-220</v>
      </c>
      <c r="P174" s="17" t="str">
        <f t="shared" si="14"/>
        <v>08_80&gt;</v>
      </c>
      <c r="Q174" s="9" t="s">
        <v>1010</v>
      </c>
      <c r="R174" s="9" t="s">
        <v>1011</v>
      </c>
      <c r="S174" s="9">
        <f t="shared" si="15"/>
        <v>5024580</v>
      </c>
      <c r="T174" s="9">
        <v>70969</v>
      </c>
    </row>
    <row r="175" spans="1:20">
      <c r="A175" s="9">
        <v>31</v>
      </c>
      <c r="B175" s="9" t="s">
        <v>13</v>
      </c>
      <c r="C175" s="9" t="s">
        <v>827</v>
      </c>
      <c r="D175" s="9" t="s">
        <v>149</v>
      </c>
      <c r="E175" s="9" t="s">
        <v>147</v>
      </c>
      <c r="F175" s="9" t="s">
        <v>5</v>
      </c>
      <c r="G175" s="9" t="s">
        <v>492</v>
      </c>
      <c r="H175" s="9" t="s">
        <v>557</v>
      </c>
      <c r="I175" s="9">
        <v>15</v>
      </c>
      <c r="J175" s="9" t="s">
        <v>49</v>
      </c>
      <c r="L175" s="9" t="s">
        <v>50</v>
      </c>
      <c r="M175" s="9">
        <v>253153</v>
      </c>
      <c r="N175" s="17" t="str">
        <f t="shared" si="12"/>
        <v>50_250-255</v>
      </c>
      <c r="O175" s="17" t="str">
        <f t="shared" si="13"/>
        <v>25_250-260</v>
      </c>
      <c r="P175" s="17" t="str">
        <f t="shared" si="14"/>
        <v>08_80&gt;</v>
      </c>
      <c r="Q175" s="9" t="s">
        <v>1010</v>
      </c>
      <c r="R175" s="9" t="s">
        <v>1011</v>
      </c>
      <c r="S175" s="9">
        <f t="shared" si="15"/>
        <v>7847743</v>
      </c>
      <c r="T175" s="9">
        <v>110844</v>
      </c>
    </row>
    <row r="176" spans="1:20">
      <c r="A176" s="9">
        <v>23</v>
      </c>
      <c r="B176" s="9" t="s">
        <v>13</v>
      </c>
      <c r="C176" s="9" t="s">
        <v>828</v>
      </c>
      <c r="D176" s="9" t="s">
        <v>149</v>
      </c>
      <c r="E176" s="9" t="s">
        <v>147</v>
      </c>
      <c r="F176" s="9" t="s">
        <v>5</v>
      </c>
      <c r="G176" s="9" t="s">
        <v>492</v>
      </c>
      <c r="H176" s="9" t="s">
        <v>557</v>
      </c>
      <c r="I176" s="9">
        <v>17</v>
      </c>
      <c r="J176" s="9" t="s">
        <v>49</v>
      </c>
      <c r="L176" s="9" t="s">
        <v>50</v>
      </c>
      <c r="M176" s="9">
        <v>227361</v>
      </c>
      <c r="N176" s="17" t="str">
        <f t="shared" si="12"/>
        <v>45_225-230</v>
      </c>
      <c r="O176" s="17" t="str">
        <f t="shared" si="13"/>
        <v>22_220-230</v>
      </c>
      <c r="P176" s="17" t="str">
        <f t="shared" si="14"/>
        <v>08_80&gt;</v>
      </c>
      <c r="Q176" s="9" t="s">
        <v>1010</v>
      </c>
      <c r="R176" s="9" t="s">
        <v>1011</v>
      </c>
      <c r="S176" s="9">
        <f t="shared" si="15"/>
        <v>5229303</v>
      </c>
      <c r="T176" s="9">
        <v>73860</v>
      </c>
    </row>
    <row r="177" spans="1:20">
      <c r="A177" s="9">
        <v>1687</v>
      </c>
      <c r="B177" s="9" t="s">
        <v>13</v>
      </c>
      <c r="C177" s="9" t="s">
        <v>710</v>
      </c>
      <c r="D177" s="9" t="s">
        <v>149</v>
      </c>
      <c r="E177" s="9" t="s">
        <v>147</v>
      </c>
      <c r="F177" s="9" t="s">
        <v>5</v>
      </c>
      <c r="G177" s="9" t="s">
        <v>252</v>
      </c>
      <c r="H177" s="9" t="s">
        <v>766</v>
      </c>
      <c r="I177" s="9">
        <v>15</v>
      </c>
      <c r="J177" s="9" t="s">
        <v>8</v>
      </c>
      <c r="L177" s="9" t="s">
        <v>50</v>
      </c>
      <c r="M177" s="9">
        <v>99033</v>
      </c>
      <c r="N177" s="17" t="str">
        <f t="shared" si="12"/>
        <v>19_95-100</v>
      </c>
      <c r="O177" s="17" t="str">
        <f t="shared" si="13"/>
        <v>9_90-100</v>
      </c>
      <c r="P177" s="17" t="str">
        <f t="shared" si="14"/>
        <v>08_80&gt;</v>
      </c>
      <c r="Q177" s="9" t="s">
        <v>1010</v>
      </c>
      <c r="R177" s="9" t="s">
        <v>1011</v>
      </c>
      <c r="S177" s="9">
        <f t="shared" si="15"/>
        <v>167068671</v>
      </c>
      <c r="T177" s="9">
        <v>2359727</v>
      </c>
    </row>
    <row r="178" spans="1:20">
      <c r="A178" s="9">
        <v>60</v>
      </c>
      <c r="B178" s="9" t="s">
        <v>13</v>
      </c>
      <c r="C178" s="9" t="s">
        <v>458</v>
      </c>
      <c r="D178" s="9" t="s">
        <v>148</v>
      </c>
      <c r="E178" s="9" t="s">
        <v>147</v>
      </c>
      <c r="F178" s="9" t="s">
        <v>5</v>
      </c>
      <c r="G178" s="9" t="s">
        <v>122</v>
      </c>
      <c r="H178" s="9" t="s">
        <v>2</v>
      </c>
      <c r="I178" s="9">
        <v>15</v>
      </c>
      <c r="J178" s="9" t="s">
        <v>8</v>
      </c>
      <c r="L178" s="9" t="s">
        <v>50</v>
      </c>
      <c r="M178" s="9">
        <v>41853</v>
      </c>
      <c r="N178" s="17" t="str">
        <f t="shared" si="12"/>
        <v>8_40-45</v>
      </c>
      <c r="O178" s="17" t="str">
        <f t="shared" si="13"/>
        <v>4_40-50</v>
      </c>
      <c r="P178" s="17" t="str">
        <f t="shared" si="14"/>
        <v>04_40-50</v>
      </c>
      <c r="Q178" s="9" t="s">
        <v>1010</v>
      </c>
      <c r="R178" s="9" t="s">
        <v>1011</v>
      </c>
      <c r="S178" s="9">
        <f t="shared" si="15"/>
        <v>2511180</v>
      </c>
      <c r="T178" s="9">
        <v>35469</v>
      </c>
    </row>
    <row r="179" spans="1:20">
      <c r="A179" s="9">
        <v>23</v>
      </c>
      <c r="B179" s="9" t="s">
        <v>13</v>
      </c>
      <c r="C179" s="9" t="s">
        <v>511</v>
      </c>
      <c r="D179" s="9" t="s">
        <v>146</v>
      </c>
      <c r="E179" s="9" t="s">
        <v>147</v>
      </c>
      <c r="F179" s="9" t="s">
        <v>5</v>
      </c>
      <c r="G179" s="9" t="s">
        <v>75</v>
      </c>
      <c r="H179" s="9" t="s">
        <v>512</v>
      </c>
      <c r="I179" s="9">
        <v>15</v>
      </c>
      <c r="J179" s="9" t="s">
        <v>8</v>
      </c>
      <c r="L179" s="9" t="s">
        <v>50</v>
      </c>
      <c r="M179" s="9">
        <v>28806</v>
      </c>
      <c r="N179" s="17" t="str">
        <f t="shared" si="12"/>
        <v>5_25-30</v>
      </c>
      <c r="O179" s="17" t="str">
        <f t="shared" si="13"/>
        <v>2_20-30</v>
      </c>
      <c r="P179" s="17" t="str">
        <f t="shared" si="14"/>
        <v>02_20-30</v>
      </c>
      <c r="Q179" s="9" t="s">
        <v>1010</v>
      </c>
      <c r="R179" s="9" t="s">
        <v>1011</v>
      </c>
      <c r="S179" s="9">
        <f t="shared" si="15"/>
        <v>662538</v>
      </c>
      <c r="T179" s="9">
        <v>9358</v>
      </c>
    </row>
    <row r="180" spans="1:20">
      <c r="A180" s="9">
        <v>2</v>
      </c>
      <c r="B180" s="9" t="s">
        <v>13</v>
      </c>
      <c r="C180" s="9" t="s">
        <v>135</v>
      </c>
      <c r="D180" s="9" t="s">
        <v>146</v>
      </c>
      <c r="E180" s="9" t="s">
        <v>147</v>
      </c>
      <c r="F180" s="9" t="s">
        <v>5</v>
      </c>
      <c r="G180" s="9" t="s">
        <v>122</v>
      </c>
      <c r="H180" s="9" t="s">
        <v>121</v>
      </c>
      <c r="I180" s="9">
        <v>17</v>
      </c>
      <c r="J180" s="9" t="s">
        <v>8</v>
      </c>
      <c r="L180" s="9" t="s">
        <v>50</v>
      </c>
      <c r="M180" s="9">
        <v>65441</v>
      </c>
      <c r="N180" s="17" t="str">
        <f t="shared" si="12"/>
        <v>13_65-70</v>
      </c>
      <c r="O180" s="17" t="str">
        <f t="shared" si="13"/>
        <v>6_60-70</v>
      </c>
      <c r="P180" s="17" t="str">
        <f t="shared" si="14"/>
        <v>06_60-70</v>
      </c>
      <c r="Q180" s="9" t="s">
        <v>1010</v>
      </c>
      <c r="R180" s="9" t="s">
        <v>1011</v>
      </c>
      <c r="S180" s="9">
        <f t="shared" si="15"/>
        <v>130882</v>
      </c>
      <c r="T180" s="9">
        <v>1849</v>
      </c>
    </row>
    <row r="181" spans="1:20">
      <c r="A181" s="9">
        <v>17</v>
      </c>
      <c r="B181" s="9" t="s">
        <v>13</v>
      </c>
      <c r="C181" s="9" t="s">
        <v>829</v>
      </c>
      <c r="D181" s="9" t="s">
        <v>152</v>
      </c>
      <c r="E181" s="9" t="s">
        <v>147</v>
      </c>
      <c r="F181" s="9" t="s">
        <v>5</v>
      </c>
      <c r="G181" s="9" t="s">
        <v>373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78450</v>
      </c>
      <c r="N181" s="17" t="str">
        <f t="shared" si="12"/>
        <v>15_75-80</v>
      </c>
      <c r="O181" s="17" t="str">
        <f t="shared" si="13"/>
        <v>7_70-80</v>
      </c>
      <c r="P181" s="17" t="str">
        <f t="shared" si="14"/>
        <v>07_70-80</v>
      </c>
      <c r="Q181" s="9" t="s">
        <v>1010</v>
      </c>
      <c r="R181" s="9" t="s">
        <v>1011</v>
      </c>
      <c r="S181" s="9">
        <f t="shared" si="15"/>
        <v>1333650</v>
      </c>
      <c r="T181" s="9">
        <v>18837</v>
      </c>
    </row>
    <row r="182" spans="1:20">
      <c r="A182" s="9">
        <v>81</v>
      </c>
      <c r="B182" s="9" t="s">
        <v>13</v>
      </c>
      <c r="C182" s="9" t="s">
        <v>513</v>
      </c>
      <c r="D182" s="9" t="s">
        <v>152</v>
      </c>
      <c r="E182" s="9" t="s">
        <v>147</v>
      </c>
      <c r="F182" s="9" t="s">
        <v>1</v>
      </c>
      <c r="G182" s="9" t="s">
        <v>67</v>
      </c>
      <c r="H182" s="9" t="s">
        <v>2</v>
      </c>
      <c r="I182" s="9">
        <v>14</v>
      </c>
      <c r="J182" s="9" t="s">
        <v>8</v>
      </c>
      <c r="L182" s="9" t="s">
        <v>50</v>
      </c>
      <c r="M182" s="9">
        <v>57356</v>
      </c>
      <c r="N182" s="17" t="str">
        <f t="shared" si="12"/>
        <v>11_55-60</v>
      </c>
      <c r="O182" s="17" t="str">
        <f t="shared" si="13"/>
        <v>5_50-60</v>
      </c>
      <c r="P182" s="17" t="str">
        <f t="shared" si="14"/>
        <v>05_50-60</v>
      </c>
      <c r="Q182" s="9" t="s">
        <v>1010</v>
      </c>
      <c r="R182" s="9" t="s">
        <v>1011</v>
      </c>
      <c r="S182" s="9">
        <f t="shared" si="15"/>
        <v>4645836</v>
      </c>
      <c r="T182" s="9">
        <v>65619</v>
      </c>
    </row>
    <row r="183" spans="1:20">
      <c r="A183" s="9">
        <v>99</v>
      </c>
      <c r="B183" s="9" t="s">
        <v>13</v>
      </c>
      <c r="C183" s="9" t="s">
        <v>830</v>
      </c>
      <c r="D183" s="9" t="s">
        <v>152</v>
      </c>
      <c r="E183" s="9" t="s">
        <v>147</v>
      </c>
      <c r="F183" s="9" t="s">
        <v>5</v>
      </c>
      <c r="G183" s="9" t="s">
        <v>373</v>
      </c>
      <c r="H183" s="9" t="s">
        <v>285</v>
      </c>
      <c r="I183" s="9">
        <v>14</v>
      </c>
      <c r="J183" s="9" t="s">
        <v>8</v>
      </c>
      <c r="K183" s="9" t="s">
        <v>7</v>
      </c>
      <c r="L183" s="9" t="s">
        <v>50</v>
      </c>
      <c r="M183" s="9">
        <v>76320</v>
      </c>
      <c r="N183" s="17" t="str">
        <f t="shared" si="12"/>
        <v>15_75-80</v>
      </c>
      <c r="O183" s="17" t="str">
        <f t="shared" si="13"/>
        <v>7_70-80</v>
      </c>
      <c r="P183" s="17" t="str">
        <f t="shared" si="14"/>
        <v>07_70-80</v>
      </c>
      <c r="Q183" s="9" t="s">
        <v>1010</v>
      </c>
      <c r="R183" s="9" t="s">
        <v>1011</v>
      </c>
      <c r="S183" s="9">
        <f t="shared" si="15"/>
        <v>7555680</v>
      </c>
      <c r="T183" s="9">
        <v>106719</v>
      </c>
    </row>
    <row r="184" spans="1:20">
      <c r="A184" s="9">
        <v>8</v>
      </c>
      <c r="B184" s="9" t="s">
        <v>13</v>
      </c>
      <c r="C184" s="9" t="s">
        <v>832</v>
      </c>
      <c r="D184" s="9" t="s">
        <v>148</v>
      </c>
      <c r="E184" s="9" t="s">
        <v>147</v>
      </c>
      <c r="F184" s="9" t="s">
        <v>1</v>
      </c>
      <c r="G184" s="9" t="s">
        <v>222</v>
      </c>
      <c r="H184" s="9" t="s">
        <v>2</v>
      </c>
      <c r="I184" s="9">
        <v>15</v>
      </c>
      <c r="J184" s="9" t="s">
        <v>8</v>
      </c>
      <c r="L184" s="9" t="s">
        <v>50</v>
      </c>
      <c r="M184" s="9">
        <v>67215</v>
      </c>
      <c r="N184" s="17" t="str">
        <f t="shared" si="12"/>
        <v>13_65-70</v>
      </c>
      <c r="O184" s="17" t="str">
        <f t="shared" si="13"/>
        <v>6_60-70</v>
      </c>
      <c r="P184" s="17" t="str">
        <f t="shared" si="14"/>
        <v>06_60-70</v>
      </c>
      <c r="Q184" s="9" t="s">
        <v>1010</v>
      </c>
      <c r="R184" s="9" t="s">
        <v>1011</v>
      </c>
      <c r="S184" s="9">
        <f t="shared" si="15"/>
        <v>537720</v>
      </c>
      <c r="T184" s="9">
        <v>7595</v>
      </c>
    </row>
    <row r="185" spans="1:20">
      <c r="A185" s="9">
        <v>41</v>
      </c>
      <c r="B185" s="9" t="s">
        <v>13</v>
      </c>
      <c r="C185" s="9" t="s">
        <v>423</v>
      </c>
      <c r="D185" s="9" t="s">
        <v>152</v>
      </c>
      <c r="E185" s="9" t="s">
        <v>147</v>
      </c>
      <c r="F185" s="9" t="s">
        <v>5</v>
      </c>
      <c r="G185" s="9" t="s">
        <v>373</v>
      </c>
      <c r="H185" s="9" t="s">
        <v>285</v>
      </c>
      <c r="I185" s="9">
        <v>14</v>
      </c>
      <c r="J185" s="9" t="s">
        <v>43</v>
      </c>
      <c r="L185" s="9" t="s">
        <v>50</v>
      </c>
      <c r="M185" s="9">
        <v>80367</v>
      </c>
      <c r="N185" s="17" t="str">
        <f t="shared" si="12"/>
        <v>16_80-85</v>
      </c>
      <c r="O185" s="17" t="str">
        <f t="shared" si="13"/>
        <v>8_80-90</v>
      </c>
      <c r="P185" s="17" t="str">
        <f t="shared" si="14"/>
        <v>08_80&gt;</v>
      </c>
      <c r="Q185" s="9" t="s">
        <v>1010</v>
      </c>
      <c r="R185" s="9" t="s">
        <v>1011</v>
      </c>
      <c r="S185" s="9">
        <f t="shared" si="15"/>
        <v>3295047</v>
      </c>
      <c r="T185" s="9">
        <v>46540</v>
      </c>
    </row>
    <row r="186" spans="1:20">
      <c r="A186" s="9">
        <v>202</v>
      </c>
      <c r="B186" s="9" t="s">
        <v>13</v>
      </c>
      <c r="C186" s="9" t="s">
        <v>287</v>
      </c>
      <c r="D186" s="9" t="s">
        <v>149</v>
      </c>
      <c r="E186" s="9" t="s">
        <v>147</v>
      </c>
      <c r="F186" s="9" t="s">
        <v>5</v>
      </c>
      <c r="G186" s="9" t="s">
        <v>252</v>
      </c>
      <c r="H186" s="9" t="s">
        <v>711</v>
      </c>
      <c r="I186" s="9">
        <v>15</v>
      </c>
      <c r="J186" s="9" t="s">
        <v>8</v>
      </c>
      <c r="L186" s="9" t="s">
        <v>50</v>
      </c>
      <c r="M186" s="9">
        <v>74662</v>
      </c>
      <c r="N186" s="17" t="str">
        <f t="shared" si="12"/>
        <v>14_70-75</v>
      </c>
      <c r="O186" s="17" t="str">
        <f t="shared" si="13"/>
        <v>7_70-80</v>
      </c>
      <c r="P186" s="17" t="str">
        <f t="shared" si="14"/>
        <v>07_70-80</v>
      </c>
      <c r="Q186" s="9" t="s">
        <v>1010</v>
      </c>
      <c r="R186" s="9" t="s">
        <v>1011</v>
      </c>
      <c r="S186" s="9">
        <f t="shared" si="15"/>
        <v>15081724</v>
      </c>
      <c r="T186" s="9">
        <v>213019</v>
      </c>
    </row>
    <row r="187" spans="1:20">
      <c r="A187" s="9">
        <v>436</v>
      </c>
      <c r="B187" s="9" t="s">
        <v>13</v>
      </c>
      <c r="C187" s="9" t="s">
        <v>288</v>
      </c>
      <c r="D187" s="9" t="s">
        <v>149</v>
      </c>
      <c r="E187" s="9" t="s">
        <v>147</v>
      </c>
      <c r="F187" s="9" t="s">
        <v>5</v>
      </c>
      <c r="G187" s="9" t="s">
        <v>252</v>
      </c>
      <c r="H187" s="9" t="s">
        <v>712</v>
      </c>
      <c r="I187" s="9">
        <v>15</v>
      </c>
      <c r="J187" s="9" t="s">
        <v>8</v>
      </c>
      <c r="L187" s="9" t="s">
        <v>50</v>
      </c>
      <c r="M187" s="9">
        <v>84435</v>
      </c>
      <c r="N187" s="17" t="str">
        <f t="shared" si="12"/>
        <v>16_80-85</v>
      </c>
      <c r="O187" s="17" t="str">
        <f t="shared" si="13"/>
        <v>8_80-90</v>
      </c>
      <c r="P187" s="17" t="str">
        <f t="shared" si="14"/>
        <v>08_80&gt;</v>
      </c>
      <c r="Q187" s="9" t="s">
        <v>1010</v>
      </c>
      <c r="R187" s="9" t="s">
        <v>1011</v>
      </c>
      <c r="S187" s="9">
        <f t="shared" si="15"/>
        <v>36813660</v>
      </c>
      <c r="T187" s="9">
        <v>519967</v>
      </c>
    </row>
    <row r="188" spans="1:20">
      <c r="A188" s="9">
        <v>20</v>
      </c>
      <c r="B188" s="9" t="s">
        <v>13</v>
      </c>
      <c r="C188" s="9" t="s">
        <v>586</v>
      </c>
      <c r="D188" s="9" t="s">
        <v>149</v>
      </c>
      <c r="E188" s="9" t="s">
        <v>147</v>
      </c>
      <c r="F188" s="9" t="s">
        <v>1</v>
      </c>
      <c r="G188" s="9" t="s">
        <v>67</v>
      </c>
      <c r="H188" s="9" t="s">
        <v>587</v>
      </c>
      <c r="I188" s="9">
        <v>15</v>
      </c>
      <c r="J188" s="9" t="s">
        <v>8</v>
      </c>
      <c r="L188" s="9" t="s">
        <v>50</v>
      </c>
      <c r="M188" s="9">
        <v>93270</v>
      </c>
      <c r="N188" s="17" t="str">
        <f t="shared" si="12"/>
        <v>18_90-95</v>
      </c>
      <c r="O188" s="17" t="str">
        <f t="shared" si="13"/>
        <v>9_90-100</v>
      </c>
      <c r="P188" s="17" t="str">
        <f t="shared" si="14"/>
        <v>08_80&gt;</v>
      </c>
      <c r="Q188" s="9" t="s">
        <v>1010</v>
      </c>
      <c r="R188" s="9" t="s">
        <v>1011</v>
      </c>
      <c r="S188" s="9">
        <f t="shared" si="15"/>
        <v>1865400</v>
      </c>
      <c r="T188" s="9">
        <v>26347</v>
      </c>
    </row>
    <row r="189" spans="1:20">
      <c r="A189" s="9">
        <v>20</v>
      </c>
      <c r="B189" s="9" t="s">
        <v>13</v>
      </c>
      <c r="C189" s="9" t="s">
        <v>346</v>
      </c>
      <c r="D189" s="9" t="s">
        <v>149</v>
      </c>
      <c r="E189" s="9" t="s">
        <v>147</v>
      </c>
      <c r="F189" s="9" t="s">
        <v>5</v>
      </c>
      <c r="G189" s="9" t="s">
        <v>252</v>
      </c>
      <c r="H189" s="9" t="s">
        <v>90</v>
      </c>
      <c r="I189" s="9">
        <v>17</v>
      </c>
      <c r="J189" s="9" t="s">
        <v>8</v>
      </c>
      <c r="L189" s="9" t="s">
        <v>50</v>
      </c>
      <c r="M189" s="9">
        <v>99240</v>
      </c>
      <c r="N189" s="17" t="str">
        <f t="shared" si="12"/>
        <v>19_95-100</v>
      </c>
      <c r="O189" s="17" t="str">
        <f t="shared" si="13"/>
        <v>9_90-100</v>
      </c>
      <c r="P189" s="17" t="str">
        <f t="shared" si="14"/>
        <v>08_80&gt;</v>
      </c>
      <c r="Q189" s="9" t="s">
        <v>1010</v>
      </c>
      <c r="R189" s="9" t="s">
        <v>1011</v>
      </c>
      <c r="S189" s="9">
        <f t="shared" si="15"/>
        <v>1984800</v>
      </c>
      <c r="T189" s="9">
        <v>28034</v>
      </c>
    </row>
    <row r="190" spans="1:20" hidden="1">
      <c r="A190" s="9">
        <v>6</v>
      </c>
      <c r="B190" s="9" t="s">
        <v>13</v>
      </c>
      <c r="C190" s="9" t="s">
        <v>103</v>
      </c>
      <c r="D190" s="9" t="s">
        <v>152</v>
      </c>
      <c r="E190" s="9" t="s">
        <v>151</v>
      </c>
      <c r="F190" s="9" t="s">
        <v>5</v>
      </c>
      <c r="G190" s="9" t="s">
        <v>75</v>
      </c>
      <c r="H190" s="9" t="s">
        <v>2</v>
      </c>
      <c r="I190" s="9">
        <v>13</v>
      </c>
      <c r="J190" s="9" t="s">
        <v>8</v>
      </c>
      <c r="L190" s="9" t="s">
        <v>50</v>
      </c>
      <c r="M190" s="9">
        <v>85390</v>
      </c>
      <c r="N190" s="17" t="str">
        <f t="shared" si="12"/>
        <v>17_85-90</v>
      </c>
      <c r="O190" s="17" t="str">
        <f t="shared" si="13"/>
        <v>8_80-90</v>
      </c>
      <c r="P190" s="17" t="str">
        <f t="shared" si="14"/>
        <v>08_80&gt;</v>
      </c>
      <c r="Q190" s="9" t="s">
        <v>1010</v>
      </c>
      <c r="R190" s="9" t="s">
        <v>1011</v>
      </c>
      <c r="S190" s="9">
        <f t="shared" si="15"/>
        <v>512340</v>
      </c>
      <c r="T190" s="9">
        <v>7236</v>
      </c>
    </row>
    <row r="191" spans="1:20" hidden="1">
      <c r="A191" s="9">
        <v>10</v>
      </c>
      <c r="B191" s="9" t="s">
        <v>13</v>
      </c>
      <c r="C191" s="9" t="s">
        <v>768</v>
      </c>
      <c r="D191" s="9" t="s">
        <v>152</v>
      </c>
      <c r="E191" s="9" t="s">
        <v>151</v>
      </c>
      <c r="F191" s="9" t="s">
        <v>5</v>
      </c>
      <c r="G191" s="9" t="s">
        <v>373</v>
      </c>
      <c r="H191" s="9" t="s">
        <v>2</v>
      </c>
      <c r="I191" s="9">
        <v>13</v>
      </c>
      <c r="J191" s="9" t="s">
        <v>8</v>
      </c>
      <c r="L191" s="9" t="s">
        <v>50</v>
      </c>
      <c r="M191" s="9">
        <v>61943</v>
      </c>
      <c r="N191" s="17" t="str">
        <f t="shared" si="12"/>
        <v>12_60-65</v>
      </c>
      <c r="O191" s="17" t="str">
        <f t="shared" si="13"/>
        <v>6_60-70</v>
      </c>
      <c r="P191" s="17" t="str">
        <f t="shared" si="14"/>
        <v>06_60-70</v>
      </c>
      <c r="Q191" s="9" t="s">
        <v>1010</v>
      </c>
      <c r="R191" s="9" t="s">
        <v>1011</v>
      </c>
      <c r="S191" s="9">
        <f t="shared" si="15"/>
        <v>619430</v>
      </c>
      <c r="T191" s="9">
        <v>8749</v>
      </c>
    </row>
    <row r="192" spans="1:20" hidden="1">
      <c r="A192" s="9">
        <v>304</v>
      </c>
      <c r="B192" s="9" t="s">
        <v>13</v>
      </c>
      <c r="C192" s="9" t="s">
        <v>326</v>
      </c>
      <c r="D192" s="9" t="s">
        <v>152</v>
      </c>
      <c r="E192" s="9" t="s">
        <v>151</v>
      </c>
      <c r="F192" s="9" t="s">
        <v>5</v>
      </c>
      <c r="G192" s="9" t="s">
        <v>110</v>
      </c>
      <c r="H192" s="9" t="s">
        <v>2</v>
      </c>
      <c r="I192" s="9">
        <v>14</v>
      </c>
      <c r="J192" s="9" t="s">
        <v>8</v>
      </c>
      <c r="L192" s="9" t="s">
        <v>50</v>
      </c>
      <c r="M192" s="9">
        <v>56666</v>
      </c>
      <c r="N192" s="17" t="str">
        <f t="shared" si="12"/>
        <v>11_55-60</v>
      </c>
      <c r="O192" s="17" t="str">
        <f t="shared" si="13"/>
        <v>5_50-60</v>
      </c>
      <c r="P192" s="17" t="str">
        <f t="shared" si="14"/>
        <v>05_50-60</v>
      </c>
      <c r="Q192" s="9" t="s">
        <v>1010</v>
      </c>
      <c r="R192" s="9" t="s">
        <v>1011</v>
      </c>
      <c r="S192" s="9">
        <f t="shared" si="15"/>
        <v>17226464</v>
      </c>
      <c r="T192" s="9">
        <v>243312</v>
      </c>
    </row>
    <row r="193" spans="1:20" hidden="1">
      <c r="A193" s="9">
        <v>335</v>
      </c>
      <c r="B193" s="9" t="s">
        <v>13</v>
      </c>
      <c r="C193" s="9" t="s">
        <v>834</v>
      </c>
      <c r="D193" s="9" t="s">
        <v>152</v>
      </c>
      <c r="E193" s="9" t="s">
        <v>151</v>
      </c>
      <c r="F193" s="9" t="s">
        <v>5</v>
      </c>
      <c r="G193" s="9" t="s">
        <v>373</v>
      </c>
      <c r="H193" s="9" t="s">
        <v>2</v>
      </c>
      <c r="I193" s="9">
        <v>14</v>
      </c>
      <c r="J193" s="9" t="s">
        <v>8</v>
      </c>
      <c r="L193" s="9" t="s">
        <v>50</v>
      </c>
      <c r="M193" s="9">
        <v>61395</v>
      </c>
      <c r="N193" s="17" t="str">
        <f t="shared" si="12"/>
        <v>12_60-65</v>
      </c>
      <c r="O193" s="17" t="str">
        <f t="shared" si="13"/>
        <v>6_60-70</v>
      </c>
      <c r="P193" s="17" t="str">
        <f t="shared" si="14"/>
        <v>06_60-70</v>
      </c>
      <c r="Q193" s="9" t="s">
        <v>1010</v>
      </c>
      <c r="R193" s="9" t="s">
        <v>1011</v>
      </c>
      <c r="S193" s="9">
        <f t="shared" si="15"/>
        <v>20567325</v>
      </c>
      <c r="T193" s="9">
        <v>290499</v>
      </c>
    </row>
    <row r="194" spans="1:20" hidden="1">
      <c r="A194" s="9">
        <v>87</v>
      </c>
      <c r="B194" s="9" t="s">
        <v>13</v>
      </c>
      <c r="C194" s="9" t="s">
        <v>323</v>
      </c>
      <c r="D194" s="9" t="s">
        <v>146</v>
      </c>
      <c r="E194" s="9" t="s">
        <v>151</v>
      </c>
      <c r="F194" s="9" t="s">
        <v>5</v>
      </c>
      <c r="G194" s="9" t="s">
        <v>110</v>
      </c>
      <c r="H194" s="9" t="s">
        <v>324</v>
      </c>
      <c r="I194" s="9">
        <v>15</v>
      </c>
      <c r="J194" s="9" t="s">
        <v>8</v>
      </c>
      <c r="L194" s="9" t="s">
        <v>50</v>
      </c>
      <c r="M194" s="9">
        <v>62009</v>
      </c>
      <c r="N194" s="17" t="str">
        <f t="shared" si="12"/>
        <v>12_60-65</v>
      </c>
      <c r="O194" s="17" t="str">
        <f t="shared" si="13"/>
        <v>6_60-70</v>
      </c>
      <c r="P194" s="17" t="str">
        <f t="shared" si="14"/>
        <v>06_60-70</v>
      </c>
      <c r="Q194" s="9" t="s">
        <v>1010</v>
      </c>
      <c r="R194" s="9" t="s">
        <v>1011</v>
      </c>
      <c r="S194" s="9">
        <f t="shared" si="15"/>
        <v>5394783</v>
      </c>
      <c r="T194" s="9">
        <v>76198</v>
      </c>
    </row>
    <row r="195" spans="1:20" hidden="1">
      <c r="A195" s="9">
        <v>639</v>
      </c>
      <c r="B195" s="9" t="s">
        <v>13</v>
      </c>
      <c r="C195" s="9" t="s">
        <v>769</v>
      </c>
      <c r="D195" s="9" t="s">
        <v>146</v>
      </c>
      <c r="E195" s="9" t="s">
        <v>151</v>
      </c>
      <c r="F195" s="9" t="s">
        <v>5</v>
      </c>
      <c r="G195" s="9" t="s">
        <v>373</v>
      </c>
      <c r="H195" s="9" t="s">
        <v>415</v>
      </c>
      <c r="I195" s="9">
        <v>15</v>
      </c>
      <c r="J195" s="9" t="s">
        <v>8</v>
      </c>
      <c r="L195" s="9" t="s">
        <v>50</v>
      </c>
      <c r="M195" s="9">
        <v>53559</v>
      </c>
      <c r="N195" s="17" t="str">
        <f t="shared" ref="N195:N258" si="16">CONCATENATE(ROUNDDOWN(M195/5000,0),"_",ROUNDDOWN(M195/5000,0)*5,"-",ROUNDUP((M195+1)/5000,0)*5)</f>
        <v>10_50-55</v>
      </c>
      <c r="O195" s="17" t="str">
        <f t="shared" ref="O195:O258" si="17">CONCATENATE(ROUNDDOWN(M195/10000,0),"_",ROUNDDOWN(M195/10000,0)*10,"-",ROUNDUP((M195+1)/10000,0)*10)</f>
        <v>5_50-60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05_50-60</v>
      </c>
      <c r="Q195" s="9" t="s">
        <v>1010</v>
      </c>
      <c r="R195" s="9" t="s">
        <v>1011</v>
      </c>
      <c r="S195" s="9">
        <f t="shared" ref="S195:S258" si="19">M195*A195</f>
        <v>34224201</v>
      </c>
      <c r="T195" s="9">
        <v>483393</v>
      </c>
    </row>
    <row r="196" spans="1:20" hidden="1">
      <c r="A196" s="9">
        <v>2</v>
      </c>
      <c r="B196" s="9" t="s">
        <v>13</v>
      </c>
      <c r="C196" s="9" t="s">
        <v>253</v>
      </c>
      <c r="D196" s="9" t="s">
        <v>152</v>
      </c>
      <c r="E196" s="9" t="s">
        <v>151</v>
      </c>
      <c r="F196" s="9" t="s">
        <v>5</v>
      </c>
      <c r="G196" s="9" t="s">
        <v>110</v>
      </c>
      <c r="H196" s="9" t="s">
        <v>2</v>
      </c>
      <c r="I196" s="9">
        <v>13</v>
      </c>
      <c r="J196" s="9" t="s">
        <v>8</v>
      </c>
      <c r="L196" s="9" t="s">
        <v>50</v>
      </c>
      <c r="M196" s="9">
        <v>65200</v>
      </c>
      <c r="N196" s="17" t="str">
        <f t="shared" si="16"/>
        <v>13_65-70</v>
      </c>
      <c r="O196" s="17" t="str">
        <f t="shared" si="17"/>
        <v>6_60-70</v>
      </c>
      <c r="P196" s="17" t="str">
        <f t="shared" si="18"/>
        <v>06_60-70</v>
      </c>
      <c r="Q196" s="9" t="s">
        <v>1010</v>
      </c>
      <c r="R196" s="9" t="s">
        <v>1011</v>
      </c>
      <c r="S196" s="9">
        <f t="shared" si="19"/>
        <v>130400</v>
      </c>
      <c r="T196" s="9">
        <v>1842</v>
      </c>
    </row>
    <row r="197" spans="1:20" hidden="1">
      <c r="A197" s="9">
        <v>2</v>
      </c>
      <c r="B197" s="9" t="s">
        <v>13</v>
      </c>
      <c r="C197" s="9" t="s">
        <v>289</v>
      </c>
      <c r="D197" s="9" t="s">
        <v>152</v>
      </c>
      <c r="E197" s="9" t="s">
        <v>151</v>
      </c>
      <c r="F197" s="9" t="s">
        <v>5</v>
      </c>
      <c r="G197" s="9" t="s">
        <v>110</v>
      </c>
      <c r="H197" s="9" t="s">
        <v>2</v>
      </c>
      <c r="I197" s="9">
        <v>13</v>
      </c>
      <c r="J197" s="9" t="s">
        <v>8</v>
      </c>
      <c r="K197" s="9" t="s">
        <v>7</v>
      </c>
      <c r="L197" s="9" t="s">
        <v>50</v>
      </c>
      <c r="M197" s="9">
        <v>154636</v>
      </c>
      <c r="N197" s="17" t="str">
        <f t="shared" si="16"/>
        <v>30_150-155</v>
      </c>
      <c r="O197" s="17" t="str">
        <f t="shared" si="17"/>
        <v>15_150-160</v>
      </c>
      <c r="P197" s="17" t="str">
        <f t="shared" si="18"/>
        <v>08_80&gt;</v>
      </c>
      <c r="Q197" s="9" t="s">
        <v>1010</v>
      </c>
      <c r="R197" s="9" t="s">
        <v>1011</v>
      </c>
      <c r="S197" s="9">
        <f t="shared" si="19"/>
        <v>309272</v>
      </c>
      <c r="T197" s="9">
        <v>4368</v>
      </c>
    </row>
    <row r="198" spans="1:20" hidden="1">
      <c r="A198" s="9">
        <v>181</v>
      </c>
      <c r="B198" s="9" t="s">
        <v>13</v>
      </c>
      <c r="C198" s="9" t="s">
        <v>515</v>
      </c>
      <c r="D198" s="9" t="s">
        <v>152</v>
      </c>
      <c r="E198" s="9" t="s">
        <v>151</v>
      </c>
      <c r="F198" s="9" t="s">
        <v>5</v>
      </c>
      <c r="G198" s="9" t="s">
        <v>373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77200</v>
      </c>
      <c r="N198" s="17" t="str">
        <f t="shared" si="16"/>
        <v>15_75-80</v>
      </c>
      <c r="O198" s="17" t="str">
        <f t="shared" si="17"/>
        <v>7_70-80</v>
      </c>
      <c r="P198" s="17" t="str">
        <f t="shared" si="18"/>
        <v>07_70-80</v>
      </c>
      <c r="Q198" s="9" t="s">
        <v>1010</v>
      </c>
      <c r="R198" s="9" t="s">
        <v>1011</v>
      </c>
      <c r="S198" s="9">
        <f t="shared" si="19"/>
        <v>13973200</v>
      </c>
      <c r="T198" s="9">
        <v>197362</v>
      </c>
    </row>
    <row r="199" spans="1:20" hidden="1">
      <c r="A199" s="9">
        <v>42</v>
      </c>
      <c r="B199" s="9" t="s">
        <v>13</v>
      </c>
      <c r="C199" s="9" t="s">
        <v>835</v>
      </c>
      <c r="D199" s="9" t="s">
        <v>152</v>
      </c>
      <c r="E199" s="9" t="s">
        <v>151</v>
      </c>
      <c r="F199" s="9" t="s">
        <v>5</v>
      </c>
      <c r="G199" s="9" t="s">
        <v>373</v>
      </c>
      <c r="H199" s="9" t="s">
        <v>2</v>
      </c>
      <c r="I199" s="9">
        <v>13</v>
      </c>
      <c r="J199" s="9" t="s">
        <v>8</v>
      </c>
      <c r="K199" s="9" t="s">
        <v>7</v>
      </c>
      <c r="L199" s="9" t="s">
        <v>50</v>
      </c>
      <c r="M199" s="9">
        <v>119600</v>
      </c>
      <c r="N199" s="17" t="str">
        <f t="shared" si="16"/>
        <v>23_115-120</v>
      </c>
      <c r="O199" s="17" t="str">
        <f t="shared" si="17"/>
        <v>11_110-120</v>
      </c>
      <c r="P199" s="17" t="str">
        <f t="shared" si="18"/>
        <v>08_80&gt;</v>
      </c>
      <c r="Q199" s="9" t="s">
        <v>1010</v>
      </c>
      <c r="R199" s="9" t="s">
        <v>1011</v>
      </c>
      <c r="S199" s="9">
        <f t="shared" si="19"/>
        <v>5023200</v>
      </c>
      <c r="T199" s="9">
        <v>70949</v>
      </c>
    </row>
    <row r="200" spans="1:20" hidden="1">
      <c r="A200" s="9">
        <v>2</v>
      </c>
      <c r="B200" s="9" t="s">
        <v>13</v>
      </c>
      <c r="C200" s="9" t="s">
        <v>254</v>
      </c>
      <c r="D200" s="9" t="s">
        <v>152</v>
      </c>
      <c r="E200" s="9" t="s">
        <v>151</v>
      </c>
      <c r="F200" s="9" t="s">
        <v>5</v>
      </c>
      <c r="G200" s="9" t="s">
        <v>110</v>
      </c>
      <c r="H200" s="9" t="s">
        <v>2</v>
      </c>
      <c r="I200" s="9">
        <v>14</v>
      </c>
      <c r="J200" s="9" t="s">
        <v>8</v>
      </c>
      <c r="L200" s="9" t="s">
        <v>50</v>
      </c>
      <c r="M200" s="9">
        <v>79290</v>
      </c>
      <c r="N200" s="17" t="str">
        <f t="shared" si="16"/>
        <v>15_75-80</v>
      </c>
      <c r="O200" s="17" t="str">
        <f t="shared" si="17"/>
        <v>7_70-80</v>
      </c>
      <c r="P200" s="17" t="str">
        <f t="shared" si="18"/>
        <v>07_70-80</v>
      </c>
      <c r="Q200" s="9" t="s">
        <v>1010</v>
      </c>
      <c r="R200" s="9" t="s">
        <v>1011</v>
      </c>
      <c r="S200" s="9">
        <f t="shared" si="19"/>
        <v>158580</v>
      </c>
      <c r="T200" s="9">
        <v>2240</v>
      </c>
    </row>
    <row r="201" spans="1:20" hidden="1">
      <c r="A201" s="9">
        <v>2</v>
      </c>
      <c r="B201" s="9" t="s">
        <v>13</v>
      </c>
      <c r="C201" s="9" t="s">
        <v>347</v>
      </c>
      <c r="D201" s="9" t="s">
        <v>152</v>
      </c>
      <c r="E201" s="9" t="s">
        <v>151</v>
      </c>
      <c r="F201" s="9" t="s">
        <v>5</v>
      </c>
      <c r="G201" s="9" t="s">
        <v>252</v>
      </c>
      <c r="H201" s="9" t="s">
        <v>84</v>
      </c>
      <c r="I201" s="9">
        <v>14</v>
      </c>
      <c r="J201" s="9" t="s">
        <v>8</v>
      </c>
      <c r="L201" s="9" t="s">
        <v>50</v>
      </c>
      <c r="M201" s="9">
        <v>90997</v>
      </c>
      <c r="N201" s="17" t="str">
        <f t="shared" si="16"/>
        <v>18_90-95</v>
      </c>
      <c r="O201" s="17" t="str">
        <f t="shared" si="17"/>
        <v>9_90-100</v>
      </c>
      <c r="P201" s="17" t="str">
        <f t="shared" si="18"/>
        <v>08_80&gt;</v>
      </c>
      <c r="Q201" s="9" t="s">
        <v>1010</v>
      </c>
      <c r="R201" s="9" t="s">
        <v>1011</v>
      </c>
      <c r="S201" s="9">
        <f t="shared" si="19"/>
        <v>181994</v>
      </c>
      <c r="T201" s="9">
        <v>2571</v>
      </c>
    </row>
    <row r="202" spans="1:20" hidden="1">
      <c r="A202" s="9">
        <v>657</v>
      </c>
      <c r="B202" s="9" t="s">
        <v>13</v>
      </c>
      <c r="C202" s="9" t="s">
        <v>588</v>
      </c>
      <c r="D202" s="9" t="s">
        <v>152</v>
      </c>
      <c r="E202" s="9" t="s">
        <v>151</v>
      </c>
      <c r="F202" s="9" t="s">
        <v>5</v>
      </c>
      <c r="G202" s="9" t="s">
        <v>373</v>
      </c>
      <c r="H202" s="9" t="s">
        <v>2</v>
      </c>
      <c r="I202" s="9">
        <v>14</v>
      </c>
      <c r="J202" s="9" t="s">
        <v>8</v>
      </c>
      <c r="L202" s="9" t="s">
        <v>50</v>
      </c>
      <c r="M202" s="9">
        <v>130581</v>
      </c>
      <c r="N202" s="17" t="str">
        <f t="shared" si="16"/>
        <v>26_130-135</v>
      </c>
      <c r="O202" s="17" t="str">
        <f t="shared" si="17"/>
        <v>13_130-140</v>
      </c>
      <c r="P202" s="17" t="str">
        <f t="shared" si="18"/>
        <v>08_80&gt;</v>
      </c>
      <c r="Q202" s="9" t="s">
        <v>1010</v>
      </c>
      <c r="R202" s="9" t="s">
        <v>1011</v>
      </c>
      <c r="S202" s="9">
        <f t="shared" si="19"/>
        <v>85791717</v>
      </c>
      <c r="T202" s="9">
        <v>1211747</v>
      </c>
    </row>
    <row r="203" spans="1:20" hidden="1">
      <c r="A203" s="9">
        <v>1085</v>
      </c>
      <c r="B203" s="9" t="s">
        <v>13</v>
      </c>
      <c r="C203" s="9" t="s">
        <v>673</v>
      </c>
      <c r="D203" s="9" t="s">
        <v>152</v>
      </c>
      <c r="E203" s="9" t="s">
        <v>151</v>
      </c>
      <c r="F203" s="9" t="s">
        <v>5</v>
      </c>
      <c r="G203" s="9" t="s">
        <v>65</v>
      </c>
      <c r="H203" s="9" t="s">
        <v>2</v>
      </c>
      <c r="I203" s="9">
        <v>14</v>
      </c>
      <c r="J203" s="9" t="s">
        <v>8</v>
      </c>
      <c r="L203" s="9" t="s">
        <v>50</v>
      </c>
      <c r="M203" s="9">
        <v>145000</v>
      </c>
      <c r="N203" s="17" t="str">
        <f t="shared" si="16"/>
        <v>29_145-150</v>
      </c>
      <c r="O203" s="17" t="str">
        <f t="shared" si="17"/>
        <v>14_140-150</v>
      </c>
      <c r="P203" s="17" t="str">
        <f t="shared" si="18"/>
        <v>08_80&gt;</v>
      </c>
      <c r="Q203" s="9" t="s">
        <v>1010</v>
      </c>
      <c r="R203" s="9" t="s">
        <v>1011</v>
      </c>
      <c r="S203" s="9">
        <f t="shared" si="19"/>
        <v>157325000</v>
      </c>
      <c r="T203" s="9">
        <v>2222105</v>
      </c>
    </row>
    <row r="204" spans="1:20" hidden="1">
      <c r="A204" s="9">
        <v>20</v>
      </c>
      <c r="B204" s="9" t="s">
        <v>13</v>
      </c>
      <c r="C204" s="9" t="s">
        <v>290</v>
      </c>
      <c r="D204" s="9" t="s">
        <v>148</v>
      </c>
      <c r="E204" s="9" t="s">
        <v>151</v>
      </c>
      <c r="F204" s="9" t="s">
        <v>5</v>
      </c>
      <c r="G204" s="9" t="s">
        <v>110</v>
      </c>
      <c r="H204" s="9" t="s">
        <v>2</v>
      </c>
      <c r="I204" s="9">
        <v>15</v>
      </c>
      <c r="J204" s="9" t="s">
        <v>8</v>
      </c>
      <c r="L204" s="9" t="s">
        <v>50</v>
      </c>
      <c r="M204" s="9">
        <v>81430</v>
      </c>
      <c r="N204" s="17" t="str">
        <f t="shared" si="16"/>
        <v>16_80-85</v>
      </c>
      <c r="O204" s="17" t="str">
        <f t="shared" si="17"/>
        <v>8_80-90</v>
      </c>
      <c r="P204" s="17" t="str">
        <f t="shared" si="18"/>
        <v>08_80&gt;</v>
      </c>
      <c r="Q204" s="9" t="s">
        <v>1010</v>
      </c>
      <c r="R204" s="9" t="s">
        <v>1011</v>
      </c>
      <c r="S204" s="9">
        <f t="shared" si="19"/>
        <v>1628600</v>
      </c>
      <c r="T204" s="9">
        <v>23003</v>
      </c>
    </row>
    <row r="205" spans="1:20" hidden="1">
      <c r="A205" s="9">
        <v>3</v>
      </c>
      <c r="B205" s="9" t="s">
        <v>13</v>
      </c>
      <c r="C205" s="9" t="s">
        <v>294</v>
      </c>
      <c r="D205" s="9" t="s">
        <v>148</v>
      </c>
      <c r="E205" s="9" t="s">
        <v>151</v>
      </c>
      <c r="F205" s="9" t="s">
        <v>5</v>
      </c>
      <c r="G205" s="9" t="s">
        <v>110</v>
      </c>
      <c r="H205" s="9" t="s">
        <v>2</v>
      </c>
      <c r="I205" s="9">
        <v>15</v>
      </c>
      <c r="J205" s="9" t="s">
        <v>8</v>
      </c>
      <c r="L205" s="9" t="s">
        <v>50</v>
      </c>
      <c r="M205" s="9">
        <v>97622</v>
      </c>
      <c r="N205" s="17" t="str">
        <f t="shared" si="16"/>
        <v>19_95-100</v>
      </c>
      <c r="O205" s="17" t="str">
        <f t="shared" si="17"/>
        <v>9_90-100</v>
      </c>
      <c r="P205" s="17" t="str">
        <f t="shared" si="18"/>
        <v>08_80&gt;</v>
      </c>
      <c r="Q205" s="9" t="s">
        <v>1010</v>
      </c>
      <c r="R205" s="9" t="s">
        <v>1011</v>
      </c>
      <c r="S205" s="9">
        <f t="shared" si="19"/>
        <v>292866</v>
      </c>
      <c r="T205" s="9">
        <v>4137</v>
      </c>
    </row>
    <row r="206" spans="1:20" hidden="1">
      <c r="A206" s="9">
        <v>478</v>
      </c>
      <c r="B206" s="9" t="s">
        <v>13</v>
      </c>
      <c r="C206" s="9" t="s">
        <v>516</v>
      </c>
      <c r="D206" s="9" t="s">
        <v>146</v>
      </c>
      <c r="E206" s="9" t="s">
        <v>151</v>
      </c>
      <c r="F206" s="9" t="s">
        <v>5</v>
      </c>
      <c r="G206" s="9" t="s">
        <v>373</v>
      </c>
      <c r="H206" s="9" t="s">
        <v>415</v>
      </c>
      <c r="I206" s="9">
        <v>15</v>
      </c>
      <c r="J206" s="9" t="s">
        <v>8</v>
      </c>
      <c r="L206" s="9" t="s">
        <v>50</v>
      </c>
      <c r="M206" s="9">
        <v>67493</v>
      </c>
      <c r="N206" s="17" t="str">
        <f t="shared" si="16"/>
        <v>13_65-70</v>
      </c>
      <c r="O206" s="17" t="str">
        <f t="shared" si="17"/>
        <v>6_60-70</v>
      </c>
      <c r="P206" s="17" t="str">
        <f t="shared" si="18"/>
        <v>06_60-70</v>
      </c>
      <c r="Q206" s="9" t="s">
        <v>1010</v>
      </c>
      <c r="R206" s="9" t="s">
        <v>1011</v>
      </c>
      <c r="S206" s="9">
        <f t="shared" si="19"/>
        <v>32261654</v>
      </c>
      <c r="T206" s="9">
        <v>455673</v>
      </c>
    </row>
    <row r="207" spans="1:20" hidden="1">
      <c r="A207" s="9">
        <v>388</v>
      </c>
      <c r="B207" s="9" t="s">
        <v>13</v>
      </c>
      <c r="C207" s="9" t="s">
        <v>631</v>
      </c>
      <c r="D207" s="9" t="s">
        <v>152</v>
      </c>
      <c r="E207" s="9" t="s">
        <v>151</v>
      </c>
      <c r="F207" s="9" t="s">
        <v>5</v>
      </c>
      <c r="G207" s="9" t="s">
        <v>373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76000</v>
      </c>
      <c r="N207" s="17" t="str">
        <f t="shared" si="16"/>
        <v>15_75-80</v>
      </c>
      <c r="O207" s="17" t="str">
        <f t="shared" si="17"/>
        <v>7_70-80</v>
      </c>
      <c r="P207" s="17" t="str">
        <f t="shared" si="18"/>
        <v>07_70-80</v>
      </c>
      <c r="Q207" s="9" t="s">
        <v>1010</v>
      </c>
      <c r="R207" s="9" t="s">
        <v>1011</v>
      </c>
      <c r="S207" s="9">
        <f t="shared" si="19"/>
        <v>29488000</v>
      </c>
      <c r="T207" s="9">
        <v>416497</v>
      </c>
    </row>
    <row r="208" spans="1:20" hidden="1">
      <c r="A208" s="9">
        <v>12</v>
      </c>
      <c r="B208" s="9" t="s">
        <v>13</v>
      </c>
      <c r="C208" s="9" t="s">
        <v>632</v>
      </c>
      <c r="D208" s="9" t="s">
        <v>152</v>
      </c>
      <c r="E208" s="9" t="s">
        <v>151</v>
      </c>
      <c r="F208" s="9" t="s">
        <v>5</v>
      </c>
      <c r="G208" s="9" t="s">
        <v>75</v>
      </c>
      <c r="H208" s="9" t="s">
        <v>2</v>
      </c>
      <c r="I208" s="9">
        <v>14</v>
      </c>
      <c r="J208" s="9" t="s">
        <v>8</v>
      </c>
      <c r="L208" s="9" t="s">
        <v>50</v>
      </c>
      <c r="M208" s="9">
        <v>72725</v>
      </c>
      <c r="N208" s="17" t="str">
        <f t="shared" si="16"/>
        <v>14_70-75</v>
      </c>
      <c r="O208" s="17" t="str">
        <f t="shared" si="17"/>
        <v>7_70-80</v>
      </c>
      <c r="P208" s="17" t="str">
        <f t="shared" si="18"/>
        <v>07_70-80</v>
      </c>
      <c r="Q208" s="9" t="s">
        <v>1010</v>
      </c>
      <c r="R208" s="9" t="s">
        <v>1011</v>
      </c>
      <c r="S208" s="9">
        <f t="shared" si="19"/>
        <v>872700</v>
      </c>
      <c r="T208" s="9">
        <v>12326</v>
      </c>
    </row>
    <row r="209" spans="1:20" hidden="1">
      <c r="A209" s="9">
        <v>39</v>
      </c>
      <c r="B209" s="9" t="s">
        <v>13</v>
      </c>
      <c r="C209" s="9" t="s">
        <v>291</v>
      </c>
      <c r="D209" s="9" t="s">
        <v>152</v>
      </c>
      <c r="E209" s="9" t="s">
        <v>151</v>
      </c>
      <c r="F209" s="9" t="s">
        <v>5</v>
      </c>
      <c r="G209" s="9" t="s">
        <v>110</v>
      </c>
      <c r="H209" s="9" t="s">
        <v>2</v>
      </c>
      <c r="I209" s="9">
        <v>14</v>
      </c>
      <c r="J209" s="9" t="s">
        <v>51</v>
      </c>
      <c r="L209" s="9" t="s">
        <v>50</v>
      </c>
      <c r="M209" s="9">
        <v>94900</v>
      </c>
      <c r="N209" s="17" t="str">
        <f t="shared" si="16"/>
        <v>18_90-95</v>
      </c>
      <c r="O209" s="17" t="str">
        <f t="shared" si="17"/>
        <v>9_90-100</v>
      </c>
      <c r="P209" s="17" t="str">
        <f t="shared" si="18"/>
        <v>08_80&gt;</v>
      </c>
      <c r="Q209" s="9" t="s">
        <v>1010</v>
      </c>
      <c r="R209" s="9" t="s">
        <v>1011</v>
      </c>
      <c r="S209" s="9">
        <f t="shared" si="19"/>
        <v>3701100</v>
      </c>
      <c r="T209" s="9">
        <v>52275</v>
      </c>
    </row>
    <row r="210" spans="1:20" hidden="1">
      <c r="A210" s="9">
        <v>526</v>
      </c>
      <c r="B210" s="9" t="s">
        <v>13</v>
      </c>
      <c r="C210" s="9" t="s">
        <v>633</v>
      </c>
      <c r="D210" s="9" t="s">
        <v>152</v>
      </c>
      <c r="E210" s="9" t="s">
        <v>151</v>
      </c>
      <c r="F210" s="9" t="s">
        <v>5</v>
      </c>
      <c r="G210" s="9" t="s">
        <v>373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76999</v>
      </c>
      <c r="N210" s="17" t="str">
        <f t="shared" si="16"/>
        <v>15_75-80</v>
      </c>
      <c r="O210" s="17" t="str">
        <f t="shared" si="17"/>
        <v>7_70-80</v>
      </c>
      <c r="P210" s="17" t="str">
        <f t="shared" si="18"/>
        <v>07_70-80</v>
      </c>
      <c r="Q210" s="9" t="s">
        <v>1010</v>
      </c>
      <c r="R210" s="9" t="s">
        <v>1011</v>
      </c>
      <c r="S210" s="9">
        <f t="shared" si="19"/>
        <v>40501474</v>
      </c>
      <c r="T210" s="9">
        <v>572055</v>
      </c>
    </row>
    <row r="211" spans="1:20" hidden="1">
      <c r="A211" s="9">
        <v>2</v>
      </c>
      <c r="B211" s="9" t="s">
        <v>13</v>
      </c>
      <c r="C211" s="9" t="s">
        <v>713</v>
      </c>
      <c r="D211" s="9" t="s">
        <v>152</v>
      </c>
      <c r="E211" s="9" t="s">
        <v>151</v>
      </c>
      <c r="F211" s="9" t="s">
        <v>5</v>
      </c>
      <c r="G211" s="9" t="s">
        <v>373</v>
      </c>
      <c r="H211" s="9" t="s">
        <v>2</v>
      </c>
      <c r="I211" s="9">
        <v>14</v>
      </c>
      <c r="J211" s="9" t="s">
        <v>8</v>
      </c>
      <c r="K211" s="9" t="s">
        <v>7</v>
      </c>
      <c r="L211" s="9" t="s">
        <v>50</v>
      </c>
      <c r="M211" s="9">
        <v>122500</v>
      </c>
      <c r="N211" s="17" t="str">
        <f t="shared" si="16"/>
        <v>24_120-125</v>
      </c>
      <c r="O211" s="17" t="str">
        <f t="shared" si="17"/>
        <v>12_120-130</v>
      </c>
      <c r="P211" s="17" t="str">
        <f t="shared" si="18"/>
        <v>08_80&gt;</v>
      </c>
      <c r="Q211" s="9" t="s">
        <v>1010</v>
      </c>
      <c r="R211" s="9" t="s">
        <v>1011</v>
      </c>
      <c r="S211" s="9">
        <f t="shared" si="19"/>
        <v>245000</v>
      </c>
      <c r="T211" s="9">
        <v>3460</v>
      </c>
    </row>
    <row r="212" spans="1:20" hidden="1">
      <c r="A212" s="9">
        <v>10</v>
      </c>
      <c r="B212" s="9" t="s">
        <v>13</v>
      </c>
      <c r="C212" s="9" t="s">
        <v>674</v>
      </c>
      <c r="D212" s="9" t="s">
        <v>152</v>
      </c>
      <c r="E212" s="9" t="s">
        <v>151</v>
      </c>
      <c r="F212" s="9" t="s">
        <v>5</v>
      </c>
      <c r="G212" s="9" t="s">
        <v>65</v>
      </c>
      <c r="H212" s="9" t="s">
        <v>2</v>
      </c>
      <c r="I212" s="9">
        <v>14</v>
      </c>
      <c r="J212" s="9" t="s">
        <v>8</v>
      </c>
      <c r="K212" s="9" t="s">
        <v>7</v>
      </c>
      <c r="L212" s="9" t="s">
        <v>50</v>
      </c>
      <c r="M212" s="9">
        <v>342450</v>
      </c>
      <c r="N212" s="17" t="str">
        <f t="shared" si="16"/>
        <v>68_340-345</v>
      </c>
      <c r="O212" s="17" t="str">
        <f t="shared" si="17"/>
        <v>34_340-350</v>
      </c>
      <c r="P212" s="17" t="str">
        <f t="shared" si="18"/>
        <v>08_80&gt;</v>
      </c>
      <c r="Q212" s="9" t="s">
        <v>1010</v>
      </c>
      <c r="R212" s="9" t="s">
        <v>1011</v>
      </c>
      <c r="S212" s="9">
        <f t="shared" si="19"/>
        <v>3424500</v>
      </c>
      <c r="T212" s="9">
        <v>48369</v>
      </c>
    </row>
    <row r="213" spans="1:20" hidden="1">
      <c r="A213" s="9">
        <v>252</v>
      </c>
      <c r="B213" s="9" t="s">
        <v>13</v>
      </c>
      <c r="C213" s="9" t="s">
        <v>634</v>
      </c>
      <c r="D213" s="9" t="s">
        <v>148</v>
      </c>
      <c r="E213" s="9" t="s">
        <v>151</v>
      </c>
      <c r="F213" s="9" t="s">
        <v>5</v>
      </c>
      <c r="G213" s="9" t="s">
        <v>373</v>
      </c>
      <c r="H213" s="9" t="s">
        <v>2</v>
      </c>
      <c r="I213" s="9">
        <v>15</v>
      </c>
      <c r="J213" s="9" t="s">
        <v>51</v>
      </c>
      <c r="L213" s="9" t="s">
        <v>50</v>
      </c>
      <c r="M213" s="9">
        <v>85761</v>
      </c>
      <c r="N213" s="17" t="str">
        <f t="shared" si="16"/>
        <v>17_85-90</v>
      </c>
      <c r="O213" s="17" t="str">
        <f t="shared" si="17"/>
        <v>8_80-90</v>
      </c>
      <c r="P213" s="17" t="str">
        <f t="shared" si="18"/>
        <v>08_80&gt;</v>
      </c>
      <c r="Q213" s="9" t="s">
        <v>1010</v>
      </c>
      <c r="R213" s="9" t="s">
        <v>1011</v>
      </c>
      <c r="S213" s="9">
        <f t="shared" si="19"/>
        <v>21611772</v>
      </c>
      <c r="T213" s="9">
        <v>305251</v>
      </c>
    </row>
    <row r="214" spans="1:20" hidden="1">
      <c r="A214" s="9">
        <v>34</v>
      </c>
      <c r="B214" s="9" t="s">
        <v>13</v>
      </c>
      <c r="C214" s="9" t="s">
        <v>770</v>
      </c>
      <c r="D214" s="9" t="s">
        <v>148</v>
      </c>
      <c r="E214" s="9" t="s">
        <v>151</v>
      </c>
      <c r="F214" s="9" t="s">
        <v>5</v>
      </c>
      <c r="G214" s="9" t="s">
        <v>373</v>
      </c>
      <c r="H214" s="9" t="s">
        <v>2</v>
      </c>
      <c r="I214" s="9">
        <v>15</v>
      </c>
      <c r="J214" s="9" t="s">
        <v>771</v>
      </c>
      <c r="L214" s="9" t="s">
        <v>50</v>
      </c>
      <c r="M214" s="9">
        <v>174400</v>
      </c>
      <c r="N214" s="17" t="str">
        <f t="shared" si="16"/>
        <v>34_170-175</v>
      </c>
      <c r="O214" s="17" t="str">
        <f t="shared" si="17"/>
        <v>17_170-180</v>
      </c>
      <c r="P214" s="17" t="str">
        <f t="shared" si="18"/>
        <v>08_80&gt;</v>
      </c>
      <c r="Q214" s="9" t="s">
        <v>1010</v>
      </c>
      <c r="R214" s="9" t="s">
        <v>1011</v>
      </c>
      <c r="S214" s="9">
        <f t="shared" si="19"/>
        <v>5929600</v>
      </c>
      <c r="T214" s="9">
        <v>83751</v>
      </c>
    </row>
    <row r="215" spans="1:20" hidden="1">
      <c r="A215" s="9">
        <v>26</v>
      </c>
      <c r="B215" s="9" t="s">
        <v>13</v>
      </c>
      <c r="C215" s="9" t="s">
        <v>836</v>
      </c>
      <c r="D215" s="9" t="s">
        <v>154</v>
      </c>
      <c r="E215" s="9" t="s">
        <v>151</v>
      </c>
      <c r="F215" s="9" t="s">
        <v>5</v>
      </c>
      <c r="G215" s="9" t="s">
        <v>492</v>
      </c>
      <c r="H215" s="9" t="s">
        <v>837</v>
      </c>
      <c r="I215" s="9">
        <v>15</v>
      </c>
      <c r="J215" s="9" t="s">
        <v>518</v>
      </c>
      <c r="L215" s="9" t="s">
        <v>50</v>
      </c>
      <c r="M215" s="9">
        <v>216902</v>
      </c>
      <c r="N215" s="17" t="str">
        <f t="shared" si="16"/>
        <v>43_215-220</v>
      </c>
      <c r="O215" s="17" t="str">
        <f t="shared" si="17"/>
        <v>21_210-220</v>
      </c>
      <c r="P215" s="17" t="str">
        <f t="shared" si="18"/>
        <v>08_80&gt;</v>
      </c>
      <c r="Q215" s="9" t="s">
        <v>1010</v>
      </c>
      <c r="R215" s="9" t="s">
        <v>1011</v>
      </c>
      <c r="S215" s="9">
        <f t="shared" si="19"/>
        <v>5639452</v>
      </c>
      <c r="T215" s="9">
        <v>79653</v>
      </c>
    </row>
    <row r="216" spans="1:20" hidden="1">
      <c r="A216" s="9">
        <v>10</v>
      </c>
      <c r="B216" s="9" t="s">
        <v>13</v>
      </c>
      <c r="C216" s="9" t="s">
        <v>840</v>
      </c>
      <c r="D216" s="9" t="s">
        <v>154</v>
      </c>
      <c r="E216" s="9" t="s">
        <v>151</v>
      </c>
      <c r="F216" s="9" t="s">
        <v>5</v>
      </c>
      <c r="G216" s="9" t="s">
        <v>492</v>
      </c>
      <c r="H216" s="9" t="s">
        <v>841</v>
      </c>
      <c r="I216" s="9">
        <v>15</v>
      </c>
      <c r="J216" s="9" t="s">
        <v>51</v>
      </c>
      <c r="L216" s="9" t="s">
        <v>50</v>
      </c>
      <c r="M216" s="9">
        <v>260186</v>
      </c>
      <c r="N216" s="17" t="str">
        <f t="shared" si="16"/>
        <v>52_260-265</v>
      </c>
      <c r="O216" s="17" t="str">
        <f t="shared" si="17"/>
        <v>26_260-270</v>
      </c>
      <c r="P216" s="17" t="str">
        <f t="shared" si="18"/>
        <v>08_80&gt;</v>
      </c>
      <c r="Q216" s="9" t="s">
        <v>1010</v>
      </c>
      <c r="R216" s="9" t="s">
        <v>1011</v>
      </c>
      <c r="S216" s="9">
        <f t="shared" si="19"/>
        <v>2601860</v>
      </c>
      <c r="T216" s="9">
        <v>36749</v>
      </c>
    </row>
    <row r="217" spans="1:20" hidden="1">
      <c r="A217" s="9">
        <v>12</v>
      </c>
      <c r="B217" s="9" t="s">
        <v>13</v>
      </c>
      <c r="C217" s="9" t="s">
        <v>842</v>
      </c>
      <c r="D217" s="9" t="s">
        <v>154</v>
      </c>
      <c r="E217" s="9" t="s">
        <v>151</v>
      </c>
      <c r="F217" s="9" t="s">
        <v>5</v>
      </c>
      <c r="G217" s="9" t="s">
        <v>492</v>
      </c>
      <c r="H217" s="9" t="s">
        <v>841</v>
      </c>
      <c r="I217" s="9">
        <v>15</v>
      </c>
      <c r="J217" s="9" t="s">
        <v>51</v>
      </c>
      <c r="L217" s="9" t="s">
        <v>50</v>
      </c>
      <c r="M217" s="9">
        <v>245300</v>
      </c>
      <c r="N217" s="17" t="str">
        <f t="shared" si="16"/>
        <v>49_245-250</v>
      </c>
      <c r="O217" s="17" t="str">
        <f t="shared" si="17"/>
        <v>24_240-250</v>
      </c>
      <c r="P217" s="17" t="str">
        <f t="shared" si="18"/>
        <v>08_80&gt;</v>
      </c>
      <c r="Q217" s="9" t="s">
        <v>1010</v>
      </c>
      <c r="R217" s="9" t="s">
        <v>1011</v>
      </c>
      <c r="S217" s="9">
        <f t="shared" si="19"/>
        <v>2943600</v>
      </c>
      <c r="T217" s="9">
        <v>41576</v>
      </c>
    </row>
    <row r="218" spans="1:20" hidden="1">
      <c r="A218" s="9">
        <v>8</v>
      </c>
      <c r="B218" s="9" t="s">
        <v>13</v>
      </c>
      <c r="C218" s="9" t="s">
        <v>325</v>
      </c>
      <c r="D218" s="9" t="s">
        <v>154</v>
      </c>
      <c r="E218" s="9" t="s">
        <v>151</v>
      </c>
      <c r="F218" s="9" t="s">
        <v>5</v>
      </c>
      <c r="G218" s="9" t="s">
        <v>252</v>
      </c>
      <c r="H218" s="9" t="s">
        <v>104</v>
      </c>
      <c r="I218" s="9">
        <v>17</v>
      </c>
      <c r="J218" s="9" t="s">
        <v>54</v>
      </c>
      <c r="L218" s="9" t="s">
        <v>50</v>
      </c>
      <c r="M218" s="9">
        <v>299940</v>
      </c>
      <c r="N218" s="17" t="str">
        <f t="shared" si="16"/>
        <v>59_295-300</v>
      </c>
      <c r="O218" s="17" t="str">
        <f t="shared" si="17"/>
        <v>29_290-300</v>
      </c>
      <c r="P218" s="17" t="str">
        <f t="shared" si="18"/>
        <v>08_80&gt;</v>
      </c>
      <c r="Q218" s="9" t="s">
        <v>1010</v>
      </c>
      <c r="R218" s="9" t="s">
        <v>1011</v>
      </c>
      <c r="S218" s="9">
        <f t="shared" si="19"/>
        <v>2399520</v>
      </c>
      <c r="T218" s="9">
        <v>33892</v>
      </c>
    </row>
    <row r="219" spans="1:20" hidden="1">
      <c r="A219" s="9">
        <v>1085</v>
      </c>
      <c r="B219" s="9" t="s">
        <v>13</v>
      </c>
      <c r="C219" s="9" t="s">
        <v>590</v>
      </c>
      <c r="D219" s="9" t="s">
        <v>152</v>
      </c>
      <c r="E219" s="9" t="s">
        <v>151</v>
      </c>
      <c r="F219" s="9" t="s">
        <v>5</v>
      </c>
      <c r="G219" s="9" t="s">
        <v>373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49261</v>
      </c>
      <c r="N219" s="17" t="str">
        <f t="shared" si="16"/>
        <v>9_45-50</v>
      </c>
      <c r="O219" s="17" t="str">
        <f t="shared" si="17"/>
        <v>4_40-50</v>
      </c>
      <c r="P219" s="17" t="str">
        <f t="shared" si="18"/>
        <v>04_40-50</v>
      </c>
      <c r="Q219" s="9" t="s">
        <v>1010</v>
      </c>
      <c r="R219" s="9" t="s">
        <v>1011</v>
      </c>
      <c r="S219" s="9">
        <f t="shared" si="19"/>
        <v>53448185</v>
      </c>
      <c r="T219" s="9">
        <v>754918</v>
      </c>
    </row>
    <row r="220" spans="1:20" hidden="1">
      <c r="A220" s="9">
        <v>6</v>
      </c>
      <c r="B220" s="9" t="s">
        <v>13</v>
      </c>
      <c r="C220" s="9" t="s">
        <v>401</v>
      </c>
      <c r="D220" s="9" t="s">
        <v>152</v>
      </c>
      <c r="E220" s="9" t="s">
        <v>151</v>
      </c>
      <c r="F220" s="9" t="s">
        <v>5</v>
      </c>
      <c r="G220" s="9" t="s">
        <v>122</v>
      </c>
      <c r="H220" s="9" t="s">
        <v>2</v>
      </c>
      <c r="I220" s="9">
        <v>14</v>
      </c>
      <c r="J220" s="9" t="s">
        <v>8</v>
      </c>
      <c r="L220" s="9" t="s">
        <v>50</v>
      </c>
      <c r="M220" s="9">
        <v>39204</v>
      </c>
      <c r="N220" s="17" t="str">
        <f t="shared" si="16"/>
        <v>7_35-40</v>
      </c>
      <c r="O220" s="17" t="str">
        <f t="shared" si="17"/>
        <v>3_30-40</v>
      </c>
      <c r="P220" s="17" t="str">
        <f t="shared" si="18"/>
        <v>03_30-40</v>
      </c>
      <c r="Q220" s="9" t="s">
        <v>1010</v>
      </c>
      <c r="R220" s="9" t="s">
        <v>1011</v>
      </c>
      <c r="S220" s="9">
        <f t="shared" si="19"/>
        <v>235224</v>
      </c>
      <c r="T220" s="9">
        <v>3322</v>
      </c>
    </row>
    <row r="221" spans="1:20" hidden="1">
      <c r="A221" s="9">
        <v>415</v>
      </c>
      <c r="B221" s="9" t="s">
        <v>13</v>
      </c>
      <c r="C221" s="9" t="s">
        <v>591</v>
      </c>
      <c r="D221" s="9" t="s">
        <v>146</v>
      </c>
      <c r="E221" s="9" t="s">
        <v>151</v>
      </c>
      <c r="F221" s="9" t="s">
        <v>5</v>
      </c>
      <c r="G221" s="9" t="s">
        <v>373</v>
      </c>
      <c r="H221" s="9" t="s">
        <v>262</v>
      </c>
      <c r="I221" s="9">
        <v>15</v>
      </c>
      <c r="J221" s="9" t="s">
        <v>8</v>
      </c>
      <c r="L221" s="9" t="s">
        <v>50</v>
      </c>
      <c r="M221" s="9">
        <v>48379</v>
      </c>
      <c r="N221" s="17" t="str">
        <f t="shared" si="16"/>
        <v>9_45-50</v>
      </c>
      <c r="O221" s="17" t="str">
        <f t="shared" si="17"/>
        <v>4_40-50</v>
      </c>
      <c r="P221" s="17" t="str">
        <f t="shared" si="18"/>
        <v>04_40-50</v>
      </c>
      <c r="Q221" s="9" t="s">
        <v>1010</v>
      </c>
      <c r="R221" s="9" t="s">
        <v>1011</v>
      </c>
      <c r="S221" s="9">
        <f t="shared" si="19"/>
        <v>20077285</v>
      </c>
      <c r="T221" s="9">
        <v>283577</v>
      </c>
    </row>
    <row r="222" spans="1:20" hidden="1">
      <c r="A222" s="9">
        <v>2</v>
      </c>
      <c r="B222" s="9" t="s">
        <v>13</v>
      </c>
      <c r="C222" s="9" t="s">
        <v>402</v>
      </c>
      <c r="D222" s="9" t="s">
        <v>148</v>
      </c>
      <c r="E222" s="9" t="s">
        <v>151</v>
      </c>
      <c r="F222" s="9" t="s">
        <v>5</v>
      </c>
      <c r="G222" s="9" t="s">
        <v>122</v>
      </c>
      <c r="H222" s="9" t="s">
        <v>2</v>
      </c>
      <c r="I222" s="9">
        <v>15</v>
      </c>
      <c r="J222" s="9" t="s">
        <v>8</v>
      </c>
      <c r="L222" s="9" t="s">
        <v>50</v>
      </c>
      <c r="M222" s="9">
        <v>39685</v>
      </c>
      <c r="N222" s="17" t="str">
        <f t="shared" si="16"/>
        <v>7_35-40</v>
      </c>
      <c r="O222" s="17" t="str">
        <f t="shared" si="17"/>
        <v>3_30-40</v>
      </c>
      <c r="P222" s="17" t="str">
        <f t="shared" si="18"/>
        <v>03_30-40</v>
      </c>
      <c r="Q222" s="9" t="s">
        <v>1010</v>
      </c>
      <c r="R222" s="9" t="s">
        <v>1011</v>
      </c>
      <c r="S222" s="9">
        <f t="shared" si="19"/>
        <v>79370</v>
      </c>
      <c r="T222" s="9">
        <v>1121</v>
      </c>
    </row>
    <row r="223" spans="1:20" hidden="1">
      <c r="A223" s="9">
        <v>42</v>
      </c>
      <c r="B223" s="9" t="s">
        <v>13</v>
      </c>
      <c r="C223" s="9" t="s">
        <v>424</v>
      </c>
      <c r="D223" s="9" t="s">
        <v>152</v>
      </c>
      <c r="E223" s="9" t="s">
        <v>151</v>
      </c>
      <c r="F223" s="9" t="s">
        <v>5</v>
      </c>
      <c r="G223" s="9" t="s">
        <v>373</v>
      </c>
      <c r="H223" s="9" t="s">
        <v>2</v>
      </c>
      <c r="I223" s="9">
        <v>13</v>
      </c>
      <c r="J223" s="9" t="s">
        <v>8</v>
      </c>
      <c r="L223" s="9" t="s">
        <v>50</v>
      </c>
      <c r="M223" s="9">
        <v>72277</v>
      </c>
      <c r="N223" s="17" t="str">
        <f t="shared" si="16"/>
        <v>14_70-75</v>
      </c>
      <c r="O223" s="17" t="str">
        <f t="shared" si="17"/>
        <v>7_70-80</v>
      </c>
      <c r="P223" s="17" t="str">
        <f t="shared" si="18"/>
        <v>07_70-80</v>
      </c>
      <c r="Q223" s="9" t="s">
        <v>1010</v>
      </c>
      <c r="R223" s="9" t="s">
        <v>1011</v>
      </c>
      <c r="S223" s="9">
        <f t="shared" si="19"/>
        <v>3035634</v>
      </c>
      <c r="T223" s="9">
        <v>42876</v>
      </c>
    </row>
    <row r="224" spans="1:20" hidden="1">
      <c r="A224" s="9">
        <v>416</v>
      </c>
      <c r="B224" s="9" t="s">
        <v>13</v>
      </c>
      <c r="C224" s="9" t="s">
        <v>592</v>
      </c>
      <c r="D224" s="9" t="s">
        <v>152</v>
      </c>
      <c r="E224" s="9" t="s">
        <v>151</v>
      </c>
      <c r="F224" s="9" t="s">
        <v>5</v>
      </c>
      <c r="G224" s="9" t="s">
        <v>373</v>
      </c>
      <c r="H224" s="9" t="s">
        <v>262</v>
      </c>
      <c r="I224" s="9">
        <v>14</v>
      </c>
      <c r="J224" s="9" t="s">
        <v>8</v>
      </c>
      <c r="L224" s="9" t="s">
        <v>50</v>
      </c>
      <c r="M224" s="9">
        <v>66946</v>
      </c>
      <c r="N224" s="17" t="str">
        <f t="shared" si="16"/>
        <v>13_65-70</v>
      </c>
      <c r="O224" s="17" t="str">
        <f t="shared" si="17"/>
        <v>6_60-70</v>
      </c>
      <c r="P224" s="17" t="str">
        <f t="shared" si="18"/>
        <v>06_60-70</v>
      </c>
      <c r="Q224" s="9" t="s">
        <v>1010</v>
      </c>
      <c r="R224" s="9" t="s">
        <v>1011</v>
      </c>
      <c r="S224" s="9">
        <f t="shared" si="19"/>
        <v>27849536</v>
      </c>
      <c r="T224" s="9">
        <v>393355</v>
      </c>
    </row>
    <row r="225" spans="1:20" hidden="1">
      <c r="A225" s="9">
        <v>752</v>
      </c>
      <c r="B225" s="9" t="s">
        <v>13</v>
      </c>
      <c r="C225" s="9" t="s">
        <v>843</v>
      </c>
      <c r="D225" s="9" t="s">
        <v>152</v>
      </c>
      <c r="E225" s="9" t="s">
        <v>151</v>
      </c>
      <c r="F225" s="9" t="s">
        <v>5</v>
      </c>
      <c r="G225" s="9" t="s">
        <v>492</v>
      </c>
      <c r="H225" s="9" t="s">
        <v>408</v>
      </c>
      <c r="I225" s="9">
        <v>14</v>
      </c>
      <c r="J225" s="9" t="s">
        <v>8</v>
      </c>
      <c r="L225" s="9" t="s">
        <v>50</v>
      </c>
      <c r="M225" s="9">
        <v>72515</v>
      </c>
      <c r="N225" s="17" t="str">
        <f t="shared" si="16"/>
        <v>14_70-75</v>
      </c>
      <c r="O225" s="17" t="str">
        <f t="shared" si="17"/>
        <v>7_70-80</v>
      </c>
      <c r="P225" s="17" t="str">
        <f t="shared" si="18"/>
        <v>07_70-80</v>
      </c>
      <c r="Q225" s="9" t="s">
        <v>1010</v>
      </c>
      <c r="R225" s="9" t="s">
        <v>1011</v>
      </c>
      <c r="S225" s="9">
        <f t="shared" si="19"/>
        <v>54531280</v>
      </c>
      <c r="T225" s="9">
        <v>770216</v>
      </c>
    </row>
    <row r="226" spans="1:20" hidden="1">
      <c r="A226" s="9">
        <v>170</v>
      </c>
      <c r="B226" s="9" t="s">
        <v>13</v>
      </c>
      <c r="C226" s="9" t="s">
        <v>772</v>
      </c>
      <c r="D226" s="9" t="s">
        <v>152</v>
      </c>
      <c r="E226" s="9" t="s">
        <v>151</v>
      </c>
      <c r="F226" s="9" t="s">
        <v>1</v>
      </c>
      <c r="G226" s="9" t="s">
        <v>583</v>
      </c>
      <c r="H226" s="9" t="s">
        <v>2</v>
      </c>
      <c r="I226" s="9">
        <v>14</v>
      </c>
      <c r="J226" s="9" t="s">
        <v>8</v>
      </c>
      <c r="L226" s="9" t="s">
        <v>50</v>
      </c>
      <c r="M226" s="9">
        <v>61448</v>
      </c>
      <c r="N226" s="17" t="str">
        <f t="shared" si="16"/>
        <v>12_60-65</v>
      </c>
      <c r="O226" s="17" t="str">
        <f t="shared" si="17"/>
        <v>6_60-70</v>
      </c>
      <c r="P226" s="17" t="str">
        <f t="shared" si="18"/>
        <v>06_60-70</v>
      </c>
      <c r="Q226" s="9" t="s">
        <v>1010</v>
      </c>
      <c r="R226" s="9" t="s">
        <v>1011</v>
      </c>
      <c r="S226" s="9">
        <f t="shared" si="19"/>
        <v>10446160</v>
      </c>
      <c r="T226" s="9">
        <v>147545</v>
      </c>
    </row>
    <row r="227" spans="1:20" hidden="1">
      <c r="A227" s="9">
        <v>285</v>
      </c>
      <c r="B227" s="9" t="s">
        <v>13</v>
      </c>
      <c r="C227" s="9" t="s">
        <v>635</v>
      </c>
      <c r="D227" s="9" t="s">
        <v>146</v>
      </c>
      <c r="E227" s="9" t="s">
        <v>151</v>
      </c>
      <c r="F227" s="9" t="s">
        <v>5</v>
      </c>
      <c r="G227" s="9" t="s">
        <v>373</v>
      </c>
      <c r="H227" s="9" t="s">
        <v>285</v>
      </c>
      <c r="I227" s="9">
        <v>15</v>
      </c>
      <c r="J227" s="9" t="s">
        <v>8</v>
      </c>
      <c r="L227" s="9" t="s">
        <v>50</v>
      </c>
      <c r="M227" s="9">
        <v>60378</v>
      </c>
      <c r="N227" s="17" t="str">
        <f t="shared" si="16"/>
        <v>12_60-65</v>
      </c>
      <c r="O227" s="17" t="str">
        <f t="shared" si="17"/>
        <v>6_60-70</v>
      </c>
      <c r="P227" s="17" t="str">
        <f t="shared" si="18"/>
        <v>06_60-70</v>
      </c>
      <c r="Q227" s="9" t="s">
        <v>1010</v>
      </c>
      <c r="R227" s="9" t="s">
        <v>1011</v>
      </c>
      <c r="S227" s="9">
        <f t="shared" si="19"/>
        <v>17207730</v>
      </c>
      <c r="T227" s="9">
        <v>243047</v>
      </c>
    </row>
    <row r="228" spans="1:20" hidden="1">
      <c r="A228" s="9">
        <v>397</v>
      </c>
      <c r="B228" s="9" t="s">
        <v>13</v>
      </c>
      <c r="C228" s="9" t="s">
        <v>716</v>
      </c>
      <c r="D228" s="9" t="s">
        <v>146</v>
      </c>
      <c r="E228" s="9" t="s">
        <v>151</v>
      </c>
      <c r="F228" s="9" t="s">
        <v>5</v>
      </c>
      <c r="G228" s="9" t="s">
        <v>492</v>
      </c>
      <c r="H228" s="9" t="s">
        <v>408</v>
      </c>
      <c r="I228" s="9">
        <v>15</v>
      </c>
      <c r="J228" s="9" t="s">
        <v>8</v>
      </c>
      <c r="L228" s="9" t="s">
        <v>50</v>
      </c>
      <c r="M228" s="9">
        <v>74597</v>
      </c>
      <c r="N228" s="17" t="str">
        <f t="shared" si="16"/>
        <v>14_70-75</v>
      </c>
      <c r="O228" s="17" t="str">
        <f t="shared" si="17"/>
        <v>7_70-80</v>
      </c>
      <c r="P228" s="17" t="str">
        <f t="shared" si="18"/>
        <v>07_70-80</v>
      </c>
      <c r="Q228" s="9" t="s">
        <v>1010</v>
      </c>
      <c r="R228" s="9" t="s">
        <v>1011</v>
      </c>
      <c r="S228" s="9">
        <f t="shared" si="19"/>
        <v>29615009</v>
      </c>
      <c r="T228" s="9">
        <v>418291</v>
      </c>
    </row>
    <row r="229" spans="1:20" hidden="1">
      <c r="A229" s="9">
        <v>79</v>
      </c>
      <c r="B229" s="9" t="s">
        <v>13</v>
      </c>
      <c r="C229" s="9" t="s">
        <v>348</v>
      </c>
      <c r="D229" s="9" t="s">
        <v>149</v>
      </c>
      <c r="E229" s="9" t="s">
        <v>151</v>
      </c>
      <c r="F229" s="9" t="s">
        <v>5</v>
      </c>
      <c r="G229" s="9" t="s">
        <v>252</v>
      </c>
      <c r="H229" s="9" t="s">
        <v>85</v>
      </c>
      <c r="I229" s="9">
        <v>15</v>
      </c>
      <c r="J229" s="9" t="s">
        <v>8</v>
      </c>
      <c r="L229" s="9" t="s">
        <v>50</v>
      </c>
      <c r="M229" s="9">
        <v>86600</v>
      </c>
      <c r="N229" s="17" t="str">
        <f t="shared" si="16"/>
        <v>17_85-90</v>
      </c>
      <c r="O229" s="17" t="str">
        <f t="shared" si="17"/>
        <v>8_80-90</v>
      </c>
      <c r="P229" s="17" t="str">
        <f t="shared" si="18"/>
        <v>08_80&gt;</v>
      </c>
      <c r="Q229" s="9" t="s">
        <v>1010</v>
      </c>
      <c r="R229" s="9" t="s">
        <v>1011</v>
      </c>
      <c r="S229" s="9">
        <f t="shared" si="19"/>
        <v>6841400</v>
      </c>
      <c r="T229" s="9">
        <v>96630</v>
      </c>
    </row>
    <row r="230" spans="1:20">
      <c r="A230" s="9">
        <v>41</v>
      </c>
      <c r="B230" s="9" t="s">
        <v>13</v>
      </c>
      <c r="C230" s="9" t="s">
        <v>593</v>
      </c>
      <c r="D230" s="9" t="s">
        <v>152</v>
      </c>
      <c r="E230" s="9" t="s">
        <v>147</v>
      </c>
      <c r="F230" s="9" t="s">
        <v>5</v>
      </c>
      <c r="G230" s="9" t="s">
        <v>373</v>
      </c>
      <c r="H230" s="9" t="s">
        <v>2</v>
      </c>
      <c r="I230" s="9">
        <v>13</v>
      </c>
      <c r="J230" s="9" t="s">
        <v>517</v>
      </c>
      <c r="L230" s="9" t="s">
        <v>50</v>
      </c>
      <c r="M230" s="9">
        <v>120260</v>
      </c>
      <c r="N230" s="17" t="str">
        <f t="shared" si="16"/>
        <v>24_120-125</v>
      </c>
      <c r="O230" s="17" t="str">
        <f t="shared" si="17"/>
        <v>12_120-130</v>
      </c>
      <c r="P230" s="17" t="str">
        <f t="shared" si="18"/>
        <v>08_80&gt;</v>
      </c>
      <c r="Q230" s="9" t="s">
        <v>1010</v>
      </c>
      <c r="R230" s="9" t="s">
        <v>1011</v>
      </c>
      <c r="S230" s="9">
        <f t="shared" si="19"/>
        <v>4930660</v>
      </c>
      <c r="T230" s="9">
        <v>69642</v>
      </c>
    </row>
    <row r="231" spans="1:20">
      <c r="A231" s="9">
        <v>26</v>
      </c>
      <c r="B231" s="9" t="s">
        <v>13</v>
      </c>
      <c r="C231" s="9" t="s">
        <v>717</v>
      </c>
      <c r="D231" s="9" t="s">
        <v>152</v>
      </c>
      <c r="E231" s="9" t="s">
        <v>147</v>
      </c>
      <c r="F231" s="9" t="s">
        <v>5</v>
      </c>
      <c r="G231" s="9" t="s">
        <v>373</v>
      </c>
      <c r="H231" s="9" t="s">
        <v>2</v>
      </c>
      <c r="I231" s="9">
        <v>13</v>
      </c>
      <c r="J231" s="9" t="s">
        <v>54</v>
      </c>
      <c r="K231" s="9" t="s">
        <v>7</v>
      </c>
      <c r="L231" s="9" t="s">
        <v>50</v>
      </c>
      <c r="M231" s="9">
        <v>122395</v>
      </c>
      <c r="N231" s="17" t="str">
        <f t="shared" si="16"/>
        <v>24_120-125</v>
      </c>
      <c r="O231" s="17" t="str">
        <f t="shared" si="17"/>
        <v>12_120-130</v>
      </c>
      <c r="P231" s="17" t="str">
        <f t="shared" si="18"/>
        <v>08_80&gt;</v>
      </c>
      <c r="Q231" s="9" t="s">
        <v>1010</v>
      </c>
      <c r="R231" s="9" t="s">
        <v>1011</v>
      </c>
      <c r="S231" s="9">
        <f t="shared" si="19"/>
        <v>3182270</v>
      </c>
      <c r="T231" s="9">
        <v>44947</v>
      </c>
    </row>
    <row r="232" spans="1:20">
      <c r="A232" s="9">
        <v>75</v>
      </c>
      <c r="B232" s="9" t="s">
        <v>13</v>
      </c>
      <c r="C232" s="9" t="s">
        <v>403</v>
      </c>
      <c r="D232" s="9" t="s">
        <v>152</v>
      </c>
      <c r="E232" s="9" t="s">
        <v>147</v>
      </c>
      <c r="F232" s="9" t="s">
        <v>5</v>
      </c>
      <c r="G232" s="9" t="s">
        <v>373</v>
      </c>
      <c r="H232" s="9" t="s">
        <v>2</v>
      </c>
      <c r="I232" s="9">
        <v>13</v>
      </c>
      <c r="J232" s="9" t="s">
        <v>459</v>
      </c>
      <c r="L232" s="9" t="s">
        <v>50</v>
      </c>
      <c r="M232" s="9">
        <v>159761</v>
      </c>
      <c r="N232" s="17" t="str">
        <f t="shared" si="16"/>
        <v>31_155-160</v>
      </c>
      <c r="O232" s="17" t="str">
        <f t="shared" si="17"/>
        <v>15_150-160</v>
      </c>
      <c r="P232" s="17" t="str">
        <f t="shared" si="18"/>
        <v>08_80&gt;</v>
      </c>
      <c r="Q232" s="9" t="s">
        <v>1010</v>
      </c>
      <c r="R232" s="9" t="s">
        <v>1011</v>
      </c>
      <c r="S232" s="9">
        <f t="shared" si="19"/>
        <v>11982075</v>
      </c>
      <c r="T232" s="9">
        <v>169238</v>
      </c>
    </row>
    <row r="233" spans="1:20">
      <c r="A233" s="9">
        <v>256</v>
      </c>
      <c r="B233" s="9" t="s">
        <v>13</v>
      </c>
      <c r="C233" s="9" t="s">
        <v>404</v>
      </c>
      <c r="D233" s="9" t="s">
        <v>152</v>
      </c>
      <c r="E233" s="9" t="s">
        <v>147</v>
      </c>
      <c r="F233" s="9" t="s">
        <v>5</v>
      </c>
      <c r="G233" s="9" t="s">
        <v>373</v>
      </c>
      <c r="H233" s="9" t="s">
        <v>2</v>
      </c>
      <c r="I233" s="9">
        <v>13</v>
      </c>
      <c r="J233" s="9" t="s">
        <v>518</v>
      </c>
      <c r="K233" s="9" t="s">
        <v>7</v>
      </c>
      <c r="L233" s="9" t="s">
        <v>50</v>
      </c>
      <c r="M233" s="9">
        <v>178950</v>
      </c>
      <c r="N233" s="17" t="str">
        <f t="shared" si="16"/>
        <v>35_175-180</v>
      </c>
      <c r="O233" s="17" t="str">
        <f t="shared" si="17"/>
        <v>17_170-180</v>
      </c>
      <c r="P233" s="17" t="str">
        <f t="shared" si="18"/>
        <v>08_80&gt;</v>
      </c>
      <c r="Q233" s="9" t="s">
        <v>1010</v>
      </c>
      <c r="R233" s="9" t="s">
        <v>1011</v>
      </c>
      <c r="S233" s="9">
        <f t="shared" si="19"/>
        <v>45811200</v>
      </c>
      <c r="T233" s="9">
        <v>647051</v>
      </c>
    </row>
    <row r="234" spans="1:20">
      <c r="A234" s="9">
        <v>237</v>
      </c>
      <c r="B234" s="9" t="s">
        <v>13</v>
      </c>
      <c r="C234" s="9" t="s">
        <v>256</v>
      </c>
      <c r="D234" s="9" t="s">
        <v>149</v>
      </c>
      <c r="E234" s="9" t="s">
        <v>147</v>
      </c>
      <c r="F234" s="9" t="s">
        <v>5</v>
      </c>
      <c r="G234" s="9" t="s">
        <v>252</v>
      </c>
      <c r="H234" s="9" t="s">
        <v>709</v>
      </c>
      <c r="I234" s="9">
        <v>15</v>
      </c>
      <c r="J234" s="9" t="s">
        <v>255</v>
      </c>
      <c r="K234" s="9" t="s">
        <v>7</v>
      </c>
      <c r="L234" s="9" t="s">
        <v>50</v>
      </c>
      <c r="M234" s="9">
        <v>169470</v>
      </c>
      <c r="N234" s="17" t="str">
        <f t="shared" si="16"/>
        <v>33_165-170</v>
      </c>
      <c r="O234" s="17" t="str">
        <f t="shared" si="17"/>
        <v>16_160-170</v>
      </c>
      <c r="P234" s="17" t="str">
        <f t="shared" si="18"/>
        <v>08_80&gt;</v>
      </c>
      <c r="Q234" s="9" t="s">
        <v>1010</v>
      </c>
      <c r="R234" s="9" t="s">
        <v>1011</v>
      </c>
      <c r="S234" s="9">
        <f t="shared" si="19"/>
        <v>40164390</v>
      </c>
      <c r="T234" s="9">
        <v>567294</v>
      </c>
    </row>
    <row r="235" spans="1:20">
      <c r="A235" s="9">
        <v>41</v>
      </c>
      <c r="B235" s="9" t="s">
        <v>13</v>
      </c>
      <c r="C235" s="9" t="s">
        <v>293</v>
      </c>
      <c r="D235" s="9" t="s">
        <v>149</v>
      </c>
      <c r="E235" s="9" t="s">
        <v>147</v>
      </c>
      <c r="F235" s="9" t="s">
        <v>5</v>
      </c>
      <c r="G235" s="9" t="s">
        <v>252</v>
      </c>
      <c r="H235" s="9" t="s">
        <v>718</v>
      </c>
      <c r="I235" s="9">
        <v>15</v>
      </c>
      <c r="J235" s="9" t="s">
        <v>518</v>
      </c>
      <c r="K235" s="9" t="s">
        <v>7</v>
      </c>
      <c r="L235" s="9" t="s">
        <v>50</v>
      </c>
      <c r="M235" s="9">
        <v>233719</v>
      </c>
      <c r="N235" s="17" t="str">
        <f t="shared" si="16"/>
        <v>46_230-235</v>
      </c>
      <c r="O235" s="17" t="str">
        <f t="shared" si="17"/>
        <v>23_230-240</v>
      </c>
      <c r="P235" s="17" t="str">
        <f t="shared" si="18"/>
        <v>08_80&gt;</v>
      </c>
      <c r="Q235" s="9" t="s">
        <v>1010</v>
      </c>
      <c r="R235" s="9" t="s">
        <v>1011</v>
      </c>
      <c r="S235" s="9">
        <f t="shared" si="19"/>
        <v>9582479</v>
      </c>
      <c r="T235" s="9">
        <v>135346</v>
      </c>
    </row>
    <row r="236" spans="1:20">
      <c r="A236" s="9">
        <v>138</v>
      </c>
      <c r="B236" s="9" t="s">
        <v>13</v>
      </c>
      <c r="C236" s="9" t="s">
        <v>899</v>
      </c>
      <c r="D236" s="9" t="s">
        <v>149</v>
      </c>
      <c r="E236" s="9" t="s">
        <v>147</v>
      </c>
      <c r="F236" s="9" t="s">
        <v>5</v>
      </c>
      <c r="G236" s="9" t="s">
        <v>492</v>
      </c>
      <c r="H236" s="9" t="s">
        <v>561</v>
      </c>
      <c r="I236" s="9">
        <v>15</v>
      </c>
      <c r="J236" s="9" t="s">
        <v>8</v>
      </c>
      <c r="L236" s="9" t="s">
        <v>50</v>
      </c>
      <c r="M236" s="9">
        <v>135955</v>
      </c>
      <c r="N236" s="17" t="str">
        <f t="shared" si="16"/>
        <v>27_135-140</v>
      </c>
      <c r="O236" s="17" t="str">
        <f t="shared" si="17"/>
        <v>13_130-140</v>
      </c>
      <c r="P236" s="17" t="str">
        <f t="shared" si="18"/>
        <v>08_80&gt;</v>
      </c>
      <c r="Q236" s="9" t="s">
        <v>1010</v>
      </c>
      <c r="R236" s="9" t="s">
        <v>1011</v>
      </c>
      <c r="S236" s="9">
        <f t="shared" si="19"/>
        <v>18761790</v>
      </c>
      <c r="T236" s="9">
        <v>264997</v>
      </c>
    </row>
    <row r="237" spans="1:20" hidden="1">
      <c r="A237" s="9">
        <v>38</v>
      </c>
      <c r="B237" s="9" t="s">
        <v>13</v>
      </c>
      <c r="C237" s="9" t="s">
        <v>901</v>
      </c>
      <c r="D237" s="9" t="s">
        <v>152</v>
      </c>
      <c r="E237" s="9" t="s">
        <v>151</v>
      </c>
      <c r="F237" s="9" t="s">
        <v>5</v>
      </c>
      <c r="G237" s="9" t="s">
        <v>373</v>
      </c>
      <c r="H237" s="9" t="s">
        <v>2</v>
      </c>
      <c r="I237" s="9">
        <v>13</v>
      </c>
      <c r="J237" s="9" t="s">
        <v>8</v>
      </c>
      <c r="K237" s="9" t="s">
        <v>7</v>
      </c>
      <c r="L237" s="9" t="s">
        <v>50</v>
      </c>
      <c r="M237" s="9">
        <v>114560</v>
      </c>
      <c r="N237" s="17" t="str">
        <f t="shared" si="16"/>
        <v>22_110-115</v>
      </c>
      <c r="O237" s="17" t="str">
        <f t="shared" si="17"/>
        <v>11_110-120</v>
      </c>
      <c r="P237" s="17" t="str">
        <f t="shared" si="18"/>
        <v>08_80&gt;</v>
      </c>
      <c r="Q237" s="9" t="s">
        <v>1010</v>
      </c>
      <c r="R237" s="9" t="s">
        <v>1011</v>
      </c>
      <c r="S237" s="9">
        <f t="shared" si="19"/>
        <v>4353280</v>
      </c>
      <c r="T237" s="9">
        <v>61487</v>
      </c>
    </row>
    <row r="238" spans="1:20" hidden="1">
      <c r="A238" s="9">
        <v>38</v>
      </c>
      <c r="B238" s="9" t="s">
        <v>13</v>
      </c>
      <c r="C238" s="9" t="s">
        <v>902</v>
      </c>
      <c r="D238" s="9" t="s">
        <v>154</v>
      </c>
      <c r="E238" s="9" t="s">
        <v>151</v>
      </c>
      <c r="F238" s="9" t="s">
        <v>5</v>
      </c>
      <c r="G238" s="9" t="s">
        <v>492</v>
      </c>
      <c r="H238" s="9" t="s">
        <v>903</v>
      </c>
      <c r="I238" s="9">
        <v>15</v>
      </c>
      <c r="J238" s="9" t="s">
        <v>8</v>
      </c>
      <c r="L238" s="9" t="s">
        <v>50</v>
      </c>
      <c r="M238" s="9">
        <v>146263</v>
      </c>
      <c r="N238" s="17" t="str">
        <f t="shared" si="16"/>
        <v>29_145-150</v>
      </c>
      <c r="O238" s="17" t="str">
        <f t="shared" si="17"/>
        <v>14_140-150</v>
      </c>
      <c r="P238" s="17" t="str">
        <f t="shared" si="18"/>
        <v>08_80&gt;</v>
      </c>
      <c r="Q238" s="9" t="s">
        <v>1010</v>
      </c>
      <c r="R238" s="9" t="s">
        <v>1011</v>
      </c>
      <c r="S238" s="9">
        <f t="shared" si="19"/>
        <v>5557994</v>
      </c>
      <c r="T238" s="9">
        <v>78503</v>
      </c>
    </row>
    <row r="239" spans="1:20" hidden="1">
      <c r="A239" s="9">
        <v>3</v>
      </c>
      <c r="B239" s="9" t="s">
        <v>13</v>
      </c>
      <c r="C239" s="9" t="s">
        <v>715</v>
      </c>
      <c r="D239" s="9" t="s">
        <v>152</v>
      </c>
      <c r="E239" s="9" t="s">
        <v>151</v>
      </c>
      <c r="F239" s="9" t="s">
        <v>5</v>
      </c>
      <c r="G239" s="9" t="s">
        <v>492</v>
      </c>
      <c r="H239" s="9" t="s">
        <v>2</v>
      </c>
      <c r="I239" s="9">
        <v>13</v>
      </c>
      <c r="J239" s="9" t="s">
        <v>119</v>
      </c>
      <c r="L239" s="9" t="s">
        <v>50</v>
      </c>
      <c r="M239" s="9">
        <v>80357</v>
      </c>
      <c r="N239" s="17" t="str">
        <f t="shared" si="16"/>
        <v>16_80-85</v>
      </c>
      <c r="O239" s="17" t="str">
        <f t="shared" si="17"/>
        <v>8_80-90</v>
      </c>
      <c r="P239" s="17" t="str">
        <f t="shared" si="18"/>
        <v>08_80&gt;</v>
      </c>
      <c r="Q239" s="9" t="s">
        <v>1010</v>
      </c>
      <c r="R239" s="9" t="s">
        <v>1011</v>
      </c>
      <c r="S239" s="9">
        <f t="shared" si="19"/>
        <v>241071</v>
      </c>
      <c r="T239" s="9">
        <v>3405</v>
      </c>
    </row>
    <row r="240" spans="1:20">
      <c r="A240" s="9">
        <v>58</v>
      </c>
      <c r="B240" s="9" t="s">
        <v>13</v>
      </c>
      <c r="C240" s="9" t="s">
        <v>904</v>
      </c>
      <c r="D240" s="9" t="s">
        <v>149</v>
      </c>
      <c r="E240" s="9" t="s">
        <v>147</v>
      </c>
      <c r="F240" s="9" t="s">
        <v>5</v>
      </c>
      <c r="G240" s="9" t="s">
        <v>492</v>
      </c>
      <c r="H240" s="9" t="s">
        <v>905</v>
      </c>
      <c r="I240" s="9">
        <v>17</v>
      </c>
      <c r="J240" s="9" t="s">
        <v>518</v>
      </c>
      <c r="L240" s="9" t="s">
        <v>50</v>
      </c>
      <c r="M240" s="9">
        <v>255372</v>
      </c>
      <c r="N240" s="17" t="str">
        <f t="shared" si="16"/>
        <v>51_255-260</v>
      </c>
      <c r="O240" s="17" t="str">
        <f t="shared" si="17"/>
        <v>25_250-260</v>
      </c>
      <c r="P240" s="17" t="str">
        <f t="shared" si="18"/>
        <v>08_80&gt;</v>
      </c>
      <c r="Q240" s="9" t="s">
        <v>1010</v>
      </c>
      <c r="R240" s="9" t="s">
        <v>1011</v>
      </c>
      <c r="S240" s="9">
        <f t="shared" si="19"/>
        <v>14811576</v>
      </c>
      <c r="T240" s="9">
        <v>209203</v>
      </c>
    </row>
    <row r="241" spans="1:20" hidden="1">
      <c r="A241" s="9">
        <v>28</v>
      </c>
      <c r="B241" s="9" t="s">
        <v>13</v>
      </c>
      <c r="C241" s="9" t="s">
        <v>906</v>
      </c>
      <c r="D241" s="9" t="s">
        <v>154</v>
      </c>
      <c r="E241" s="9" t="s">
        <v>151</v>
      </c>
      <c r="F241" s="9" t="s">
        <v>5</v>
      </c>
      <c r="G241" s="9" t="s">
        <v>492</v>
      </c>
      <c r="H241" s="9" t="s">
        <v>907</v>
      </c>
      <c r="I241" s="9">
        <v>17</v>
      </c>
      <c r="J241" s="9" t="s">
        <v>54</v>
      </c>
      <c r="L241" s="9" t="s">
        <v>50</v>
      </c>
      <c r="M241" s="9">
        <v>261118</v>
      </c>
      <c r="N241" s="17" t="str">
        <f t="shared" si="16"/>
        <v>52_260-265</v>
      </c>
      <c r="O241" s="17" t="str">
        <f t="shared" si="17"/>
        <v>26_260-270</v>
      </c>
      <c r="P241" s="17" t="str">
        <f t="shared" si="18"/>
        <v>08_80&gt;</v>
      </c>
      <c r="Q241" s="9" t="s">
        <v>1010</v>
      </c>
      <c r="R241" s="9" t="s">
        <v>1011</v>
      </c>
      <c r="S241" s="9">
        <f t="shared" si="19"/>
        <v>7311304</v>
      </c>
      <c r="T241" s="9">
        <v>103267</v>
      </c>
    </row>
    <row r="242" spans="1:20">
      <c r="A242" s="9">
        <v>8</v>
      </c>
      <c r="B242" s="9" t="s">
        <v>13</v>
      </c>
      <c r="C242" s="9" t="s">
        <v>514</v>
      </c>
      <c r="D242" s="9" t="s">
        <v>149</v>
      </c>
      <c r="E242" s="9" t="s">
        <v>147</v>
      </c>
      <c r="F242" s="9" t="s">
        <v>5</v>
      </c>
      <c r="G242" s="9" t="s">
        <v>69</v>
      </c>
      <c r="H242" s="9" t="s">
        <v>132</v>
      </c>
      <c r="I242" s="9">
        <v>15</v>
      </c>
      <c r="J242" s="9" t="s">
        <v>8</v>
      </c>
      <c r="L242" s="9" t="s">
        <v>50</v>
      </c>
      <c r="M242" s="9">
        <v>85990</v>
      </c>
      <c r="N242" s="17" t="str">
        <f t="shared" si="16"/>
        <v>17_85-90</v>
      </c>
      <c r="O242" s="17" t="str">
        <f t="shared" si="17"/>
        <v>8_80-90</v>
      </c>
      <c r="P242" s="17" t="str">
        <f t="shared" si="18"/>
        <v>08_80&gt;</v>
      </c>
      <c r="Q242" s="9" t="s">
        <v>1010</v>
      </c>
      <c r="R242" s="9" t="s">
        <v>1011</v>
      </c>
      <c r="S242" s="9">
        <f t="shared" si="19"/>
        <v>687920</v>
      </c>
      <c r="T242" s="9">
        <v>9716</v>
      </c>
    </row>
    <row r="243" spans="1:20">
      <c r="A243" s="9">
        <v>6</v>
      </c>
      <c r="B243" s="9" t="s">
        <v>13</v>
      </c>
      <c r="C243" s="9" t="s">
        <v>133</v>
      </c>
      <c r="D243" s="9" t="s">
        <v>149</v>
      </c>
      <c r="E243" s="9" t="s">
        <v>147</v>
      </c>
      <c r="F243" s="9" t="s">
        <v>5</v>
      </c>
      <c r="G243" s="9" t="s">
        <v>69</v>
      </c>
      <c r="H243" s="9" t="s">
        <v>90</v>
      </c>
      <c r="I243" s="9">
        <v>15</v>
      </c>
      <c r="J243" s="9" t="s">
        <v>8</v>
      </c>
      <c r="L243" s="9" t="s">
        <v>50</v>
      </c>
      <c r="M243" s="9">
        <v>95476</v>
      </c>
      <c r="N243" s="17" t="str">
        <f t="shared" si="16"/>
        <v>19_95-100</v>
      </c>
      <c r="O243" s="17" t="str">
        <f t="shared" si="17"/>
        <v>9_90-100</v>
      </c>
      <c r="P243" s="17" t="str">
        <f t="shared" si="18"/>
        <v>08_80&gt;</v>
      </c>
      <c r="Q243" s="9" t="s">
        <v>1010</v>
      </c>
      <c r="R243" s="9" t="s">
        <v>1011</v>
      </c>
      <c r="S243" s="9">
        <f t="shared" si="19"/>
        <v>572856</v>
      </c>
      <c r="T243" s="9">
        <v>8091</v>
      </c>
    </row>
    <row r="244" spans="1:20">
      <c r="A244" s="9">
        <v>2</v>
      </c>
      <c r="B244" s="9" t="s">
        <v>13</v>
      </c>
      <c r="C244" s="9" t="s">
        <v>134</v>
      </c>
      <c r="D244" s="9" t="s">
        <v>146</v>
      </c>
      <c r="E244" s="9" t="s">
        <v>147</v>
      </c>
      <c r="F244" s="9" t="s">
        <v>5</v>
      </c>
      <c r="G244" s="9" t="s">
        <v>122</v>
      </c>
      <c r="H244" s="9" t="s">
        <v>115</v>
      </c>
      <c r="I244" s="9">
        <v>15</v>
      </c>
      <c r="J244" s="9" t="s">
        <v>8</v>
      </c>
      <c r="L244" s="9" t="s">
        <v>50</v>
      </c>
      <c r="M244" s="9">
        <v>45545</v>
      </c>
      <c r="N244" s="17" t="str">
        <f t="shared" si="16"/>
        <v>9_45-50</v>
      </c>
      <c r="O244" s="17" t="str">
        <f t="shared" si="17"/>
        <v>4_40-50</v>
      </c>
      <c r="P244" s="17" t="str">
        <f t="shared" si="18"/>
        <v>04_40-50</v>
      </c>
      <c r="Q244" s="9" t="s">
        <v>1010</v>
      </c>
      <c r="R244" s="9" t="s">
        <v>1011</v>
      </c>
      <c r="S244" s="9">
        <f t="shared" si="19"/>
        <v>91090</v>
      </c>
      <c r="T244" s="9">
        <v>1287</v>
      </c>
    </row>
    <row r="245" spans="1:20">
      <c r="A245" s="9">
        <v>2</v>
      </c>
      <c r="B245" s="9" t="s">
        <v>13</v>
      </c>
      <c r="C245" s="9" t="s">
        <v>982</v>
      </c>
      <c r="D245" s="9" t="s">
        <v>152</v>
      </c>
      <c r="E245" s="9" t="s">
        <v>147</v>
      </c>
      <c r="F245" s="9" t="s">
        <v>5</v>
      </c>
      <c r="G245" s="9" t="s">
        <v>110</v>
      </c>
      <c r="H245" s="9" t="s">
        <v>115</v>
      </c>
      <c r="I245" s="9">
        <v>14</v>
      </c>
      <c r="J245" s="9" t="s">
        <v>8</v>
      </c>
      <c r="K245" s="9" t="s">
        <v>7</v>
      </c>
      <c r="L245" s="9" t="s">
        <v>50</v>
      </c>
      <c r="M245" s="9">
        <v>65990</v>
      </c>
      <c r="N245" s="17" t="str">
        <f t="shared" si="16"/>
        <v>13_65-70</v>
      </c>
      <c r="O245" s="17" t="str">
        <f t="shared" si="17"/>
        <v>6_60-70</v>
      </c>
      <c r="P245" s="17" t="str">
        <f t="shared" si="18"/>
        <v>06_60-70</v>
      </c>
      <c r="Q245" s="9" t="s">
        <v>1010</v>
      </c>
      <c r="R245" s="9" t="s">
        <v>1011</v>
      </c>
      <c r="S245" s="9">
        <f t="shared" si="19"/>
        <v>131980</v>
      </c>
      <c r="T245" s="9">
        <v>1864</v>
      </c>
    </row>
    <row r="246" spans="1:20" hidden="1">
      <c r="A246" s="9">
        <v>114</v>
      </c>
      <c r="B246" s="9" t="s">
        <v>13</v>
      </c>
      <c r="C246" s="9" t="s">
        <v>983</v>
      </c>
      <c r="D246" s="9" t="s">
        <v>146</v>
      </c>
      <c r="E246" s="9" t="s">
        <v>151</v>
      </c>
      <c r="F246" s="9" t="s">
        <v>5</v>
      </c>
      <c r="G246" s="9" t="s">
        <v>492</v>
      </c>
      <c r="H246" s="9" t="s">
        <v>408</v>
      </c>
      <c r="I246" s="9">
        <v>15</v>
      </c>
      <c r="J246" s="9" t="s">
        <v>8</v>
      </c>
      <c r="L246" s="9" t="s">
        <v>50</v>
      </c>
      <c r="M246" s="9">
        <v>99640</v>
      </c>
      <c r="N246" s="17" t="str">
        <f t="shared" si="16"/>
        <v>19_95-100</v>
      </c>
      <c r="O246" s="17" t="str">
        <f t="shared" si="17"/>
        <v>9_90-100</v>
      </c>
      <c r="P246" s="17" t="str">
        <f t="shared" si="18"/>
        <v>08_80&gt;</v>
      </c>
      <c r="Q246" s="9" t="s">
        <v>1010</v>
      </c>
      <c r="R246" s="9" t="s">
        <v>1011</v>
      </c>
      <c r="S246" s="9">
        <f t="shared" si="19"/>
        <v>11358960</v>
      </c>
      <c r="T246" s="9">
        <v>160437</v>
      </c>
    </row>
    <row r="247" spans="1:20" hidden="1">
      <c r="A247" s="9">
        <v>3</v>
      </c>
      <c r="B247" s="9" t="s">
        <v>13</v>
      </c>
      <c r="C247" s="9" t="s">
        <v>672</v>
      </c>
      <c r="D247" s="9" t="s">
        <v>152</v>
      </c>
      <c r="E247" s="9" t="s">
        <v>151</v>
      </c>
      <c r="F247" s="9" t="s">
        <v>5</v>
      </c>
      <c r="G247" s="9" t="s">
        <v>75</v>
      </c>
      <c r="H247" s="9" t="s">
        <v>2</v>
      </c>
      <c r="I247" s="9">
        <v>14</v>
      </c>
      <c r="J247" s="9" t="s">
        <v>8</v>
      </c>
      <c r="L247" s="9" t="s">
        <v>50</v>
      </c>
      <c r="M247" s="9">
        <v>58300</v>
      </c>
      <c r="N247" s="17" t="str">
        <f t="shared" si="16"/>
        <v>11_55-60</v>
      </c>
      <c r="O247" s="17" t="str">
        <f t="shared" si="17"/>
        <v>5_50-60</v>
      </c>
      <c r="P247" s="17" t="str">
        <f t="shared" si="18"/>
        <v>05_50-60</v>
      </c>
      <c r="Q247" s="9" t="s">
        <v>1010</v>
      </c>
      <c r="R247" s="9" t="s">
        <v>1011</v>
      </c>
      <c r="S247" s="9">
        <f t="shared" si="19"/>
        <v>174900</v>
      </c>
      <c r="T247" s="9">
        <v>2470</v>
      </c>
    </row>
    <row r="248" spans="1:20" hidden="1">
      <c r="A248" s="9">
        <v>165</v>
      </c>
      <c r="B248" s="9" t="s">
        <v>13</v>
      </c>
      <c r="C248" s="9" t="s">
        <v>984</v>
      </c>
      <c r="D248" s="9" t="s">
        <v>148</v>
      </c>
      <c r="E248" s="9" t="s">
        <v>151</v>
      </c>
      <c r="F248" s="9" t="s">
        <v>1</v>
      </c>
      <c r="G248" s="9" t="s">
        <v>583</v>
      </c>
      <c r="H248" s="9" t="s">
        <v>2</v>
      </c>
      <c r="I248" s="9">
        <v>15</v>
      </c>
      <c r="J248" s="9" t="s">
        <v>8</v>
      </c>
      <c r="L248" s="9" t="s">
        <v>50</v>
      </c>
      <c r="M248" s="9">
        <v>61818</v>
      </c>
      <c r="N248" s="17" t="str">
        <f t="shared" si="16"/>
        <v>12_60-65</v>
      </c>
      <c r="O248" s="17" t="str">
        <f t="shared" si="17"/>
        <v>6_60-70</v>
      </c>
      <c r="P248" s="17" t="str">
        <f t="shared" si="18"/>
        <v>06_60-70</v>
      </c>
      <c r="Q248" s="9" t="s">
        <v>1010</v>
      </c>
      <c r="R248" s="9" t="s">
        <v>1011</v>
      </c>
      <c r="S248" s="9">
        <f t="shared" si="19"/>
        <v>10199970</v>
      </c>
      <c r="T248" s="9">
        <v>144067</v>
      </c>
    </row>
    <row r="249" spans="1:20">
      <c r="A249" s="9">
        <v>2</v>
      </c>
      <c r="B249" s="9" t="s">
        <v>13</v>
      </c>
      <c r="C249" s="9" t="s">
        <v>224</v>
      </c>
      <c r="D249" s="9" t="s">
        <v>152</v>
      </c>
      <c r="E249" s="9" t="s">
        <v>147</v>
      </c>
      <c r="F249" s="9" t="s">
        <v>5</v>
      </c>
      <c r="G249" s="9" t="s">
        <v>122</v>
      </c>
      <c r="H249" s="9" t="s">
        <v>2</v>
      </c>
      <c r="I249" s="9">
        <v>13</v>
      </c>
      <c r="J249" s="9" t="s">
        <v>517</v>
      </c>
      <c r="K249" s="9" t="s">
        <v>7</v>
      </c>
      <c r="L249" s="9" t="s">
        <v>50</v>
      </c>
      <c r="M249" s="9">
        <v>149000</v>
      </c>
      <c r="N249" s="17" t="str">
        <f t="shared" si="16"/>
        <v>29_145-150</v>
      </c>
      <c r="O249" s="17" t="str">
        <f t="shared" si="17"/>
        <v>14_140-150</v>
      </c>
      <c r="P249" s="17" t="str">
        <f t="shared" si="18"/>
        <v>08_80&gt;</v>
      </c>
      <c r="Q249" s="9" t="s">
        <v>1010</v>
      </c>
      <c r="R249" s="9" t="s">
        <v>1011</v>
      </c>
      <c r="S249" s="9">
        <f t="shared" si="19"/>
        <v>298000</v>
      </c>
      <c r="T249" s="9">
        <v>4209</v>
      </c>
    </row>
    <row r="250" spans="1:20">
      <c r="A250" s="9">
        <v>6</v>
      </c>
      <c r="B250" s="9" t="s">
        <v>13</v>
      </c>
      <c r="C250" s="9" t="s">
        <v>223</v>
      </c>
      <c r="D250" s="9" t="s">
        <v>152</v>
      </c>
      <c r="E250" s="9" t="s">
        <v>147</v>
      </c>
      <c r="F250" s="9" t="s">
        <v>5</v>
      </c>
      <c r="G250" s="9" t="s">
        <v>110</v>
      </c>
      <c r="H250" s="9" t="s">
        <v>2</v>
      </c>
      <c r="I250" s="9">
        <v>13</v>
      </c>
      <c r="J250" s="9" t="s">
        <v>51</v>
      </c>
      <c r="K250" s="9" t="s">
        <v>7</v>
      </c>
      <c r="L250" s="9" t="s">
        <v>50</v>
      </c>
      <c r="M250" s="9">
        <v>127760</v>
      </c>
      <c r="N250" s="17" t="str">
        <f t="shared" si="16"/>
        <v>25_125-130</v>
      </c>
      <c r="O250" s="17" t="str">
        <f t="shared" si="17"/>
        <v>12_120-130</v>
      </c>
      <c r="P250" s="17" t="str">
        <f t="shared" si="18"/>
        <v>08_80&gt;</v>
      </c>
      <c r="Q250" s="9" t="s">
        <v>1010</v>
      </c>
      <c r="R250" s="9" t="s">
        <v>1011</v>
      </c>
      <c r="S250" s="9">
        <f t="shared" si="19"/>
        <v>766560</v>
      </c>
      <c r="T250" s="9">
        <v>10827</v>
      </c>
    </row>
    <row r="251" spans="1:20" hidden="1">
      <c r="A251" s="9">
        <v>16</v>
      </c>
      <c r="B251" s="9" t="s">
        <v>13</v>
      </c>
      <c r="C251" s="9" t="s">
        <v>985</v>
      </c>
      <c r="D251" s="9" t="s">
        <v>152</v>
      </c>
      <c r="E251" s="9" t="s">
        <v>151</v>
      </c>
      <c r="F251" s="9" t="s">
        <v>5</v>
      </c>
      <c r="G251" s="9" t="s">
        <v>492</v>
      </c>
      <c r="H251" s="9" t="s">
        <v>408</v>
      </c>
      <c r="I251" s="9">
        <v>14</v>
      </c>
      <c r="J251" s="9" t="s">
        <v>8</v>
      </c>
      <c r="L251" s="9" t="s">
        <v>50</v>
      </c>
      <c r="M251" s="9">
        <v>89970</v>
      </c>
      <c r="N251" s="17" t="str">
        <f t="shared" si="16"/>
        <v>17_85-90</v>
      </c>
      <c r="O251" s="17" t="str">
        <f t="shared" si="17"/>
        <v>8_80-90</v>
      </c>
      <c r="P251" s="17" t="str">
        <f t="shared" si="18"/>
        <v>08_80&gt;</v>
      </c>
      <c r="Q251" s="9" t="s">
        <v>1010</v>
      </c>
      <c r="R251" s="9" t="s">
        <v>1011</v>
      </c>
      <c r="S251" s="9">
        <f t="shared" si="19"/>
        <v>1439520</v>
      </c>
      <c r="T251" s="9">
        <v>20332</v>
      </c>
    </row>
    <row r="252" spans="1:20" hidden="1">
      <c r="A252" s="9">
        <v>16</v>
      </c>
      <c r="B252" s="9" t="s">
        <v>13</v>
      </c>
      <c r="C252" s="9" t="s">
        <v>986</v>
      </c>
      <c r="D252" s="9" t="s">
        <v>154</v>
      </c>
      <c r="E252" s="9" t="s">
        <v>151</v>
      </c>
      <c r="F252" s="9" t="s">
        <v>5</v>
      </c>
      <c r="G252" s="9" t="s">
        <v>492</v>
      </c>
      <c r="H252" s="9" t="s">
        <v>841</v>
      </c>
      <c r="I252" s="9">
        <v>15</v>
      </c>
      <c r="J252" s="9" t="s">
        <v>51</v>
      </c>
      <c r="L252" s="9" t="s">
        <v>50</v>
      </c>
      <c r="M252" s="9">
        <v>329550</v>
      </c>
      <c r="N252" s="17" t="str">
        <f t="shared" si="16"/>
        <v>65_325-330</v>
      </c>
      <c r="O252" s="17" t="str">
        <f t="shared" si="17"/>
        <v>32_320-330</v>
      </c>
      <c r="P252" s="17" t="str">
        <f t="shared" si="18"/>
        <v>08_80&gt;</v>
      </c>
      <c r="Q252" s="9" t="s">
        <v>1010</v>
      </c>
      <c r="R252" s="9" t="s">
        <v>1011</v>
      </c>
      <c r="S252" s="9">
        <f t="shared" si="19"/>
        <v>5272800</v>
      </c>
      <c r="T252" s="9">
        <v>74475</v>
      </c>
    </row>
    <row r="253" spans="1:20" hidden="1">
      <c r="A253" s="9">
        <v>132</v>
      </c>
      <c r="B253" s="9" t="s">
        <v>14</v>
      </c>
      <c r="C253" s="9" t="s">
        <v>228</v>
      </c>
      <c r="D253" s="9" t="s">
        <v>152</v>
      </c>
      <c r="E253" s="9" t="s">
        <v>151</v>
      </c>
      <c r="F253" s="9" t="s">
        <v>5</v>
      </c>
      <c r="G253" s="9" t="s">
        <v>122</v>
      </c>
      <c r="H253" s="9" t="s">
        <v>2</v>
      </c>
      <c r="I253" s="9">
        <v>14</v>
      </c>
      <c r="J253" s="9" t="s">
        <v>8</v>
      </c>
      <c r="L253" s="9" t="s">
        <v>50</v>
      </c>
      <c r="M253" s="9">
        <v>56201</v>
      </c>
      <c r="N253" s="17" t="str">
        <f t="shared" si="16"/>
        <v>11_55-60</v>
      </c>
      <c r="O253" s="17" t="str">
        <f t="shared" si="17"/>
        <v>5_50-60</v>
      </c>
      <c r="P253" s="17" t="str">
        <f t="shared" si="18"/>
        <v>05_50-60</v>
      </c>
      <c r="Q253" s="9" t="s">
        <v>1010</v>
      </c>
      <c r="R253" s="9" t="s">
        <v>1011</v>
      </c>
      <c r="S253" s="9">
        <f t="shared" si="19"/>
        <v>7418532</v>
      </c>
      <c r="T253" s="9">
        <v>104782</v>
      </c>
    </row>
    <row r="254" spans="1:20" hidden="1">
      <c r="A254" s="9">
        <v>211</v>
      </c>
      <c r="B254" s="9" t="s">
        <v>14</v>
      </c>
      <c r="C254" s="9" t="s">
        <v>594</v>
      </c>
      <c r="D254" s="9" t="s">
        <v>152</v>
      </c>
      <c r="E254" s="9" t="s">
        <v>151</v>
      </c>
      <c r="F254" s="9" t="s">
        <v>5</v>
      </c>
      <c r="G254" s="9" t="s">
        <v>373</v>
      </c>
      <c r="H254" s="9" t="s">
        <v>2</v>
      </c>
      <c r="I254" s="9">
        <v>13</v>
      </c>
      <c r="J254" s="9" t="s">
        <v>51</v>
      </c>
      <c r="K254" s="9" t="s">
        <v>7</v>
      </c>
      <c r="L254" s="9" t="s">
        <v>50</v>
      </c>
      <c r="M254" s="9">
        <v>197900</v>
      </c>
      <c r="N254" s="17" t="str">
        <f t="shared" si="16"/>
        <v>39_195-200</v>
      </c>
      <c r="O254" s="17" t="str">
        <f t="shared" si="17"/>
        <v>19_190-200</v>
      </c>
      <c r="P254" s="17" t="str">
        <f t="shared" si="18"/>
        <v>08_80&gt;</v>
      </c>
      <c r="Q254" s="9" t="s">
        <v>1010</v>
      </c>
      <c r="R254" s="9" t="s">
        <v>1011</v>
      </c>
      <c r="S254" s="9">
        <f t="shared" si="19"/>
        <v>41756900</v>
      </c>
      <c r="T254" s="9">
        <v>589787</v>
      </c>
    </row>
    <row r="255" spans="1:20" hidden="1">
      <c r="A255" s="9">
        <v>20</v>
      </c>
      <c r="B255" s="9" t="s">
        <v>14</v>
      </c>
      <c r="C255" s="9" t="s">
        <v>140</v>
      </c>
      <c r="D255" s="9" t="s">
        <v>152</v>
      </c>
      <c r="E255" s="9" t="s">
        <v>151</v>
      </c>
      <c r="F255" s="9" t="s">
        <v>5</v>
      </c>
      <c r="G255" s="9" t="s">
        <v>75</v>
      </c>
      <c r="H255" s="9" t="s">
        <v>2</v>
      </c>
      <c r="I255" s="9">
        <v>13</v>
      </c>
      <c r="J255" s="9" t="s">
        <v>8</v>
      </c>
      <c r="K255" s="9" t="s">
        <v>7</v>
      </c>
      <c r="L255" s="9" t="s">
        <v>50</v>
      </c>
      <c r="M255" s="9">
        <v>185990</v>
      </c>
      <c r="N255" s="17" t="str">
        <f t="shared" si="16"/>
        <v>37_185-190</v>
      </c>
      <c r="O255" s="17" t="str">
        <f t="shared" si="17"/>
        <v>18_180-190</v>
      </c>
      <c r="P255" s="17" t="str">
        <f t="shared" si="18"/>
        <v>08_80&gt;</v>
      </c>
      <c r="Q255" s="9" t="s">
        <v>1010</v>
      </c>
      <c r="R255" s="9" t="s">
        <v>1011</v>
      </c>
      <c r="S255" s="9">
        <f t="shared" si="19"/>
        <v>3719800</v>
      </c>
      <c r="T255" s="9">
        <v>52540</v>
      </c>
    </row>
    <row r="256" spans="1:20" hidden="1">
      <c r="A256" s="9">
        <v>6</v>
      </c>
      <c r="B256" s="9" t="s">
        <v>14</v>
      </c>
      <c r="C256" s="9" t="s">
        <v>96</v>
      </c>
      <c r="D256" s="9" t="s">
        <v>152</v>
      </c>
      <c r="E256" s="9" t="s">
        <v>151</v>
      </c>
      <c r="F256" s="9" t="s">
        <v>1</v>
      </c>
      <c r="G256" s="9" t="s">
        <v>77</v>
      </c>
      <c r="H256" s="9" t="s">
        <v>2</v>
      </c>
      <c r="I256" s="9">
        <v>13</v>
      </c>
      <c r="J256" s="9" t="s">
        <v>8</v>
      </c>
      <c r="L256" s="9" t="s">
        <v>50</v>
      </c>
      <c r="M256" s="9">
        <v>79755</v>
      </c>
      <c r="N256" s="17" t="str">
        <f t="shared" si="16"/>
        <v>15_75-80</v>
      </c>
      <c r="O256" s="17" t="str">
        <f t="shared" si="17"/>
        <v>7_70-80</v>
      </c>
      <c r="P256" s="17" t="str">
        <f t="shared" si="18"/>
        <v>07_70-80</v>
      </c>
      <c r="Q256" s="9" t="s">
        <v>1010</v>
      </c>
      <c r="R256" s="9" t="s">
        <v>1011</v>
      </c>
      <c r="S256" s="9">
        <f t="shared" si="19"/>
        <v>478530</v>
      </c>
      <c r="T256" s="9">
        <v>6759</v>
      </c>
    </row>
    <row r="257" spans="1:20" hidden="1">
      <c r="A257" s="9">
        <v>2731</v>
      </c>
      <c r="B257" s="9" t="s">
        <v>14</v>
      </c>
      <c r="C257" s="9" t="s">
        <v>350</v>
      </c>
      <c r="D257" s="9" t="s">
        <v>152</v>
      </c>
      <c r="E257" s="9" t="s">
        <v>151</v>
      </c>
      <c r="F257" s="9" t="s">
        <v>5</v>
      </c>
      <c r="G257" s="9" t="s">
        <v>110</v>
      </c>
      <c r="H257" s="9" t="s">
        <v>2</v>
      </c>
      <c r="I257" s="9">
        <v>13</v>
      </c>
      <c r="J257" s="9" t="s">
        <v>8</v>
      </c>
      <c r="L257" s="9" t="s">
        <v>50</v>
      </c>
      <c r="M257" s="9">
        <v>120945</v>
      </c>
      <c r="N257" s="17" t="str">
        <f t="shared" si="16"/>
        <v>24_120-125</v>
      </c>
      <c r="O257" s="17" t="str">
        <f t="shared" si="17"/>
        <v>12_120-130</v>
      </c>
      <c r="P257" s="17" t="str">
        <f t="shared" si="18"/>
        <v>08_80&gt;</v>
      </c>
      <c r="Q257" s="9" t="s">
        <v>1010</v>
      </c>
      <c r="R257" s="9" t="s">
        <v>1011</v>
      </c>
      <c r="S257" s="9">
        <f t="shared" si="19"/>
        <v>330300795</v>
      </c>
      <c r="T257" s="9">
        <v>4665265</v>
      </c>
    </row>
    <row r="258" spans="1:20" hidden="1">
      <c r="A258" s="9">
        <v>681</v>
      </c>
      <c r="B258" s="9" t="s">
        <v>14</v>
      </c>
      <c r="C258" s="9" t="s">
        <v>675</v>
      </c>
      <c r="D258" s="9" t="s">
        <v>152</v>
      </c>
      <c r="E258" s="9" t="s">
        <v>151</v>
      </c>
      <c r="F258" s="9" t="s">
        <v>5</v>
      </c>
      <c r="G258" s="9" t="s">
        <v>373</v>
      </c>
      <c r="H258" s="9" t="s">
        <v>2</v>
      </c>
      <c r="I258" s="9">
        <v>13</v>
      </c>
      <c r="J258" s="9" t="s">
        <v>8</v>
      </c>
      <c r="L258" s="9" t="s">
        <v>50</v>
      </c>
      <c r="M258" s="9">
        <v>102850</v>
      </c>
      <c r="N258" s="17" t="str">
        <f t="shared" si="16"/>
        <v>20_100-105</v>
      </c>
      <c r="O258" s="17" t="str">
        <f t="shared" si="17"/>
        <v>10_100-110</v>
      </c>
      <c r="P258" s="17" t="str">
        <f t="shared" si="18"/>
        <v>08_80&gt;</v>
      </c>
      <c r="Q258" s="9" t="s">
        <v>1010</v>
      </c>
      <c r="R258" s="9" t="s">
        <v>1011</v>
      </c>
      <c r="S258" s="9">
        <f t="shared" si="19"/>
        <v>70040850</v>
      </c>
      <c r="T258" s="9">
        <v>989278</v>
      </c>
    </row>
    <row r="259" spans="1:20" hidden="1">
      <c r="A259" s="9">
        <v>2446</v>
      </c>
      <c r="B259" s="9" t="s">
        <v>14</v>
      </c>
      <c r="C259" s="9" t="s">
        <v>330</v>
      </c>
      <c r="D259" s="9" t="s">
        <v>152</v>
      </c>
      <c r="E259" s="9" t="s">
        <v>151</v>
      </c>
      <c r="F259" s="9" t="s">
        <v>5</v>
      </c>
      <c r="G259" s="9" t="s">
        <v>110</v>
      </c>
      <c r="H259" s="9" t="s">
        <v>2</v>
      </c>
      <c r="I259" s="9">
        <v>14</v>
      </c>
      <c r="J259" s="9" t="s">
        <v>8</v>
      </c>
      <c r="L259" s="9" t="s">
        <v>50</v>
      </c>
      <c r="M259" s="9">
        <v>110195</v>
      </c>
      <c r="N259" s="17" t="str">
        <f t="shared" ref="N259:N322" si="20">CONCATENATE(ROUNDDOWN(M259/5000,0),"_",ROUNDDOWN(M259/5000,0)*5,"-",ROUNDUP((M259+1)/5000,0)*5)</f>
        <v>22_110-115</v>
      </c>
      <c r="O259" s="17" t="str">
        <f t="shared" ref="O259:O322" si="21">CONCATENATE(ROUNDDOWN(M259/10000,0),"_",ROUNDDOWN(M259/10000,0)*10,"-",ROUNDUP((M259+1)/10000,0)*10)</f>
        <v>11_110-120</v>
      </c>
      <c r="P259" s="17" t="str">
        <f t="shared" ref="P259:P322" si="22">IF(M259&lt;20000,"01_&lt;20",IF(M259&lt;80000,CONCATENATE(IF((ROUNDDOWN(M259/10000,0)+1)&lt;10,0,),ROUNDDOWN(M259/10000,0),"_",ROUNDDOWN(M259/10000,0)*10,"-",ROUNDUP((M259+1)/10000,0)*10),"08_80&gt;"))</f>
        <v>08_80&gt;</v>
      </c>
      <c r="Q259" s="9" t="s">
        <v>1010</v>
      </c>
      <c r="R259" s="9" t="s">
        <v>1011</v>
      </c>
      <c r="S259" s="9">
        <f t="shared" ref="S259:S322" si="23">M259*A259</f>
        <v>269536970</v>
      </c>
      <c r="T259" s="9">
        <v>3807019</v>
      </c>
    </row>
    <row r="260" spans="1:20" hidden="1">
      <c r="A260" s="9">
        <v>250</v>
      </c>
      <c r="B260" s="9" t="s">
        <v>14</v>
      </c>
      <c r="C260" s="9" t="s">
        <v>636</v>
      </c>
      <c r="D260" s="9" t="s">
        <v>152</v>
      </c>
      <c r="E260" s="9" t="s">
        <v>151</v>
      </c>
      <c r="F260" s="9" t="s">
        <v>5</v>
      </c>
      <c r="G260" s="9" t="s">
        <v>373</v>
      </c>
      <c r="H260" s="9" t="s">
        <v>2</v>
      </c>
      <c r="I260" s="9">
        <v>14</v>
      </c>
      <c r="J260" s="9" t="s">
        <v>8</v>
      </c>
      <c r="L260" s="9" t="s">
        <v>50</v>
      </c>
      <c r="M260" s="9">
        <v>26799</v>
      </c>
      <c r="N260" s="17" t="str">
        <f t="shared" si="20"/>
        <v>5_25-30</v>
      </c>
      <c r="O260" s="17" t="str">
        <f t="shared" si="21"/>
        <v>2_20-30</v>
      </c>
      <c r="P260" s="17" t="str">
        <f t="shared" si="22"/>
        <v>02_20-30</v>
      </c>
      <c r="Q260" s="9" t="s">
        <v>1010</v>
      </c>
      <c r="R260" s="9" t="s">
        <v>1011</v>
      </c>
      <c r="S260" s="9">
        <f t="shared" si="23"/>
        <v>6699750</v>
      </c>
      <c r="T260" s="9">
        <v>94629</v>
      </c>
    </row>
    <row r="261" spans="1:20" hidden="1">
      <c r="A261" s="9">
        <v>127</v>
      </c>
      <c r="B261" s="9" t="s">
        <v>14</v>
      </c>
      <c r="C261" s="9" t="s">
        <v>375</v>
      </c>
      <c r="D261" s="9" t="s">
        <v>152</v>
      </c>
      <c r="E261" s="9" t="s">
        <v>151</v>
      </c>
      <c r="F261" s="9" t="s">
        <v>1</v>
      </c>
      <c r="G261" s="9" t="s">
        <v>222</v>
      </c>
      <c r="H261" s="9" t="s">
        <v>2</v>
      </c>
      <c r="I261" s="9">
        <v>14</v>
      </c>
      <c r="J261" s="9" t="s">
        <v>8</v>
      </c>
      <c r="L261" s="9" t="s">
        <v>50</v>
      </c>
      <c r="M261" s="9">
        <v>75695</v>
      </c>
      <c r="N261" s="17" t="str">
        <f t="shared" si="20"/>
        <v>15_75-80</v>
      </c>
      <c r="O261" s="17" t="str">
        <f t="shared" si="21"/>
        <v>7_70-80</v>
      </c>
      <c r="P261" s="17" t="str">
        <f t="shared" si="22"/>
        <v>07_70-80</v>
      </c>
      <c r="Q261" s="9" t="s">
        <v>1010</v>
      </c>
      <c r="R261" s="9" t="s">
        <v>1011</v>
      </c>
      <c r="S261" s="9">
        <f t="shared" si="23"/>
        <v>9613265</v>
      </c>
      <c r="T261" s="9">
        <v>135781</v>
      </c>
    </row>
    <row r="262" spans="1:20" hidden="1">
      <c r="A262" s="9">
        <v>215</v>
      </c>
      <c r="B262" s="9" t="s">
        <v>14</v>
      </c>
      <c r="C262" s="9" t="s">
        <v>351</v>
      </c>
      <c r="D262" s="9" t="s">
        <v>146</v>
      </c>
      <c r="E262" s="9" t="s">
        <v>151</v>
      </c>
      <c r="F262" s="9" t="s">
        <v>5</v>
      </c>
      <c r="G262" s="9" t="s">
        <v>110</v>
      </c>
      <c r="H262" s="9" t="s">
        <v>115</v>
      </c>
      <c r="I262" s="9">
        <v>15</v>
      </c>
      <c r="J262" s="9" t="s">
        <v>8</v>
      </c>
      <c r="L262" s="9" t="s">
        <v>50</v>
      </c>
      <c r="M262" s="9">
        <v>93622</v>
      </c>
      <c r="N262" s="17" t="str">
        <f t="shared" si="20"/>
        <v>18_90-95</v>
      </c>
      <c r="O262" s="17" t="str">
        <f t="shared" si="21"/>
        <v>9_90-100</v>
      </c>
      <c r="P262" s="17" t="str">
        <f t="shared" si="22"/>
        <v>08_80&gt;</v>
      </c>
      <c r="Q262" s="9" t="s">
        <v>1010</v>
      </c>
      <c r="R262" s="9" t="s">
        <v>1011</v>
      </c>
      <c r="S262" s="9">
        <f t="shared" si="23"/>
        <v>20128730</v>
      </c>
      <c r="T262" s="9">
        <v>284304</v>
      </c>
    </row>
    <row r="263" spans="1:20" hidden="1">
      <c r="A263" s="9">
        <v>723</v>
      </c>
      <c r="B263" s="9" t="s">
        <v>14</v>
      </c>
      <c r="C263" s="9" t="s">
        <v>637</v>
      </c>
      <c r="D263" s="9" t="s">
        <v>148</v>
      </c>
      <c r="E263" s="9" t="s">
        <v>151</v>
      </c>
      <c r="F263" s="9" t="s">
        <v>5</v>
      </c>
      <c r="G263" s="9" t="s">
        <v>373</v>
      </c>
      <c r="H263" s="9" t="s">
        <v>2</v>
      </c>
      <c r="I263" s="9">
        <v>15</v>
      </c>
      <c r="J263" s="9" t="s">
        <v>8</v>
      </c>
      <c r="L263" s="9" t="s">
        <v>50</v>
      </c>
      <c r="M263" s="9">
        <v>110350</v>
      </c>
      <c r="N263" s="17" t="str">
        <f t="shared" si="20"/>
        <v>22_110-115</v>
      </c>
      <c r="O263" s="17" t="str">
        <f t="shared" si="21"/>
        <v>11_110-120</v>
      </c>
      <c r="P263" s="17" t="str">
        <f t="shared" si="22"/>
        <v>08_80&gt;</v>
      </c>
      <c r="Q263" s="9" t="s">
        <v>1010</v>
      </c>
      <c r="R263" s="9" t="s">
        <v>1011</v>
      </c>
      <c r="S263" s="9">
        <f t="shared" si="23"/>
        <v>79783050</v>
      </c>
      <c r="T263" s="9">
        <v>1126879</v>
      </c>
    </row>
    <row r="264" spans="1:20" hidden="1">
      <c r="A264" s="9">
        <v>171</v>
      </c>
      <c r="B264" s="9" t="s">
        <v>14</v>
      </c>
      <c r="C264" s="9" t="s">
        <v>376</v>
      </c>
      <c r="D264" s="9" t="s">
        <v>148</v>
      </c>
      <c r="E264" s="9" t="s">
        <v>151</v>
      </c>
      <c r="F264" s="9" t="s">
        <v>1</v>
      </c>
      <c r="G264" s="9" t="s">
        <v>222</v>
      </c>
      <c r="H264" s="9" t="s">
        <v>2</v>
      </c>
      <c r="I264" s="9">
        <v>15</v>
      </c>
      <c r="J264" s="9" t="s">
        <v>8</v>
      </c>
      <c r="L264" s="9" t="s">
        <v>50</v>
      </c>
      <c r="M264" s="9">
        <v>64990</v>
      </c>
      <c r="N264" s="17" t="str">
        <f t="shared" si="20"/>
        <v>12_60-65</v>
      </c>
      <c r="O264" s="17" t="str">
        <f t="shared" si="21"/>
        <v>6_60-70</v>
      </c>
      <c r="P264" s="17" t="str">
        <f t="shared" si="22"/>
        <v>06_60-70</v>
      </c>
      <c r="Q264" s="9" t="s">
        <v>1010</v>
      </c>
      <c r="R264" s="9" t="s">
        <v>1011</v>
      </c>
      <c r="S264" s="9">
        <f t="shared" si="23"/>
        <v>11113290</v>
      </c>
      <c r="T264" s="9">
        <v>156967</v>
      </c>
    </row>
    <row r="265" spans="1:20" hidden="1">
      <c r="A265" s="9">
        <v>592</v>
      </c>
      <c r="B265" s="9" t="s">
        <v>14</v>
      </c>
      <c r="C265" s="9" t="s">
        <v>844</v>
      </c>
      <c r="D265" s="9" t="s">
        <v>148</v>
      </c>
      <c r="E265" s="9" t="s">
        <v>151</v>
      </c>
      <c r="F265" s="9" t="s">
        <v>1</v>
      </c>
      <c r="G265" s="9" t="s">
        <v>845</v>
      </c>
      <c r="H265" s="9" t="s">
        <v>2</v>
      </c>
      <c r="I265" s="9">
        <v>15</v>
      </c>
      <c r="J265" s="9" t="s">
        <v>8</v>
      </c>
      <c r="L265" s="9" t="s">
        <v>50</v>
      </c>
      <c r="M265" s="9">
        <v>97724</v>
      </c>
      <c r="N265" s="17" t="str">
        <f t="shared" si="20"/>
        <v>19_95-100</v>
      </c>
      <c r="O265" s="17" t="str">
        <f t="shared" si="21"/>
        <v>9_90-100</v>
      </c>
      <c r="P265" s="17" t="str">
        <f t="shared" si="22"/>
        <v>08_80&gt;</v>
      </c>
      <c r="Q265" s="9" t="s">
        <v>1010</v>
      </c>
      <c r="R265" s="9" t="s">
        <v>1011</v>
      </c>
      <c r="S265" s="9">
        <f t="shared" si="23"/>
        <v>57852608</v>
      </c>
      <c r="T265" s="9">
        <v>817127</v>
      </c>
    </row>
    <row r="266" spans="1:20" hidden="1">
      <c r="A266" s="9">
        <v>6</v>
      </c>
      <c r="B266" s="9" t="s">
        <v>14</v>
      </c>
      <c r="C266" s="9" t="s">
        <v>352</v>
      </c>
      <c r="D266" s="9" t="s">
        <v>152</v>
      </c>
      <c r="E266" s="9" t="s">
        <v>151</v>
      </c>
      <c r="F266" s="9" t="s">
        <v>5</v>
      </c>
      <c r="G266" s="9" t="s">
        <v>110</v>
      </c>
      <c r="H266" s="9" t="s">
        <v>2</v>
      </c>
      <c r="I266" s="9">
        <v>13</v>
      </c>
      <c r="J266" s="9" t="s">
        <v>8</v>
      </c>
      <c r="K266" s="9" t="s">
        <v>7</v>
      </c>
      <c r="L266" s="9" t="s">
        <v>50</v>
      </c>
      <c r="M266" s="9">
        <v>138965</v>
      </c>
      <c r="N266" s="17" t="str">
        <f t="shared" si="20"/>
        <v>27_135-140</v>
      </c>
      <c r="O266" s="17" t="str">
        <f t="shared" si="21"/>
        <v>13_130-140</v>
      </c>
      <c r="P266" s="17" t="str">
        <f t="shared" si="22"/>
        <v>08_80&gt;</v>
      </c>
      <c r="Q266" s="9" t="s">
        <v>1010</v>
      </c>
      <c r="R266" s="9" t="s">
        <v>1011</v>
      </c>
      <c r="S266" s="9">
        <f t="shared" si="23"/>
        <v>833790</v>
      </c>
      <c r="T266" s="9">
        <v>11777</v>
      </c>
    </row>
    <row r="267" spans="1:20" hidden="1">
      <c r="A267" s="9">
        <v>39</v>
      </c>
      <c r="B267" s="9" t="s">
        <v>14</v>
      </c>
      <c r="C267" s="9" t="s">
        <v>719</v>
      </c>
      <c r="D267" s="9" t="s">
        <v>152</v>
      </c>
      <c r="E267" s="9" t="s">
        <v>151</v>
      </c>
      <c r="F267" s="9" t="s">
        <v>5</v>
      </c>
      <c r="G267" s="9" t="s">
        <v>373</v>
      </c>
      <c r="H267" s="9" t="s">
        <v>2</v>
      </c>
      <c r="I267" s="9">
        <v>13</v>
      </c>
      <c r="J267" s="9" t="s">
        <v>51</v>
      </c>
      <c r="K267" s="9" t="s">
        <v>7</v>
      </c>
      <c r="L267" s="9" t="s">
        <v>50</v>
      </c>
      <c r="M267" s="9">
        <v>155000</v>
      </c>
      <c r="N267" s="17" t="str">
        <f t="shared" si="20"/>
        <v>31_155-160</v>
      </c>
      <c r="O267" s="17" t="str">
        <f t="shared" si="21"/>
        <v>15_150-160</v>
      </c>
      <c r="P267" s="17" t="str">
        <f t="shared" si="22"/>
        <v>08_80&gt;</v>
      </c>
      <c r="Q267" s="9" t="s">
        <v>1010</v>
      </c>
      <c r="R267" s="9" t="s">
        <v>1011</v>
      </c>
      <c r="S267" s="9">
        <f t="shared" si="23"/>
        <v>6045000</v>
      </c>
      <c r="T267" s="9">
        <v>85381</v>
      </c>
    </row>
    <row r="268" spans="1:20" hidden="1">
      <c r="A268" s="9">
        <v>6</v>
      </c>
      <c r="B268" s="9" t="s">
        <v>14</v>
      </c>
      <c r="C268" s="9" t="s">
        <v>353</v>
      </c>
      <c r="D268" s="9" t="s">
        <v>152</v>
      </c>
      <c r="E268" s="9" t="s">
        <v>151</v>
      </c>
      <c r="F268" s="9" t="s">
        <v>5</v>
      </c>
      <c r="G268" s="9" t="s">
        <v>110</v>
      </c>
      <c r="H268" s="9" t="s">
        <v>2</v>
      </c>
      <c r="I268" s="9">
        <v>14</v>
      </c>
      <c r="J268" s="9" t="s">
        <v>51</v>
      </c>
      <c r="K268" s="9" t="s">
        <v>7</v>
      </c>
      <c r="L268" s="9" t="s">
        <v>50</v>
      </c>
      <c r="M268" s="9">
        <v>172999</v>
      </c>
      <c r="N268" s="17" t="str">
        <f t="shared" si="20"/>
        <v>34_170-175</v>
      </c>
      <c r="O268" s="17" t="str">
        <f t="shared" si="21"/>
        <v>17_170-180</v>
      </c>
      <c r="P268" s="17" t="str">
        <f t="shared" si="22"/>
        <v>08_80&gt;</v>
      </c>
      <c r="Q268" s="9" t="s">
        <v>1010</v>
      </c>
      <c r="R268" s="9" t="s">
        <v>1011</v>
      </c>
      <c r="S268" s="9">
        <f t="shared" si="23"/>
        <v>1037994</v>
      </c>
      <c r="T268" s="9">
        <v>14661</v>
      </c>
    </row>
    <row r="269" spans="1:20" hidden="1">
      <c r="A269" s="9">
        <v>25</v>
      </c>
      <c r="B269" s="9" t="s">
        <v>14</v>
      </c>
      <c r="C269" s="9" t="s">
        <v>676</v>
      </c>
      <c r="D269" s="9" t="s">
        <v>152</v>
      </c>
      <c r="E269" s="9" t="s">
        <v>151</v>
      </c>
      <c r="F269" s="9" t="s">
        <v>5</v>
      </c>
      <c r="G269" s="9" t="s">
        <v>373</v>
      </c>
      <c r="H269" s="9" t="s">
        <v>2</v>
      </c>
      <c r="I269" s="9">
        <v>14</v>
      </c>
      <c r="J269" s="9" t="s">
        <v>51</v>
      </c>
      <c r="K269" s="9" t="s">
        <v>7</v>
      </c>
      <c r="L269" s="9" t="s">
        <v>50</v>
      </c>
      <c r="M269" s="9">
        <v>175344</v>
      </c>
      <c r="N269" s="17" t="str">
        <f t="shared" si="20"/>
        <v>35_175-180</v>
      </c>
      <c r="O269" s="17" t="str">
        <f t="shared" si="21"/>
        <v>17_170-180</v>
      </c>
      <c r="P269" s="17" t="str">
        <f t="shared" si="22"/>
        <v>08_80&gt;</v>
      </c>
      <c r="Q269" s="9" t="s">
        <v>1010</v>
      </c>
      <c r="R269" s="9" t="s">
        <v>1011</v>
      </c>
      <c r="S269" s="9">
        <f t="shared" si="23"/>
        <v>4383600</v>
      </c>
      <c r="T269" s="9">
        <v>61915</v>
      </c>
    </row>
    <row r="270" spans="1:20">
      <c r="A270" s="9">
        <v>3</v>
      </c>
      <c r="B270" s="9" t="s">
        <v>14</v>
      </c>
      <c r="C270" s="9" t="s">
        <v>521</v>
      </c>
      <c r="D270" s="9" t="s">
        <v>152</v>
      </c>
      <c r="E270" s="9" t="s">
        <v>147</v>
      </c>
      <c r="F270" s="9" t="s">
        <v>5</v>
      </c>
      <c r="G270" s="9" t="s">
        <v>110</v>
      </c>
      <c r="H270" s="9" t="s">
        <v>285</v>
      </c>
      <c r="I270" s="9">
        <v>13</v>
      </c>
      <c r="J270" s="9" t="s">
        <v>8</v>
      </c>
      <c r="L270" s="9" t="s">
        <v>50</v>
      </c>
      <c r="M270" s="9">
        <v>72894</v>
      </c>
      <c r="N270" s="17" t="str">
        <f t="shared" si="20"/>
        <v>14_70-75</v>
      </c>
      <c r="O270" s="17" t="str">
        <f t="shared" si="21"/>
        <v>7_70-80</v>
      </c>
      <c r="P270" s="17" t="str">
        <f t="shared" si="22"/>
        <v>07_70-80</v>
      </c>
      <c r="Q270" s="9" t="s">
        <v>1010</v>
      </c>
      <c r="R270" s="9" t="s">
        <v>1011</v>
      </c>
      <c r="S270" s="9">
        <f t="shared" si="23"/>
        <v>218682</v>
      </c>
      <c r="T270" s="9">
        <v>3089</v>
      </c>
    </row>
    <row r="271" spans="1:20">
      <c r="A271" s="9">
        <v>88</v>
      </c>
      <c r="B271" s="9" t="s">
        <v>14</v>
      </c>
      <c r="C271" s="9" t="s">
        <v>425</v>
      </c>
      <c r="D271" s="9" t="s">
        <v>152</v>
      </c>
      <c r="E271" s="9" t="s">
        <v>147</v>
      </c>
      <c r="F271" s="9" t="s">
        <v>5</v>
      </c>
      <c r="G271" s="9" t="s">
        <v>373</v>
      </c>
      <c r="H271" s="9" t="s">
        <v>408</v>
      </c>
      <c r="I271" s="9">
        <v>13</v>
      </c>
      <c r="J271" s="9" t="s">
        <v>8</v>
      </c>
      <c r="L271" s="9" t="s">
        <v>50</v>
      </c>
      <c r="M271" s="9">
        <v>84600</v>
      </c>
      <c r="N271" s="17" t="str">
        <f t="shared" si="20"/>
        <v>16_80-85</v>
      </c>
      <c r="O271" s="17" t="str">
        <f t="shared" si="21"/>
        <v>8_80-90</v>
      </c>
      <c r="P271" s="17" t="str">
        <f t="shared" si="22"/>
        <v>08_80&gt;</v>
      </c>
      <c r="Q271" s="9" t="s">
        <v>1010</v>
      </c>
      <c r="R271" s="9" t="s">
        <v>1011</v>
      </c>
      <c r="S271" s="9">
        <f t="shared" si="23"/>
        <v>7444800</v>
      </c>
      <c r="T271" s="9">
        <v>105153</v>
      </c>
    </row>
    <row r="272" spans="1:20">
      <c r="A272" s="9">
        <v>98</v>
      </c>
      <c r="B272" s="9" t="s">
        <v>14</v>
      </c>
      <c r="C272" s="9" t="s">
        <v>638</v>
      </c>
      <c r="D272" s="9" t="s">
        <v>152</v>
      </c>
      <c r="E272" s="9" t="s">
        <v>147</v>
      </c>
      <c r="F272" s="9" t="s">
        <v>5</v>
      </c>
      <c r="G272" s="9" t="s">
        <v>373</v>
      </c>
      <c r="H272" s="9" t="s">
        <v>85</v>
      </c>
      <c r="I272" s="9">
        <v>14</v>
      </c>
      <c r="J272" s="9" t="s">
        <v>8</v>
      </c>
      <c r="L272" s="9" t="s">
        <v>50</v>
      </c>
      <c r="M272" s="9">
        <v>115634</v>
      </c>
      <c r="N272" s="17" t="str">
        <f t="shared" si="20"/>
        <v>23_115-120</v>
      </c>
      <c r="O272" s="17" t="str">
        <f t="shared" si="21"/>
        <v>11_110-120</v>
      </c>
      <c r="P272" s="17" t="str">
        <f t="shared" si="22"/>
        <v>08_80&gt;</v>
      </c>
      <c r="Q272" s="9" t="s">
        <v>1010</v>
      </c>
      <c r="R272" s="9" t="s">
        <v>1011</v>
      </c>
      <c r="S272" s="9">
        <f t="shared" si="23"/>
        <v>11332132</v>
      </c>
      <c r="T272" s="9">
        <v>160058</v>
      </c>
    </row>
    <row r="273" spans="1:20">
      <c r="A273" s="9">
        <v>7</v>
      </c>
      <c r="B273" s="9" t="s">
        <v>14</v>
      </c>
      <c r="C273" s="9" t="s">
        <v>460</v>
      </c>
      <c r="D273" s="9" t="s">
        <v>146</v>
      </c>
      <c r="E273" s="9" t="s">
        <v>147</v>
      </c>
      <c r="F273" s="9" t="s">
        <v>5</v>
      </c>
      <c r="G273" s="9" t="s">
        <v>373</v>
      </c>
      <c r="H273" s="9" t="s">
        <v>408</v>
      </c>
      <c r="I273" s="9">
        <v>17</v>
      </c>
      <c r="J273" s="9" t="s">
        <v>8</v>
      </c>
      <c r="L273" s="9" t="s">
        <v>50</v>
      </c>
      <c r="M273" s="9">
        <v>79990</v>
      </c>
      <c r="N273" s="17" t="str">
        <f t="shared" si="20"/>
        <v>15_75-80</v>
      </c>
      <c r="O273" s="17" t="str">
        <f t="shared" si="21"/>
        <v>7_70-80</v>
      </c>
      <c r="P273" s="17" t="str">
        <f t="shared" si="22"/>
        <v>07_70-80</v>
      </c>
      <c r="Q273" s="9" t="s">
        <v>1010</v>
      </c>
      <c r="R273" s="9" t="s">
        <v>1011</v>
      </c>
      <c r="S273" s="9">
        <f t="shared" si="23"/>
        <v>559930</v>
      </c>
      <c r="T273" s="9">
        <v>7909</v>
      </c>
    </row>
    <row r="274" spans="1:20">
      <c r="A274" s="9">
        <v>407</v>
      </c>
      <c r="B274" s="9" t="s">
        <v>14</v>
      </c>
      <c r="C274" s="9" t="s">
        <v>773</v>
      </c>
      <c r="D274" s="9" t="s">
        <v>146</v>
      </c>
      <c r="E274" s="9" t="s">
        <v>147</v>
      </c>
      <c r="F274" s="9" t="s">
        <v>5</v>
      </c>
      <c r="G274" s="9" t="s">
        <v>373</v>
      </c>
      <c r="H274" s="9" t="s">
        <v>415</v>
      </c>
      <c r="I274" s="9">
        <v>17</v>
      </c>
      <c r="J274" s="9" t="s">
        <v>8</v>
      </c>
      <c r="L274" s="9" t="s">
        <v>50</v>
      </c>
      <c r="M274" s="9">
        <v>103047</v>
      </c>
      <c r="N274" s="17" t="str">
        <f t="shared" si="20"/>
        <v>20_100-105</v>
      </c>
      <c r="O274" s="17" t="str">
        <f t="shared" si="21"/>
        <v>10_100-110</v>
      </c>
      <c r="P274" s="17" t="str">
        <f t="shared" si="22"/>
        <v>08_80&gt;</v>
      </c>
      <c r="Q274" s="9" t="s">
        <v>1010</v>
      </c>
      <c r="R274" s="9" t="s">
        <v>1011</v>
      </c>
      <c r="S274" s="9">
        <f t="shared" si="23"/>
        <v>41940129</v>
      </c>
      <c r="T274" s="9">
        <v>592375</v>
      </c>
    </row>
    <row r="275" spans="1:20">
      <c r="A275" s="9">
        <v>803</v>
      </c>
      <c r="B275" s="9" t="s">
        <v>14</v>
      </c>
      <c r="C275" s="9" t="s">
        <v>329</v>
      </c>
      <c r="D275" s="9" t="s">
        <v>152</v>
      </c>
      <c r="E275" s="9" t="s">
        <v>147</v>
      </c>
      <c r="F275" s="9" t="s">
        <v>1</v>
      </c>
      <c r="G275" s="9" t="s">
        <v>222</v>
      </c>
      <c r="H275" s="9" t="s">
        <v>2</v>
      </c>
      <c r="I275" s="9">
        <v>13</v>
      </c>
      <c r="J275" s="9" t="s">
        <v>8</v>
      </c>
      <c r="K275" s="9" t="s">
        <v>7</v>
      </c>
      <c r="L275" s="9" t="s">
        <v>50</v>
      </c>
      <c r="M275" s="9">
        <v>77681</v>
      </c>
      <c r="N275" s="17" t="str">
        <f t="shared" si="20"/>
        <v>15_75-80</v>
      </c>
      <c r="O275" s="17" t="str">
        <f t="shared" si="21"/>
        <v>7_70-80</v>
      </c>
      <c r="P275" s="17" t="str">
        <f t="shared" si="22"/>
        <v>07_70-80</v>
      </c>
      <c r="Q275" s="9" t="s">
        <v>1010</v>
      </c>
      <c r="R275" s="9" t="s">
        <v>1011</v>
      </c>
      <c r="S275" s="9">
        <f t="shared" si="23"/>
        <v>62377843</v>
      </c>
      <c r="T275" s="9">
        <v>881043</v>
      </c>
    </row>
    <row r="276" spans="1:20">
      <c r="A276" s="9">
        <v>146</v>
      </c>
      <c r="B276" s="9" t="s">
        <v>14</v>
      </c>
      <c r="C276" s="9" t="s">
        <v>426</v>
      </c>
      <c r="D276" s="9" t="s">
        <v>146</v>
      </c>
      <c r="E276" s="9" t="s">
        <v>147</v>
      </c>
      <c r="F276" s="9" t="s">
        <v>5</v>
      </c>
      <c r="G276" s="9" t="s">
        <v>373</v>
      </c>
      <c r="H276" s="9" t="s">
        <v>408</v>
      </c>
      <c r="I276" s="9">
        <v>15</v>
      </c>
      <c r="J276" s="9" t="s">
        <v>8</v>
      </c>
      <c r="K276" s="9" t="s">
        <v>7</v>
      </c>
      <c r="L276" s="9" t="s">
        <v>50</v>
      </c>
      <c r="M276" s="9">
        <v>79385</v>
      </c>
      <c r="N276" s="17" t="str">
        <f t="shared" si="20"/>
        <v>15_75-80</v>
      </c>
      <c r="O276" s="17" t="str">
        <f t="shared" si="21"/>
        <v>7_70-80</v>
      </c>
      <c r="P276" s="17" t="str">
        <f t="shared" si="22"/>
        <v>07_70-80</v>
      </c>
      <c r="Q276" s="9" t="s">
        <v>1010</v>
      </c>
      <c r="R276" s="9" t="s">
        <v>1011</v>
      </c>
      <c r="S276" s="9">
        <f t="shared" si="23"/>
        <v>11590210</v>
      </c>
      <c r="T276" s="9">
        <v>163704</v>
      </c>
    </row>
    <row r="277" spans="1:20">
      <c r="A277" s="9">
        <v>323</v>
      </c>
      <c r="B277" s="9" t="s">
        <v>14</v>
      </c>
      <c r="C277" s="9" t="s">
        <v>595</v>
      </c>
      <c r="D277" s="9" t="s">
        <v>148</v>
      </c>
      <c r="E277" s="9" t="s">
        <v>147</v>
      </c>
      <c r="F277" s="9" t="s">
        <v>1</v>
      </c>
      <c r="G277" s="9" t="s">
        <v>222</v>
      </c>
      <c r="H277" s="9" t="s">
        <v>2</v>
      </c>
      <c r="I277" s="9">
        <v>15</v>
      </c>
      <c r="J277" s="9" t="s">
        <v>8</v>
      </c>
      <c r="K277" s="9" t="s">
        <v>7</v>
      </c>
      <c r="L277" s="9" t="s">
        <v>50</v>
      </c>
      <c r="M277" s="9">
        <v>70791</v>
      </c>
      <c r="N277" s="17" t="str">
        <f t="shared" si="20"/>
        <v>14_70-75</v>
      </c>
      <c r="O277" s="17" t="str">
        <f t="shared" si="21"/>
        <v>7_70-80</v>
      </c>
      <c r="P277" s="17" t="str">
        <f t="shared" si="22"/>
        <v>07_70-80</v>
      </c>
      <c r="Q277" s="9" t="s">
        <v>1010</v>
      </c>
      <c r="R277" s="9" t="s">
        <v>1011</v>
      </c>
      <c r="S277" s="9">
        <f t="shared" si="23"/>
        <v>22865493</v>
      </c>
      <c r="T277" s="9">
        <v>322959</v>
      </c>
    </row>
    <row r="278" spans="1:20" hidden="1">
      <c r="A278" s="9">
        <v>483</v>
      </c>
      <c r="B278" s="9" t="s">
        <v>14</v>
      </c>
      <c r="C278" s="9" t="s">
        <v>427</v>
      </c>
      <c r="D278" s="9" t="s">
        <v>152</v>
      </c>
      <c r="E278" s="9" t="s">
        <v>151</v>
      </c>
      <c r="F278" s="9" t="s">
        <v>5</v>
      </c>
      <c r="G278" s="9" t="s">
        <v>122</v>
      </c>
      <c r="H278" s="9" t="s">
        <v>2</v>
      </c>
      <c r="I278" s="9">
        <v>14</v>
      </c>
      <c r="J278" s="9" t="s">
        <v>11</v>
      </c>
      <c r="L278" s="9" t="s">
        <v>50</v>
      </c>
      <c r="M278" s="9">
        <v>51285</v>
      </c>
      <c r="N278" s="17" t="str">
        <f t="shared" si="20"/>
        <v>10_50-55</v>
      </c>
      <c r="O278" s="17" t="str">
        <f t="shared" si="21"/>
        <v>5_50-60</v>
      </c>
      <c r="P278" s="17" t="str">
        <f t="shared" si="22"/>
        <v>05_50-60</v>
      </c>
      <c r="Q278" s="9" t="s">
        <v>1010</v>
      </c>
      <c r="R278" s="9" t="s">
        <v>1011</v>
      </c>
      <c r="S278" s="9">
        <f t="shared" si="23"/>
        <v>24770655</v>
      </c>
      <c r="T278" s="9">
        <v>349868</v>
      </c>
    </row>
    <row r="279" spans="1:20" hidden="1">
      <c r="A279" s="9">
        <v>4051</v>
      </c>
      <c r="B279" s="9" t="s">
        <v>14</v>
      </c>
      <c r="C279" s="9" t="s">
        <v>525</v>
      </c>
      <c r="D279" s="9" t="s">
        <v>152</v>
      </c>
      <c r="E279" s="9" t="s">
        <v>151</v>
      </c>
      <c r="F279" s="9" t="s">
        <v>1</v>
      </c>
      <c r="G279" s="9" t="s">
        <v>77</v>
      </c>
      <c r="H279" s="9" t="s">
        <v>2</v>
      </c>
      <c r="I279" s="9">
        <v>14</v>
      </c>
      <c r="J279" s="9" t="s">
        <v>8</v>
      </c>
      <c r="L279" s="9" t="s">
        <v>50</v>
      </c>
      <c r="M279" s="9">
        <v>41181</v>
      </c>
      <c r="N279" s="17" t="str">
        <f t="shared" si="20"/>
        <v>8_40-45</v>
      </c>
      <c r="O279" s="17" t="str">
        <f t="shared" si="21"/>
        <v>4_40-50</v>
      </c>
      <c r="P279" s="17" t="str">
        <f t="shared" si="22"/>
        <v>04_40-50</v>
      </c>
      <c r="Q279" s="9" t="s">
        <v>1010</v>
      </c>
      <c r="R279" s="9" t="s">
        <v>1011</v>
      </c>
      <c r="S279" s="9">
        <f t="shared" si="23"/>
        <v>166824231</v>
      </c>
      <c r="T279" s="9">
        <v>2356274</v>
      </c>
    </row>
    <row r="280" spans="1:20" hidden="1">
      <c r="A280" s="9">
        <v>2197</v>
      </c>
      <c r="B280" s="9" t="s">
        <v>14</v>
      </c>
      <c r="C280" s="9" t="s">
        <v>107</v>
      </c>
      <c r="D280" s="9" t="s">
        <v>148</v>
      </c>
      <c r="E280" s="9" t="s">
        <v>151</v>
      </c>
      <c r="F280" s="9" t="s">
        <v>5</v>
      </c>
      <c r="G280" s="9" t="s">
        <v>70</v>
      </c>
      <c r="H280" s="9" t="s">
        <v>2</v>
      </c>
      <c r="I280" s="9">
        <v>15</v>
      </c>
      <c r="J280" s="9" t="s">
        <v>8</v>
      </c>
      <c r="L280" s="9" t="s">
        <v>46</v>
      </c>
      <c r="M280" s="9">
        <v>32512</v>
      </c>
      <c r="N280" s="17" t="str">
        <f t="shared" si="20"/>
        <v>6_30-35</v>
      </c>
      <c r="O280" s="17" t="str">
        <f t="shared" si="21"/>
        <v>3_30-40</v>
      </c>
      <c r="P280" s="17" t="str">
        <f t="shared" si="22"/>
        <v>03_30-40</v>
      </c>
      <c r="Q280" s="9" t="s">
        <v>1010</v>
      </c>
      <c r="R280" s="9" t="s">
        <v>1011</v>
      </c>
      <c r="S280" s="9">
        <f t="shared" si="23"/>
        <v>71428864</v>
      </c>
      <c r="T280" s="9">
        <v>1008882</v>
      </c>
    </row>
    <row r="281" spans="1:20" hidden="1">
      <c r="A281" s="9">
        <v>3434</v>
      </c>
      <c r="B281" s="9" t="s">
        <v>14</v>
      </c>
      <c r="C281" s="9" t="s">
        <v>349</v>
      </c>
      <c r="D281" s="9" t="s">
        <v>148</v>
      </c>
      <c r="E281" s="9" t="s">
        <v>151</v>
      </c>
      <c r="F281" s="9" t="s">
        <v>5</v>
      </c>
      <c r="G281" s="9" t="s">
        <v>122</v>
      </c>
      <c r="H281" s="9" t="s">
        <v>2</v>
      </c>
      <c r="I281" s="9">
        <v>15</v>
      </c>
      <c r="J281" s="9" t="s">
        <v>8</v>
      </c>
      <c r="L281" s="9" t="s">
        <v>50</v>
      </c>
      <c r="M281" s="9">
        <v>53221</v>
      </c>
      <c r="N281" s="17" t="str">
        <f t="shared" si="20"/>
        <v>10_50-55</v>
      </c>
      <c r="O281" s="17" t="str">
        <f t="shared" si="21"/>
        <v>5_50-60</v>
      </c>
      <c r="P281" s="17" t="str">
        <f t="shared" si="22"/>
        <v>05_50-60</v>
      </c>
      <c r="Q281" s="9" t="s">
        <v>1010</v>
      </c>
      <c r="R281" s="9" t="s">
        <v>1011</v>
      </c>
      <c r="S281" s="9">
        <f t="shared" si="23"/>
        <v>182760914</v>
      </c>
      <c r="T281" s="9">
        <v>2581369</v>
      </c>
    </row>
    <row r="282" spans="1:20" hidden="1">
      <c r="A282" s="9">
        <v>659</v>
      </c>
      <c r="B282" s="9" t="s">
        <v>14</v>
      </c>
      <c r="C282" s="9" t="s">
        <v>461</v>
      </c>
      <c r="D282" s="9" t="s">
        <v>148</v>
      </c>
      <c r="E282" s="9" t="s">
        <v>151</v>
      </c>
      <c r="F282" s="9" t="s">
        <v>5</v>
      </c>
      <c r="G282" s="9" t="s">
        <v>70</v>
      </c>
      <c r="H282" s="9" t="s">
        <v>2</v>
      </c>
      <c r="I282" s="9">
        <v>15</v>
      </c>
      <c r="J282" s="9" t="s">
        <v>4</v>
      </c>
      <c r="L282" s="9" t="s">
        <v>46</v>
      </c>
      <c r="M282" s="9">
        <v>31951</v>
      </c>
      <c r="N282" s="17" t="str">
        <f t="shared" si="20"/>
        <v>6_30-35</v>
      </c>
      <c r="O282" s="17" t="str">
        <f t="shared" si="21"/>
        <v>3_30-40</v>
      </c>
      <c r="P282" s="17" t="str">
        <f t="shared" si="22"/>
        <v>03_30-40</v>
      </c>
      <c r="Q282" s="9" t="s">
        <v>1010</v>
      </c>
      <c r="R282" s="9" t="s">
        <v>1011</v>
      </c>
      <c r="S282" s="9">
        <f t="shared" si="23"/>
        <v>21055709</v>
      </c>
      <c r="T282" s="9">
        <v>297397</v>
      </c>
    </row>
    <row r="283" spans="1:20" hidden="1">
      <c r="A283" s="9">
        <v>5082</v>
      </c>
      <c r="B283" s="9" t="s">
        <v>14</v>
      </c>
      <c r="C283" s="9" t="s">
        <v>526</v>
      </c>
      <c r="D283" s="9" t="s">
        <v>148</v>
      </c>
      <c r="E283" s="9" t="s">
        <v>151</v>
      </c>
      <c r="F283" s="9" t="s">
        <v>5</v>
      </c>
      <c r="G283" s="9" t="s">
        <v>122</v>
      </c>
      <c r="H283" s="9" t="s">
        <v>2</v>
      </c>
      <c r="I283" s="9">
        <v>15</v>
      </c>
      <c r="J283" s="9" t="s">
        <v>8</v>
      </c>
      <c r="L283" s="9" t="s">
        <v>50</v>
      </c>
      <c r="M283" s="9">
        <v>48944</v>
      </c>
      <c r="N283" s="17" t="str">
        <f t="shared" si="20"/>
        <v>9_45-50</v>
      </c>
      <c r="O283" s="17" t="str">
        <f t="shared" si="21"/>
        <v>4_40-50</v>
      </c>
      <c r="P283" s="17" t="str">
        <f t="shared" si="22"/>
        <v>04_40-50</v>
      </c>
      <c r="Q283" s="9" t="s">
        <v>1010</v>
      </c>
      <c r="R283" s="9" t="s">
        <v>1011</v>
      </c>
      <c r="S283" s="9">
        <f t="shared" si="23"/>
        <v>248733408</v>
      </c>
      <c r="T283" s="9">
        <v>3513184</v>
      </c>
    </row>
    <row r="284" spans="1:20" hidden="1">
      <c r="A284" s="9">
        <v>1675</v>
      </c>
      <c r="B284" s="9" t="s">
        <v>14</v>
      </c>
      <c r="C284" s="9" t="s">
        <v>81</v>
      </c>
      <c r="D284" s="9" t="s">
        <v>148</v>
      </c>
      <c r="E284" s="9" t="s">
        <v>151</v>
      </c>
      <c r="F284" s="9" t="s">
        <v>1</v>
      </c>
      <c r="G284" s="9" t="s">
        <v>77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42500</v>
      </c>
      <c r="N284" s="17" t="str">
        <f t="shared" si="20"/>
        <v>8_40-45</v>
      </c>
      <c r="O284" s="17" t="str">
        <f t="shared" si="21"/>
        <v>4_40-50</v>
      </c>
      <c r="P284" s="17" t="str">
        <f t="shared" si="22"/>
        <v>04_40-50</v>
      </c>
      <c r="Q284" s="9" t="s">
        <v>1010</v>
      </c>
      <c r="R284" s="9" t="s">
        <v>1011</v>
      </c>
      <c r="S284" s="9">
        <f t="shared" si="23"/>
        <v>71187500</v>
      </c>
      <c r="T284" s="9">
        <v>1005473</v>
      </c>
    </row>
    <row r="285" spans="1:20" hidden="1">
      <c r="A285" s="9">
        <v>1838</v>
      </c>
      <c r="B285" s="9" t="s">
        <v>14</v>
      </c>
      <c r="C285" s="9" t="s">
        <v>527</v>
      </c>
      <c r="D285" s="9" t="s">
        <v>148</v>
      </c>
      <c r="E285" s="9" t="s">
        <v>151</v>
      </c>
      <c r="F285" s="9" t="s">
        <v>1</v>
      </c>
      <c r="G285" s="9" t="s">
        <v>77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42042</v>
      </c>
      <c r="N285" s="17" t="str">
        <f t="shared" si="20"/>
        <v>8_40-45</v>
      </c>
      <c r="O285" s="17" t="str">
        <f t="shared" si="21"/>
        <v>4_40-50</v>
      </c>
      <c r="P285" s="17" t="str">
        <f t="shared" si="22"/>
        <v>04_40-50</v>
      </c>
      <c r="Q285" s="9" t="s">
        <v>1010</v>
      </c>
      <c r="R285" s="9" t="s">
        <v>1011</v>
      </c>
      <c r="S285" s="9">
        <f t="shared" si="23"/>
        <v>77273196</v>
      </c>
      <c r="T285" s="9">
        <v>1091429</v>
      </c>
    </row>
    <row r="286" spans="1:20">
      <c r="A286" s="9">
        <v>1223</v>
      </c>
      <c r="B286" s="9" t="s">
        <v>14</v>
      </c>
      <c r="C286" s="9" t="s">
        <v>639</v>
      </c>
      <c r="D286" s="9" t="s">
        <v>152</v>
      </c>
      <c r="E286" s="9" t="s">
        <v>147</v>
      </c>
      <c r="F286" s="9" t="s">
        <v>5</v>
      </c>
      <c r="G286" s="9" t="s">
        <v>70</v>
      </c>
      <c r="H286" s="9" t="s">
        <v>2</v>
      </c>
      <c r="I286" s="9">
        <v>14</v>
      </c>
      <c r="J286" s="9" t="s">
        <v>11</v>
      </c>
      <c r="L286" s="9" t="s">
        <v>46</v>
      </c>
      <c r="M286" s="9">
        <v>30679</v>
      </c>
      <c r="N286" s="17" t="str">
        <f t="shared" si="20"/>
        <v>6_30-35</v>
      </c>
      <c r="O286" s="17" t="str">
        <f t="shared" si="21"/>
        <v>3_30-40</v>
      </c>
      <c r="P286" s="17" t="str">
        <f t="shared" si="22"/>
        <v>03_30-40</v>
      </c>
      <c r="Q286" s="9" t="s">
        <v>1010</v>
      </c>
      <c r="R286" s="9" t="s">
        <v>1011</v>
      </c>
      <c r="S286" s="9">
        <f t="shared" si="23"/>
        <v>37520417</v>
      </c>
      <c r="T286" s="9">
        <v>529949</v>
      </c>
    </row>
    <row r="287" spans="1:20">
      <c r="A287" s="9">
        <v>894</v>
      </c>
      <c r="B287" s="9" t="s">
        <v>14</v>
      </c>
      <c r="C287" s="9" t="s">
        <v>428</v>
      </c>
      <c r="D287" s="9" t="s">
        <v>152</v>
      </c>
      <c r="E287" s="9" t="s">
        <v>147</v>
      </c>
      <c r="F287" s="9" t="s">
        <v>5</v>
      </c>
      <c r="G287" s="9" t="s">
        <v>373</v>
      </c>
      <c r="H287" s="9" t="s">
        <v>2</v>
      </c>
      <c r="I287" s="9">
        <v>14</v>
      </c>
      <c r="J287" s="9" t="s">
        <v>8</v>
      </c>
      <c r="L287" s="9" t="s">
        <v>50</v>
      </c>
      <c r="M287" s="9">
        <v>38618</v>
      </c>
      <c r="N287" s="17" t="str">
        <f t="shared" si="20"/>
        <v>7_35-40</v>
      </c>
      <c r="O287" s="17" t="str">
        <f t="shared" si="21"/>
        <v>3_30-40</v>
      </c>
      <c r="P287" s="17" t="str">
        <f t="shared" si="22"/>
        <v>03_30-40</v>
      </c>
      <c r="Q287" s="9" t="s">
        <v>1010</v>
      </c>
      <c r="R287" s="9" t="s">
        <v>1011</v>
      </c>
      <c r="S287" s="9">
        <f t="shared" si="23"/>
        <v>34524492</v>
      </c>
      <c r="T287" s="9">
        <v>487634</v>
      </c>
    </row>
    <row r="288" spans="1:20">
      <c r="A288" s="9">
        <v>197</v>
      </c>
      <c r="B288" s="9" t="s">
        <v>14</v>
      </c>
      <c r="C288" s="9" t="s">
        <v>846</v>
      </c>
      <c r="D288" s="9" t="s">
        <v>152</v>
      </c>
      <c r="E288" s="9" t="s">
        <v>147</v>
      </c>
      <c r="F288" s="9" t="s">
        <v>5</v>
      </c>
      <c r="G288" s="9" t="s">
        <v>570</v>
      </c>
      <c r="H288" s="9" t="s">
        <v>2</v>
      </c>
      <c r="I288" s="9">
        <v>14</v>
      </c>
      <c r="J288" s="9" t="s">
        <v>8</v>
      </c>
      <c r="L288" s="9" t="s">
        <v>46</v>
      </c>
      <c r="M288" s="9">
        <v>29919</v>
      </c>
      <c r="N288" s="17" t="str">
        <f t="shared" si="20"/>
        <v>5_25-30</v>
      </c>
      <c r="O288" s="17" t="str">
        <f t="shared" si="21"/>
        <v>2_20-30</v>
      </c>
      <c r="P288" s="17" t="str">
        <f t="shared" si="22"/>
        <v>02_20-30</v>
      </c>
      <c r="Q288" s="9" t="s">
        <v>1010</v>
      </c>
      <c r="R288" s="9" t="s">
        <v>1011</v>
      </c>
      <c r="S288" s="9">
        <f t="shared" si="23"/>
        <v>5894043</v>
      </c>
      <c r="T288" s="9">
        <v>83249</v>
      </c>
    </row>
    <row r="289" spans="1:20">
      <c r="A289" s="9">
        <v>582</v>
      </c>
      <c r="B289" s="9" t="s">
        <v>14</v>
      </c>
      <c r="C289" s="9" t="s">
        <v>356</v>
      </c>
      <c r="D289" s="9" t="s">
        <v>152</v>
      </c>
      <c r="E289" s="9" t="s">
        <v>147</v>
      </c>
      <c r="F289" s="9" t="s">
        <v>1</v>
      </c>
      <c r="G289" s="9" t="s">
        <v>222</v>
      </c>
      <c r="H289" s="9" t="s">
        <v>2</v>
      </c>
      <c r="I289" s="9">
        <v>14</v>
      </c>
      <c r="J289" s="9" t="s">
        <v>11</v>
      </c>
      <c r="L289" s="9" t="s">
        <v>50</v>
      </c>
      <c r="M289" s="9">
        <v>31105</v>
      </c>
      <c r="N289" s="17" t="str">
        <f t="shared" si="20"/>
        <v>6_30-35</v>
      </c>
      <c r="O289" s="17" t="str">
        <f t="shared" si="21"/>
        <v>3_30-40</v>
      </c>
      <c r="P289" s="17" t="str">
        <f t="shared" si="22"/>
        <v>03_30-40</v>
      </c>
      <c r="Q289" s="9" t="s">
        <v>1010</v>
      </c>
      <c r="R289" s="9" t="s">
        <v>1011</v>
      </c>
      <c r="S289" s="9">
        <f t="shared" si="23"/>
        <v>18103110</v>
      </c>
      <c r="T289" s="9">
        <v>255694</v>
      </c>
    </row>
    <row r="290" spans="1:20">
      <c r="A290" s="9">
        <v>459</v>
      </c>
      <c r="B290" s="9" t="s">
        <v>14</v>
      </c>
      <c r="C290" s="9" t="s">
        <v>640</v>
      </c>
      <c r="D290" s="9" t="s">
        <v>152</v>
      </c>
      <c r="E290" s="9" t="s">
        <v>147</v>
      </c>
      <c r="F290" s="9" t="s">
        <v>1</v>
      </c>
      <c r="G290" s="9" t="s">
        <v>583</v>
      </c>
      <c r="H290" s="9" t="s">
        <v>2</v>
      </c>
      <c r="I290" s="9">
        <v>14</v>
      </c>
      <c r="J290" s="9" t="s">
        <v>8</v>
      </c>
      <c r="L290" s="9" t="s">
        <v>50</v>
      </c>
      <c r="M290" s="9">
        <v>42865</v>
      </c>
      <c r="N290" s="17" t="str">
        <f t="shared" si="20"/>
        <v>8_40-45</v>
      </c>
      <c r="O290" s="17" t="str">
        <f t="shared" si="21"/>
        <v>4_40-50</v>
      </c>
      <c r="P290" s="17" t="str">
        <f t="shared" si="22"/>
        <v>04_40-50</v>
      </c>
      <c r="Q290" s="9" t="s">
        <v>1010</v>
      </c>
      <c r="R290" s="9" t="s">
        <v>1011</v>
      </c>
      <c r="S290" s="9">
        <f t="shared" si="23"/>
        <v>19675035</v>
      </c>
      <c r="T290" s="9">
        <v>277896</v>
      </c>
    </row>
    <row r="291" spans="1:20">
      <c r="A291" s="9">
        <v>2352</v>
      </c>
      <c r="B291" s="9" t="s">
        <v>14</v>
      </c>
      <c r="C291" s="9" t="s">
        <v>357</v>
      </c>
      <c r="D291" s="9" t="s">
        <v>148</v>
      </c>
      <c r="E291" s="9" t="s">
        <v>147</v>
      </c>
      <c r="F291" s="9" t="s">
        <v>5</v>
      </c>
      <c r="G291" s="9" t="s">
        <v>110</v>
      </c>
      <c r="H291" s="9" t="s">
        <v>2</v>
      </c>
      <c r="I291" s="9">
        <v>15</v>
      </c>
      <c r="J291" s="9" t="s">
        <v>11</v>
      </c>
      <c r="L291" s="9" t="s">
        <v>50</v>
      </c>
      <c r="M291" s="9">
        <v>39235</v>
      </c>
      <c r="N291" s="17" t="str">
        <f t="shared" si="20"/>
        <v>7_35-40</v>
      </c>
      <c r="O291" s="17" t="str">
        <f t="shared" si="21"/>
        <v>3_30-40</v>
      </c>
      <c r="P291" s="17" t="str">
        <f t="shared" si="22"/>
        <v>03_30-40</v>
      </c>
      <c r="Q291" s="9" t="s">
        <v>1010</v>
      </c>
      <c r="R291" s="9" t="s">
        <v>1011</v>
      </c>
      <c r="S291" s="9">
        <f t="shared" si="23"/>
        <v>92280720</v>
      </c>
      <c r="T291" s="9">
        <v>1303400</v>
      </c>
    </row>
    <row r="292" spans="1:20">
      <c r="A292" s="9">
        <v>339</v>
      </c>
      <c r="B292" s="9" t="s">
        <v>14</v>
      </c>
      <c r="C292" s="9" t="s">
        <v>358</v>
      </c>
      <c r="D292" s="9" t="s">
        <v>148</v>
      </c>
      <c r="E292" s="9" t="s">
        <v>147</v>
      </c>
      <c r="F292" s="9" t="s">
        <v>1</v>
      </c>
      <c r="G292" s="9" t="s">
        <v>77</v>
      </c>
      <c r="H292" s="9" t="s">
        <v>2</v>
      </c>
      <c r="I292" s="9">
        <v>15</v>
      </c>
      <c r="J292" s="9" t="s">
        <v>8</v>
      </c>
      <c r="L292" s="9" t="s">
        <v>50</v>
      </c>
      <c r="M292" s="9">
        <v>38782</v>
      </c>
      <c r="N292" s="17" t="str">
        <f t="shared" si="20"/>
        <v>7_35-40</v>
      </c>
      <c r="O292" s="17" t="str">
        <f t="shared" si="21"/>
        <v>3_30-40</v>
      </c>
      <c r="P292" s="17" t="str">
        <f t="shared" si="22"/>
        <v>03_30-40</v>
      </c>
      <c r="Q292" s="9" t="s">
        <v>1010</v>
      </c>
      <c r="R292" s="9" t="s">
        <v>1011</v>
      </c>
      <c r="S292" s="9">
        <f t="shared" si="23"/>
        <v>13147098</v>
      </c>
      <c r="T292" s="9">
        <v>185693</v>
      </c>
    </row>
    <row r="293" spans="1:20">
      <c r="A293" s="9">
        <v>12310</v>
      </c>
      <c r="B293" s="9" t="s">
        <v>14</v>
      </c>
      <c r="C293" s="9" t="s">
        <v>257</v>
      </c>
      <c r="D293" s="9" t="s">
        <v>148</v>
      </c>
      <c r="E293" s="9" t="s">
        <v>147</v>
      </c>
      <c r="F293" s="9" t="s">
        <v>1</v>
      </c>
      <c r="G293" s="9" t="s">
        <v>77</v>
      </c>
      <c r="H293" s="9" t="s">
        <v>2</v>
      </c>
      <c r="I293" s="9">
        <v>15</v>
      </c>
      <c r="J293" s="9" t="s">
        <v>8</v>
      </c>
      <c r="L293" s="9" t="s">
        <v>50</v>
      </c>
      <c r="M293" s="9">
        <v>35429</v>
      </c>
      <c r="N293" s="17" t="str">
        <f t="shared" si="20"/>
        <v>7_35-40</v>
      </c>
      <c r="O293" s="17" t="str">
        <f t="shared" si="21"/>
        <v>3_30-40</v>
      </c>
      <c r="P293" s="17" t="str">
        <f t="shared" si="22"/>
        <v>03_30-40</v>
      </c>
      <c r="Q293" s="9" t="s">
        <v>1010</v>
      </c>
      <c r="R293" s="9" t="s">
        <v>1011</v>
      </c>
      <c r="S293" s="9">
        <f t="shared" si="23"/>
        <v>436130990</v>
      </c>
      <c r="T293" s="9">
        <v>6160042</v>
      </c>
    </row>
    <row r="294" spans="1:20">
      <c r="A294" s="9">
        <v>3531</v>
      </c>
      <c r="B294" s="9" t="s">
        <v>14</v>
      </c>
      <c r="C294" s="9" t="s">
        <v>677</v>
      </c>
      <c r="D294" s="9" t="s">
        <v>148</v>
      </c>
      <c r="E294" s="9" t="s">
        <v>147</v>
      </c>
      <c r="F294" s="9" t="s">
        <v>1</v>
      </c>
      <c r="G294" s="9" t="s">
        <v>583</v>
      </c>
      <c r="H294" s="9" t="s">
        <v>2</v>
      </c>
      <c r="I294" s="9">
        <v>15</v>
      </c>
      <c r="J294" s="9" t="s">
        <v>8</v>
      </c>
      <c r="L294" s="9" t="s">
        <v>50</v>
      </c>
      <c r="M294" s="9">
        <v>51699</v>
      </c>
      <c r="N294" s="17" t="str">
        <f t="shared" si="20"/>
        <v>10_50-55</v>
      </c>
      <c r="O294" s="17" t="str">
        <f t="shared" si="21"/>
        <v>5_50-60</v>
      </c>
      <c r="P294" s="17" t="str">
        <f t="shared" si="22"/>
        <v>05_50-60</v>
      </c>
      <c r="Q294" s="9" t="s">
        <v>1010</v>
      </c>
      <c r="R294" s="9" t="s">
        <v>1011</v>
      </c>
      <c r="S294" s="9">
        <f t="shared" si="23"/>
        <v>182549169</v>
      </c>
      <c r="T294" s="9">
        <v>2578378</v>
      </c>
    </row>
    <row r="295" spans="1:20">
      <c r="A295" s="9">
        <v>98</v>
      </c>
      <c r="B295" s="9" t="s">
        <v>14</v>
      </c>
      <c r="C295" s="9" t="s">
        <v>225</v>
      </c>
      <c r="D295" s="9" t="s">
        <v>148</v>
      </c>
      <c r="E295" s="9" t="s">
        <v>147</v>
      </c>
      <c r="F295" s="9" t="s">
        <v>5</v>
      </c>
      <c r="G295" s="9" t="s">
        <v>122</v>
      </c>
      <c r="H295" s="9" t="s">
        <v>2</v>
      </c>
      <c r="I295" s="9">
        <v>15</v>
      </c>
      <c r="J295" s="9" t="s">
        <v>11</v>
      </c>
      <c r="L295" s="9" t="s">
        <v>50</v>
      </c>
      <c r="M295" s="9">
        <v>47279</v>
      </c>
      <c r="N295" s="17" t="str">
        <f t="shared" si="20"/>
        <v>9_45-50</v>
      </c>
      <c r="O295" s="17" t="str">
        <f t="shared" si="21"/>
        <v>4_40-50</v>
      </c>
      <c r="P295" s="17" t="str">
        <f t="shared" si="22"/>
        <v>04_40-50</v>
      </c>
      <c r="Q295" s="9" t="s">
        <v>1010</v>
      </c>
      <c r="R295" s="9" t="s">
        <v>1011</v>
      </c>
      <c r="S295" s="9">
        <f t="shared" si="23"/>
        <v>4633342</v>
      </c>
      <c r="T295" s="9">
        <v>65443</v>
      </c>
    </row>
    <row r="296" spans="1:20">
      <c r="A296" s="9">
        <v>2023</v>
      </c>
      <c r="B296" s="9" t="s">
        <v>14</v>
      </c>
      <c r="C296" s="9" t="s">
        <v>430</v>
      </c>
      <c r="D296" s="9" t="s">
        <v>148</v>
      </c>
      <c r="E296" s="9" t="s">
        <v>147</v>
      </c>
      <c r="F296" s="9" t="s">
        <v>5</v>
      </c>
      <c r="G296" s="9" t="s">
        <v>373</v>
      </c>
      <c r="H296" s="9" t="s">
        <v>2</v>
      </c>
      <c r="I296" s="9">
        <v>15</v>
      </c>
      <c r="J296" s="9" t="s">
        <v>8</v>
      </c>
      <c r="L296" s="9" t="s">
        <v>50</v>
      </c>
      <c r="M296" s="9">
        <v>47385</v>
      </c>
      <c r="N296" s="17" t="str">
        <f t="shared" si="20"/>
        <v>9_45-50</v>
      </c>
      <c r="O296" s="17" t="str">
        <f t="shared" si="21"/>
        <v>4_40-50</v>
      </c>
      <c r="P296" s="17" t="str">
        <f t="shared" si="22"/>
        <v>04_40-50</v>
      </c>
      <c r="Q296" s="9" t="s">
        <v>1010</v>
      </c>
      <c r="R296" s="9" t="s">
        <v>1011</v>
      </c>
      <c r="S296" s="9">
        <f t="shared" si="23"/>
        <v>95859855</v>
      </c>
      <c r="T296" s="9">
        <v>1353953</v>
      </c>
    </row>
    <row r="297" spans="1:20">
      <c r="A297" s="9">
        <v>1181</v>
      </c>
      <c r="B297" s="9" t="s">
        <v>14</v>
      </c>
      <c r="C297" s="9" t="s">
        <v>641</v>
      </c>
      <c r="D297" s="9" t="s">
        <v>148</v>
      </c>
      <c r="E297" s="9" t="s">
        <v>147</v>
      </c>
      <c r="F297" s="9" t="s">
        <v>5</v>
      </c>
      <c r="G297" s="9" t="s">
        <v>570</v>
      </c>
      <c r="H297" s="9" t="s">
        <v>2</v>
      </c>
      <c r="I297" s="9">
        <v>15</v>
      </c>
      <c r="J297" s="9" t="s">
        <v>8</v>
      </c>
      <c r="L297" s="9" t="s">
        <v>46</v>
      </c>
      <c r="M297" s="9">
        <v>35245</v>
      </c>
      <c r="N297" s="17" t="str">
        <f t="shared" si="20"/>
        <v>7_35-40</v>
      </c>
      <c r="O297" s="17" t="str">
        <f t="shared" si="21"/>
        <v>3_30-40</v>
      </c>
      <c r="P297" s="17" t="str">
        <f t="shared" si="22"/>
        <v>03_30-40</v>
      </c>
      <c r="Q297" s="9" t="s">
        <v>1010</v>
      </c>
      <c r="R297" s="9" t="s">
        <v>1011</v>
      </c>
      <c r="S297" s="9">
        <f t="shared" si="23"/>
        <v>41624345</v>
      </c>
      <c r="T297" s="9">
        <v>587914</v>
      </c>
    </row>
    <row r="298" spans="1:20">
      <c r="A298" s="9">
        <v>923</v>
      </c>
      <c r="B298" s="9" t="s">
        <v>14</v>
      </c>
      <c r="C298" s="9" t="s">
        <v>720</v>
      </c>
      <c r="D298" s="9" t="s">
        <v>146</v>
      </c>
      <c r="E298" s="9" t="s">
        <v>147</v>
      </c>
      <c r="F298" s="9" t="s">
        <v>5</v>
      </c>
      <c r="G298" s="9" t="s">
        <v>110</v>
      </c>
      <c r="H298" s="9" t="s">
        <v>645</v>
      </c>
      <c r="I298" s="9">
        <v>17</v>
      </c>
      <c r="J298" s="9" t="s">
        <v>12</v>
      </c>
      <c r="L298" s="9" t="s">
        <v>50</v>
      </c>
      <c r="M298" s="9">
        <v>40184</v>
      </c>
      <c r="N298" s="17" t="str">
        <f t="shared" si="20"/>
        <v>8_40-45</v>
      </c>
      <c r="O298" s="17" t="str">
        <f t="shared" si="21"/>
        <v>4_40-50</v>
      </c>
      <c r="P298" s="17" t="str">
        <f t="shared" si="22"/>
        <v>04_40-50</v>
      </c>
      <c r="Q298" s="9" t="s">
        <v>1010</v>
      </c>
      <c r="R298" s="9" t="s">
        <v>1011</v>
      </c>
      <c r="S298" s="9">
        <f t="shared" si="23"/>
        <v>37089832</v>
      </c>
      <c r="T298" s="9">
        <v>523868</v>
      </c>
    </row>
    <row r="299" spans="1:20">
      <c r="A299" s="9">
        <v>430</v>
      </c>
      <c r="B299" s="9" t="s">
        <v>14</v>
      </c>
      <c r="C299" s="9" t="s">
        <v>263</v>
      </c>
      <c r="D299" s="9" t="s">
        <v>148</v>
      </c>
      <c r="E299" s="9" t="s">
        <v>147</v>
      </c>
      <c r="F299" s="9" t="s">
        <v>1</v>
      </c>
      <c r="G299" s="9" t="s">
        <v>77</v>
      </c>
      <c r="H299" s="9" t="s">
        <v>2</v>
      </c>
      <c r="I299" s="9">
        <v>17</v>
      </c>
      <c r="J299" s="9" t="s">
        <v>12</v>
      </c>
      <c r="L299" s="9" t="s">
        <v>50</v>
      </c>
      <c r="M299" s="9">
        <v>42197</v>
      </c>
      <c r="N299" s="17" t="str">
        <f t="shared" si="20"/>
        <v>8_40-45</v>
      </c>
      <c r="O299" s="17" t="str">
        <f t="shared" si="21"/>
        <v>4_40-50</v>
      </c>
      <c r="P299" s="17" t="str">
        <f t="shared" si="22"/>
        <v>04_40-50</v>
      </c>
      <c r="Q299" s="9" t="s">
        <v>1010</v>
      </c>
      <c r="R299" s="9" t="s">
        <v>1011</v>
      </c>
      <c r="S299" s="9">
        <f t="shared" si="23"/>
        <v>18144710</v>
      </c>
      <c r="T299" s="9">
        <v>256281</v>
      </c>
    </row>
    <row r="300" spans="1:20">
      <c r="A300" s="9">
        <v>3</v>
      </c>
      <c r="B300" s="9" t="s">
        <v>14</v>
      </c>
      <c r="C300" s="9" t="s">
        <v>599</v>
      </c>
      <c r="D300" s="9" t="s">
        <v>148</v>
      </c>
      <c r="E300" s="9" t="s">
        <v>147</v>
      </c>
      <c r="F300" s="9" t="s">
        <v>1</v>
      </c>
      <c r="G300" s="9" t="s">
        <v>222</v>
      </c>
      <c r="H300" s="9" t="s">
        <v>2</v>
      </c>
      <c r="I300" s="9">
        <v>17</v>
      </c>
      <c r="J300" s="9" t="s">
        <v>8</v>
      </c>
      <c r="L300" s="9" t="s">
        <v>50</v>
      </c>
      <c r="M300" s="9">
        <v>57783</v>
      </c>
      <c r="N300" s="17" t="str">
        <f t="shared" si="20"/>
        <v>11_55-60</v>
      </c>
      <c r="O300" s="17" t="str">
        <f t="shared" si="21"/>
        <v>5_50-60</v>
      </c>
      <c r="P300" s="17" t="str">
        <f t="shared" si="22"/>
        <v>05_50-60</v>
      </c>
      <c r="Q300" s="9" t="s">
        <v>1010</v>
      </c>
      <c r="R300" s="9" t="s">
        <v>1011</v>
      </c>
      <c r="S300" s="9">
        <f t="shared" si="23"/>
        <v>173349</v>
      </c>
      <c r="T300" s="9">
        <v>2448</v>
      </c>
    </row>
    <row r="301" spans="1:20">
      <c r="A301" s="9">
        <v>1508</v>
      </c>
      <c r="B301" s="9" t="s">
        <v>14</v>
      </c>
      <c r="C301" s="9" t="s">
        <v>847</v>
      </c>
      <c r="D301" s="9" t="s">
        <v>148</v>
      </c>
      <c r="E301" s="9" t="s">
        <v>147</v>
      </c>
      <c r="F301" s="9" t="s">
        <v>1</v>
      </c>
      <c r="G301" s="9" t="s">
        <v>77</v>
      </c>
      <c r="H301" s="9" t="s">
        <v>2</v>
      </c>
      <c r="I301" s="9">
        <v>17</v>
      </c>
      <c r="J301" s="9" t="s">
        <v>8</v>
      </c>
      <c r="L301" s="9" t="s">
        <v>50</v>
      </c>
      <c r="M301" s="9">
        <v>36836</v>
      </c>
      <c r="N301" s="17" t="str">
        <f t="shared" si="20"/>
        <v>7_35-40</v>
      </c>
      <c r="O301" s="17" t="str">
        <f t="shared" si="21"/>
        <v>3_30-40</v>
      </c>
      <c r="P301" s="17" t="str">
        <f t="shared" si="22"/>
        <v>03_30-40</v>
      </c>
      <c r="Q301" s="9" t="s">
        <v>1010</v>
      </c>
      <c r="R301" s="9" t="s">
        <v>1011</v>
      </c>
      <c r="S301" s="9">
        <f t="shared" si="23"/>
        <v>55548688</v>
      </c>
      <c r="T301" s="9">
        <v>784586</v>
      </c>
    </row>
    <row r="302" spans="1:20">
      <c r="A302" s="9">
        <v>17</v>
      </c>
      <c r="B302" s="9" t="s">
        <v>14</v>
      </c>
      <c r="C302" s="9" t="s">
        <v>678</v>
      </c>
      <c r="D302" s="9" t="s">
        <v>149</v>
      </c>
      <c r="E302" s="9" t="s">
        <v>147</v>
      </c>
      <c r="F302" s="9" t="s">
        <v>1</v>
      </c>
      <c r="G302" s="9" t="s">
        <v>495</v>
      </c>
      <c r="H302" s="9" t="s">
        <v>493</v>
      </c>
      <c r="I302" s="9">
        <v>15</v>
      </c>
      <c r="J302" s="9" t="s">
        <v>8</v>
      </c>
      <c r="L302" s="9" t="s">
        <v>50</v>
      </c>
      <c r="M302" s="9">
        <v>144876</v>
      </c>
      <c r="N302" s="17" t="str">
        <f t="shared" si="20"/>
        <v>28_140-145</v>
      </c>
      <c r="O302" s="17" t="str">
        <f t="shared" si="21"/>
        <v>14_140-150</v>
      </c>
      <c r="P302" s="17" t="str">
        <f t="shared" si="22"/>
        <v>08_80&gt;</v>
      </c>
      <c r="Q302" s="9" t="s">
        <v>1010</v>
      </c>
      <c r="R302" s="9" t="s">
        <v>1011</v>
      </c>
      <c r="S302" s="9">
        <f t="shared" si="23"/>
        <v>2462892</v>
      </c>
      <c r="T302" s="9">
        <v>34787</v>
      </c>
    </row>
    <row r="303" spans="1:20">
      <c r="A303" s="9">
        <v>378</v>
      </c>
      <c r="B303" s="9" t="s">
        <v>14</v>
      </c>
      <c r="C303" s="9" t="s">
        <v>432</v>
      </c>
      <c r="D303" s="9" t="s">
        <v>152</v>
      </c>
      <c r="E303" s="9" t="s">
        <v>147</v>
      </c>
      <c r="F303" s="9" t="s">
        <v>5</v>
      </c>
      <c r="G303" s="9" t="s">
        <v>373</v>
      </c>
      <c r="H303" s="9" t="s">
        <v>2</v>
      </c>
      <c r="I303" s="9">
        <v>13</v>
      </c>
      <c r="J303" s="9" t="s">
        <v>8</v>
      </c>
      <c r="L303" s="9" t="s">
        <v>50</v>
      </c>
      <c r="M303" s="9">
        <v>52754</v>
      </c>
      <c r="N303" s="17" t="str">
        <f t="shared" si="20"/>
        <v>10_50-55</v>
      </c>
      <c r="O303" s="17" t="str">
        <f t="shared" si="21"/>
        <v>5_50-60</v>
      </c>
      <c r="P303" s="17" t="str">
        <f t="shared" si="22"/>
        <v>05_50-60</v>
      </c>
      <c r="Q303" s="9" t="s">
        <v>1010</v>
      </c>
      <c r="R303" s="9" t="s">
        <v>1011</v>
      </c>
      <c r="S303" s="9">
        <f t="shared" si="23"/>
        <v>19941012</v>
      </c>
      <c r="T303" s="9">
        <v>281653</v>
      </c>
    </row>
    <row r="304" spans="1:20">
      <c r="A304" s="9">
        <v>572</v>
      </c>
      <c r="B304" s="9" t="s">
        <v>14</v>
      </c>
      <c r="C304" s="9" t="s">
        <v>528</v>
      </c>
      <c r="D304" s="9" t="s">
        <v>152</v>
      </c>
      <c r="E304" s="9" t="s">
        <v>147</v>
      </c>
      <c r="F304" s="9" t="s">
        <v>5</v>
      </c>
      <c r="G304" s="9" t="s">
        <v>373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48478</v>
      </c>
      <c r="N304" s="17" t="str">
        <f t="shared" si="20"/>
        <v>9_45-50</v>
      </c>
      <c r="O304" s="17" t="str">
        <f t="shared" si="21"/>
        <v>4_40-50</v>
      </c>
      <c r="P304" s="17" t="str">
        <f t="shared" si="22"/>
        <v>04_40-50</v>
      </c>
      <c r="Q304" s="9" t="s">
        <v>1010</v>
      </c>
      <c r="R304" s="9" t="s">
        <v>1011</v>
      </c>
      <c r="S304" s="9">
        <f t="shared" si="23"/>
        <v>27729416</v>
      </c>
      <c r="T304" s="9">
        <v>391658</v>
      </c>
    </row>
    <row r="305" spans="1:20">
      <c r="A305" s="9">
        <v>101</v>
      </c>
      <c r="B305" s="9" t="s">
        <v>14</v>
      </c>
      <c r="C305" s="9" t="s">
        <v>529</v>
      </c>
      <c r="D305" s="9" t="s">
        <v>149</v>
      </c>
      <c r="E305" s="9" t="s">
        <v>147</v>
      </c>
      <c r="F305" s="9" t="s">
        <v>5</v>
      </c>
      <c r="G305" s="9" t="s">
        <v>69</v>
      </c>
      <c r="H305" s="9" t="s">
        <v>98</v>
      </c>
      <c r="I305" s="9">
        <v>15</v>
      </c>
      <c r="J305" s="9" t="s">
        <v>8</v>
      </c>
      <c r="L305" s="9" t="s">
        <v>50</v>
      </c>
      <c r="M305" s="9">
        <v>57392</v>
      </c>
      <c r="N305" s="17" t="str">
        <f t="shared" si="20"/>
        <v>11_55-60</v>
      </c>
      <c r="O305" s="17" t="str">
        <f t="shared" si="21"/>
        <v>5_50-60</v>
      </c>
      <c r="P305" s="17" t="str">
        <f t="shared" si="22"/>
        <v>05_50-60</v>
      </c>
      <c r="Q305" s="9" t="s">
        <v>1010</v>
      </c>
      <c r="R305" s="9" t="s">
        <v>1011</v>
      </c>
      <c r="S305" s="9">
        <f t="shared" si="23"/>
        <v>5796592</v>
      </c>
      <c r="T305" s="9">
        <v>81873</v>
      </c>
    </row>
    <row r="306" spans="1:20">
      <c r="A306" s="9">
        <v>35</v>
      </c>
      <c r="B306" s="9" t="s">
        <v>14</v>
      </c>
      <c r="C306" s="9" t="s">
        <v>260</v>
      </c>
      <c r="D306" s="9" t="s">
        <v>149</v>
      </c>
      <c r="E306" s="9" t="s">
        <v>147</v>
      </c>
      <c r="F306" s="9" t="s">
        <v>5</v>
      </c>
      <c r="G306" s="9" t="s">
        <v>252</v>
      </c>
      <c r="H306" s="9" t="s">
        <v>132</v>
      </c>
      <c r="I306" s="9">
        <v>15</v>
      </c>
      <c r="J306" s="9" t="s">
        <v>8</v>
      </c>
      <c r="L306" s="9" t="s">
        <v>50</v>
      </c>
      <c r="M306" s="9">
        <v>74778</v>
      </c>
      <c r="N306" s="17" t="str">
        <f t="shared" si="20"/>
        <v>14_70-75</v>
      </c>
      <c r="O306" s="17" t="str">
        <f t="shared" si="21"/>
        <v>7_70-80</v>
      </c>
      <c r="P306" s="17" t="str">
        <f t="shared" si="22"/>
        <v>07_70-80</v>
      </c>
      <c r="Q306" s="9" t="s">
        <v>1010</v>
      </c>
      <c r="R306" s="9" t="s">
        <v>1011</v>
      </c>
      <c r="S306" s="9">
        <f t="shared" si="23"/>
        <v>2617230</v>
      </c>
      <c r="T306" s="9">
        <v>36967</v>
      </c>
    </row>
    <row r="307" spans="1:20">
      <c r="A307" s="9">
        <v>234</v>
      </c>
      <c r="B307" s="9" t="s">
        <v>14</v>
      </c>
      <c r="C307" s="9" t="s">
        <v>298</v>
      </c>
      <c r="D307" s="9" t="s">
        <v>149</v>
      </c>
      <c r="E307" s="9" t="s">
        <v>147</v>
      </c>
      <c r="F307" s="9" t="s">
        <v>1</v>
      </c>
      <c r="G307" s="9" t="s">
        <v>695</v>
      </c>
      <c r="H307" s="9" t="s">
        <v>85</v>
      </c>
      <c r="I307" s="9">
        <v>15</v>
      </c>
      <c r="J307" s="9" t="s">
        <v>8</v>
      </c>
      <c r="L307" s="9" t="s">
        <v>50</v>
      </c>
      <c r="M307" s="9">
        <v>72041</v>
      </c>
      <c r="N307" s="17" t="str">
        <f t="shared" si="20"/>
        <v>14_70-75</v>
      </c>
      <c r="O307" s="17" t="str">
        <f t="shared" si="21"/>
        <v>7_70-80</v>
      </c>
      <c r="P307" s="17" t="str">
        <f t="shared" si="22"/>
        <v>07_70-80</v>
      </c>
      <c r="Q307" s="9" t="s">
        <v>1010</v>
      </c>
      <c r="R307" s="9" t="s">
        <v>1011</v>
      </c>
      <c r="S307" s="9">
        <f t="shared" si="23"/>
        <v>16857594</v>
      </c>
      <c r="T307" s="9">
        <v>238102</v>
      </c>
    </row>
    <row r="308" spans="1:20">
      <c r="A308" s="9">
        <v>791</v>
      </c>
      <c r="B308" s="9" t="s">
        <v>14</v>
      </c>
      <c r="C308" s="9" t="s">
        <v>723</v>
      </c>
      <c r="D308" s="9" t="s">
        <v>149</v>
      </c>
      <c r="E308" s="9" t="s">
        <v>147</v>
      </c>
      <c r="F308" s="9" t="s">
        <v>1</v>
      </c>
      <c r="G308" s="9" t="s">
        <v>495</v>
      </c>
      <c r="H308" s="9" t="s">
        <v>85</v>
      </c>
      <c r="I308" s="9">
        <v>15</v>
      </c>
      <c r="J308" s="9" t="s">
        <v>8</v>
      </c>
      <c r="L308" s="9" t="s">
        <v>50</v>
      </c>
      <c r="M308" s="9">
        <v>73603</v>
      </c>
      <c r="N308" s="17" t="str">
        <f t="shared" si="20"/>
        <v>14_70-75</v>
      </c>
      <c r="O308" s="17" t="str">
        <f t="shared" si="21"/>
        <v>7_70-80</v>
      </c>
      <c r="P308" s="17" t="str">
        <f t="shared" si="22"/>
        <v>07_70-80</v>
      </c>
      <c r="Q308" s="9" t="s">
        <v>1010</v>
      </c>
      <c r="R308" s="9" t="s">
        <v>1011</v>
      </c>
      <c r="S308" s="9">
        <f t="shared" si="23"/>
        <v>58219973</v>
      </c>
      <c r="T308" s="9">
        <v>822316</v>
      </c>
    </row>
    <row r="309" spans="1:20">
      <c r="A309" s="9">
        <v>1834</v>
      </c>
      <c r="B309" s="9" t="s">
        <v>14</v>
      </c>
      <c r="C309" s="9" t="s">
        <v>433</v>
      </c>
      <c r="D309" s="9" t="s">
        <v>146</v>
      </c>
      <c r="E309" s="9" t="s">
        <v>147</v>
      </c>
      <c r="F309" s="9" t="s">
        <v>5</v>
      </c>
      <c r="G309" s="9" t="s">
        <v>373</v>
      </c>
      <c r="H309" s="9" t="s">
        <v>415</v>
      </c>
      <c r="I309" s="9">
        <v>15</v>
      </c>
      <c r="J309" s="9" t="s">
        <v>8</v>
      </c>
      <c r="L309" s="9" t="s">
        <v>50</v>
      </c>
      <c r="M309" s="9">
        <v>57842</v>
      </c>
      <c r="N309" s="17" t="str">
        <f t="shared" si="20"/>
        <v>11_55-60</v>
      </c>
      <c r="O309" s="17" t="str">
        <f t="shared" si="21"/>
        <v>5_50-60</v>
      </c>
      <c r="P309" s="17" t="str">
        <f t="shared" si="22"/>
        <v>05_50-60</v>
      </c>
      <c r="Q309" s="9" t="s">
        <v>1010</v>
      </c>
      <c r="R309" s="9" t="s">
        <v>1011</v>
      </c>
      <c r="S309" s="9">
        <f t="shared" si="23"/>
        <v>106082228</v>
      </c>
      <c r="T309" s="9">
        <v>1498337</v>
      </c>
    </row>
    <row r="310" spans="1:20">
      <c r="A310" s="9">
        <v>133</v>
      </c>
      <c r="B310" s="9" t="s">
        <v>14</v>
      </c>
      <c r="C310" s="9" t="s">
        <v>378</v>
      </c>
      <c r="D310" s="9" t="s">
        <v>148</v>
      </c>
      <c r="E310" s="9" t="s">
        <v>147</v>
      </c>
      <c r="F310" s="9" t="s">
        <v>1</v>
      </c>
      <c r="G310" s="9" t="s">
        <v>222</v>
      </c>
      <c r="H310" s="9" t="s">
        <v>2</v>
      </c>
      <c r="I310" s="9">
        <v>15</v>
      </c>
      <c r="J310" s="9" t="s">
        <v>8</v>
      </c>
      <c r="L310" s="9" t="s">
        <v>50</v>
      </c>
      <c r="M310" s="9">
        <v>45946</v>
      </c>
      <c r="N310" s="17" t="str">
        <f t="shared" si="20"/>
        <v>9_45-50</v>
      </c>
      <c r="O310" s="17" t="str">
        <f t="shared" si="21"/>
        <v>4_40-50</v>
      </c>
      <c r="P310" s="17" t="str">
        <f t="shared" si="22"/>
        <v>04_40-50</v>
      </c>
      <c r="Q310" s="9" t="s">
        <v>1010</v>
      </c>
      <c r="R310" s="9" t="s">
        <v>1011</v>
      </c>
      <c r="S310" s="9">
        <f t="shared" si="23"/>
        <v>6110818</v>
      </c>
      <c r="T310" s="9">
        <v>86311</v>
      </c>
    </row>
    <row r="311" spans="1:20">
      <c r="A311" s="9">
        <v>1245</v>
      </c>
      <c r="B311" s="9" t="s">
        <v>14</v>
      </c>
      <c r="C311" s="9" t="s">
        <v>642</v>
      </c>
      <c r="D311" s="9" t="s">
        <v>148</v>
      </c>
      <c r="E311" s="9" t="s">
        <v>147</v>
      </c>
      <c r="F311" s="9" t="s">
        <v>1</v>
      </c>
      <c r="G311" s="9" t="s">
        <v>583</v>
      </c>
      <c r="H311" s="9" t="s">
        <v>2</v>
      </c>
      <c r="I311" s="9">
        <v>15</v>
      </c>
      <c r="J311" s="9" t="s">
        <v>8</v>
      </c>
      <c r="L311" s="9" t="s">
        <v>50</v>
      </c>
      <c r="M311" s="9">
        <v>60253</v>
      </c>
      <c r="N311" s="17" t="str">
        <f t="shared" si="20"/>
        <v>12_60-65</v>
      </c>
      <c r="O311" s="17" t="str">
        <f t="shared" si="21"/>
        <v>6_60-70</v>
      </c>
      <c r="P311" s="17" t="str">
        <f t="shared" si="22"/>
        <v>06_60-70</v>
      </c>
      <c r="Q311" s="9" t="s">
        <v>1010</v>
      </c>
      <c r="R311" s="9" t="s">
        <v>1011</v>
      </c>
      <c r="S311" s="9">
        <f t="shared" si="23"/>
        <v>75014985</v>
      </c>
      <c r="T311" s="9">
        <v>1059534</v>
      </c>
    </row>
    <row r="312" spans="1:20">
      <c r="A312" s="9">
        <v>104</v>
      </c>
      <c r="B312" s="9" t="s">
        <v>14</v>
      </c>
      <c r="C312" s="9" t="s">
        <v>355</v>
      </c>
      <c r="D312" s="9" t="s">
        <v>149</v>
      </c>
      <c r="E312" s="9" t="s">
        <v>147</v>
      </c>
      <c r="F312" s="9" t="s">
        <v>5</v>
      </c>
      <c r="G312" s="9" t="s">
        <v>252</v>
      </c>
      <c r="H312" s="9" t="s">
        <v>99</v>
      </c>
      <c r="I312" s="9">
        <v>16</v>
      </c>
      <c r="J312" s="9" t="s">
        <v>8</v>
      </c>
      <c r="L312" s="9" t="s">
        <v>50</v>
      </c>
      <c r="M312" s="9">
        <v>82341</v>
      </c>
      <c r="N312" s="17" t="str">
        <f t="shared" si="20"/>
        <v>16_80-85</v>
      </c>
      <c r="O312" s="17" t="str">
        <f t="shared" si="21"/>
        <v>8_80-90</v>
      </c>
      <c r="P312" s="17" t="str">
        <f t="shared" si="22"/>
        <v>08_80&gt;</v>
      </c>
      <c r="Q312" s="9" t="s">
        <v>1010</v>
      </c>
      <c r="R312" s="9" t="s">
        <v>1011</v>
      </c>
      <c r="S312" s="9">
        <f t="shared" si="23"/>
        <v>8563464</v>
      </c>
      <c r="T312" s="9">
        <v>120953</v>
      </c>
    </row>
    <row r="313" spans="1:20">
      <c r="A313" s="9">
        <v>35</v>
      </c>
      <c r="B313" s="9" t="s">
        <v>14</v>
      </c>
      <c r="C313" s="9" t="s">
        <v>434</v>
      </c>
      <c r="D313" s="9" t="s">
        <v>152</v>
      </c>
      <c r="E313" s="9" t="s">
        <v>147</v>
      </c>
      <c r="F313" s="9" t="s">
        <v>5</v>
      </c>
      <c r="G313" s="9" t="s">
        <v>373</v>
      </c>
      <c r="H313" s="9" t="s">
        <v>2</v>
      </c>
      <c r="I313" s="9">
        <v>14</v>
      </c>
      <c r="J313" s="9" t="s">
        <v>8</v>
      </c>
      <c r="K313" s="9" t="s">
        <v>7</v>
      </c>
      <c r="L313" s="9" t="s">
        <v>50</v>
      </c>
      <c r="M313" s="9">
        <v>53236</v>
      </c>
      <c r="N313" s="17" t="str">
        <f t="shared" si="20"/>
        <v>10_50-55</v>
      </c>
      <c r="O313" s="17" t="str">
        <f t="shared" si="21"/>
        <v>5_50-60</v>
      </c>
      <c r="P313" s="17" t="str">
        <f t="shared" si="22"/>
        <v>05_50-60</v>
      </c>
      <c r="Q313" s="9" t="s">
        <v>1010</v>
      </c>
      <c r="R313" s="9" t="s">
        <v>1011</v>
      </c>
      <c r="S313" s="9">
        <f t="shared" si="23"/>
        <v>1863260</v>
      </c>
      <c r="T313" s="9">
        <v>26317</v>
      </c>
    </row>
    <row r="314" spans="1:20">
      <c r="A314" s="9">
        <v>39</v>
      </c>
      <c r="B314" s="9" t="s">
        <v>14</v>
      </c>
      <c r="C314" s="9" t="s">
        <v>643</v>
      </c>
      <c r="D314" s="9" t="s">
        <v>146</v>
      </c>
      <c r="E314" s="9" t="s">
        <v>147</v>
      </c>
      <c r="F314" s="9" t="s">
        <v>5</v>
      </c>
      <c r="G314" s="9" t="s">
        <v>110</v>
      </c>
      <c r="H314" s="9" t="s">
        <v>644</v>
      </c>
      <c r="I314" s="9">
        <v>15</v>
      </c>
      <c r="J314" s="9" t="s">
        <v>8</v>
      </c>
      <c r="K314" s="9" t="s">
        <v>7</v>
      </c>
      <c r="L314" s="9" t="s">
        <v>50</v>
      </c>
      <c r="M314" s="9">
        <v>63990</v>
      </c>
      <c r="N314" s="17" t="str">
        <f t="shared" si="20"/>
        <v>12_60-65</v>
      </c>
      <c r="O314" s="17" t="str">
        <f t="shared" si="21"/>
        <v>6_60-70</v>
      </c>
      <c r="P314" s="17" t="str">
        <f t="shared" si="22"/>
        <v>06_60-70</v>
      </c>
      <c r="Q314" s="9" t="s">
        <v>1010</v>
      </c>
      <c r="R314" s="9" t="s">
        <v>1011</v>
      </c>
      <c r="S314" s="9">
        <f t="shared" si="23"/>
        <v>2495610</v>
      </c>
      <c r="T314" s="9">
        <v>35249</v>
      </c>
    </row>
    <row r="315" spans="1:20">
      <c r="A315" s="9">
        <v>353</v>
      </c>
      <c r="B315" s="9" t="s">
        <v>14</v>
      </c>
      <c r="C315" s="9" t="s">
        <v>724</v>
      </c>
      <c r="D315" s="9" t="s">
        <v>148</v>
      </c>
      <c r="E315" s="9" t="s">
        <v>147</v>
      </c>
      <c r="F315" s="9" t="s">
        <v>5</v>
      </c>
      <c r="G315" s="9" t="s">
        <v>373</v>
      </c>
      <c r="H315" s="9" t="s">
        <v>2</v>
      </c>
      <c r="I315" s="9">
        <v>15</v>
      </c>
      <c r="J315" s="9" t="s">
        <v>8</v>
      </c>
      <c r="K315" s="9" t="s">
        <v>7</v>
      </c>
      <c r="L315" s="9" t="s">
        <v>50</v>
      </c>
      <c r="M315" s="9">
        <v>70250</v>
      </c>
      <c r="N315" s="17" t="str">
        <f t="shared" si="20"/>
        <v>14_70-75</v>
      </c>
      <c r="O315" s="17" t="str">
        <f t="shared" si="21"/>
        <v>7_70-80</v>
      </c>
      <c r="P315" s="17" t="str">
        <f t="shared" si="22"/>
        <v>07_70-80</v>
      </c>
      <c r="Q315" s="9" t="s">
        <v>1010</v>
      </c>
      <c r="R315" s="9" t="s">
        <v>1011</v>
      </c>
      <c r="S315" s="9">
        <f t="shared" si="23"/>
        <v>24798250</v>
      </c>
      <c r="T315" s="9">
        <v>350258</v>
      </c>
    </row>
    <row r="316" spans="1:20" hidden="1">
      <c r="A316" s="9">
        <v>15</v>
      </c>
      <c r="B316" s="9" t="s">
        <v>14</v>
      </c>
      <c r="C316" s="9" t="s">
        <v>226</v>
      </c>
      <c r="D316" s="9" t="s">
        <v>152</v>
      </c>
      <c r="E316" s="9" t="s">
        <v>151</v>
      </c>
      <c r="F316" s="9" t="s">
        <v>5</v>
      </c>
      <c r="G316" s="9" t="s">
        <v>110</v>
      </c>
      <c r="H316" s="9" t="s">
        <v>2</v>
      </c>
      <c r="I316" s="9">
        <v>13</v>
      </c>
      <c r="J316" s="9" t="s">
        <v>8</v>
      </c>
      <c r="L316" s="9" t="s">
        <v>50</v>
      </c>
      <c r="M316" s="9">
        <v>58603</v>
      </c>
      <c r="N316" s="17" t="str">
        <f t="shared" si="20"/>
        <v>11_55-60</v>
      </c>
      <c r="O316" s="17" t="str">
        <f t="shared" si="21"/>
        <v>5_50-60</v>
      </c>
      <c r="P316" s="17" t="str">
        <f t="shared" si="22"/>
        <v>05_50-60</v>
      </c>
      <c r="Q316" s="9" t="s">
        <v>1010</v>
      </c>
      <c r="R316" s="9" t="s">
        <v>1011</v>
      </c>
      <c r="S316" s="9">
        <f t="shared" si="23"/>
        <v>879045</v>
      </c>
      <c r="T316" s="9">
        <v>12416</v>
      </c>
    </row>
    <row r="317" spans="1:20" hidden="1">
      <c r="A317" s="9">
        <v>965</v>
      </c>
      <c r="B317" s="9" t="s">
        <v>14</v>
      </c>
      <c r="C317" s="9" t="s">
        <v>462</v>
      </c>
      <c r="D317" s="9" t="s">
        <v>152</v>
      </c>
      <c r="E317" s="9" t="s">
        <v>151</v>
      </c>
      <c r="F317" s="9" t="s">
        <v>5</v>
      </c>
      <c r="G317" s="9" t="s">
        <v>373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67314</v>
      </c>
      <c r="N317" s="17" t="str">
        <f t="shared" si="20"/>
        <v>13_65-70</v>
      </c>
      <c r="O317" s="17" t="str">
        <f t="shared" si="21"/>
        <v>6_60-70</v>
      </c>
      <c r="P317" s="17" t="str">
        <f t="shared" si="22"/>
        <v>06_60-70</v>
      </c>
      <c r="Q317" s="9" t="s">
        <v>1010</v>
      </c>
      <c r="R317" s="9" t="s">
        <v>1011</v>
      </c>
      <c r="S317" s="9">
        <f t="shared" si="23"/>
        <v>64958010</v>
      </c>
      <c r="T317" s="9">
        <v>917486</v>
      </c>
    </row>
    <row r="318" spans="1:20" hidden="1">
      <c r="A318" s="9">
        <v>1269</v>
      </c>
      <c r="B318" s="9" t="s">
        <v>14</v>
      </c>
      <c r="C318" s="9" t="s">
        <v>463</v>
      </c>
      <c r="D318" s="9" t="s">
        <v>152</v>
      </c>
      <c r="E318" s="9" t="s">
        <v>151</v>
      </c>
      <c r="F318" s="9" t="s">
        <v>5</v>
      </c>
      <c r="G318" s="9" t="s">
        <v>373</v>
      </c>
      <c r="H318" s="9" t="s">
        <v>2</v>
      </c>
      <c r="I318" s="9">
        <v>14</v>
      </c>
      <c r="J318" s="9" t="s">
        <v>8</v>
      </c>
      <c r="L318" s="9" t="s">
        <v>50</v>
      </c>
      <c r="M318" s="9">
        <v>81999</v>
      </c>
      <c r="N318" s="17" t="str">
        <f t="shared" si="20"/>
        <v>16_80-85</v>
      </c>
      <c r="O318" s="17" t="str">
        <f t="shared" si="21"/>
        <v>8_80-90</v>
      </c>
      <c r="P318" s="17" t="str">
        <f t="shared" si="22"/>
        <v>08_80&gt;</v>
      </c>
      <c r="Q318" s="9" t="s">
        <v>1010</v>
      </c>
      <c r="R318" s="9" t="s">
        <v>1011</v>
      </c>
      <c r="S318" s="9">
        <f t="shared" si="23"/>
        <v>104056731</v>
      </c>
      <c r="T318" s="9">
        <v>1469728</v>
      </c>
    </row>
    <row r="319" spans="1:20" hidden="1">
      <c r="A319" s="9">
        <v>164</v>
      </c>
      <c r="B319" s="9" t="s">
        <v>14</v>
      </c>
      <c r="C319" s="9" t="s">
        <v>299</v>
      </c>
      <c r="D319" s="9" t="s">
        <v>152</v>
      </c>
      <c r="E319" s="9" t="s">
        <v>151</v>
      </c>
      <c r="F319" s="9" t="s">
        <v>1</v>
      </c>
      <c r="G319" s="9" t="s">
        <v>222</v>
      </c>
      <c r="H319" s="9" t="s">
        <v>2</v>
      </c>
      <c r="I319" s="9">
        <v>14</v>
      </c>
      <c r="J319" s="9" t="s">
        <v>8</v>
      </c>
      <c r="L319" s="9" t="s">
        <v>50</v>
      </c>
      <c r="M319" s="9">
        <v>66863</v>
      </c>
      <c r="N319" s="17" t="str">
        <f t="shared" si="20"/>
        <v>13_65-70</v>
      </c>
      <c r="O319" s="17" t="str">
        <f t="shared" si="21"/>
        <v>6_60-70</v>
      </c>
      <c r="P319" s="17" t="str">
        <f t="shared" si="22"/>
        <v>06_60-70</v>
      </c>
      <c r="Q319" s="9" t="s">
        <v>1010</v>
      </c>
      <c r="R319" s="9" t="s">
        <v>1011</v>
      </c>
      <c r="S319" s="9">
        <f t="shared" si="23"/>
        <v>10965532</v>
      </c>
      <c r="T319" s="9">
        <v>154880</v>
      </c>
    </row>
    <row r="320" spans="1:20" hidden="1">
      <c r="A320" s="9">
        <v>3047</v>
      </c>
      <c r="B320" s="9" t="s">
        <v>14</v>
      </c>
      <c r="C320" s="9" t="s">
        <v>725</v>
      </c>
      <c r="D320" s="9" t="s">
        <v>152</v>
      </c>
      <c r="E320" s="9" t="s">
        <v>151</v>
      </c>
      <c r="F320" s="9" t="s">
        <v>1</v>
      </c>
      <c r="G320" s="9" t="s">
        <v>845</v>
      </c>
      <c r="H320" s="9" t="s">
        <v>2</v>
      </c>
      <c r="I320" s="9">
        <v>14</v>
      </c>
      <c r="J320" s="9" t="s">
        <v>8</v>
      </c>
      <c r="L320" s="9" t="s">
        <v>50</v>
      </c>
      <c r="M320" s="9">
        <v>72340</v>
      </c>
      <c r="N320" s="17" t="str">
        <f t="shared" si="20"/>
        <v>14_70-75</v>
      </c>
      <c r="O320" s="17" t="str">
        <f t="shared" si="21"/>
        <v>7_70-80</v>
      </c>
      <c r="P320" s="17" t="str">
        <f t="shared" si="22"/>
        <v>07_70-80</v>
      </c>
      <c r="Q320" s="9" t="s">
        <v>1010</v>
      </c>
      <c r="R320" s="9" t="s">
        <v>1011</v>
      </c>
      <c r="S320" s="9">
        <f t="shared" si="23"/>
        <v>220419980</v>
      </c>
      <c r="T320" s="9">
        <v>3113277</v>
      </c>
    </row>
    <row r="321" spans="1:20" hidden="1">
      <c r="A321" s="9">
        <v>22</v>
      </c>
      <c r="B321" s="9" t="s">
        <v>14</v>
      </c>
      <c r="C321" s="9" t="s">
        <v>227</v>
      </c>
      <c r="D321" s="9" t="s">
        <v>148</v>
      </c>
      <c r="E321" s="9" t="s">
        <v>151</v>
      </c>
      <c r="F321" s="9" t="s">
        <v>5</v>
      </c>
      <c r="G321" s="9" t="s">
        <v>110</v>
      </c>
      <c r="H321" s="9" t="s">
        <v>2</v>
      </c>
      <c r="I321" s="9">
        <v>15</v>
      </c>
      <c r="J321" s="9" t="s">
        <v>8</v>
      </c>
      <c r="L321" s="9" t="s">
        <v>50</v>
      </c>
      <c r="M321" s="9">
        <v>75337</v>
      </c>
      <c r="N321" s="17" t="str">
        <f t="shared" si="20"/>
        <v>15_75-80</v>
      </c>
      <c r="O321" s="17" t="str">
        <f t="shared" si="21"/>
        <v>7_70-80</v>
      </c>
      <c r="P321" s="17" t="str">
        <f t="shared" si="22"/>
        <v>07_70-80</v>
      </c>
      <c r="Q321" s="9" t="s">
        <v>1010</v>
      </c>
      <c r="R321" s="9" t="s">
        <v>1011</v>
      </c>
      <c r="S321" s="9">
        <f t="shared" si="23"/>
        <v>1657414</v>
      </c>
      <c r="T321" s="9">
        <v>23410</v>
      </c>
    </row>
    <row r="322" spans="1:20" hidden="1">
      <c r="A322" s="9">
        <v>6610</v>
      </c>
      <c r="B322" s="9" t="s">
        <v>14</v>
      </c>
      <c r="C322" s="9" t="s">
        <v>435</v>
      </c>
      <c r="D322" s="9" t="s">
        <v>148</v>
      </c>
      <c r="E322" s="9" t="s">
        <v>151</v>
      </c>
      <c r="F322" s="9" t="s">
        <v>5</v>
      </c>
      <c r="G322" s="9" t="s">
        <v>373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74415</v>
      </c>
      <c r="N322" s="17" t="str">
        <f t="shared" si="20"/>
        <v>14_70-75</v>
      </c>
      <c r="O322" s="17" t="str">
        <f t="shared" si="21"/>
        <v>7_70-80</v>
      </c>
      <c r="P322" s="17" t="str">
        <f t="shared" si="22"/>
        <v>07_70-80</v>
      </c>
      <c r="Q322" s="9" t="s">
        <v>1010</v>
      </c>
      <c r="R322" s="9" t="s">
        <v>1011</v>
      </c>
      <c r="S322" s="9">
        <f t="shared" si="23"/>
        <v>491883150</v>
      </c>
      <c r="T322" s="9">
        <v>6947502</v>
      </c>
    </row>
    <row r="323" spans="1:20" hidden="1">
      <c r="A323" s="9">
        <v>17</v>
      </c>
      <c r="B323" s="9" t="s">
        <v>14</v>
      </c>
      <c r="C323" s="9" t="s">
        <v>532</v>
      </c>
      <c r="D323" s="9" t="s">
        <v>148</v>
      </c>
      <c r="E323" s="9" t="s">
        <v>151</v>
      </c>
      <c r="F323" s="9" t="s">
        <v>1</v>
      </c>
      <c r="G323" s="9" t="s">
        <v>222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59585</v>
      </c>
      <c r="N323" s="17" t="str">
        <f t="shared" ref="N323:N384" si="24">CONCATENATE(ROUNDDOWN(M323/5000,0),"_",ROUNDDOWN(M323/5000,0)*5,"-",ROUNDUP((M323+1)/5000,0)*5)</f>
        <v>11_55-60</v>
      </c>
      <c r="O323" s="17" t="str">
        <f t="shared" ref="O323:O384" si="25">CONCATENATE(ROUNDDOWN(M323/10000,0),"_",ROUNDDOWN(M323/10000,0)*10,"-",ROUNDUP((M323+1)/10000,0)*10)</f>
        <v>5_50-60</v>
      </c>
      <c r="P323" s="17" t="str">
        <f t="shared" ref="P323:P384" si="26">IF(M323&lt;20000,"01_&lt;20",IF(M323&lt;80000,CONCATENATE(IF((ROUNDDOWN(M323/10000,0)+1)&lt;10,0,),ROUNDDOWN(M323/10000,0),"_",ROUNDDOWN(M323/10000,0)*10,"-",ROUNDUP((M323+1)/10000,0)*10),"08_80&gt;"))</f>
        <v>05_50-60</v>
      </c>
      <c r="Q323" s="9" t="s">
        <v>1010</v>
      </c>
      <c r="R323" s="9" t="s">
        <v>1011</v>
      </c>
      <c r="S323" s="9">
        <f t="shared" ref="S323:S384" si="27">M323*A323</f>
        <v>1012945</v>
      </c>
      <c r="T323" s="9">
        <v>14307</v>
      </c>
    </row>
    <row r="324" spans="1:20" hidden="1">
      <c r="A324" s="9">
        <v>28</v>
      </c>
      <c r="B324" s="9" t="s">
        <v>14</v>
      </c>
      <c r="C324" s="9" t="s">
        <v>205</v>
      </c>
      <c r="D324" s="9" t="s">
        <v>146</v>
      </c>
      <c r="E324" s="9" t="s">
        <v>151</v>
      </c>
      <c r="F324" s="9" t="s">
        <v>5</v>
      </c>
      <c r="G324" s="9" t="s">
        <v>110</v>
      </c>
      <c r="H324" s="9" t="s">
        <v>645</v>
      </c>
      <c r="I324" s="9">
        <v>17</v>
      </c>
      <c r="J324" s="9" t="s">
        <v>8</v>
      </c>
      <c r="L324" s="9" t="s">
        <v>50</v>
      </c>
      <c r="M324" s="9">
        <v>68319</v>
      </c>
      <c r="N324" s="17" t="str">
        <f t="shared" si="24"/>
        <v>13_65-70</v>
      </c>
      <c r="O324" s="17" t="str">
        <f t="shared" si="25"/>
        <v>6_60-70</v>
      </c>
      <c r="P324" s="17" t="str">
        <f t="shared" si="26"/>
        <v>06_60-70</v>
      </c>
      <c r="Q324" s="9" t="s">
        <v>1010</v>
      </c>
      <c r="R324" s="9" t="s">
        <v>1011</v>
      </c>
      <c r="S324" s="9">
        <f t="shared" si="27"/>
        <v>1912932</v>
      </c>
      <c r="T324" s="9">
        <v>27019</v>
      </c>
    </row>
    <row r="325" spans="1:20" hidden="1">
      <c r="A325" s="9">
        <v>2702</v>
      </c>
      <c r="B325" s="9" t="s">
        <v>14</v>
      </c>
      <c r="C325" s="9" t="s">
        <v>774</v>
      </c>
      <c r="D325" s="9" t="s">
        <v>148</v>
      </c>
      <c r="E325" s="9" t="s">
        <v>151</v>
      </c>
      <c r="F325" s="9" t="s">
        <v>5</v>
      </c>
      <c r="G325" s="9" t="s">
        <v>373</v>
      </c>
      <c r="H325" s="9" t="s">
        <v>2</v>
      </c>
      <c r="I325" s="9">
        <v>17</v>
      </c>
      <c r="J325" s="9" t="s">
        <v>8</v>
      </c>
      <c r="L325" s="9" t="s">
        <v>50</v>
      </c>
      <c r="M325" s="9">
        <v>81025</v>
      </c>
      <c r="N325" s="17" t="str">
        <f t="shared" si="24"/>
        <v>16_80-85</v>
      </c>
      <c r="O325" s="17" t="str">
        <f t="shared" si="25"/>
        <v>8_80-90</v>
      </c>
      <c r="P325" s="17" t="str">
        <f t="shared" si="26"/>
        <v>08_80&gt;</v>
      </c>
      <c r="Q325" s="9" t="s">
        <v>1010</v>
      </c>
      <c r="R325" s="9" t="s">
        <v>1011</v>
      </c>
      <c r="S325" s="9">
        <f t="shared" si="27"/>
        <v>218929550</v>
      </c>
      <c r="T325" s="9">
        <v>3092225</v>
      </c>
    </row>
    <row r="326" spans="1:20" hidden="1">
      <c r="A326" s="9">
        <v>10</v>
      </c>
      <c r="B326" s="9" t="s">
        <v>14</v>
      </c>
      <c r="C326" s="9" t="s">
        <v>464</v>
      </c>
      <c r="D326" s="9" t="s">
        <v>152</v>
      </c>
      <c r="E326" s="9" t="s">
        <v>151</v>
      </c>
      <c r="F326" s="9" t="s">
        <v>5</v>
      </c>
      <c r="G326" s="9" t="s">
        <v>373</v>
      </c>
      <c r="H326" s="9" t="s">
        <v>2</v>
      </c>
      <c r="I326" s="9">
        <v>13</v>
      </c>
      <c r="J326" s="9" t="s">
        <v>8</v>
      </c>
      <c r="L326" s="9" t="s">
        <v>50</v>
      </c>
      <c r="M326" s="9">
        <v>81995</v>
      </c>
      <c r="N326" s="17" t="str">
        <f t="shared" si="24"/>
        <v>16_80-85</v>
      </c>
      <c r="O326" s="17" t="str">
        <f t="shared" si="25"/>
        <v>8_80-90</v>
      </c>
      <c r="P326" s="17" t="str">
        <f t="shared" si="26"/>
        <v>08_80&gt;</v>
      </c>
      <c r="Q326" s="9" t="s">
        <v>1010</v>
      </c>
      <c r="R326" s="9" t="s">
        <v>1011</v>
      </c>
      <c r="S326" s="9">
        <f t="shared" si="27"/>
        <v>819950</v>
      </c>
      <c r="T326" s="9">
        <v>11581</v>
      </c>
    </row>
    <row r="327" spans="1:20" hidden="1">
      <c r="A327" s="9">
        <v>45</v>
      </c>
      <c r="B327" s="9" t="s">
        <v>14</v>
      </c>
      <c r="C327" s="9" t="s">
        <v>465</v>
      </c>
      <c r="D327" s="9" t="s">
        <v>152</v>
      </c>
      <c r="E327" s="9" t="s">
        <v>151</v>
      </c>
      <c r="F327" s="9" t="s">
        <v>1</v>
      </c>
      <c r="G327" s="9" t="s">
        <v>222</v>
      </c>
      <c r="H327" s="9" t="s">
        <v>2</v>
      </c>
      <c r="I327" s="9">
        <v>13</v>
      </c>
      <c r="J327" s="9" t="s">
        <v>8</v>
      </c>
      <c r="L327" s="9" t="s">
        <v>50</v>
      </c>
      <c r="M327" s="9">
        <v>71346</v>
      </c>
      <c r="N327" s="17" t="str">
        <f t="shared" si="24"/>
        <v>14_70-75</v>
      </c>
      <c r="O327" s="17" t="str">
        <f t="shared" si="25"/>
        <v>7_70-80</v>
      </c>
      <c r="P327" s="17" t="str">
        <f t="shared" si="26"/>
        <v>07_70-80</v>
      </c>
      <c r="Q327" s="9" t="s">
        <v>1010</v>
      </c>
      <c r="R327" s="9" t="s">
        <v>1011</v>
      </c>
      <c r="S327" s="9">
        <f t="shared" si="27"/>
        <v>3210570</v>
      </c>
      <c r="T327" s="9">
        <v>45347</v>
      </c>
    </row>
    <row r="328" spans="1:20" hidden="1">
      <c r="A328" s="9">
        <v>291</v>
      </c>
      <c r="B328" s="9" t="s">
        <v>14</v>
      </c>
      <c r="C328" s="9" t="s">
        <v>466</v>
      </c>
      <c r="D328" s="9" t="s">
        <v>152</v>
      </c>
      <c r="E328" s="9" t="s">
        <v>151</v>
      </c>
      <c r="F328" s="9" t="s">
        <v>5</v>
      </c>
      <c r="G328" s="9" t="s">
        <v>373</v>
      </c>
      <c r="H328" s="9" t="s">
        <v>2</v>
      </c>
      <c r="I328" s="9">
        <v>14</v>
      </c>
      <c r="J328" s="9" t="s">
        <v>8</v>
      </c>
      <c r="L328" s="9" t="s">
        <v>50</v>
      </c>
      <c r="M328" s="9">
        <v>88599</v>
      </c>
      <c r="N328" s="17" t="str">
        <f t="shared" si="24"/>
        <v>17_85-90</v>
      </c>
      <c r="O328" s="17" t="str">
        <f t="shared" si="25"/>
        <v>8_80-90</v>
      </c>
      <c r="P328" s="17" t="str">
        <f t="shared" si="26"/>
        <v>08_80&gt;</v>
      </c>
      <c r="Q328" s="9" t="s">
        <v>1010</v>
      </c>
      <c r="R328" s="9" t="s">
        <v>1011</v>
      </c>
      <c r="S328" s="9">
        <f t="shared" si="27"/>
        <v>25782309</v>
      </c>
      <c r="T328" s="9">
        <v>364157</v>
      </c>
    </row>
    <row r="329" spans="1:20" hidden="1">
      <c r="A329" s="9">
        <v>266</v>
      </c>
      <c r="B329" s="9" t="s">
        <v>14</v>
      </c>
      <c r="C329" s="9" t="s">
        <v>436</v>
      </c>
      <c r="D329" s="9" t="s">
        <v>148</v>
      </c>
      <c r="E329" s="9" t="s">
        <v>151</v>
      </c>
      <c r="F329" s="9" t="s">
        <v>5</v>
      </c>
      <c r="G329" s="9" t="s">
        <v>373</v>
      </c>
      <c r="H329" s="9" t="s">
        <v>2</v>
      </c>
      <c r="I329" s="9">
        <v>15</v>
      </c>
      <c r="J329" s="9" t="s">
        <v>8</v>
      </c>
      <c r="L329" s="9" t="s">
        <v>50</v>
      </c>
      <c r="M329" s="9">
        <v>87647</v>
      </c>
      <c r="N329" s="17" t="str">
        <f t="shared" si="24"/>
        <v>17_85-90</v>
      </c>
      <c r="O329" s="17" t="str">
        <f t="shared" si="25"/>
        <v>8_80-90</v>
      </c>
      <c r="P329" s="17" t="str">
        <f t="shared" si="26"/>
        <v>08_80&gt;</v>
      </c>
      <c r="Q329" s="9" t="s">
        <v>1010</v>
      </c>
      <c r="R329" s="9" t="s">
        <v>1011</v>
      </c>
      <c r="S329" s="9">
        <f t="shared" si="27"/>
        <v>23314102</v>
      </c>
      <c r="T329" s="9">
        <v>329295</v>
      </c>
    </row>
    <row r="330" spans="1:20" hidden="1">
      <c r="A330" s="9">
        <v>6</v>
      </c>
      <c r="B330" s="9" t="s">
        <v>14</v>
      </c>
      <c r="C330" s="9" t="s">
        <v>679</v>
      </c>
      <c r="D330" s="9" t="s">
        <v>152</v>
      </c>
      <c r="E330" s="9" t="s">
        <v>151</v>
      </c>
      <c r="F330" s="9" t="s">
        <v>1</v>
      </c>
      <c r="G330" s="9" t="s">
        <v>845</v>
      </c>
      <c r="H330" s="9" t="s">
        <v>2</v>
      </c>
      <c r="I330" s="9">
        <v>13</v>
      </c>
      <c r="J330" s="9" t="s">
        <v>8</v>
      </c>
      <c r="K330" s="9" t="s">
        <v>7</v>
      </c>
      <c r="L330" s="9" t="s">
        <v>50</v>
      </c>
      <c r="M330" s="9">
        <v>78127</v>
      </c>
      <c r="N330" s="17" t="str">
        <f t="shared" si="24"/>
        <v>15_75-80</v>
      </c>
      <c r="O330" s="17" t="str">
        <f t="shared" si="25"/>
        <v>7_70-80</v>
      </c>
      <c r="P330" s="17" t="str">
        <f t="shared" si="26"/>
        <v>07_70-80</v>
      </c>
      <c r="Q330" s="9" t="s">
        <v>1010</v>
      </c>
      <c r="R330" s="9" t="s">
        <v>1011</v>
      </c>
      <c r="S330" s="9">
        <f t="shared" si="27"/>
        <v>468762</v>
      </c>
      <c r="T330" s="9">
        <v>6621</v>
      </c>
    </row>
    <row r="331" spans="1:20">
      <c r="A331" s="9">
        <v>42</v>
      </c>
      <c r="B331" s="9" t="s">
        <v>14</v>
      </c>
      <c r="C331" s="9" t="s">
        <v>437</v>
      </c>
      <c r="D331" s="9" t="s">
        <v>152</v>
      </c>
      <c r="E331" s="9" t="s">
        <v>147</v>
      </c>
      <c r="F331" s="9" t="s">
        <v>5</v>
      </c>
      <c r="G331" s="9" t="s">
        <v>373</v>
      </c>
      <c r="H331" s="9" t="s">
        <v>2</v>
      </c>
      <c r="I331" s="9">
        <v>13</v>
      </c>
      <c r="J331" s="9" t="s">
        <v>8</v>
      </c>
      <c r="K331" s="9" t="s">
        <v>7</v>
      </c>
      <c r="L331" s="9" t="s">
        <v>50</v>
      </c>
      <c r="M331" s="9">
        <v>116746</v>
      </c>
      <c r="N331" s="17" t="str">
        <f t="shared" si="24"/>
        <v>23_115-120</v>
      </c>
      <c r="O331" s="17" t="str">
        <f t="shared" si="25"/>
        <v>11_110-120</v>
      </c>
      <c r="P331" s="17" t="str">
        <f t="shared" si="26"/>
        <v>08_80&gt;</v>
      </c>
      <c r="Q331" s="9" t="s">
        <v>1010</v>
      </c>
      <c r="R331" s="9" t="s">
        <v>1011</v>
      </c>
      <c r="S331" s="9">
        <f t="shared" si="27"/>
        <v>4903332</v>
      </c>
      <c r="T331" s="9">
        <v>69256</v>
      </c>
    </row>
    <row r="332" spans="1:20">
      <c r="A332" s="9">
        <v>628</v>
      </c>
      <c r="B332" s="9" t="s">
        <v>14</v>
      </c>
      <c r="C332" s="9" t="s">
        <v>646</v>
      </c>
      <c r="D332" s="9" t="s">
        <v>152</v>
      </c>
      <c r="E332" s="9" t="s">
        <v>147</v>
      </c>
      <c r="F332" s="9" t="s">
        <v>5</v>
      </c>
      <c r="G332" s="9" t="s">
        <v>373</v>
      </c>
      <c r="H332" s="9" t="s">
        <v>2</v>
      </c>
      <c r="I332" s="9">
        <v>13</v>
      </c>
      <c r="J332" s="9" t="s">
        <v>8</v>
      </c>
      <c r="K332" s="9" t="s">
        <v>7</v>
      </c>
      <c r="L332" s="9" t="s">
        <v>50</v>
      </c>
      <c r="M332" s="9">
        <v>141480</v>
      </c>
      <c r="N332" s="17" t="str">
        <f t="shared" si="24"/>
        <v>28_140-145</v>
      </c>
      <c r="O332" s="17" t="str">
        <f t="shared" si="25"/>
        <v>14_140-150</v>
      </c>
      <c r="P332" s="17" t="str">
        <f t="shared" si="26"/>
        <v>08_80&gt;</v>
      </c>
      <c r="Q332" s="9" t="s">
        <v>1010</v>
      </c>
      <c r="R332" s="9" t="s">
        <v>1011</v>
      </c>
      <c r="S332" s="9">
        <f t="shared" si="27"/>
        <v>88849440</v>
      </c>
      <c r="T332" s="9">
        <v>1254936</v>
      </c>
    </row>
    <row r="333" spans="1:20">
      <c r="A333" s="9">
        <v>55</v>
      </c>
      <c r="B333" s="9" t="s">
        <v>14</v>
      </c>
      <c r="C333" s="9" t="s">
        <v>533</v>
      </c>
      <c r="D333" s="9" t="s">
        <v>149</v>
      </c>
      <c r="E333" s="9" t="s">
        <v>147</v>
      </c>
      <c r="F333" s="9" t="s">
        <v>5</v>
      </c>
      <c r="G333" s="9" t="s">
        <v>110</v>
      </c>
      <c r="H333" s="9" t="s">
        <v>534</v>
      </c>
      <c r="I333" s="9">
        <v>15</v>
      </c>
      <c r="J333" s="9" t="s">
        <v>54</v>
      </c>
      <c r="K333" s="9" t="s">
        <v>7</v>
      </c>
      <c r="L333" s="9" t="s">
        <v>50</v>
      </c>
      <c r="M333" s="9">
        <v>177277</v>
      </c>
      <c r="N333" s="17" t="str">
        <f t="shared" si="24"/>
        <v>35_175-180</v>
      </c>
      <c r="O333" s="17" t="str">
        <f t="shared" si="25"/>
        <v>17_170-180</v>
      </c>
      <c r="P333" s="17" t="str">
        <f t="shared" si="26"/>
        <v>08_80&gt;</v>
      </c>
      <c r="Q333" s="9" t="s">
        <v>1010</v>
      </c>
      <c r="R333" s="9" t="s">
        <v>1011</v>
      </c>
      <c r="S333" s="9">
        <f t="shared" si="27"/>
        <v>9750235</v>
      </c>
      <c r="T333" s="9">
        <v>137715</v>
      </c>
    </row>
    <row r="334" spans="1:20">
      <c r="A334" s="9">
        <v>283</v>
      </c>
      <c r="B334" s="9" t="s">
        <v>14</v>
      </c>
      <c r="C334" s="9" t="s">
        <v>848</v>
      </c>
      <c r="D334" s="9" t="s">
        <v>149</v>
      </c>
      <c r="E334" s="9" t="s">
        <v>147</v>
      </c>
      <c r="F334" s="9" t="s">
        <v>1</v>
      </c>
      <c r="G334" s="9" t="s">
        <v>495</v>
      </c>
      <c r="H334" s="9" t="s">
        <v>849</v>
      </c>
      <c r="I334" s="9">
        <v>16</v>
      </c>
      <c r="J334" s="9" t="s">
        <v>8</v>
      </c>
      <c r="L334" s="9" t="s">
        <v>50</v>
      </c>
      <c r="M334" s="9">
        <v>104463</v>
      </c>
      <c r="N334" s="17" t="str">
        <f t="shared" si="24"/>
        <v>20_100-105</v>
      </c>
      <c r="O334" s="17" t="str">
        <f t="shared" si="25"/>
        <v>10_100-110</v>
      </c>
      <c r="P334" s="17" t="str">
        <f t="shared" si="26"/>
        <v>08_80&gt;</v>
      </c>
      <c r="Q334" s="9" t="s">
        <v>1010</v>
      </c>
      <c r="R334" s="9" t="s">
        <v>1011</v>
      </c>
      <c r="S334" s="9">
        <f t="shared" si="27"/>
        <v>29563029</v>
      </c>
      <c r="T334" s="9">
        <v>417557</v>
      </c>
    </row>
    <row r="335" spans="1:20" hidden="1">
      <c r="A335" s="9">
        <v>10</v>
      </c>
      <c r="B335" s="9" t="s">
        <v>14</v>
      </c>
      <c r="C335" s="9" t="s">
        <v>379</v>
      </c>
      <c r="D335" s="9" t="s">
        <v>154</v>
      </c>
      <c r="E335" s="9" t="s">
        <v>151</v>
      </c>
      <c r="F335" s="9" t="s">
        <v>5</v>
      </c>
      <c r="G335" s="9" t="s">
        <v>252</v>
      </c>
      <c r="H335" s="9" t="s">
        <v>79</v>
      </c>
      <c r="I335" s="9">
        <v>15</v>
      </c>
      <c r="J335" s="9" t="s">
        <v>51</v>
      </c>
      <c r="L335" s="9" t="s">
        <v>50</v>
      </c>
      <c r="M335" s="9">
        <v>249326</v>
      </c>
      <c r="N335" s="17" t="str">
        <f t="shared" si="24"/>
        <v>49_245-250</v>
      </c>
      <c r="O335" s="17" t="str">
        <f t="shared" si="25"/>
        <v>24_240-250</v>
      </c>
      <c r="P335" s="17" t="str">
        <f t="shared" si="26"/>
        <v>08_80&gt;</v>
      </c>
      <c r="Q335" s="9" t="s">
        <v>1010</v>
      </c>
      <c r="R335" s="9" t="s">
        <v>1011</v>
      </c>
      <c r="S335" s="9">
        <f t="shared" si="27"/>
        <v>2493260</v>
      </c>
      <c r="T335" s="9">
        <v>35216</v>
      </c>
    </row>
    <row r="336" spans="1:20" hidden="1">
      <c r="A336" s="9">
        <v>25</v>
      </c>
      <c r="B336" s="9" t="s">
        <v>14</v>
      </c>
      <c r="C336" s="9" t="s">
        <v>438</v>
      </c>
      <c r="D336" s="9" t="s">
        <v>154</v>
      </c>
      <c r="E336" s="9" t="s">
        <v>151</v>
      </c>
      <c r="F336" s="9" t="s">
        <v>5</v>
      </c>
      <c r="G336" s="9" t="s">
        <v>252</v>
      </c>
      <c r="H336" s="9" t="s">
        <v>908</v>
      </c>
      <c r="I336" s="9">
        <v>15</v>
      </c>
      <c r="J336" s="9" t="s">
        <v>51</v>
      </c>
      <c r="L336" s="9" t="s">
        <v>50</v>
      </c>
      <c r="M336" s="9">
        <v>127390</v>
      </c>
      <c r="N336" s="17" t="str">
        <f t="shared" si="24"/>
        <v>25_125-130</v>
      </c>
      <c r="O336" s="17" t="str">
        <f t="shared" si="25"/>
        <v>12_120-130</v>
      </c>
      <c r="P336" s="17" t="str">
        <f t="shared" si="26"/>
        <v>08_80&gt;</v>
      </c>
      <c r="Q336" s="9" t="s">
        <v>1010</v>
      </c>
      <c r="R336" s="9" t="s">
        <v>1011</v>
      </c>
      <c r="S336" s="9">
        <f t="shared" si="27"/>
        <v>3184750</v>
      </c>
      <c r="T336" s="9">
        <v>44982</v>
      </c>
    </row>
    <row r="337" spans="1:20" hidden="1">
      <c r="A337" s="9">
        <v>10</v>
      </c>
      <c r="B337" s="9" t="s">
        <v>14</v>
      </c>
      <c r="C337" s="9" t="s">
        <v>380</v>
      </c>
      <c r="D337" s="9" t="s">
        <v>154</v>
      </c>
      <c r="E337" s="9" t="s">
        <v>151</v>
      </c>
      <c r="F337" s="9" t="s">
        <v>5</v>
      </c>
      <c r="G337" s="9" t="s">
        <v>252</v>
      </c>
      <c r="H337" s="9" t="s">
        <v>381</v>
      </c>
      <c r="I337" s="9">
        <v>15</v>
      </c>
      <c r="J337" s="9" t="s">
        <v>51</v>
      </c>
      <c r="L337" s="9" t="s">
        <v>50</v>
      </c>
      <c r="M337" s="9">
        <v>311570</v>
      </c>
      <c r="N337" s="17" t="str">
        <f t="shared" si="24"/>
        <v>62_310-315</v>
      </c>
      <c r="O337" s="17" t="str">
        <f t="shared" si="25"/>
        <v>31_310-320</v>
      </c>
      <c r="P337" s="17" t="str">
        <f t="shared" si="26"/>
        <v>08_80&gt;</v>
      </c>
      <c r="Q337" s="9" t="s">
        <v>1010</v>
      </c>
      <c r="R337" s="9" t="s">
        <v>1011</v>
      </c>
      <c r="S337" s="9">
        <f t="shared" si="27"/>
        <v>3115700</v>
      </c>
      <c r="T337" s="9">
        <v>44007</v>
      </c>
    </row>
    <row r="338" spans="1:20" hidden="1">
      <c r="A338" s="9">
        <v>45</v>
      </c>
      <c r="B338" s="9" t="s">
        <v>14</v>
      </c>
      <c r="C338" s="9" t="s">
        <v>382</v>
      </c>
      <c r="D338" s="9" t="s">
        <v>154</v>
      </c>
      <c r="E338" s="9" t="s">
        <v>151</v>
      </c>
      <c r="F338" s="9" t="s">
        <v>5</v>
      </c>
      <c r="G338" s="9" t="s">
        <v>252</v>
      </c>
      <c r="H338" s="9" t="s">
        <v>383</v>
      </c>
      <c r="I338" s="9">
        <v>14</v>
      </c>
      <c r="J338" s="9" t="s">
        <v>8</v>
      </c>
      <c r="L338" s="9" t="s">
        <v>50</v>
      </c>
      <c r="M338" s="9">
        <v>131200</v>
      </c>
      <c r="N338" s="17" t="str">
        <f t="shared" si="24"/>
        <v>26_130-135</v>
      </c>
      <c r="O338" s="17" t="str">
        <f t="shared" si="25"/>
        <v>13_130-140</v>
      </c>
      <c r="P338" s="17" t="str">
        <f t="shared" si="26"/>
        <v>08_80&gt;</v>
      </c>
      <c r="Q338" s="9" t="s">
        <v>1010</v>
      </c>
      <c r="R338" s="9" t="s">
        <v>1011</v>
      </c>
      <c r="S338" s="9">
        <f t="shared" si="27"/>
        <v>5904000</v>
      </c>
      <c r="T338" s="9">
        <v>83390</v>
      </c>
    </row>
    <row r="339" spans="1:20" hidden="1">
      <c r="A339" s="9">
        <v>45</v>
      </c>
      <c r="B339" s="9" t="s">
        <v>14</v>
      </c>
      <c r="C339" s="9" t="s">
        <v>647</v>
      </c>
      <c r="D339" s="9" t="s">
        <v>154</v>
      </c>
      <c r="E339" s="9" t="s">
        <v>151</v>
      </c>
      <c r="F339" s="9" t="s">
        <v>5</v>
      </c>
      <c r="G339" s="9" t="s">
        <v>122</v>
      </c>
      <c r="H339" s="9" t="s">
        <v>648</v>
      </c>
      <c r="I339" s="9">
        <v>14</v>
      </c>
      <c r="J339" s="9" t="s">
        <v>8</v>
      </c>
      <c r="L339" s="9" t="s">
        <v>50</v>
      </c>
      <c r="M339" s="9">
        <v>141440</v>
      </c>
      <c r="N339" s="17" t="str">
        <f t="shared" si="24"/>
        <v>28_140-145</v>
      </c>
      <c r="O339" s="17" t="str">
        <f t="shared" si="25"/>
        <v>14_140-150</v>
      </c>
      <c r="P339" s="17" t="str">
        <f t="shared" si="26"/>
        <v>08_80&gt;</v>
      </c>
      <c r="Q339" s="9" t="s">
        <v>1010</v>
      </c>
      <c r="R339" s="9" t="s">
        <v>1011</v>
      </c>
      <c r="S339" s="9">
        <f t="shared" si="27"/>
        <v>6364800</v>
      </c>
      <c r="T339" s="9">
        <v>89898</v>
      </c>
    </row>
    <row r="340" spans="1:20" hidden="1">
      <c r="A340" s="9">
        <v>278</v>
      </c>
      <c r="B340" s="9" t="s">
        <v>14</v>
      </c>
      <c r="C340" s="9" t="s">
        <v>535</v>
      </c>
      <c r="D340" s="9" t="s">
        <v>154</v>
      </c>
      <c r="E340" s="9" t="s">
        <v>151</v>
      </c>
      <c r="F340" s="9" t="s">
        <v>5</v>
      </c>
      <c r="G340" s="9" t="s">
        <v>252</v>
      </c>
      <c r="H340" s="9" t="s">
        <v>909</v>
      </c>
      <c r="I340" s="9">
        <v>15</v>
      </c>
      <c r="J340" s="9" t="s">
        <v>8</v>
      </c>
      <c r="L340" s="9" t="s">
        <v>50</v>
      </c>
      <c r="M340" s="9">
        <v>221507</v>
      </c>
      <c r="N340" s="17" t="str">
        <f t="shared" si="24"/>
        <v>44_220-225</v>
      </c>
      <c r="O340" s="17" t="str">
        <f t="shared" si="25"/>
        <v>22_220-230</v>
      </c>
      <c r="P340" s="17" t="str">
        <f t="shared" si="26"/>
        <v>08_80&gt;</v>
      </c>
      <c r="Q340" s="9" t="s">
        <v>1010</v>
      </c>
      <c r="R340" s="9" t="s">
        <v>1011</v>
      </c>
      <c r="S340" s="9">
        <f t="shared" si="27"/>
        <v>61578946</v>
      </c>
      <c r="T340" s="9">
        <v>869759</v>
      </c>
    </row>
    <row r="341" spans="1:20" hidden="1">
      <c r="A341" s="9">
        <v>55</v>
      </c>
      <c r="B341" s="9" t="s">
        <v>14</v>
      </c>
      <c r="C341" s="9" t="s">
        <v>439</v>
      </c>
      <c r="D341" s="9" t="s">
        <v>154</v>
      </c>
      <c r="E341" s="9" t="s">
        <v>151</v>
      </c>
      <c r="F341" s="9" t="s">
        <v>5</v>
      </c>
      <c r="G341" s="9" t="s">
        <v>252</v>
      </c>
      <c r="H341" s="9" t="s">
        <v>440</v>
      </c>
      <c r="I341" s="9">
        <v>17</v>
      </c>
      <c r="J341" s="9" t="s">
        <v>54</v>
      </c>
      <c r="L341" s="9" t="s">
        <v>50</v>
      </c>
      <c r="M341" s="9">
        <v>228536</v>
      </c>
      <c r="N341" s="17" t="str">
        <f t="shared" si="24"/>
        <v>45_225-230</v>
      </c>
      <c r="O341" s="17" t="str">
        <f t="shared" si="25"/>
        <v>22_220-230</v>
      </c>
      <c r="P341" s="17" t="str">
        <f t="shared" si="26"/>
        <v>08_80&gt;</v>
      </c>
      <c r="Q341" s="9" t="s">
        <v>1010</v>
      </c>
      <c r="R341" s="9" t="s">
        <v>1011</v>
      </c>
      <c r="S341" s="9">
        <f t="shared" si="27"/>
        <v>12569480</v>
      </c>
      <c r="T341" s="9">
        <v>177535</v>
      </c>
    </row>
    <row r="342" spans="1:20" hidden="1">
      <c r="A342" s="9">
        <v>3</v>
      </c>
      <c r="B342" s="9" t="s">
        <v>14</v>
      </c>
      <c r="C342" s="9" t="s">
        <v>524</v>
      </c>
      <c r="D342" s="9" t="s">
        <v>152</v>
      </c>
      <c r="E342" s="9" t="s">
        <v>151</v>
      </c>
      <c r="F342" s="9" t="s">
        <v>5</v>
      </c>
      <c r="G342" s="9" t="s">
        <v>122</v>
      </c>
      <c r="H342" s="9" t="s">
        <v>2</v>
      </c>
      <c r="I342" s="9">
        <v>14</v>
      </c>
      <c r="J342" s="9" t="s">
        <v>8</v>
      </c>
      <c r="L342" s="9" t="s">
        <v>50</v>
      </c>
      <c r="M342" s="9">
        <v>55665</v>
      </c>
      <c r="N342" s="17" t="str">
        <f t="shared" si="24"/>
        <v>11_55-60</v>
      </c>
      <c r="O342" s="17" t="str">
        <f t="shared" si="25"/>
        <v>5_50-60</v>
      </c>
      <c r="P342" s="17" t="str">
        <f t="shared" si="26"/>
        <v>05_50-60</v>
      </c>
      <c r="Q342" s="9" t="s">
        <v>1010</v>
      </c>
      <c r="R342" s="9" t="s">
        <v>1011</v>
      </c>
      <c r="S342" s="9">
        <f t="shared" si="27"/>
        <v>166995</v>
      </c>
      <c r="T342" s="9">
        <v>2359</v>
      </c>
    </row>
    <row r="343" spans="1:20" hidden="1">
      <c r="A343" s="9">
        <v>632</v>
      </c>
      <c r="B343" s="9" t="s">
        <v>14</v>
      </c>
      <c r="C343" s="9" t="s">
        <v>910</v>
      </c>
      <c r="D343" s="9" t="s">
        <v>152</v>
      </c>
      <c r="E343" s="9" t="s">
        <v>151</v>
      </c>
      <c r="F343" s="9" t="s">
        <v>5</v>
      </c>
      <c r="G343" s="9" t="s">
        <v>373</v>
      </c>
      <c r="H343" s="9" t="s">
        <v>2</v>
      </c>
      <c r="I343" s="9">
        <v>14</v>
      </c>
      <c r="J343" s="9" t="s">
        <v>11</v>
      </c>
      <c r="L343" s="9" t="s">
        <v>50</v>
      </c>
      <c r="M343" s="9">
        <v>47694</v>
      </c>
      <c r="N343" s="17" t="str">
        <f t="shared" si="24"/>
        <v>9_45-50</v>
      </c>
      <c r="O343" s="17" t="str">
        <f t="shared" si="25"/>
        <v>4_40-50</v>
      </c>
      <c r="P343" s="17" t="str">
        <f t="shared" si="26"/>
        <v>04_40-50</v>
      </c>
      <c r="Q343" s="9" t="s">
        <v>1010</v>
      </c>
      <c r="R343" s="9" t="s">
        <v>1011</v>
      </c>
      <c r="S343" s="9">
        <f t="shared" si="27"/>
        <v>30142608</v>
      </c>
      <c r="T343" s="9">
        <v>425743</v>
      </c>
    </row>
    <row r="344" spans="1:20" hidden="1">
      <c r="A344" s="9">
        <v>166</v>
      </c>
      <c r="B344" s="9" t="s">
        <v>14</v>
      </c>
      <c r="C344" s="9" t="s">
        <v>596</v>
      </c>
      <c r="D344" s="9" t="s">
        <v>152</v>
      </c>
      <c r="E344" s="9" t="s">
        <v>151</v>
      </c>
      <c r="F344" s="9" t="s">
        <v>5</v>
      </c>
      <c r="G344" s="9" t="s">
        <v>70</v>
      </c>
      <c r="H344" s="9" t="s">
        <v>2</v>
      </c>
      <c r="I344" s="9">
        <v>14</v>
      </c>
      <c r="J344" s="9" t="s">
        <v>4</v>
      </c>
      <c r="L344" s="9" t="s">
        <v>46</v>
      </c>
      <c r="M344" s="9">
        <v>28614</v>
      </c>
      <c r="N344" s="17" t="str">
        <f t="shared" si="24"/>
        <v>5_25-30</v>
      </c>
      <c r="O344" s="17" t="str">
        <f t="shared" si="25"/>
        <v>2_20-30</v>
      </c>
      <c r="P344" s="17" t="str">
        <f t="shared" si="26"/>
        <v>02_20-30</v>
      </c>
      <c r="Q344" s="9" t="s">
        <v>1010</v>
      </c>
      <c r="R344" s="9" t="s">
        <v>1011</v>
      </c>
      <c r="S344" s="9">
        <f t="shared" si="27"/>
        <v>4749924</v>
      </c>
      <c r="T344" s="9">
        <v>67089</v>
      </c>
    </row>
    <row r="345" spans="1:20" hidden="1">
      <c r="A345" s="9">
        <v>5739</v>
      </c>
      <c r="B345" s="9" t="s">
        <v>14</v>
      </c>
      <c r="C345" s="9" t="s">
        <v>911</v>
      </c>
      <c r="D345" s="9" t="s">
        <v>148</v>
      </c>
      <c r="E345" s="9" t="s">
        <v>151</v>
      </c>
      <c r="F345" s="9" t="s">
        <v>5</v>
      </c>
      <c r="G345" s="9" t="s">
        <v>373</v>
      </c>
      <c r="H345" s="9" t="s">
        <v>2</v>
      </c>
      <c r="I345" s="9">
        <v>15</v>
      </c>
      <c r="J345" s="9" t="s">
        <v>8</v>
      </c>
      <c r="L345" s="9" t="s">
        <v>50</v>
      </c>
      <c r="M345" s="9">
        <v>56676</v>
      </c>
      <c r="N345" s="17" t="str">
        <f t="shared" si="24"/>
        <v>11_55-60</v>
      </c>
      <c r="O345" s="17" t="str">
        <f t="shared" si="25"/>
        <v>5_50-60</v>
      </c>
      <c r="P345" s="17" t="str">
        <f t="shared" si="26"/>
        <v>05_50-60</v>
      </c>
      <c r="Q345" s="9" t="s">
        <v>1010</v>
      </c>
      <c r="R345" s="9" t="s">
        <v>1011</v>
      </c>
      <c r="S345" s="9">
        <f t="shared" si="27"/>
        <v>325263564</v>
      </c>
      <c r="T345" s="9">
        <v>4594118</v>
      </c>
    </row>
    <row r="346" spans="1:20" hidden="1">
      <c r="A346" s="9">
        <v>5609</v>
      </c>
      <c r="B346" s="9" t="s">
        <v>14</v>
      </c>
      <c r="C346" s="9" t="s">
        <v>912</v>
      </c>
      <c r="D346" s="9" t="s">
        <v>148</v>
      </c>
      <c r="E346" s="9" t="s">
        <v>151</v>
      </c>
      <c r="F346" s="9" t="s">
        <v>1</v>
      </c>
      <c r="G346" s="9" t="s">
        <v>583</v>
      </c>
      <c r="H346" s="9" t="s">
        <v>2</v>
      </c>
      <c r="I346" s="9">
        <v>15</v>
      </c>
      <c r="J346" s="9" t="s">
        <v>8</v>
      </c>
      <c r="L346" s="9" t="s">
        <v>50</v>
      </c>
      <c r="M346" s="9">
        <v>46625</v>
      </c>
      <c r="N346" s="17" t="str">
        <f t="shared" si="24"/>
        <v>9_45-50</v>
      </c>
      <c r="O346" s="17" t="str">
        <f t="shared" si="25"/>
        <v>4_40-50</v>
      </c>
      <c r="P346" s="17" t="str">
        <f t="shared" si="26"/>
        <v>04_40-50</v>
      </c>
      <c r="Q346" s="9" t="s">
        <v>1010</v>
      </c>
      <c r="R346" s="9" t="s">
        <v>1011</v>
      </c>
      <c r="S346" s="9">
        <f t="shared" si="27"/>
        <v>261519625</v>
      </c>
      <c r="T346" s="9">
        <v>3693780</v>
      </c>
    </row>
    <row r="347" spans="1:20" hidden="1">
      <c r="A347" s="9">
        <v>1192</v>
      </c>
      <c r="B347" s="9" t="s">
        <v>14</v>
      </c>
      <c r="C347" s="9" t="s">
        <v>913</v>
      </c>
      <c r="D347" s="9" t="s">
        <v>152</v>
      </c>
      <c r="E347" s="9" t="s">
        <v>151</v>
      </c>
      <c r="F347" s="9" t="s">
        <v>1</v>
      </c>
      <c r="G347" s="9" t="s">
        <v>845</v>
      </c>
      <c r="H347" s="9" t="s">
        <v>2</v>
      </c>
      <c r="I347" s="9">
        <v>13</v>
      </c>
      <c r="J347" s="9" t="s">
        <v>8</v>
      </c>
      <c r="L347" s="9" t="s">
        <v>50</v>
      </c>
      <c r="M347" s="9">
        <v>93787</v>
      </c>
      <c r="N347" s="17" t="str">
        <f t="shared" si="24"/>
        <v>18_90-95</v>
      </c>
      <c r="O347" s="17" t="str">
        <f t="shared" si="25"/>
        <v>9_90-100</v>
      </c>
      <c r="P347" s="17" t="str">
        <f t="shared" si="26"/>
        <v>08_80&gt;</v>
      </c>
      <c r="Q347" s="9" t="s">
        <v>1010</v>
      </c>
      <c r="R347" s="9" t="s">
        <v>1011</v>
      </c>
      <c r="S347" s="9">
        <f t="shared" si="27"/>
        <v>111794104</v>
      </c>
      <c r="T347" s="9">
        <v>1579013</v>
      </c>
    </row>
    <row r="348" spans="1:20" hidden="1">
      <c r="A348" s="9">
        <v>3</v>
      </c>
      <c r="B348" s="9" t="s">
        <v>14</v>
      </c>
      <c r="C348" s="9" t="s">
        <v>914</v>
      </c>
      <c r="D348" s="9" t="s">
        <v>152</v>
      </c>
      <c r="E348" s="9" t="s">
        <v>151</v>
      </c>
      <c r="F348" s="9" t="s">
        <v>5</v>
      </c>
      <c r="G348" s="9" t="s">
        <v>373</v>
      </c>
      <c r="H348" s="9" t="s">
        <v>2</v>
      </c>
      <c r="I348" s="9">
        <v>13</v>
      </c>
      <c r="J348" s="9" t="s">
        <v>8</v>
      </c>
      <c r="K348" s="9" t="s">
        <v>7</v>
      </c>
      <c r="L348" s="9" t="s">
        <v>50</v>
      </c>
      <c r="M348" s="9">
        <v>127499</v>
      </c>
      <c r="N348" s="17" t="str">
        <f t="shared" si="24"/>
        <v>25_125-130</v>
      </c>
      <c r="O348" s="17" t="str">
        <f t="shared" si="25"/>
        <v>12_120-130</v>
      </c>
      <c r="P348" s="17" t="str">
        <f t="shared" si="26"/>
        <v>08_80&gt;</v>
      </c>
      <c r="Q348" s="9" t="s">
        <v>1010</v>
      </c>
      <c r="R348" s="9" t="s">
        <v>1011</v>
      </c>
      <c r="S348" s="9">
        <f t="shared" si="27"/>
        <v>382497</v>
      </c>
      <c r="T348" s="9">
        <v>5403</v>
      </c>
    </row>
    <row r="349" spans="1:20">
      <c r="A349" s="9">
        <v>111</v>
      </c>
      <c r="B349" s="9" t="s">
        <v>14</v>
      </c>
      <c r="C349" s="9" t="s">
        <v>915</v>
      </c>
      <c r="D349" s="9" t="s">
        <v>148</v>
      </c>
      <c r="E349" s="9" t="s">
        <v>147</v>
      </c>
      <c r="F349" s="9" t="s">
        <v>5</v>
      </c>
      <c r="G349" s="9" t="s">
        <v>373</v>
      </c>
      <c r="H349" s="9" t="s">
        <v>2</v>
      </c>
      <c r="I349" s="9">
        <v>15</v>
      </c>
      <c r="J349" s="9" t="s">
        <v>8</v>
      </c>
      <c r="K349" s="9" t="s">
        <v>7</v>
      </c>
      <c r="L349" s="9" t="s">
        <v>50</v>
      </c>
      <c r="M349" s="9">
        <v>106776</v>
      </c>
      <c r="N349" s="17" t="str">
        <f t="shared" si="24"/>
        <v>21_105-110</v>
      </c>
      <c r="O349" s="17" t="str">
        <f t="shared" si="25"/>
        <v>10_100-110</v>
      </c>
      <c r="P349" s="17" t="str">
        <f t="shared" si="26"/>
        <v>08_80&gt;</v>
      </c>
      <c r="Q349" s="9" t="s">
        <v>1010</v>
      </c>
      <c r="R349" s="9" t="s">
        <v>1011</v>
      </c>
      <c r="S349" s="9">
        <f t="shared" si="27"/>
        <v>11852136</v>
      </c>
      <c r="T349" s="9">
        <v>167403</v>
      </c>
    </row>
    <row r="350" spans="1:20">
      <c r="A350" s="9">
        <v>266</v>
      </c>
      <c r="B350" s="9" t="s">
        <v>14</v>
      </c>
      <c r="C350" s="9" t="s">
        <v>916</v>
      </c>
      <c r="D350" s="9" t="s">
        <v>148</v>
      </c>
      <c r="E350" s="9" t="s">
        <v>147</v>
      </c>
      <c r="F350" s="9" t="s">
        <v>1</v>
      </c>
      <c r="G350" s="9" t="s">
        <v>583</v>
      </c>
      <c r="H350" s="9" t="s">
        <v>2</v>
      </c>
      <c r="I350" s="9">
        <v>15</v>
      </c>
      <c r="J350" s="9" t="s">
        <v>8</v>
      </c>
      <c r="K350" s="9" t="s">
        <v>7</v>
      </c>
      <c r="L350" s="9" t="s">
        <v>50</v>
      </c>
      <c r="M350" s="9">
        <v>85615</v>
      </c>
      <c r="N350" s="17" t="str">
        <f t="shared" si="24"/>
        <v>17_85-90</v>
      </c>
      <c r="O350" s="17" t="str">
        <f t="shared" si="25"/>
        <v>8_80-90</v>
      </c>
      <c r="P350" s="17" t="str">
        <f t="shared" si="26"/>
        <v>08_80&gt;</v>
      </c>
      <c r="Q350" s="9" t="s">
        <v>1010</v>
      </c>
      <c r="R350" s="9" t="s">
        <v>1011</v>
      </c>
      <c r="S350" s="9">
        <f t="shared" si="27"/>
        <v>22773590</v>
      </c>
      <c r="T350" s="9">
        <v>321661</v>
      </c>
    </row>
    <row r="351" spans="1:20">
      <c r="A351" s="9">
        <v>877</v>
      </c>
      <c r="B351" s="9" t="s">
        <v>14</v>
      </c>
      <c r="C351" s="9" t="s">
        <v>917</v>
      </c>
      <c r="D351" s="9" t="s">
        <v>149</v>
      </c>
      <c r="E351" s="9" t="s">
        <v>147</v>
      </c>
      <c r="F351" s="9" t="s">
        <v>5</v>
      </c>
      <c r="G351" s="9" t="s">
        <v>492</v>
      </c>
      <c r="H351" s="9" t="s">
        <v>918</v>
      </c>
      <c r="I351" s="9">
        <v>17</v>
      </c>
      <c r="J351" s="9" t="s">
        <v>8</v>
      </c>
      <c r="L351" s="9" t="s">
        <v>50</v>
      </c>
      <c r="M351" s="9">
        <v>93279</v>
      </c>
      <c r="N351" s="17" t="str">
        <f t="shared" si="24"/>
        <v>18_90-95</v>
      </c>
      <c r="O351" s="17" t="str">
        <f t="shared" si="25"/>
        <v>9_90-100</v>
      </c>
      <c r="P351" s="17" t="str">
        <f t="shared" si="26"/>
        <v>08_80&gt;</v>
      </c>
      <c r="Q351" s="9" t="s">
        <v>1010</v>
      </c>
      <c r="R351" s="9" t="s">
        <v>1011</v>
      </c>
      <c r="S351" s="9">
        <f t="shared" si="27"/>
        <v>81805683</v>
      </c>
      <c r="T351" s="9">
        <v>1155448</v>
      </c>
    </row>
    <row r="352" spans="1:20" hidden="1">
      <c r="A352" s="9">
        <v>1209</v>
      </c>
      <c r="B352" s="9" t="s">
        <v>14</v>
      </c>
      <c r="C352" s="9" t="s">
        <v>919</v>
      </c>
      <c r="D352" s="9" t="s">
        <v>148</v>
      </c>
      <c r="E352" s="9" t="s">
        <v>151</v>
      </c>
      <c r="F352" s="9" t="s">
        <v>1</v>
      </c>
      <c r="G352" s="9" t="s">
        <v>845</v>
      </c>
      <c r="H352" s="9" t="s">
        <v>2</v>
      </c>
      <c r="I352" s="9">
        <v>15</v>
      </c>
      <c r="J352" s="9" t="s">
        <v>8</v>
      </c>
      <c r="L352" s="9" t="s">
        <v>50</v>
      </c>
      <c r="M352" s="9">
        <v>77330</v>
      </c>
      <c r="N352" s="17" t="str">
        <f t="shared" si="24"/>
        <v>15_75-80</v>
      </c>
      <c r="O352" s="17" t="str">
        <f t="shared" si="25"/>
        <v>7_70-80</v>
      </c>
      <c r="P352" s="17" t="str">
        <f t="shared" si="26"/>
        <v>07_70-80</v>
      </c>
      <c r="Q352" s="9" t="s">
        <v>1010</v>
      </c>
      <c r="R352" s="9" t="s">
        <v>1011</v>
      </c>
      <c r="S352" s="9">
        <f t="shared" si="27"/>
        <v>93491970</v>
      </c>
      <c r="T352" s="9">
        <v>1320508</v>
      </c>
    </row>
    <row r="353" spans="1:20" hidden="1">
      <c r="A353" s="9">
        <v>28</v>
      </c>
      <c r="B353" s="9" t="s">
        <v>14</v>
      </c>
      <c r="C353" s="9" t="s">
        <v>920</v>
      </c>
      <c r="D353" s="9" t="s">
        <v>152</v>
      </c>
      <c r="E353" s="9" t="s">
        <v>151</v>
      </c>
      <c r="F353" s="9" t="s">
        <v>1</v>
      </c>
      <c r="G353" s="9" t="s">
        <v>845</v>
      </c>
      <c r="H353" s="9" t="s">
        <v>2</v>
      </c>
      <c r="I353" s="9">
        <v>13</v>
      </c>
      <c r="J353" s="9" t="s">
        <v>8</v>
      </c>
      <c r="L353" s="9" t="s">
        <v>50</v>
      </c>
      <c r="M353" s="9">
        <v>85430</v>
      </c>
      <c r="N353" s="17" t="str">
        <f t="shared" si="24"/>
        <v>17_85-90</v>
      </c>
      <c r="O353" s="17" t="str">
        <f t="shared" si="25"/>
        <v>8_80-90</v>
      </c>
      <c r="P353" s="17" t="str">
        <f t="shared" si="26"/>
        <v>08_80&gt;</v>
      </c>
      <c r="Q353" s="9" t="s">
        <v>1010</v>
      </c>
      <c r="R353" s="9" t="s">
        <v>1011</v>
      </c>
      <c r="S353" s="9">
        <f t="shared" si="27"/>
        <v>2392040</v>
      </c>
      <c r="T353" s="9">
        <v>33786</v>
      </c>
    </row>
    <row r="354" spans="1:20">
      <c r="A354" s="9">
        <v>27</v>
      </c>
      <c r="B354" s="9" t="s">
        <v>14</v>
      </c>
      <c r="C354" s="9" t="s">
        <v>921</v>
      </c>
      <c r="D354" s="9" t="s">
        <v>149</v>
      </c>
      <c r="E354" s="9" t="s">
        <v>147</v>
      </c>
      <c r="F354" s="9" t="s">
        <v>5</v>
      </c>
      <c r="G354" s="9" t="s">
        <v>492</v>
      </c>
      <c r="H354" s="9" t="s">
        <v>561</v>
      </c>
      <c r="I354" s="9">
        <v>16</v>
      </c>
      <c r="J354" s="9" t="s">
        <v>8</v>
      </c>
      <c r="L354" s="9" t="s">
        <v>50</v>
      </c>
      <c r="M354" s="9">
        <v>123900</v>
      </c>
      <c r="N354" s="17" t="str">
        <f t="shared" si="24"/>
        <v>24_120-125</v>
      </c>
      <c r="O354" s="17" t="str">
        <f t="shared" si="25"/>
        <v>12_120-130</v>
      </c>
      <c r="P354" s="17" t="str">
        <f t="shared" si="26"/>
        <v>08_80&gt;</v>
      </c>
      <c r="Q354" s="9" t="s">
        <v>1010</v>
      </c>
      <c r="R354" s="9" t="s">
        <v>1011</v>
      </c>
      <c r="S354" s="9">
        <f t="shared" si="27"/>
        <v>3345300</v>
      </c>
      <c r="T354" s="9">
        <v>47250</v>
      </c>
    </row>
    <row r="355" spans="1:20" hidden="1">
      <c r="A355" s="9">
        <v>20</v>
      </c>
      <c r="B355" s="9" t="s">
        <v>14</v>
      </c>
      <c r="C355" s="9" t="s">
        <v>384</v>
      </c>
      <c r="D355" s="9" t="s">
        <v>154</v>
      </c>
      <c r="E355" s="9" t="s">
        <v>151</v>
      </c>
      <c r="F355" s="9" t="s">
        <v>5</v>
      </c>
      <c r="G355" s="9" t="s">
        <v>252</v>
      </c>
      <c r="H355" s="9" t="s">
        <v>124</v>
      </c>
      <c r="I355" s="9">
        <v>15</v>
      </c>
      <c r="J355" s="9" t="s">
        <v>54</v>
      </c>
      <c r="L355" s="9" t="s">
        <v>50</v>
      </c>
      <c r="M355" s="9">
        <v>132140</v>
      </c>
      <c r="N355" s="17" t="str">
        <f t="shared" si="24"/>
        <v>26_130-135</v>
      </c>
      <c r="O355" s="17" t="str">
        <f t="shared" si="25"/>
        <v>13_130-140</v>
      </c>
      <c r="P355" s="17" t="str">
        <f t="shared" si="26"/>
        <v>08_80&gt;</v>
      </c>
      <c r="Q355" s="9" t="s">
        <v>1010</v>
      </c>
      <c r="R355" s="9" t="s">
        <v>1011</v>
      </c>
      <c r="S355" s="9">
        <f t="shared" si="27"/>
        <v>2642800</v>
      </c>
      <c r="T355" s="9">
        <v>37328</v>
      </c>
    </row>
    <row r="356" spans="1:20">
      <c r="A356" s="9">
        <v>786</v>
      </c>
      <c r="B356" s="9" t="s">
        <v>14</v>
      </c>
      <c r="C356" s="9" t="s">
        <v>922</v>
      </c>
      <c r="D356" s="9" t="s">
        <v>146</v>
      </c>
      <c r="E356" s="9" t="s">
        <v>147</v>
      </c>
      <c r="F356" s="9" t="s">
        <v>5</v>
      </c>
      <c r="G356" s="9" t="s">
        <v>373</v>
      </c>
      <c r="H356" s="9" t="s">
        <v>285</v>
      </c>
      <c r="I356" s="9">
        <v>17</v>
      </c>
      <c r="J356" s="9" t="s">
        <v>8</v>
      </c>
      <c r="L356" s="9" t="s">
        <v>50</v>
      </c>
      <c r="M356" s="9">
        <v>53654</v>
      </c>
      <c r="N356" s="17" t="str">
        <f t="shared" si="24"/>
        <v>10_50-55</v>
      </c>
      <c r="O356" s="17" t="str">
        <f t="shared" si="25"/>
        <v>5_50-60</v>
      </c>
      <c r="P356" s="17" t="str">
        <f t="shared" si="26"/>
        <v>05_50-60</v>
      </c>
      <c r="Q356" s="9" t="s">
        <v>1010</v>
      </c>
      <c r="R356" s="9" t="s">
        <v>1011</v>
      </c>
      <c r="S356" s="9">
        <f t="shared" si="27"/>
        <v>42172044</v>
      </c>
      <c r="T356" s="9">
        <v>595650</v>
      </c>
    </row>
    <row r="357" spans="1:20" hidden="1">
      <c r="A357" s="9">
        <v>860</v>
      </c>
      <c r="B357" s="9" t="s">
        <v>14</v>
      </c>
      <c r="C357" s="9" t="s">
        <v>987</v>
      </c>
      <c r="D357" s="9" t="s">
        <v>152</v>
      </c>
      <c r="E357" s="9" t="s">
        <v>151</v>
      </c>
      <c r="F357" s="9" t="s">
        <v>1</v>
      </c>
      <c r="G357" s="9" t="s">
        <v>845</v>
      </c>
      <c r="H357" s="9" t="s">
        <v>2</v>
      </c>
      <c r="I357" s="9">
        <v>14</v>
      </c>
      <c r="J357" s="9" t="s">
        <v>8</v>
      </c>
      <c r="L357" s="9" t="s">
        <v>50</v>
      </c>
      <c r="M357" s="9">
        <v>94545</v>
      </c>
      <c r="N357" s="17" t="str">
        <f t="shared" si="24"/>
        <v>18_90-95</v>
      </c>
      <c r="O357" s="17" t="str">
        <f t="shared" si="25"/>
        <v>9_90-100</v>
      </c>
      <c r="P357" s="17" t="str">
        <f t="shared" si="26"/>
        <v>08_80&gt;</v>
      </c>
      <c r="Q357" s="9" t="s">
        <v>1010</v>
      </c>
      <c r="R357" s="9" t="s">
        <v>1011</v>
      </c>
      <c r="S357" s="9">
        <f t="shared" si="27"/>
        <v>81308700</v>
      </c>
      <c r="T357" s="9">
        <v>1148428</v>
      </c>
    </row>
    <row r="358" spans="1:20" hidden="1">
      <c r="A358" s="9">
        <v>3</v>
      </c>
      <c r="B358" s="9" t="s">
        <v>14</v>
      </c>
      <c r="C358" s="9" t="s">
        <v>105</v>
      </c>
      <c r="D358" s="9" t="s">
        <v>152</v>
      </c>
      <c r="E358" s="9" t="s">
        <v>151</v>
      </c>
      <c r="F358" s="9" t="s">
        <v>5</v>
      </c>
      <c r="G358" s="9" t="s">
        <v>75</v>
      </c>
      <c r="H358" s="9" t="s">
        <v>2</v>
      </c>
      <c r="I358" s="9">
        <v>13</v>
      </c>
      <c r="J358" s="9" t="s">
        <v>8</v>
      </c>
      <c r="K358" s="9" t="s">
        <v>7</v>
      </c>
      <c r="L358" s="9" t="s">
        <v>50</v>
      </c>
      <c r="M358" s="9">
        <v>119145</v>
      </c>
      <c r="N358" s="17" t="str">
        <f t="shared" si="24"/>
        <v>23_115-120</v>
      </c>
      <c r="O358" s="17" t="str">
        <f t="shared" si="25"/>
        <v>11_110-120</v>
      </c>
      <c r="P358" s="17" t="str">
        <f t="shared" si="26"/>
        <v>08_80&gt;</v>
      </c>
      <c r="Q358" s="9" t="s">
        <v>1010</v>
      </c>
      <c r="R358" s="9" t="s">
        <v>1011</v>
      </c>
      <c r="S358" s="9">
        <f t="shared" si="27"/>
        <v>357435</v>
      </c>
      <c r="T358" s="9">
        <v>5049</v>
      </c>
    </row>
    <row r="359" spans="1:20" hidden="1">
      <c r="A359" s="9">
        <v>6</v>
      </c>
      <c r="B359" s="9" t="s">
        <v>14</v>
      </c>
      <c r="C359" s="9" t="s">
        <v>106</v>
      </c>
      <c r="D359" s="9" t="s">
        <v>152</v>
      </c>
      <c r="E359" s="9" t="s">
        <v>151</v>
      </c>
      <c r="F359" s="9" t="s">
        <v>5</v>
      </c>
      <c r="G359" s="9" t="s">
        <v>75</v>
      </c>
      <c r="H359" s="9" t="s">
        <v>2</v>
      </c>
      <c r="I359" s="9">
        <v>14</v>
      </c>
      <c r="J359" s="9" t="s">
        <v>51</v>
      </c>
      <c r="K359" s="9" t="s">
        <v>7</v>
      </c>
      <c r="L359" s="9" t="s">
        <v>50</v>
      </c>
      <c r="M359" s="9">
        <v>137770</v>
      </c>
      <c r="N359" s="17" t="str">
        <f t="shared" si="24"/>
        <v>27_135-140</v>
      </c>
      <c r="O359" s="17" t="str">
        <f t="shared" si="25"/>
        <v>13_130-140</v>
      </c>
      <c r="P359" s="17" t="str">
        <f t="shared" si="26"/>
        <v>08_80&gt;</v>
      </c>
      <c r="Q359" s="9" t="s">
        <v>1010</v>
      </c>
      <c r="R359" s="9" t="s">
        <v>1011</v>
      </c>
      <c r="S359" s="9">
        <f t="shared" si="27"/>
        <v>826620</v>
      </c>
      <c r="T359" s="9">
        <v>11675</v>
      </c>
    </row>
    <row r="360" spans="1:20">
      <c r="A360" s="9">
        <v>143</v>
      </c>
      <c r="B360" s="9" t="s">
        <v>14</v>
      </c>
      <c r="C360" s="9" t="s">
        <v>988</v>
      </c>
      <c r="D360" s="9" t="s">
        <v>152</v>
      </c>
      <c r="E360" s="9" t="s">
        <v>147</v>
      </c>
      <c r="F360" s="9" t="s">
        <v>1</v>
      </c>
      <c r="G360" s="9" t="s">
        <v>583</v>
      </c>
      <c r="H360" s="9" t="s">
        <v>2</v>
      </c>
      <c r="I360" s="9">
        <v>14</v>
      </c>
      <c r="J360" s="9" t="s">
        <v>8</v>
      </c>
      <c r="L360" s="9" t="s">
        <v>50</v>
      </c>
      <c r="M360" s="9">
        <v>59340</v>
      </c>
      <c r="N360" s="17" t="str">
        <f t="shared" si="24"/>
        <v>11_55-60</v>
      </c>
      <c r="O360" s="17" t="str">
        <f t="shared" si="25"/>
        <v>5_50-60</v>
      </c>
      <c r="P360" s="17" t="str">
        <f t="shared" si="26"/>
        <v>05_50-60</v>
      </c>
      <c r="Q360" s="9" t="s">
        <v>1010</v>
      </c>
      <c r="R360" s="9" t="s">
        <v>1011</v>
      </c>
      <c r="S360" s="9">
        <f t="shared" si="27"/>
        <v>8485620</v>
      </c>
      <c r="T360" s="9">
        <v>119853</v>
      </c>
    </row>
    <row r="361" spans="1:20" hidden="1">
      <c r="A361" s="9">
        <v>22</v>
      </c>
      <c r="B361" s="9" t="s">
        <v>14</v>
      </c>
      <c r="C361" s="9" t="s">
        <v>649</v>
      </c>
      <c r="D361" s="9" t="s">
        <v>154</v>
      </c>
      <c r="E361" s="9" t="s">
        <v>151</v>
      </c>
      <c r="F361" s="9" t="s">
        <v>5</v>
      </c>
      <c r="G361" s="9" t="s">
        <v>373</v>
      </c>
      <c r="H361" s="9" t="s">
        <v>648</v>
      </c>
      <c r="I361" s="9">
        <v>15</v>
      </c>
      <c r="J361" s="9" t="s">
        <v>8</v>
      </c>
      <c r="L361" s="9" t="s">
        <v>50</v>
      </c>
      <c r="M361" s="9">
        <v>161380</v>
      </c>
      <c r="N361" s="17" t="str">
        <f t="shared" si="24"/>
        <v>32_160-165</v>
      </c>
      <c r="O361" s="17" t="str">
        <f t="shared" si="25"/>
        <v>16_160-170</v>
      </c>
      <c r="P361" s="17" t="str">
        <f t="shared" si="26"/>
        <v>08_80&gt;</v>
      </c>
      <c r="Q361" s="9" t="s">
        <v>1010</v>
      </c>
      <c r="R361" s="9" t="s">
        <v>1011</v>
      </c>
      <c r="S361" s="9">
        <f t="shared" si="27"/>
        <v>3550360</v>
      </c>
      <c r="T361" s="9">
        <v>50146</v>
      </c>
    </row>
    <row r="362" spans="1:20" hidden="1">
      <c r="A362" s="9">
        <v>32</v>
      </c>
      <c r="B362" s="9" t="s">
        <v>14</v>
      </c>
      <c r="C362" s="9" t="s">
        <v>989</v>
      </c>
      <c r="D362" s="9" t="s">
        <v>154</v>
      </c>
      <c r="E362" s="9" t="s">
        <v>151</v>
      </c>
      <c r="F362" s="9" t="s">
        <v>5</v>
      </c>
      <c r="G362" s="9" t="s">
        <v>492</v>
      </c>
      <c r="H362" s="9" t="s">
        <v>990</v>
      </c>
      <c r="I362" s="9">
        <v>15</v>
      </c>
      <c r="J362" s="9" t="s">
        <v>51</v>
      </c>
      <c r="L362" s="9" t="s">
        <v>50</v>
      </c>
      <c r="M362" s="9">
        <v>138270</v>
      </c>
      <c r="N362" s="17" t="str">
        <f t="shared" si="24"/>
        <v>27_135-140</v>
      </c>
      <c r="O362" s="17" t="str">
        <f t="shared" si="25"/>
        <v>13_130-140</v>
      </c>
      <c r="P362" s="17" t="str">
        <f t="shared" si="26"/>
        <v>08_80&gt;</v>
      </c>
      <c r="Q362" s="9" t="s">
        <v>1010</v>
      </c>
      <c r="R362" s="9" t="s">
        <v>1011</v>
      </c>
      <c r="S362" s="9">
        <f t="shared" si="27"/>
        <v>4424640</v>
      </c>
      <c r="T362" s="9">
        <v>62495</v>
      </c>
    </row>
    <row r="363" spans="1:20" hidden="1">
      <c r="A363" s="9">
        <v>3</v>
      </c>
      <c r="B363" s="9" t="s">
        <v>14</v>
      </c>
      <c r="C363" s="9" t="s">
        <v>991</v>
      </c>
      <c r="D363" s="9" t="s">
        <v>154</v>
      </c>
      <c r="E363" s="9" t="s">
        <v>151</v>
      </c>
      <c r="F363" s="9" t="s">
        <v>5</v>
      </c>
      <c r="G363" s="9" t="s">
        <v>492</v>
      </c>
      <c r="H363" s="9" t="s">
        <v>992</v>
      </c>
      <c r="I363" s="9">
        <v>15</v>
      </c>
      <c r="J363" s="9" t="s">
        <v>51</v>
      </c>
      <c r="L363" s="9" t="s">
        <v>50</v>
      </c>
      <c r="M363" s="9">
        <v>272600</v>
      </c>
      <c r="N363" s="17" t="str">
        <f t="shared" si="24"/>
        <v>54_270-275</v>
      </c>
      <c r="O363" s="17" t="str">
        <f t="shared" si="25"/>
        <v>27_270-280</v>
      </c>
      <c r="P363" s="17" t="str">
        <f t="shared" si="26"/>
        <v>08_80&gt;</v>
      </c>
      <c r="Q363" s="9" t="s">
        <v>1010</v>
      </c>
      <c r="R363" s="9" t="s">
        <v>1011</v>
      </c>
      <c r="S363" s="9">
        <f t="shared" si="27"/>
        <v>817800</v>
      </c>
      <c r="T363" s="9">
        <v>11551</v>
      </c>
    </row>
    <row r="364" spans="1:20">
      <c r="A364" s="9">
        <v>576</v>
      </c>
      <c r="B364" s="9" t="s">
        <v>14</v>
      </c>
      <c r="C364" s="9" t="s">
        <v>993</v>
      </c>
      <c r="D364" s="9" t="s">
        <v>148</v>
      </c>
      <c r="E364" s="9" t="s">
        <v>147</v>
      </c>
      <c r="F364" s="9" t="s">
        <v>5</v>
      </c>
      <c r="G364" s="9" t="s">
        <v>70</v>
      </c>
      <c r="H364" s="9" t="s">
        <v>2</v>
      </c>
      <c r="I364" s="9">
        <v>17</v>
      </c>
      <c r="J364" s="9" t="s">
        <v>8</v>
      </c>
      <c r="L364" s="9" t="s">
        <v>46</v>
      </c>
      <c r="M364" s="9">
        <v>34990</v>
      </c>
      <c r="N364" s="17" t="str">
        <f t="shared" si="24"/>
        <v>6_30-35</v>
      </c>
      <c r="O364" s="17" t="str">
        <f t="shared" si="25"/>
        <v>3_30-40</v>
      </c>
      <c r="P364" s="17" t="str">
        <f t="shared" si="26"/>
        <v>03_30-40</v>
      </c>
      <c r="Q364" s="9" t="s">
        <v>1010</v>
      </c>
      <c r="R364" s="9" t="s">
        <v>1011</v>
      </c>
      <c r="S364" s="9">
        <f t="shared" si="27"/>
        <v>20154240</v>
      </c>
      <c r="T364" s="9">
        <v>284664</v>
      </c>
    </row>
    <row r="365" spans="1:20">
      <c r="A365" s="9">
        <v>803</v>
      </c>
      <c r="B365" s="9" t="s">
        <v>14</v>
      </c>
      <c r="C365" s="9" t="s">
        <v>994</v>
      </c>
      <c r="D365" s="9" t="s">
        <v>148</v>
      </c>
      <c r="E365" s="9" t="s">
        <v>147</v>
      </c>
      <c r="F365" s="9" t="s">
        <v>1</v>
      </c>
      <c r="G365" s="9" t="s">
        <v>583</v>
      </c>
      <c r="H365" s="9" t="s">
        <v>2</v>
      </c>
      <c r="I365" s="9">
        <v>17</v>
      </c>
      <c r="J365" s="9" t="s">
        <v>8</v>
      </c>
      <c r="L365" s="9" t="s">
        <v>50</v>
      </c>
      <c r="M365" s="9">
        <v>62845</v>
      </c>
      <c r="N365" s="17" t="str">
        <f t="shared" si="24"/>
        <v>12_60-65</v>
      </c>
      <c r="O365" s="17" t="str">
        <f t="shared" si="25"/>
        <v>6_60-70</v>
      </c>
      <c r="P365" s="17" t="str">
        <f t="shared" si="26"/>
        <v>06_60-70</v>
      </c>
      <c r="Q365" s="9" t="s">
        <v>1010</v>
      </c>
      <c r="R365" s="9" t="s">
        <v>1011</v>
      </c>
      <c r="S365" s="9">
        <f t="shared" si="27"/>
        <v>50464535</v>
      </c>
      <c r="T365" s="9">
        <v>712776</v>
      </c>
    </row>
    <row r="366" spans="1:20">
      <c r="A366" s="9">
        <v>45</v>
      </c>
      <c r="B366" s="9" t="s">
        <v>14</v>
      </c>
      <c r="C366" s="9" t="s">
        <v>995</v>
      </c>
      <c r="D366" s="9" t="s">
        <v>152</v>
      </c>
      <c r="E366" s="9" t="s">
        <v>147</v>
      </c>
      <c r="F366" s="9" t="s">
        <v>5</v>
      </c>
      <c r="G366" s="9" t="s">
        <v>373</v>
      </c>
      <c r="H366" s="9" t="s">
        <v>2</v>
      </c>
      <c r="I366" s="9">
        <v>13</v>
      </c>
      <c r="J366" s="9" t="s">
        <v>8</v>
      </c>
      <c r="K366" s="9" t="s">
        <v>7</v>
      </c>
      <c r="L366" s="9" t="s">
        <v>50</v>
      </c>
      <c r="M366" s="9">
        <v>105326</v>
      </c>
      <c r="N366" s="17" t="str">
        <f t="shared" si="24"/>
        <v>21_105-110</v>
      </c>
      <c r="O366" s="17" t="str">
        <f t="shared" si="25"/>
        <v>10_100-110</v>
      </c>
      <c r="P366" s="17" t="str">
        <f t="shared" si="26"/>
        <v>08_80&gt;</v>
      </c>
      <c r="Q366" s="9" t="s">
        <v>1010</v>
      </c>
      <c r="R366" s="9" t="s">
        <v>1011</v>
      </c>
      <c r="S366" s="9">
        <f t="shared" si="27"/>
        <v>4739670</v>
      </c>
      <c r="T366" s="9">
        <v>66944</v>
      </c>
    </row>
    <row r="367" spans="1:20">
      <c r="A367" s="9">
        <v>69</v>
      </c>
      <c r="B367" s="9" t="s">
        <v>14</v>
      </c>
      <c r="C367" s="9" t="s">
        <v>996</v>
      </c>
      <c r="D367" s="9" t="s">
        <v>149</v>
      </c>
      <c r="E367" s="9" t="s">
        <v>147</v>
      </c>
      <c r="F367" s="9" t="s">
        <v>1</v>
      </c>
      <c r="G367" s="9" t="s">
        <v>77</v>
      </c>
      <c r="H367" s="9" t="s">
        <v>997</v>
      </c>
      <c r="I367" s="9">
        <v>15</v>
      </c>
      <c r="J367" s="9" t="s">
        <v>8</v>
      </c>
      <c r="L367" s="9" t="s">
        <v>50</v>
      </c>
      <c r="M367" s="9">
        <v>60995</v>
      </c>
      <c r="N367" s="17" t="str">
        <f t="shared" si="24"/>
        <v>12_60-65</v>
      </c>
      <c r="O367" s="17" t="str">
        <f t="shared" si="25"/>
        <v>6_60-70</v>
      </c>
      <c r="P367" s="17" t="str">
        <f t="shared" si="26"/>
        <v>06_60-70</v>
      </c>
      <c r="Q367" s="9" t="s">
        <v>1010</v>
      </c>
      <c r="R367" s="9" t="s">
        <v>1011</v>
      </c>
      <c r="S367" s="9">
        <f t="shared" si="27"/>
        <v>4208655</v>
      </c>
      <c r="T367" s="9">
        <v>59444</v>
      </c>
    </row>
    <row r="368" spans="1:20">
      <c r="A368" s="9">
        <v>1184</v>
      </c>
      <c r="B368" s="9" t="s">
        <v>15</v>
      </c>
      <c r="C368" s="9" t="s">
        <v>726</v>
      </c>
      <c r="D368" s="9" t="s">
        <v>153</v>
      </c>
      <c r="E368" s="9" t="s">
        <v>147</v>
      </c>
      <c r="F368" s="9" t="s">
        <v>1</v>
      </c>
      <c r="G368" s="9" t="s">
        <v>67</v>
      </c>
      <c r="H368" s="9" t="s">
        <v>2</v>
      </c>
      <c r="I368" s="9">
        <v>11</v>
      </c>
      <c r="J368" s="9" t="s">
        <v>727</v>
      </c>
      <c r="L368" s="9" t="s">
        <v>50</v>
      </c>
      <c r="M368" s="9">
        <v>24565</v>
      </c>
      <c r="N368" s="17" t="str">
        <f t="shared" si="24"/>
        <v>4_20-25</v>
      </c>
      <c r="O368" s="17" t="str">
        <f t="shared" si="25"/>
        <v>2_20-30</v>
      </c>
      <c r="P368" s="17" t="str">
        <f t="shared" si="26"/>
        <v>02_20-30</v>
      </c>
      <c r="Q368" s="9" t="s">
        <v>1010</v>
      </c>
      <c r="R368" s="9" t="s">
        <v>1011</v>
      </c>
      <c r="S368" s="9">
        <f t="shared" si="27"/>
        <v>29084960</v>
      </c>
      <c r="T368" s="9">
        <v>410805</v>
      </c>
    </row>
    <row r="369" spans="1:20">
      <c r="A369" s="9">
        <v>807</v>
      </c>
      <c r="B369" s="9" t="s">
        <v>15</v>
      </c>
      <c r="C369" s="9" t="s">
        <v>728</v>
      </c>
      <c r="D369" s="9" t="s">
        <v>152</v>
      </c>
      <c r="E369" s="9" t="s">
        <v>147</v>
      </c>
      <c r="F369" s="9" t="s">
        <v>5</v>
      </c>
      <c r="G369" s="9" t="s">
        <v>70</v>
      </c>
      <c r="H369" s="9" t="s">
        <v>2</v>
      </c>
      <c r="I369" s="9">
        <v>14</v>
      </c>
      <c r="J369" s="9" t="s">
        <v>8</v>
      </c>
      <c r="L369" s="9" t="s">
        <v>46</v>
      </c>
      <c r="M369" s="9">
        <v>31033</v>
      </c>
      <c r="N369" s="17" t="str">
        <f t="shared" si="24"/>
        <v>6_30-35</v>
      </c>
      <c r="O369" s="17" t="str">
        <f t="shared" si="25"/>
        <v>3_30-40</v>
      </c>
      <c r="P369" s="17" t="str">
        <f t="shared" si="26"/>
        <v>03_30-40</v>
      </c>
      <c r="Q369" s="9" t="s">
        <v>1010</v>
      </c>
      <c r="R369" s="9" t="s">
        <v>1011</v>
      </c>
      <c r="S369" s="9">
        <f t="shared" si="27"/>
        <v>25043631</v>
      </c>
      <c r="T369" s="9">
        <v>353724</v>
      </c>
    </row>
    <row r="370" spans="1:20">
      <c r="A370" s="9">
        <v>65</v>
      </c>
      <c r="B370" s="9" t="s">
        <v>15</v>
      </c>
      <c r="C370" s="9" t="s">
        <v>850</v>
      </c>
      <c r="D370" s="9" t="s">
        <v>153</v>
      </c>
      <c r="E370" s="9" t="s">
        <v>147</v>
      </c>
      <c r="F370" s="9" t="s">
        <v>5</v>
      </c>
      <c r="G370" s="9" t="s">
        <v>53</v>
      </c>
      <c r="H370" s="9" t="s">
        <v>2</v>
      </c>
      <c r="I370" s="9">
        <v>11</v>
      </c>
      <c r="J370" s="9" t="s">
        <v>4</v>
      </c>
      <c r="L370" s="9" t="s">
        <v>47</v>
      </c>
      <c r="M370" s="9">
        <v>14990</v>
      </c>
      <c r="N370" s="17" t="str">
        <f t="shared" si="24"/>
        <v>2_10-15</v>
      </c>
      <c r="O370" s="17" t="str">
        <f t="shared" si="25"/>
        <v>1_10-20</v>
      </c>
      <c r="P370" s="17" t="str">
        <f t="shared" si="26"/>
        <v>01_&lt;20</v>
      </c>
      <c r="Q370" s="9" t="s">
        <v>1010</v>
      </c>
      <c r="R370" s="9" t="s">
        <v>1011</v>
      </c>
      <c r="S370" s="9">
        <f t="shared" si="27"/>
        <v>974350</v>
      </c>
      <c r="T370" s="9">
        <v>13762</v>
      </c>
    </row>
    <row r="371" spans="1:20">
      <c r="A371" s="9">
        <v>109</v>
      </c>
      <c r="B371" s="9" t="s">
        <v>15</v>
      </c>
      <c r="C371" s="9" t="s">
        <v>851</v>
      </c>
      <c r="D371" s="9" t="s">
        <v>146</v>
      </c>
      <c r="E371" s="9" t="s">
        <v>147</v>
      </c>
      <c r="F371" s="9" t="s">
        <v>5</v>
      </c>
      <c r="G371" s="9" t="s">
        <v>59</v>
      </c>
      <c r="H371" s="9" t="s">
        <v>852</v>
      </c>
      <c r="I371" s="9">
        <v>17</v>
      </c>
      <c r="J371" s="9" t="s">
        <v>6</v>
      </c>
      <c r="L371" s="9" t="s">
        <v>50</v>
      </c>
      <c r="M371" s="9">
        <v>32500</v>
      </c>
      <c r="N371" s="17" t="str">
        <f t="shared" si="24"/>
        <v>6_30-35</v>
      </c>
      <c r="O371" s="17" t="str">
        <f t="shared" si="25"/>
        <v>3_30-40</v>
      </c>
      <c r="P371" s="17" t="str">
        <f t="shared" si="26"/>
        <v>03_30-40</v>
      </c>
      <c r="Q371" s="9" t="s">
        <v>1010</v>
      </c>
      <c r="R371" s="9" t="s">
        <v>1011</v>
      </c>
      <c r="S371" s="9">
        <f t="shared" si="27"/>
        <v>3542500</v>
      </c>
      <c r="T371" s="9">
        <v>50035</v>
      </c>
    </row>
    <row r="372" spans="1:20">
      <c r="A372" s="9">
        <v>827</v>
      </c>
      <c r="B372" s="9" t="s">
        <v>15</v>
      </c>
      <c r="C372" s="9" t="s">
        <v>650</v>
      </c>
      <c r="D372" s="9" t="s">
        <v>152</v>
      </c>
      <c r="E372" s="9" t="s">
        <v>147</v>
      </c>
      <c r="F372" s="9" t="s">
        <v>5</v>
      </c>
      <c r="G372" s="9" t="s">
        <v>373</v>
      </c>
      <c r="H372" s="9" t="s">
        <v>2</v>
      </c>
      <c r="I372" s="9">
        <v>14</v>
      </c>
      <c r="J372" s="9" t="s">
        <v>8</v>
      </c>
      <c r="L372" s="9" t="s">
        <v>50</v>
      </c>
      <c r="M372" s="9">
        <v>43594</v>
      </c>
      <c r="N372" s="17" t="str">
        <f t="shared" si="24"/>
        <v>8_40-45</v>
      </c>
      <c r="O372" s="17" t="str">
        <f t="shared" si="25"/>
        <v>4_40-50</v>
      </c>
      <c r="P372" s="17" t="str">
        <f t="shared" si="26"/>
        <v>04_40-50</v>
      </c>
      <c r="Q372" s="9" t="s">
        <v>1010</v>
      </c>
      <c r="R372" s="9" t="s">
        <v>1011</v>
      </c>
      <c r="S372" s="9">
        <f t="shared" si="27"/>
        <v>36052238</v>
      </c>
      <c r="T372" s="9">
        <v>509212</v>
      </c>
    </row>
    <row r="373" spans="1:20">
      <c r="A373" s="9">
        <v>2434</v>
      </c>
      <c r="B373" s="9" t="s">
        <v>15</v>
      </c>
      <c r="C373" s="9" t="s">
        <v>651</v>
      </c>
      <c r="D373" s="9" t="s">
        <v>148</v>
      </c>
      <c r="E373" s="9" t="s">
        <v>147</v>
      </c>
      <c r="F373" s="9" t="s">
        <v>1</v>
      </c>
      <c r="G373" s="9" t="s">
        <v>77</v>
      </c>
      <c r="H373" s="9" t="s">
        <v>2</v>
      </c>
      <c r="I373" s="9">
        <v>15</v>
      </c>
      <c r="J373" s="9" t="s">
        <v>8</v>
      </c>
      <c r="L373" s="9" t="s">
        <v>50</v>
      </c>
      <c r="M373" s="9">
        <v>71935</v>
      </c>
      <c r="N373" s="17" t="str">
        <f t="shared" si="24"/>
        <v>14_70-75</v>
      </c>
      <c r="O373" s="17" t="str">
        <f t="shared" si="25"/>
        <v>7_70-80</v>
      </c>
      <c r="P373" s="17" t="str">
        <f t="shared" si="26"/>
        <v>07_70-80</v>
      </c>
      <c r="Q373" s="9" t="s">
        <v>1010</v>
      </c>
      <c r="R373" s="9" t="s">
        <v>1011</v>
      </c>
      <c r="S373" s="9">
        <f t="shared" si="27"/>
        <v>175089790</v>
      </c>
      <c r="T373" s="9">
        <v>2473020</v>
      </c>
    </row>
    <row r="374" spans="1:20">
      <c r="A374" s="9">
        <v>32</v>
      </c>
      <c r="B374" s="9" t="s">
        <v>15</v>
      </c>
      <c r="C374" s="9" t="s">
        <v>775</v>
      </c>
      <c r="D374" s="9" t="s">
        <v>148</v>
      </c>
      <c r="E374" s="9" t="s">
        <v>147</v>
      </c>
      <c r="F374" s="9" t="s">
        <v>1</v>
      </c>
      <c r="G374" s="9" t="s">
        <v>583</v>
      </c>
      <c r="H374" s="9" t="s">
        <v>2</v>
      </c>
      <c r="I374" s="9">
        <v>15</v>
      </c>
      <c r="J374" s="9" t="s">
        <v>8</v>
      </c>
      <c r="L374" s="9" t="s">
        <v>50</v>
      </c>
      <c r="M374" s="9">
        <v>60300</v>
      </c>
      <c r="N374" s="17" t="str">
        <f t="shared" si="24"/>
        <v>12_60-65</v>
      </c>
      <c r="O374" s="17" t="str">
        <f t="shared" si="25"/>
        <v>6_60-70</v>
      </c>
      <c r="P374" s="17" t="str">
        <f t="shared" si="26"/>
        <v>06_60-70</v>
      </c>
      <c r="Q374" s="9" t="s">
        <v>1010</v>
      </c>
      <c r="R374" s="9" t="s">
        <v>1011</v>
      </c>
      <c r="S374" s="9">
        <f t="shared" si="27"/>
        <v>1929600</v>
      </c>
      <c r="T374" s="9">
        <v>27254</v>
      </c>
    </row>
    <row r="375" spans="1:20">
      <c r="A375" s="9">
        <v>2</v>
      </c>
      <c r="B375" s="9" t="s">
        <v>15</v>
      </c>
      <c r="C375" s="9" t="s">
        <v>537</v>
      </c>
      <c r="D375" s="9" t="s">
        <v>148</v>
      </c>
      <c r="E375" s="9" t="s">
        <v>147</v>
      </c>
      <c r="F375" s="9" t="s">
        <v>5</v>
      </c>
      <c r="G375" s="9" t="s">
        <v>70</v>
      </c>
      <c r="H375" s="9" t="s">
        <v>2</v>
      </c>
      <c r="I375" s="9">
        <v>15</v>
      </c>
      <c r="J375" s="9" t="s">
        <v>8</v>
      </c>
      <c r="L375" s="9" t="s">
        <v>46</v>
      </c>
      <c r="M375" s="9">
        <v>32665</v>
      </c>
      <c r="N375" s="17" t="str">
        <f t="shared" si="24"/>
        <v>6_30-35</v>
      </c>
      <c r="O375" s="17" t="str">
        <f t="shared" si="25"/>
        <v>3_30-40</v>
      </c>
      <c r="P375" s="17" t="str">
        <f t="shared" si="26"/>
        <v>03_30-40</v>
      </c>
      <c r="Q375" s="9" t="s">
        <v>1010</v>
      </c>
      <c r="R375" s="9" t="s">
        <v>1011</v>
      </c>
      <c r="S375" s="9">
        <f t="shared" si="27"/>
        <v>65330</v>
      </c>
      <c r="T375" s="9">
        <v>923</v>
      </c>
    </row>
    <row r="376" spans="1:20">
      <c r="A376" s="9">
        <v>26</v>
      </c>
      <c r="B376" s="9" t="s">
        <v>15</v>
      </c>
      <c r="C376" s="9" t="s">
        <v>270</v>
      </c>
      <c r="D376" s="9" t="s">
        <v>148</v>
      </c>
      <c r="E376" s="9" t="s">
        <v>147</v>
      </c>
      <c r="F376" s="9" t="s">
        <v>5</v>
      </c>
      <c r="G376" s="9" t="s">
        <v>122</v>
      </c>
      <c r="H376" s="9" t="s">
        <v>2</v>
      </c>
      <c r="I376" s="9">
        <v>15</v>
      </c>
      <c r="J376" s="9" t="s">
        <v>8</v>
      </c>
      <c r="L376" s="9" t="s">
        <v>50</v>
      </c>
      <c r="M376" s="9">
        <v>47348</v>
      </c>
      <c r="N376" s="17" t="str">
        <f t="shared" si="24"/>
        <v>9_45-50</v>
      </c>
      <c r="O376" s="17" t="str">
        <f t="shared" si="25"/>
        <v>4_40-50</v>
      </c>
      <c r="P376" s="17" t="str">
        <f t="shared" si="26"/>
        <v>04_40-50</v>
      </c>
      <c r="Q376" s="9" t="s">
        <v>1010</v>
      </c>
      <c r="R376" s="9" t="s">
        <v>1011</v>
      </c>
      <c r="S376" s="9">
        <f t="shared" si="27"/>
        <v>1231048</v>
      </c>
      <c r="T376" s="9">
        <v>17388</v>
      </c>
    </row>
    <row r="377" spans="1:20">
      <c r="A377" s="9">
        <v>19</v>
      </c>
      <c r="B377" s="9" t="s">
        <v>15</v>
      </c>
      <c r="C377" s="9" t="s">
        <v>776</v>
      </c>
      <c r="D377" s="9" t="s">
        <v>148</v>
      </c>
      <c r="E377" s="9" t="s">
        <v>147</v>
      </c>
      <c r="F377" s="9" t="s">
        <v>5</v>
      </c>
      <c r="G377" s="9" t="s">
        <v>373</v>
      </c>
      <c r="H377" s="9" t="s">
        <v>2</v>
      </c>
      <c r="I377" s="9">
        <v>15</v>
      </c>
      <c r="J377" s="9" t="s">
        <v>8</v>
      </c>
      <c r="L377" s="9" t="s">
        <v>50</v>
      </c>
      <c r="M377" s="9">
        <v>39810</v>
      </c>
      <c r="N377" s="17" t="str">
        <f t="shared" si="24"/>
        <v>7_35-40</v>
      </c>
      <c r="O377" s="17" t="str">
        <f t="shared" si="25"/>
        <v>3_30-40</v>
      </c>
      <c r="P377" s="17" t="str">
        <f t="shared" si="26"/>
        <v>03_30-40</v>
      </c>
      <c r="Q377" s="9" t="s">
        <v>1010</v>
      </c>
      <c r="R377" s="9" t="s">
        <v>1011</v>
      </c>
      <c r="S377" s="9">
        <f t="shared" si="27"/>
        <v>756390</v>
      </c>
      <c r="T377" s="9">
        <v>10683</v>
      </c>
    </row>
    <row r="378" spans="1:20">
      <c r="A378" s="9">
        <v>4356</v>
      </c>
      <c r="B378" s="9" t="s">
        <v>15</v>
      </c>
      <c r="C378" s="9" t="s">
        <v>245</v>
      </c>
      <c r="D378" s="9" t="s">
        <v>148</v>
      </c>
      <c r="E378" s="9" t="s">
        <v>147</v>
      </c>
      <c r="F378" s="9" t="s">
        <v>1</v>
      </c>
      <c r="G378" s="9" t="s">
        <v>77</v>
      </c>
      <c r="H378" s="9" t="s">
        <v>2</v>
      </c>
      <c r="I378" s="9">
        <v>17</v>
      </c>
      <c r="J378" s="9" t="s">
        <v>6</v>
      </c>
      <c r="L378" s="9" t="s">
        <v>50</v>
      </c>
      <c r="M378" s="9">
        <v>40839</v>
      </c>
      <c r="N378" s="17" t="str">
        <f t="shared" si="24"/>
        <v>8_40-45</v>
      </c>
      <c r="O378" s="17" t="str">
        <f t="shared" si="25"/>
        <v>4_40-50</v>
      </c>
      <c r="P378" s="17" t="str">
        <f t="shared" si="26"/>
        <v>04_40-50</v>
      </c>
      <c r="Q378" s="9" t="s">
        <v>1010</v>
      </c>
      <c r="R378" s="9" t="s">
        <v>1011</v>
      </c>
      <c r="S378" s="9">
        <f t="shared" si="27"/>
        <v>177894684</v>
      </c>
      <c r="T378" s="9">
        <v>2512637</v>
      </c>
    </row>
    <row r="379" spans="1:20">
      <c r="A379" s="9">
        <v>257</v>
      </c>
      <c r="B379" s="9" t="s">
        <v>15</v>
      </c>
      <c r="C379" s="9" t="s">
        <v>777</v>
      </c>
      <c r="D379" s="9" t="s">
        <v>148</v>
      </c>
      <c r="E379" s="9" t="s">
        <v>147</v>
      </c>
      <c r="F379" s="9" t="s">
        <v>1</v>
      </c>
      <c r="G379" s="9" t="s">
        <v>583</v>
      </c>
      <c r="H379" s="9" t="s">
        <v>2</v>
      </c>
      <c r="I379" s="9">
        <v>17</v>
      </c>
      <c r="J379" s="9" t="s">
        <v>8</v>
      </c>
      <c r="L379" s="9" t="s">
        <v>50</v>
      </c>
      <c r="M379" s="9">
        <v>72635</v>
      </c>
      <c r="N379" s="17" t="str">
        <f t="shared" si="24"/>
        <v>14_70-75</v>
      </c>
      <c r="O379" s="17" t="str">
        <f t="shared" si="25"/>
        <v>7_70-80</v>
      </c>
      <c r="P379" s="17" t="str">
        <f t="shared" si="26"/>
        <v>07_70-80</v>
      </c>
      <c r="Q379" s="9" t="s">
        <v>1010</v>
      </c>
      <c r="R379" s="9" t="s">
        <v>1011</v>
      </c>
      <c r="S379" s="9">
        <f t="shared" si="27"/>
        <v>18667195</v>
      </c>
      <c r="T379" s="9">
        <v>263661</v>
      </c>
    </row>
    <row r="380" spans="1:20">
      <c r="A380" s="9">
        <v>1034</v>
      </c>
      <c r="B380" s="9" t="s">
        <v>15</v>
      </c>
      <c r="C380" s="9" t="s">
        <v>729</v>
      </c>
      <c r="D380" s="9" t="s">
        <v>148</v>
      </c>
      <c r="E380" s="9" t="s">
        <v>147</v>
      </c>
      <c r="F380" s="9" t="s">
        <v>5</v>
      </c>
      <c r="G380" s="9" t="s">
        <v>373</v>
      </c>
      <c r="H380" s="9" t="s">
        <v>2</v>
      </c>
      <c r="I380" s="9">
        <v>17</v>
      </c>
      <c r="J380" s="9" t="s">
        <v>6</v>
      </c>
      <c r="L380" s="9" t="s">
        <v>50</v>
      </c>
      <c r="M380" s="9">
        <v>52269</v>
      </c>
      <c r="N380" s="17" t="str">
        <f t="shared" si="24"/>
        <v>10_50-55</v>
      </c>
      <c r="O380" s="17" t="str">
        <f t="shared" si="25"/>
        <v>5_50-60</v>
      </c>
      <c r="P380" s="17" t="str">
        <f t="shared" si="26"/>
        <v>05_50-60</v>
      </c>
      <c r="Q380" s="9" t="s">
        <v>1010</v>
      </c>
      <c r="R380" s="9" t="s">
        <v>1011</v>
      </c>
      <c r="S380" s="9">
        <f t="shared" si="27"/>
        <v>54046146</v>
      </c>
      <c r="T380" s="9">
        <v>763364</v>
      </c>
    </row>
    <row r="381" spans="1:20">
      <c r="A381" s="9">
        <v>252</v>
      </c>
      <c r="B381" s="9" t="s">
        <v>15</v>
      </c>
      <c r="C381" s="9" t="s">
        <v>652</v>
      </c>
      <c r="D381" s="9" t="s">
        <v>152</v>
      </c>
      <c r="E381" s="9" t="s">
        <v>147</v>
      </c>
      <c r="F381" s="9" t="s">
        <v>1</v>
      </c>
      <c r="G381" s="9" t="s">
        <v>583</v>
      </c>
      <c r="H381" s="9" t="s">
        <v>2</v>
      </c>
      <c r="I381" s="9">
        <v>14</v>
      </c>
      <c r="J381" s="9" t="s">
        <v>8</v>
      </c>
      <c r="L381" s="9" t="s">
        <v>50</v>
      </c>
      <c r="M381" s="9">
        <v>53746</v>
      </c>
      <c r="N381" s="17" t="str">
        <f t="shared" si="24"/>
        <v>10_50-55</v>
      </c>
      <c r="O381" s="17" t="str">
        <f t="shared" si="25"/>
        <v>5_50-60</v>
      </c>
      <c r="P381" s="17" t="str">
        <f t="shared" si="26"/>
        <v>05_50-60</v>
      </c>
      <c r="Q381" s="9" t="s">
        <v>1010</v>
      </c>
      <c r="R381" s="9" t="s">
        <v>1011</v>
      </c>
      <c r="S381" s="9">
        <f t="shared" si="27"/>
        <v>13543992</v>
      </c>
      <c r="T381" s="9">
        <v>191299</v>
      </c>
    </row>
    <row r="382" spans="1:20">
      <c r="A382" s="9">
        <v>9</v>
      </c>
      <c r="B382" s="9" t="s">
        <v>15</v>
      </c>
      <c r="C382" s="9" t="s">
        <v>265</v>
      </c>
      <c r="D382" s="9" t="s">
        <v>152</v>
      </c>
      <c r="E382" s="9" t="s">
        <v>147</v>
      </c>
      <c r="F382" s="9" t="s">
        <v>1</v>
      </c>
      <c r="G382" s="9" t="s">
        <v>222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45833</v>
      </c>
      <c r="N382" s="17" t="str">
        <f t="shared" si="24"/>
        <v>9_45-50</v>
      </c>
      <c r="O382" s="17" t="str">
        <f t="shared" si="25"/>
        <v>4_40-50</v>
      </c>
      <c r="P382" s="17" t="str">
        <f t="shared" si="26"/>
        <v>04_40-50</v>
      </c>
      <c r="Q382" s="9" t="s">
        <v>1010</v>
      </c>
      <c r="R382" s="9" t="s">
        <v>1011</v>
      </c>
      <c r="S382" s="9">
        <f t="shared" si="27"/>
        <v>412497</v>
      </c>
      <c r="T382" s="9">
        <v>5826</v>
      </c>
    </row>
    <row r="383" spans="1:20">
      <c r="A383" s="9">
        <v>50</v>
      </c>
      <c r="B383" s="9" t="s">
        <v>15</v>
      </c>
      <c r="C383" s="9" t="s">
        <v>441</v>
      </c>
      <c r="D383" s="9" t="s">
        <v>152</v>
      </c>
      <c r="E383" s="9" t="s">
        <v>147</v>
      </c>
      <c r="F383" s="9" t="s">
        <v>5</v>
      </c>
      <c r="G383" s="9" t="s">
        <v>373</v>
      </c>
      <c r="H383" s="9" t="s">
        <v>2</v>
      </c>
      <c r="I383" s="9">
        <v>14</v>
      </c>
      <c r="J383" s="9" t="s">
        <v>8</v>
      </c>
      <c r="L383" s="9" t="s">
        <v>50</v>
      </c>
      <c r="M383" s="9">
        <v>50899</v>
      </c>
      <c r="N383" s="17" t="str">
        <f t="shared" si="24"/>
        <v>10_50-55</v>
      </c>
      <c r="O383" s="17" t="str">
        <f t="shared" si="25"/>
        <v>5_50-60</v>
      </c>
      <c r="P383" s="17" t="str">
        <f t="shared" si="26"/>
        <v>05_50-60</v>
      </c>
      <c r="Q383" s="9" t="s">
        <v>1010</v>
      </c>
      <c r="R383" s="9" t="s">
        <v>1011</v>
      </c>
      <c r="S383" s="9">
        <f t="shared" si="27"/>
        <v>2544950</v>
      </c>
      <c r="T383" s="9">
        <v>35946</v>
      </c>
    </row>
    <row r="384" spans="1:20">
      <c r="A384" s="9">
        <v>342</v>
      </c>
      <c r="B384" s="9" t="s">
        <v>15</v>
      </c>
      <c r="C384" s="9" t="s">
        <v>853</v>
      </c>
      <c r="D384" s="9" t="s">
        <v>148</v>
      </c>
      <c r="E384" s="9" t="s">
        <v>147</v>
      </c>
      <c r="F384" s="9" t="s">
        <v>1</v>
      </c>
      <c r="G384" s="9" t="s">
        <v>583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69372</v>
      </c>
      <c r="N384" s="17" t="str">
        <f t="shared" si="24"/>
        <v>13_65-70</v>
      </c>
      <c r="O384" s="17" t="str">
        <f t="shared" si="25"/>
        <v>6_60-70</v>
      </c>
      <c r="P384" s="17" t="str">
        <f t="shared" si="26"/>
        <v>06_60-70</v>
      </c>
      <c r="Q384" s="9" t="s">
        <v>1010</v>
      </c>
      <c r="R384" s="9" t="s">
        <v>1011</v>
      </c>
      <c r="S384" s="9">
        <f t="shared" si="27"/>
        <v>23725224</v>
      </c>
      <c r="T384" s="9">
        <v>335102</v>
      </c>
    </row>
    <row r="385" spans="1:20">
      <c r="A385" s="9">
        <v>289</v>
      </c>
      <c r="B385" s="9" t="s">
        <v>15</v>
      </c>
      <c r="C385" s="9" t="s">
        <v>442</v>
      </c>
      <c r="D385" s="9" t="s">
        <v>148</v>
      </c>
      <c r="E385" s="9" t="s">
        <v>147</v>
      </c>
      <c r="F385" s="9" t="s">
        <v>5</v>
      </c>
      <c r="G385" s="9" t="s">
        <v>373</v>
      </c>
      <c r="H385" s="9" t="s">
        <v>2</v>
      </c>
      <c r="I385" s="9">
        <v>15</v>
      </c>
      <c r="J385" s="9" t="s">
        <v>8</v>
      </c>
      <c r="L385" s="9" t="s">
        <v>50</v>
      </c>
      <c r="M385" s="9">
        <v>66502</v>
      </c>
      <c r="N385" s="17" t="str">
        <f t="shared" ref="N385:N448" si="28">CONCATENATE(ROUNDDOWN(M385/5000,0),"_",ROUNDDOWN(M385/5000,0)*5,"-",ROUNDUP((M385+1)/5000,0)*5)</f>
        <v>13_65-70</v>
      </c>
      <c r="O385" s="17" t="str">
        <f t="shared" ref="O385:O448" si="29">CONCATENATE(ROUNDDOWN(M385/10000,0),"_",ROUNDDOWN(M385/10000,0)*10,"-",ROUNDUP((M385+1)/10000,0)*10)</f>
        <v>6_60-70</v>
      </c>
      <c r="P385" s="17" t="str">
        <f t="shared" ref="P385:P448" si="30">IF(M385&lt;20000,"01_&lt;20",IF(M385&lt;80000,CONCATENATE(IF((ROUNDDOWN(M385/10000,0)+1)&lt;10,0,),ROUNDDOWN(M385/10000,0),"_",ROUNDDOWN(M385/10000,0)*10,"-",ROUNDUP((M385+1)/10000,0)*10),"08_80&gt;"))</f>
        <v>06_60-70</v>
      </c>
      <c r="Q385" s="9" t="s">
        <v>1010</v>
      </c>
      <c r="R385" s="9" t="s">
        <v>1011</v>
      </c>
      <c r="S385" s="9">
        <f t="shared" ref="S385:S448" si="31">M385*A385</f>
        <v>19219078</v>
      </c>
      <c r="T385" s="9">
        <v>271456</v>
      </c>
    </row>
    <row r="386" spans="1:20">
      <c r="A386" s="9">
        <v>259</v>
      </c>
      <c r="B386" s="9" t="s">
        <v>15</v>
      </c>
      <c r="C386" s="9" t="s">
        <v>854</v>
      </c>
      <c r="D386" s="9" t="s">
        <v>152</v>
      </c>
      <c r="E386" s="9" t="s">
        <v>147</v>
      </c>
      <c r="F386" s="9" t="s">
        <v>5</v>
      </c>
      <c r="G386" s="9" t="s">
        <v>373</v>
      </c>
      <c r="H386" s="9" t="s">
        <v>408</v>
      </c>
      <c r="I386" s="9">
        <v>14</v>
      </c>
      <c r="J386" s="9" t="s">
        <v>855</v>
      </c>
      <c r="L386" s="9" t="s">
        <v>50</v>
      </c>
      <c r="M386" s="9">
        <v>84038</v>
      </c>
      <c r="N386" s="17" t="str">
        <f t="shared" si="28"/>
        <v>16_80-85</v>
      </c>
      <c r="O386" s="17" t="str">
        <f t="shared" si="29"/>
        <v>8_80-90</v>
      </c>
      <c r="P386" s="17" t="str">
        <f t="shared" si="30"/>
        <v>08_80&gt;</v>
      </c>
      <c r="Q386" s="9" t="s">
        <v>1010</v>
      </c>
      <c r="R386" s="9" t="s">
        <v>1011</v>
      </c>
      <c r="S386" s="9">
        <f t="shared" si="31"/>
        <v>21765842</v>
      </c>
      <c r="T386" s="9">
        <v>307427</v>
      </c>
    </row>
    <row r="387" spans="1:20">
      <c r="A387" s="9">
        <v>89</v>
      </c>
      <c r="B387" s="9" t="s">
        <v>15</v>
      </c>
      <c r="C387" s="9" t="s">
        <v>778</v>
      </c>
      <c r="D387" s="9" t="s">
        <v>146</v>
      </c>
      <c r="E387" s="9" t="s">
        <v>147</v>
      </c>
      <c r="F387" s="9" t="s">
        <v>5</v>
      </c>
      <c r="G387" s="9" t="s">
        <v>492</v>
      </c>
      <c r="H387" s="9" t="s">
        <v>998</v>
      </c>
      <c r="I387" s="9">
        <v>16</v>
      </c>
      <c r="J387" s="9" t="s">
        <v>444</v>
      </c>
      <c r="L387" s="9" t="s">
        <v>50</v>
      </c>
      <c r="M387" s="9">
        <v>109999</v>
      </c>
      <c r="N387" s="17" t="str">
        <f t="shared" si="28"/>
        <v>21_105-110</v>
      </c>
      <c r="O387" s="17" t="str">
        <f t="shared" si="29"/>
        <v>10_100-110</v>
      </c>
      <c r="P387" s="17" t="str">
        <f t="shared" si="30"/>
        <v>08_80&gt;</v>
      </c>
      <c r="Q387" s="9" t="s">
        <v>1010</v>
      </c>
      <c r="R387" s="9" t="s">
        <v>1011</v>
      </c>
      <c r="S387" s="9">
        <f t="shared" si="31"/>
        <v>9789911</v>
      </c>
      <c r="T387" s="9">
        <v>138276</v>
      </c>
    </row>
    <row r="388" spans="1:20">
      <c r="A388" s="9">
        <v>4</v>
      </c>
      <c r="B388" s="9" t="s">
        <v>15</v>
      </c>
      <c r="C388" s="9" t="s">
        <v>779</v>
      </c>
      <c r="D388" s="9" t="s">
        <v>146</v>
      </c>
      <c r="E388" s="9" t="s">
        <v>147</v>
      </c>
      <c r="F388" s="9" t="s">
        <v>5</v>
      </c>
      <c r="G388" s="9" t="s">
        <v>492</v>
      </c>
      <c r="H388" s="9" t="s">
        <v>415</v>
      </c>
      <c r="I388" s="9">
        <v>16</v>
      </c>
      <c r="J388" s="9" t="s">
        <v>444</v>
      </c>
      <c r="L388" s="9" t="s">
        <v>50</v>
      </c>
      <c r="M388" s="9">
        <v>125874</v>
      </c>
      <c r="N388" s="17" t="str">
        <f t="shared" si="28"/>
        <v>25_125-130</v>
      </c>
      <c r="O388" s="17" t="str">
        <f t="shared" si="29"/>
        <v>12_120-130</v>
      </c>
      <c r="P388" s="17" t="str">
        <f t="shared" si="30"/>
        <v>08_80&gt;</v>
      </c>
      <c r="Q388" s="9" t="s">
        <v>1010</v>
      </c>
      <c r="R388" s="9" t="s">
        <v>1011</v>
      </c>
      <c r="S388" s="9">
        <f t="shared" si="31"/>
        <v>503496</v>
      </c>
      <c r="T388" s="9">
        <v>7112</v>
      </c>
    </row>
    <row r="389" spans="1:20">
      <c r="A389" s="9">
        <v>120</v>
      </c>
      <c r="B389" s="9" t="s">
        <v>15</v>
      </c>
      <c r="C389" s="9" t="s">
        <v>856</v>
      </c>
      <c r="D389" s="9" t="s">
        <v>153</v>
      </c>
      <c r="E389" s="9" t="s">
        <v>147</v>
      </c>
      <c r="F389" s="9" t="s">
        <v>5</v>
      </c>
      <c r="G389" s="9" t="s">
        <v>70</v>
      </c>
      <c r="H389" s="9" t="s">
        <v>2</v>
      </c>
      <c r="I389" s="9">
        <v>11</v>
      </c>
      <c r="J389" s="9" t="s">
        <v>4</v>
      </c>
      <c r="K389" s="9" t="s">
        <v>7</v>
      </c>
      <c r="L389" s="9" t="s">
        <v>46</v>
      </c>
      <c r="M389" s="9">
        <v>27999</v>
      </c>
      <c r="N389" s="17" t="str">
        <f t="shared" si="28"/>
        <v>5_25-30</v>
      </c>
      <c r="O389" s="17" t="str">
        <f t="shared" si="29"/>
        <v>2_20-30</v>
      </c>
      <c r="P389" s="17" t="str">
        <f t="shared" si="30"/>
        <v>02_20-30</v>
      </c>
      <c r="Q389" s="9" t="s">
        <v>1010</v>
      </c>
      <c r="R389" s="9" t="s">
        <v>1011</v>
      </c>
      <c r="S389" s="9">
        <f t="shared" si="31"/>
        <v>3359880</v>
      </c>
      <c r="T389" s="9">
        <v>47456</v>
      </c>
    </row>
    <row r="390" spans="1:20">
      <c r="A390" s="9">
        <v>24</v>
      </c>
      <c r="B390" s="9" t="s">
        <v>15</v>
      </c>
      <c r="C390" s="9" t="s">
        <v>301</v>
      </c>
      <c r="D390" s="9" t="s">
        <v>149</v>
      </c>
      <c r="E390" s="9" t="s">
        <v>147</v>
      </c>
      <c r="F390" s="9" t="s">
        <v>5</v>
      </c>
      <c r="G390" s="9" t="s">
        <v>252</v>
      </c>
      <c r="H390" s="9" t="s">
        <v>730</v>
      </c>
      <c r="I390" s="9">
        <v>15</v>
      </c>
      <c r="J390" s="9" t="s">
        <v>8</v>
      </c>
      <c r="L390" s="9" t="s">
        <v>50</v>
      </c>
      <c r="M390" s="9">
        <v>77115</v>
      </c>
      <c r="N390" s="17" t="str">
        <f t="shared" si="28"/>
        <v>15_75-80</v>
      </c>
      <c r="O390" s="17" t="str">
        <f t="shared" si="29"/>
        <v>7_70-80</v>
      </c>
      <c r="P390" s="17" t="str">
        <f t="shared" si="30"/>
        <v>07_70-80</v>
      </c>
      <c r="Q390" s="9" t="s">
        <v>1010</v>
      </c>
      <c r="R390" s="9" t="s">
        <v>1011</v>
      </c>
      <c r="S390" s="9">
        <f t="shared" si="31"/>
        <v>1850760</v>
      </c>
      <c r="T390" s="9">
        <v>26141</v>
      </c>
    </row>
    <row r="391" spans="1:20">
      <c r="A391" s="9">
        <v>15</v>
      </c>
      <c r="B391" s="9" t="s">
        <v>15</v>
      </c>
      <c r="C391" s="9" t="s">
        <v>780</v>
      </c>
      <c r="D391" s="9" t="s">
        <v>148</v>
      </c>
      <c r="E391" s="9" t="s">
        <v>147</v>
      </c>
      <c r="F391" s="9" t="s">
        <v>5</v>
      </c>
      <c r="G391" s="9" t="s">
        <v>373</v>
      </c>
      <c r="H391" s="9" t="s">
        <v>2</v>
      </c>
      <c r="I391" s="9">
        <v>15</v>
      </c>
      <c r="J391" s="9" t="s">
        <v>8</v>
      </c>
      <c r="L391" s="9" t="s">
        <v>50</v>
      </c>
      <c r="M391" s="9">
        <v>33878</v>
      </c>
      <c r="N391" s="17" t="str">
        <f t="shared" si="28"/>
        <v>6_30-35</v>
      </c>
      <c r="O391" s="17" t="str">
        <f t="shared" si="29"/>
        <v>3_30-40</v>
      </c>
      <c r="P391" s="17" t="str">
        <f t="shared" si="30"/>
        <v>03_30-40</v>
      </c>
      <c r="Q391" s="9" t="s">
        <v>1010</v>
      </c>
      <c r="R391" s="9" t="s">
        <v>1011</v>
      </c>
      <c r="S391" s="9">
        <f t="shared" si="31"/>
        <v>508170</v>
      </c>
      <c r="T391" s="9">
        <v>7178</v>
      </c>
    </row>
    <row r="392" spans="1:20">
      <c r="A392" s="9">
        <v>614</v>
      </c>
      <c r="B392" s="9" t="s">
        <v>15</v>
      </c>
      <c r="C392" s="9" t="s">
        <v>91</v>
      </c>
      <c r="D392" s="9" t="s">
        <v>148</v>
      </c>
      <c r="E392" s="9" t="s">
        <v>147</v>
      </c>
      <c r="F392" s="9" t="s">
        <v>1</v>
      </c>
      <c r="G392" s="9" t="s">
        <v>77</v>
      </c>
      <c r="H392" s="9" t="s">
        <v>2</v>
      </c>
      <c r="I392" s="9">
        <v>15</v>
      </c>
      <c r="J392" s="9" t="s">
        <v>8</v>
      </c>
      <c r="L392" s="9" t="s">
        <v>50</v>
      </c>
      <c r="M392" s="9">
        <v>37105</v>
      </c>
      <c r="N392" s="17" t="str">
        <f t="shared" si="28"/>
        <v>7_35-40</v>
      </c>
      <c r="O392" s="17" t="str">
        <f t="shared" si="29"/>
        <v>3_30-40</v>
      </c>
      <c r="P392" s="17" t="str">
        <f t="shared" si="30"/>
        <v>03_30-40</v>
      </c>
      <c r="Q392" s="9" t="s">
        <v>1010</v>
      </c>
      <c r="R392" s="9" t="s">
        <v>1011</v>
      </c>
      <c r="S392" s="9">
        <f t="shared" si="31"/>
        <v>22782470</v>
      </c>
      <c r="T392" s="9">
        <v>321786</v>
      </c>
    </row>
    <row r="393" spans="1:20">
      <c r="A393" s="9">
        <v>329</v>
      </c>
      <c r="B393" s="9" t="s">
        <v>15</v>
      </c>
      <c r="C393" s="9" t="s">
        <v>109</v>
      </c>
      <c r="D393" s="9" t="s">
        <v>148</v>
      </c>
      <c r="E393" s="9" t="s">
        <v>147</v>
      </c>
      <c r="F393" s="9" t="s">
        <v>1</v>
      </c>
      <c r="G393" s="9" t="s">
        <v>77</v>
      </c>
      <c r="H393" s="9" t="s">
        <v>2</v>
      </c>
      <c r="I393" s="9">
        <v>17</v>
      </c>
      <c r="J393" s="9" t="s">
        <v>8</v>
      </c>
      <c r="L393" s="9" t="s">
        <v>50</v>
      </c>
      <c r="M393" s="9">
        <v>67990</v>
      </c>
      <c r="N393" s="17" t="str">
        <f t="shared" si="28"/>
        <v>13_65-70</v>
      </c>
      <c r="O393" s="17" t="str">
        <f t="shared" si="29"/>
        <v>6_60-70</v>
      </c>
      <c r="P393" s="17" t="str">
        <f t="shared" si="30"/>
        <v>06_60-70</v>
      </c>
      <c r="Q393" s="9" t="s">
        <v>1010</v>
      </c>
      <c r="R393" s="9" t="s">
        <v>1011</v>
      </c>
      <c r="S393" s="9">
        <f t="shared" si="31"/>
        <v>22368710</v>
      </c>
      <c r="T393" s="9">
        <v>315942</v>
      </c>
    </row>
    <row r="394" spans="1:20">
      <c r="A394" s="9">
        <v>235</v>
      </c>
      <c r="B394" s="9" t="s">
        <v>15</v>
      </c>
      <c r="C394" s="9" t="s">
        <v>89</v>
      </c>
      <c r="D394" s="9" t="s">
        <v>149</v>
      </c>
      <c r="E394" s="9" t="s">
        <v>147</v>
      </c>
      <c r="F394" s="9" t="s">
        <v>5</v>
      </c>
      <c r="G394" s="9" t="s">
        <v>69</v>
      </c>
      <c r="H394" s="9" t="s">
        <v>88</v>
      </c>
      <c r="I394" s="9">
        <v>17</v>
      </c>
      <c r="J394" s="9" t="s">
        <v>8</v>
      </c>
      <c r="L394" s="9" t="s">
        <v>50</v>
      </c>
      <c r="M394" s="9">
        <v>71954</v>
      </c>
      <c r="N394" s="17" t="str">
        <f t="shared" si="28"/>
        <v>14_70-75</v>
      </c>
      <c r="O394" s="17" t="str">
        <f t="shared" si="29"/>
        <v>7_70-80</v>
      </c>
      <c r="P394" s="17" t="str">
        <f t="shared" si="30"/>
        <v>07_70-80</v>
      </c>
      <c r="Q394" s="9" t="s">
        <v>1010</v>
      </c>
      <c r="R394" s="9" t="s">
        <v>1011</v>
      </c>
      <c r="S394" s="9">
        <f t="shared" si="31"/>
        <v>16909190</v>
      </c>
      <c r="T394" s="9">
        <v>238830</v>
      </c>
    </row>
    <row r="395" spans="1:20">
      <c r="A395" s="9">
        <v>3764</v>
      </c>
      <c r="B395" s="9" t="s">
        <v>15</v>
      </c>
      <c r="C395" s="9" t="s">
        <v>540</v>
      </c>
      <c r="D395" s="9" t="s">
        <v>148</v>
      </c>
      <c r="E395" s="9" t="s">
        <v>147</v>
      </c>
      <c r="F395" s="9" t="s">
        <v>1</v>
      </c>
      <c r="G395" s="9" t="s">
        <v>77</v>
      </c>
      <c r="H395" s="9" t="s">
        <v>2</v>
      </c>
      <c r="I395" s="9">
        <v>15</v>
      </c>
      <c r="J395" s="9" t="s">
        <v>8</v>
      </c>
      <c r="L395" s="9" t="s">
        <v>50</v>
      </c>
      <c r="M395" s="9">
        <v>36015</v>
      </c>
      <c r="N395" s="17" t="str">
        <f t="shared" si="28"/>
        <v>7_35-40</v>
      </c>
      <c r="O395" s="17" t="str">
        <f t="shared" si="29"/>
        <v>3_30-40</v>
      </c>
      <c r="P395" s="17" t="str">
        <f t="shared" si="30"/>
        <v>03_30-40</v>
      </c>
      <c r="Q395" s="9" t="s">
        <v>1010</v>
      </c>
      <c r="R395" s="9" t="s">
        <v>1011</v>
      </c>
      <c r="S395" s="9">
        <f t="shared" si="31"/>
        <v>135560460</v>
      </c>
      <c r="T395" s="9">
        <v>1914696</v>
      </c>
    </row>
    <row r="396" spans="1:20">
      <c r="A396" s="9">
        <v>2117</v>
      </c>
      <c r="B396" s="9" t="s">
        <v>15</v>
      </c>
      <c r="C396" s="9" t="s">
        <v>308</v>
      </c>
      <c r="D396" s="9" t="s">
        <v>148</v>
      </c>
      <c r="E396" s="9" t="s">
        <v>147</v>
      </c>
      <c r="F396" s="9" t="s">
        <v>5</v>
      </c>
      <c r="G396" s="9" t="s">
        <v>122</v>
      </c>
      <c r="H396" s="9" t="s">
        <v>2</v>
      </c>
      <c r="I396" s="9">
        <v>15</v>
      </c>
      <c r="J396" s="9" t="s">
        <v>8</v>
      </c>
      <c r="L396" s="9" t="s">
        <v>50</v>
      </c>
      <c r="M396" s="9">
        <v>38329</v>
      </c>
      <c r="N396" s="17" t="str">
        <f t="shared" si="28"/>
        <v>7_35-40</v>
      </c>
      <c r="O396" s="17" t="str">
        <f t="shared" si="29"/>
        <v>3_30-40</v>
      </c>
      <c r="P396" s="17" t="str">
        <f t="shared" si="30"/>
        <v>03_30-40</v>
      </c>
      <c r="Q396" s="9" t="s">
        <v>1010</v>
      </c>
      <c r="R396" s="9" t="s">
        <v>1011</v>
      </c>
      <c r="S396" s="9">
        <f t="shared" si="31"/>
        <v>81142493</v>
      </c>
      <c r="T396" s="9">
        <v>1146080</v>
      </c>
    </row>
    <row r="397" spans="1:20">
      <c r="A397" s="9">
        <v>553</v>
      </c>
      <c r="B397" s="9" t="s">
        <v>15</v>
      </c>
      <c r="C397" s="9" t="s">
        <v>653</v>
      </c>
      <c r="D397" s="9" t="s">
        <v>149</v>
      </c>
      <c r="E397" s="9" t="s">
        <v>147</v>
      </c>
      <c r="F397" s="9" t="s">
        <v>1</v>
      </c>
      <c r="G397" s="9" t="s">
        <v>495</v>
      </c>
      <c r="H397" s="9" t="s">
        <v>563</v>
      </c>
      <c r="I397" s="9">
        <v>15</v>
      </c>
      <c r="J397" s="9" t="s">
        <v>859</v>
      </c>
      <c r="L397" s="9" t="s">
        <v>50</v>
      </c>
      <c r="M397" s="9">
        <v>141314</v>
      </c>
      <c r="N397" s="17" t="str">
        <f t="shared" si="28"/>
        <v>28_140-145</v>
      </c>
      <c r="O397" s="17" t="str">
        <f t="shared" si="29"/>
        <v>14_140-150</v>
      </c>
      <c r="P397" s="17" t="str">
        <f t="shared" si="30"/>
        <v>08_80&gt;</v>
      </c>
      <c r="Q397" s="9" t="s">
        <v>1010</v>
      </c>
      <c r="R397" s="9" t="s">
        <v>1011</v>
      </c>
      <c r="S397" s="9">
        <f t="shared" si="31"/>
        <v>78146642</v>
      </c>
      <c r="T397" s="9">
        <v>1103766</v>
      </c>
    </row>
    <row r="398" spans="1:20">
      <c r="A398" s="9">
        <v>50</v>
      </c>
      <c r="B398" s="9" t="s">
        <v>15</v>
      </c>
      <c r="C398" s="9" t="s">
        <v>860</v>
      </c>
      <c r="D398" s="9" t="s">
        <v>149</v>
      </c>
      <c r="E398" s="9" t="s">
        <v>147</v>
      </c>
      <c r="F398" s="9" t="s">
        <v>5</v>
      </c>
      <c r="G398" s="9" t="s">
        <v>492</v>
      </c>
      <c r="H398" s="9" t="s">
        <v>561</v>
      </c>
      <c r="I398" s="9">
        <v>15</v>
      </c>
      <c r="J398" s="9" t="s">
        <v>8</v>
      </c>
      <c r="L398" s="9" t="s">
        <v>50</v>
      </c>
      <c r="M398" s="9">
        <v>152644</v>
      </c>
      <c r="N398" s="17" t="str">
        <f t="shared" si="28"/>
        <v>30_150-155</v>
      </c>
      <c r="O398" s="17" t="str">
        <f t="shared" si="29"/>
        <v>15_150-160</v>
      </c>
      <c r="P398" s="17" t="str">
        <f t="shared" si="30"/>
        <v>08_80&gt;</v>
      </c>
      <c r="Q398" s="9" t="s">
        <v>1010</v>
      </c>
      <c r="R398" s="9" t="s">
        <v>1011</v>
      </c>
      <c r="S398" s="9">
        <f t="shared" si="31"/>
        <v>7632200</v>
      </c>
      <c r="T398" s="9">
        <v>107799</v>
      </c>
    </row>
    <row r="399" spans="1:20">
      <c r="A399" s="9">
        <v>2124</v>
      </c>
      <c r="B399" s="9" t="s">
        <v>15</v>
      </c>
      <c r="C399" s="9" t="s">
        <v>783</v>
      </c>
      <c r="D399" s="9" t="s">
        <v>149</v>
      </c>
      <c r="E399" s="9" t="s">
        <v>147</v>
      </c>
      <c r="F399" s="9" t="s">
        <v>1</v>
      </c>
      <c r="G399" s="9" t="s">
        <v>495</v>
      </c>
      <c r="H399" s="9" t="s">
        <v>563</v>
      </c>
      <c r="I399" s="9">
        <v>17</v>
      </c>
      <c r="J399" s="9" t="s">
        <v>8</v>
      </c>
      <c r="L399" s="9" t="s">
        <v>50</v>
      </c>
      <c r="M399" s="9">
        <v>144454</v>
      </c>
      <c r="N399" s="17" t="str">
        <f t="shared" si="28"/>
        <v>28_140-145</v>
      </c>
      <c r="O399" s="17" t="str">
        <f t="shared" si="29"/>
        <v>14_140-150</v>
      </c>
      <c r="P399" s="17" t="str">
        <f t="shared" si="30"/>
        <v>08_80&gt;</v>
      </c>
      <c r="Q399" s="9" t="s">
        <v>1010</v>
      </c>
      <c r="R399" s="9" t="s">
        <v>1011</v>
      </c>
      <c r="S399" s="9">
        <f t="shared" si="31"/>
        <v>306820296</v>
      </c>
      <c r="T399" s="9">
        <v>4333620</v>
      </c>
    </row>
    <row r="400" spans="1:20">
      <c r="A400" s="9">
        <v>13</v>
      </c>
      <c r="B400" s="9" t="s">
        <v>15</v>
      </c>
      <c r="C400" s="9" t="s">
        <v>541</v>
      </c>
      <c r="D400" s="9" t="s">
        <v>149</v>
      </c>
      <c r="E400" s="9" t="s">
        <v>147</v>
      </c>
      <c r="F400" s="9" t="s">
        <v>1</v>
      </c>
      <c r="G400" s="9" t="s">
        <v>695</v>
      </c>
      <c r="H400" s="9" t="s">
        <v>102</v>
      </c>
      <c r="I400" s="9">
        <v>17</v>
      </c>
      <c r="J400" s="9" t="s">
        <v>8</v>
      </c>
      <c r="L400" s="9" t="s">
        <v>50</v>
      </c>
      <c r="M400" s="9">
        <v>88390</v>
      </c>
      <c r="N400" s="17" t="str">
        <f t="shared" si="28"/>
        <v>17_85-90</v>
      </c>
      <c r="O400" s="17" t="str">
        <f t="shared" si="29"/>
        <v>8_80-90</v>
      </c>
      <c r="P400" s="17" t="str">
        <f t="shared" si="30"/>
        <v>08_80&gt;</v>
      </c>
      <c r="Q400" s="9" t="s">
        <v>1010</v>
      </c>
      <c r="R400" s="9" t="s">
        <v>1011</v>
      </c>
      <c r="S400" s="9">
        <f t="shared" si="31"/>
        <v>1149070</v>
      </c>
      <c r="T400" s="9">
        <v>16230</v>
      </c>
    </row>
    <row r="401" spans="1:20">
      <c r="A401" s="9">
        <v>306</v>
      </c>
      <c r="B401" s="9" t="s">
        <v>15</v>
      </c>
      <c r="C401" s="9" t="s">
        <v>862</v>
      </c>
      <c r="D401" s="9" t="s">
        <v>149</v>
      </c>
      <c r="E401" s="9" t="s">
        <v>147</v>
      </c>
      <c r="F401" s="9" t="s">
        <v>1</v>
      </c>
      <c r="G401" s="9" t="s">
        <v>495</v>
      </c>
      <c r="H401" s="9" t="s">
        <v>782</v>
      </c>
      <c r="I401" s="9">
        <v>16</v>
      </c>
      <c r="J401" s="9" t="s">
        <v>859</v>
      </c>
      <c r="L401" s="9" t="s">
        <v>50</v>
      </c>
      <c r="M401" s="9">
        <v>121253</v>
      </c>
      <c r="N401" s="17" t="str">
        <f t="shared" si="28"/>
        <v>24_120-125</v>
      </c>
      <c r="O401" s="17" t="str">
        <f t="shared" si="29"/>
        <v>12_120-130</v>
      </c>
      <c r="P401" s="17" t="str">
        <f t="shared" si="30"/>
        <v>08_80&gt;</v>
      </c>
      <c r="Q401" s="9" t="s">
        <v>1010</v>
      </c>
      <c r="R401" s="9" t="s">
        <v>1011</v>
      </c>
      <c r="S401" s="9">
        <f t="shared" si="31"/>
        <v>37103418</v>
      </c>
      <c r="T401" s="9">
        <v>524060</v>
      </c>
    </row>
    <row r="402" spans="1:20">
      <c r="A402" s="9">
        <v>513</v>
      </c>
      <c r="B402" s="9" t="s">
        <v>15</v>
      </c>
      <c r="C402" s="9" t="s">
        <v>731</v>
      </c>
      <c r="D402" s="9" t="s">
        <v>149</v>
      </c>
      <c r="E402" s="9" t="s">
        <v>147</v>
      </c>
      <c r="F402" s="9" t="s">
        <v>1</v>
      </c>
      <c r="G402" s="9" t="s">
        <v>495</v>
      </c>
      <c r="H402" s="9" t="s">
        <v>563</v>
      </c>
      <c r="I402" s="9">
        <v>16</v>
      </c>
      <c r="J402" s="9" t="s">
        <v>784</v>
      </c>
      <c r="L402" s="9" t="s">
        <v>50</v>
      </c>
      <c r="M402" s="9">
        <v>148656</v>
      </c>
      <c r="N402" s="17" t="str">
        <f t="shared" si="28"/>
        <v>29_145-150</v>
      </c>
      <c r="O402" s="17" t="str">
        <f t="shared" si="29"/>
        <v>14_140-150</v>
      </c>
      <c r="P402" s="17" t="str">
        <f t="shared" si="30"/>
        <v>08_80&gt;</v>
      </c>
      <c r="Q402" s="9" t="s">
        <v>1010</v>
      </c>
      <c r="R402" s="9" t="s">
        <v>1011</v>
      </c>
      <c r="S402" s="9">
        <f t="shared" si="31"/>
        <v>76260528</v>
      </c>
      <c r="T402" s="9">
        <v>1077126</v>
      </c>
    </row>
    <row r="403" spans="1:20">
      <c r="A403" s="9">
        <v>65</v>
      </c>
      <c r="B403" s="9" t="s">
        <v>15</v>
      </c>
      <c r="C403" s="9" t="s">
        <v>785</v>
      </c>
      <c r="D403" s="9" t="s">
        <v>149</v>
      </c>
      <c r="E403" s="9" t="s">
        <v>147</v>
      </c>
      <c r="F403" s="9" t="s">
        <v>5</v>
      </c>
      <c r="G403" s="9" t="s">
        <v>492</v>
      </c>
      <c r="H403" s="9" t="s">
        <v>703</v>
      </c>
      <c r="I403" s="9">
        <v>16</v>
      </c>
      <c r="J403" s="9" t="s">
        <v>43</v>
      </c>
      <c r="L403" s="9" t="s">
        <v>50</v>
      </c>
      <c r="M403" s="9">
        <v>134948</v>
      </c>
      <c r="N403" s="17" t="str">
        <f t="shared" si="28"/>
        <v>26_130-135</v>
      </c>
      <c r="O403" s="17" t="str">
        <f t="shared" si="29"/>
        <v>13_130-140</v>
      </c>
      <c r="P403" s="17" t="str">
        <f t="shared" si="30"/>
        <v>08_80&gt;</v>
      </c>
      <c r="Q403" s="9" t="s">
        <v>1010</v>
      </c>
      <c r="R403" s="9" t="s">
        <v>1011</v>
      </c>
      <c r="S403" s="9">
        <f t="shared" si="31"/>
        <v>8771620</v>
      </c>
      <c r="T403" s="9">
        <v>123893</v>
      </c>
    </row>
    <row r="404" spans="1:20">
      <c r="A404" s="9">
        <v>63</v>
      </c>
      <c r="B404" s="9" t="s">
        <v>15</v>
      </c>
      <c r="C404" s="9" t="s">
        <v>306</v>
      </c>
      <c r="D404" s="9" t="s">
        <v>149</v>
      </c>
      <c r="E404" s="9" t="s">
        <v>147</v>
      </c>
      <c r="F404" s="9" t="s">
        <v>5</v>
      </c>
      <c r="G404" s="9" t="s">
        <v>252</v>
      </c>
      <c r="H404" s="9" t="s">
        <v>924</v>
      </c>
      <c r="I404" s="9">
        <v>15</v>
      </c>
      <c r="J404" s="9" t="s">
        <v>8</v>
      </c>
      <c r="L404" s="9" t="s">
        <v>50</v>
      </c>
      <c r="M404" s="9">
        <v>109163</v>
      </c>
      <c r="N404" s="17" t="str">
        <f t="shared" si="28"/>
        <v>21_105-110</v>
      </c>
      <c r="O404" s="17" t="str">
        <f t="shared" si="29"/>
        <v>10_100-110</v>
      </c>
      <c r="P404" s="17" t="str">
        <f t="shared" si="30"/>
        <v>08_80&gt;</v>
      </c>
      <c r="Q404" s="9" t="s">
        <v>1010</v>
      </c>
      <c r="R404" s="9" t="s">
        <v>1011</v>
      </c>
      <c r="S404" s="9">
        <f t="shared" si="31"/>
        <v>6877269</v>
      </c>
      <c r="T404" s="9">
        <v>97137</v>
      </c>
    </row>
    <row r="405" spans="1:20">
      <c r="A405" s="9">
        <v>361</v>
      </c>
      <c r="B405" s="9" t="s">
        <v>15</v>
      </c>
      <c r="C405" s="9" t="s">
        <v>681</v>
      </c>
      <c r="D405" s="9" t="s">
        <v>149</v>
      </c>
      <c r="E405" s="9" t="s">
        <v>147</v>
      </c>
      <c r="F405" s="9" t="s">
        <v>1</v>
      </c>
      <c r="G405" s="9" t="s">
        <v>495</v>
      </c>
      <c r="H405" s="9" t="s">
        <v>786</v>
      </c>
      <c r="I405" s="9">
        <v>16</v>
      </c>
      <c r="J405" s="9" t="s">
        <v>43</v>
      </c>
      <c r="L405" s="9" t="s">
        <v>50</v>
      </c>
      <c r="M405" s="9">
        <v>213999</v>
      </c>
      <c r="N405" s="17" t="str">
        <f t="shared" si="28"/>
        <v>42_210-215</v>
      </c>
      <c r="O405" s="17" t="str">
        <f t="shared" si="29"/>
        <v>21_210-220</v>
      </c>
      <c r="P405" s="17" t="str">
        <f t="shared" si="30"/>
        <v>08_80&gt;</v>
      </c>
      <c r="Q405" s="9" t="s">
        <v>1010</v>
      </c>
      <c r="R405" s="9" t="s">
        <v>1011</v>
      </c>
      <c r="S405" s="9">
        <f t="shared" si="31"/>
        <v>77253639</v>
      </c>
      <c r="T405" s="9">
        <v>1091153</v>
      </c>
    </row>
    <row r="406" spans="1:20">
      <c r="A406" s="9">
        <v>4</v>
      </c>
      <c r="B406" s="9" t="s">
        <v>15</v>
      </c>
      <c r="C406" s="9" t="s">
        <v>654</v>
      </c>
      <c r="D406" s="9" t="s">
        <v>149</v>
      </c>
      <c r="E406" s="9" t="s">
        <v>147</v>
      </c>
      <c r="F406" s="9" t="s">
        <v>5</v>
      </c>
      <c r="G406" s="9" t="s">
        <v>252</v>
      </c>
      <c r="H406" s="9" t="s">
        <v>78</v>
      </c>
      <c r="I406" s="9">
        <v>15</v>
      </c>
      <c r="J406" s="9" t="s">
        <v>8</v>
      </c>
      <c r="L406" s="9" t="s">
        <v>50</v>
      </c>
      <c r="M406" s="9">
        <v>200996</v>
      </c>
      <c r="N406" s="17" t="str">
        <f t="shared" si="28"/>
        <v>40_200-205</v>
      </c>
      <c r="O406" s="17" t="str">
        <f t="shared" si="29"/>
        <v>20_200-210</v>
      </c>
      <c r="P406" s="17" t="str">
        <f t="shared" si="30"/>
        <v>08_80&gt;</v>
      </c>
      <c r="Q406" s="9" t="s">
        <v>1010</v>
      </c>
      <c r="R406" s="9" t="s">
        <v>1011</v>
      </c>
      <c r="S406" s="9">
        <f t="shared" si="31"/>
        <v>803984</v>
      </c>
      <c r="T406" s="9">
        <v>11356</v>
      </c>
    </row>
    <row r="407" spans="1:20" hidden="1">
      <c r="A407" s="9">
        <v>93</v>
      </c>
      <c r="B407" s="9" t="s">
        <v>15</v>
      </c>
      <c r="C407" s="9" t="s">
        <v>788</v>
      </c>
      <c r="D407" s="9" t="s">
        <v>152</v>
      </c>
      <c r="E407" s="9" t="s">
        <v>151</v>
      </c>
      <c r="F407" s="9" t="s">
        <v>1</v>
      </c>
      <c r="G407" s="9" t="s">
        <v>845</v>
      </c>
      <c r="H407" s="9" t="s">
        <v>2</v>
      </c>
      <c r="I407" s="9">
        <v>13</v>
      </c>
      <c r="J407" s="9" t="s">
        <v>444</v>
      </c>
      <c r="L407" s="9" t="s">
        <v>50</v>
      </c>
      <c r="M407" s="9">
        <v>66985</v>
      </c>
      <c r="N407" s="17" t="str">
        <f t="shared" si="28"/>
        <v>13_65-70</v>
      </c>
      <c r="O407" s="17" t="str">
        <f t="shared" si="29"/>
        <v>6_60-70</v>
      </c>
      <c r="P407" s="17" t="str">
        <f t="shared" si="30"/>
        <v>06_60-70</v>
      </c>
      <c r="Q407" s="9" t="s">
        <v>1010</v>
      </c>
      <c r="R407" s="9" t="s">
        <v>1011</v>
      </c>
      <c r="S407" s="9">
        <f t="shared" si="31"/>
        <v>6229605</v>
      </c>
      <c r="T407" s="9">
        <v>87989</v>
      </c>
    </row>
    <row r="408" spans="1:20" hidden="1">
      <c r="A408" s="9">
        <v>231</v>
      </c>
      <c r="B408" s="9" t="s">
        <v>15</v>
      </c>
      <c r="C408" s="9" t="s">
        <v>443</v>
      </c>
      <c r="D408" s="9" t="s">
        <v>152</v>
      </c>
      <c r="E408" s="9" t="s">
        <v>151</v>
      </c>
      <c r="F408" s="9" t="s">
        <v>5</v>
      </c>
      <c r="G408" s="9" t="s">
        <v>373</v>
      </c>
      <c r="H408" s="9" t="s">
        <v>2</v>
      </c>
      <c r="I408" s="9">
        <v>13</v>
      </c>
      <c r="J408" s="9" t="s">
        <v>444</v>
      </c>
      <c r="L408" s="9" t="s">
        <v>50</v>
      </c>
      <c r="M408" s="9">
        <v>80855</v>
      </c>
      <c r="N408" s="17" t="str">
        <f t="shared" si="28"/>
        <v>16_80-85</v>
      </c>
      <c r="O408" s="17" t="str">
        <f t="shared" si="29"/>
        <v>8_80-90</v>
      </c>
      <c r="P408" s="17" t="str">
        <f t="shared" si="30"/>
        <v>08_80&gt;</v>
      </c>
      <c r="Q408" s="9" t="s">
        <v>1010</v>
      </c>
      <c r="R408" s="9" t="s">
        <v>1011</v>
      </c>
      <c r="S408" s="9">
        <f t="shared" si="31"/>
        <v>18677505</v>
      </c>
      <c r="T408" s="9">
        <v>263807</v>
      </c>
    </row>
    <row r="409" spans="1:20" hidden="1">
      <c r="A409" s="9">
        <v>147</v>
      </c>
      <c r="B409" s="9" t="s">
        <v>15</v>
      </c>
      <c r="C409" s="9" t="s">
        <v>789</v>
      </c>
      <c r="D409" s="9" t="s">
        <v>152</v>
      </c>
      <c r="E409" s="9" t="s">
        <v>151</v>
      </c>
      <c r="F409" s="9" t="s">
        <v>1</v>
      </c>
      <c r="G409" s="9" t="s">
        <v>583</v>
      </c>
      <c r="H409" s="9" t="s">
        <v>2</v>
      </c>
      <c r="I409" s="9">
        <v>14</v>
      </c>
      <c r="J409" s="9" t="s">
        <v>8</v>
      </c>
      <c r="L409" s="9" t="s">
        <v>50</v>
      </c>
      <c r="M409" s="9">
        <v>60544</v>
      </c>
      <c r="N409" s="17" t="str">
        <f t="shared" si="28"/>
        <v>12_60-65</v>
      </c>
      <c r="O409" s="17" t="str">
        <f t="shared" si="29"/>
        <v>6_60-70</v>
      </c>
      <c r="P409" s="17" t="str">
        <f t="shared" si="30"/>
        <v>06_60-70</v>
      </c>
      <c r="Q409" s="9" t="s">
        <v>1010</v>
      </c>
      <c r="R409" s="9" t="s">
        <v>1011</v>
      </c>
      <c r="S409" s="9">
        <f t="shared" si="31"/>
        <v>8899968</v>
      </c>
      <c r="T409" s="9">
        <v>125706</v>
      </c>
    </row>
    <row r="410" spans="1:20" hidden="1">
      <c r="A410" s="9">
        <v>94</v>
      </c>
      <c r="B410" s="9" t="s">
        <v>15</v>
      </c>
      <c r="C410" s="9" t="s">
        <v>542</v>
      </c>
      <c r="D410" s="9" t="s">
        <v>152</v>
      </c>
      <c r="E410" s="9" t="s">
        <v>151</v>
      </c>
      <c r="F410" s="9" t="s">
        <v>1</v>
      </c>
      <c r="G410" s="9" t="s">
        <v>222</v>
      </c>
      <c r="H410" s="9" t="s">
        <v>2</v>
      </c>
      <c r="I410" s="9">
        <v>14</v>
      </c>
      <c r="J410" s="9" t="s">
        <v>8</v>
      </c>
      <c r="L410" s="9" t="s">
        <v>50</v>
      </c>
      <c r="M410" s="9">
        <v>53723</v>
      </c>
      <c r="N410" s="17" t="str">
        <f t="shared" si="28"/>
        <v>10_50-55</v>
      </c>
      <c r="O410" s="17" t="str">
        <f t="shared" si="29"/>
        <v>5_50-60</v>
      </c>
      <c r="P410" s="17" t="str">
        <f t="shared" si="30"/>
        <v>05_50-60</v>
      </c>
      <c r="Q410" s="9" t="s">
        <v>1010</v>
      </c>
      <c r="R410" s="9" t="s">
        <v>1011</v>
      </c>
      <c r="S410" s="9">
        <f t="shared" si="31"/>
        <v>5049962</v>
      </c>
      <c r="T410" s="9">
        <v>71327</v>
      </c>
    </row>
    <row r="411" spans="1:20" hidden="1">
      <c r="A411" s="9">
        <v>273</v>
      </c>
      <c r="B411" s="9" t="s">
        <v>15</v>
      </c>
      <c r="C411" s="9" t="s">
        <v>445</v>
      </c>
      <c r="D411" s="9" t="s">
        <v>152</v>
      </c>
      <c r="E411" s="9" t="s">
        <v>151</v>
      </c>
      <c r="F411" s="9" t="s">
        <v>5</v>
      </c>
      <c r="G411" s="9" t="s">
        <v>373</v>
      </c>
      <c r="H411" s="9" t="s">
        <v>2</v>
      </c>
      <c r="I411" s="9">
        <v>14</v>
      </c>
      <c r="J411" s="9" t="s">
        <v>8</v>
      </c>
      <c r="L411" s="9" t="s">
        <v>50</v>
      </c>
      <c r="M411" s="9">
        <v>63070</v>
      </c>
      <c r="N411" s="17" t="str">
        <f t="shared" si="28"/>
        <v>12_60-65</v>
      </c>
      <c r="O411" s="17" t="str">
        <f t="shared" si="29"/>
        <v>6_60-70</v>
      </c>
      <c r="P411" s="17" t="str">
        <f t="shared" si="30"/>
        <v>06_60-70</v>
      </c>
      <c r="Q411" s="9" t="s">
        <v>1010</v>
      </c>
      <c r="R411" s="9" t="s">
        <v>1011</v>
      </c>
      <c r="S411" s="9">
        <f t="shared" si="31"/>
        <v>17218110</v>
      </c>
      <c r="T411" s="9">
        <v>243194</v>
      </c>
    </row>
    <row r="412" spans="1:20" hidden="1">
      <c r="A412" s="9">
        <v>311</v>
      </c>
      <c r="B412" s="9" t="s">
        <v>15</v>
      </c>
      <c r="C412" s="9" t="s">
        <v>543</v>
      </c>
      <c r="D412" s="9" t="s">
        <v>152</v>
      </c>
      <c r="E412" s="9" t="s">
        <v>151</v>
      </c>
      <c r="F412" s="9" t="s">
        <v>5</v>
      </c>
      <c r="G412" s="9" t="s">
        <v>373</v>
      </c>
      <c r="H412" s="9" t="s">
        <v>2</v>
      </c>
      <c r="I412" s="9">
        <v>14</v>
      </c>
      <c r="J412" s="9" t="s">
        <v>8</v>
      </c>
      <c r="K412" s="9" t="s">
        <v>7</v>
      </c>
      <c r="L412" s="9" t="s">
        <v>50</v>
      </c>
      <c r="M412" s="9">
        <v>86472</v>
      </c>
      <c r="N412" s="17" t="str">
        <f t="shared" si="28"/>
        <v>17_85-90</v>
      </c>
      <c r="O412" s="17" t="str">
        <f t="shared" si="29"/>
        <v>8_80-90</v>
      </c>
      <c r="P412" s="17" t="str">
        <f t="shared" si="30"/>
        <v>08_80&gt;</v>
      </c>
      <c r="Q412" s="9" t="s">
        <v>1010</v>
      </c>
      <c r="R412" s="9" t="s">
        <v>1011</v>
      </c>
      <c r="S412" s="9">
        <f t="shared" si="31"/>
        <v>26892792</v>
      </c>
      <c r="T412" s="9">
        <v>379842</v>
      </c>
    </row>
    <row r="413" spans="1:20" hidden="1">
      <c r="A413" s="9">
        <v>3264</v>
      </c>
      <c r="B413" s="9" t="s">
        <v>15</v>
      </c>
      <c r="C413" s="9" t="s">
        <v>863</v>
      </c>
      <c r="D413" s="9" t="s">
        <v>148</v>
      </c>
      <c r="E413" s="9" t="s">
        <v>151</v>
      </c>
      <c r="F413" s="9" t="s">
        <v>1</v>
      </c>
      <c r="G413" s="9" t="s">
        <v>583</v>
      </c>
      <c r="H413" s="9" t="s">
        <v>2</v>
      </c>
      <c r="I413" s="9">
        <v>15</v>
      </c>
      <c r="J413" s="9" t="s">
        <v>8</v>
      </c>
      <c r="L413" s="9" t="s">
        <v>50</v>
      </c>
      <c r="M413" s="9">
        <v>57996</v>
      </c>
      <c r="N413" s="17" t="str">
        <f t="shared" si="28"/>
        <v>11_55-60</v>
      </c>
      <c r="O413" s="17" t="str">
        <f t="shared" si="29"/>
        <v>5_50-60</v>
      </c>
      <c r="P413" s="17" t="str">
        <f t="shared" si="30"/>
        <v>05_50-60</v>
      </c>
      <c r="Q413" s="9" t="s">
        <v>1010</v>
      </c>
      <c r="R413" s="9" t="s">
        <v>1011</v>
      </c>
      <c r="S413" s="9">
        <f t="shared" si="31"/>
        <v>189298944</v>
      </c>
      <c r="T413" s="9">
        <v>2673714</v>
      </c>
    </row>
    <row r="414" spans="1:20" hidden="1">
      <c r="A414" s="9">
        <v>529</v>
      </c>
      <c r="B414" s="9" t="s">
        <v>15</v>
      </c>
      <c r="C414" s="9" t="s">
        <v>446</v>
      </c>
      <c r="D414" s="9" t="s">
        <v>148</v>
      </c>
      <c r="E414" s="9" t="s">
        <v>151</v>
      </c>
      <c r="F414" s="9" t="s">
        <v>1</v>
      </c>
      <c r="G414" s="9" t="s">
        <v>222</v>
      </c>
      <c r="H414" s="9" t="s">
        <v>2</v>
      </c>
      <c r="I414" s="9">
        <v>15</v>
      </c>
      <c r="J414" s="9" t="s">
        <v>8</v>
      </c>
      <c r="L414" s="9" t="s">
        <v>50</v>
      </c>
      <c r="M414" s="9">
        <v>59462</v>
      </c>
      <c r="N414" s="17" t="str">
        <f t="shared" si="28"/>
        <v>11_55-60</v>
      </c>
      <c r="O414" s="17" t="str">
        <f t="shared" si="29"/>
        <v>5_50-60</v>
      </c>
      <c r="P414" s="17" t="str">
        <f t="shared" si="30"/>
        <v>05_50-60</v>
      </c>
      <c r="Q414" s="9" t="s">
        <v>1010</v>
      </c>
      <c r="R414" s="9" t="s">
        <v>1011</v>
      </c>
      <c r="S414" s="9">
        <f t="shared" si="31"/>
        <v>31455398</v>
      </c>
      <c r="T414" s="9">
        <v>444285</v>
      </c>
    </row>
    <row r="415" spans="1:20" hidden="1">
      <c r="A415" s="9">
        <v>86</v>
      </c>
      <c r="B415" s="9" t="s">
        <v>15</v>
      </c>
      <c r="C415" s="9" t="s">
        <v>155</v>
      </c>
      <c r="D415" s="9" t="s">
        <v>148</v>
      </c>
      <c r="E415" s="9" t="s">
        <v>151</v>
      </c>
      <c r="F415" s="9" t="s">
        <v>5</v>
      </c>
      <c r="G415" s="9" t="s">
        <v>122</v>
      </c>
      <c r="H415" s="9" t="s">
        <v>2</v>
      </c>
      <c r="I415" s="9">
        <v>15</v>
      </c>
      <c r="J415" s="9" t="s">
        <v>8</v>
      </c>
      <c r="L415" s="9" t="s">
        <v>50</v>
      </c>
      <c r="M415" s="9">
        <v>63083</v>
      </c>
      <c r="N415" s="17" t="str">
        <f t="shared" si="28"/>
        <v>12_60-65</v>
      </c>
      <c r="O415" s="17" t="str">
        <f t="shared" si="29"/>
        <v>6_60-70</v>
      </c>
      <c r="P415" s="17" t="str">
        <f t="shared" si="30"/>
        <v>06_60-70</v>
      </c>
      <c r="Q415" s="9" t="s">
        <v>1010</v>
      </c>
      <c r="R415" s="9" t="s">
        <v>1011</v>
      </c>
      <c r="S415" s="9">
        <f t="shared" si="31"/>
        <v>5425138</v>
      </c>
      <c r="T415" s="9">
        <v>76626</v>
      </c>
    </row>
    <row r="416" spans="1:20" hidden="1">
      <c r="A416" s="9">
        <v>1974</v>
      </c>
      <c r="B416" s="9" t="s">
        <v>15</v>
      </c>
      <c r="C416" s="9" t="s">
        <v>418</v>
      </c>
      <c r="D416" s="9" t="s">
        <v>148</v>
      </c>
      <c r="E416" s="9" t="s">
        <v>151</v>
      </c>
      <c r="F416" s="9" t="s">
        <v>5</v>
      </c>
      <c r="G416" s="9" t="s">
        <v>373</v>
      </c>
      <c r="H416" s="9" t="s">
        <v>2</v>
      </c>
      <c r="I416" s="9">
        <v>15</v>
      </c>
      <c r="J416" s="9" t="s">
        <v>8</v>
      </c>
      <c r="L416" s="9" t="s">
        <v>50</v>
      </c>
      <c r="M416" s="9">
        <v>66232</v>
      </c>
      <c r="N416" s="17" t="str">
        <f t="shared" si="28"/>
        <v>13_65-70</v>
      </c>
      <c r="O416" s="17" t="str">
        <f t="shared" si="29"/>
        <v>6_60-70</v>
      </c>
      <c r="P416" s="17" t="str">
        <f t="shared" si="30"/>
        <v>06_60-70</v>
      </c>
      <c r="Q416" s="9" t="s">
        <v>1010</v>
      </c>
      <c r="R416" s="9" t="s">
        <v>1011</v>
      </c>
      <c r="S416" s="9">
        <f t="shared" si="31"/>
        <v>130741968</v>
      </c>
      <c r="T416" s="9">
        <v>1846638</v>
      </c>
    </row>
    <row r="417" spans="1:20" hidden="1">
      <c r="A417" s="9">
        <v>585</v>
      </c>
      <c r="B417" s="9" t="s">
        <v>15</v>
      </c>
      <c r="C417" s="9" t="s">
        <v>468</v>
      </c>
      <c r="D417" s="9" t="s">
        <v>149</v>
      </c>
      <c r="E417" s="9" t="s">
        <v>151</v>
      </c>
      <c r="F417" s="9" t="s">
        <v>5</v>
      </c>
      <c r="G417" s="9" t="s">
        <v>252</v>
      </c>
      <c r="H417" s="9" t="s">
        <v>85</v>
      </c>
      <c r="I417" s="9">
        <v>15</v>
      </c>
      <c r="J417" s="9" t="s">
        <v>8</v>
      </c>
      <c r="L417" s="9" t="s">
        <v>50</v>
      </c>
      <c r="M417" s="9">
        <v>79373</v>
      </c>
      <c r="N417" s="17" t="str">
        <f t="shared" si="28"/>
        <v>15_75-80</v>
      </c>
      <c r="O417" s="17" t="str">
        <f t="shared" si="29"/>
        <v>7_70-80</v>
      </c>
      <c r="P417" s="17" t="str">
        <f t="shared" si="30"/>
        <v>07_70-80</v>
      </c>
      <c r="Q417" s="9" t="s">
        <v>1010</v>
      </c>
      <c r="R417" s="9" t="s">
        <v>1011</v>
      </c>
      <c r="S417" s="9">
        <f t="shared" si="31"/>
        <v>46433205</v>
      </c>
      <c r="T417" s="9">
        <v>655836</v>
      </c>
    </row>
    <row r="418" spans="1:20" hidden="1">
      <c r="A418" s="9">
        <v>181</v>
      </c>
      <c r="B418" s="9" t="s">
        <v>15</v>
      </c>
      <c r="C418" s="9" t="s">
        <v>544</v>
      </c>
      <c r="D418" s="9" t="s">
        <v>152</v>
      </c>
      <c r="E418" s="9" t="s">
        <v>151</v>
      </c>
      <c r="F418" s="9" t="s">
        <v>5</v>
      </c>
      <c r="G418" s="9" t="s">
        <v>373</v>
      </c>
      <c r="H418" s="9" t="s">
        <v>2</v>
      </c>
      <c r="I418" s="9">
        <v>14</v>
      </c>
      <c r="J418" s="9" t="s">
        <v>8</v>
      </c>
      <c r="L418" s="9" t="s">
        <v>50</v>
      </c>
      <c r="M418" s="9">
        <v>85428</v>
      </c>
      <c r="N418" s="17" t="str">
        <f t="shared" si="28"/>
        <v>17_85-90</v>
      </c>
      <c r="O418" s="17" t="str">
        <f t="shared" si="29"/>
        <v>8_80-90</v>
      </c>
      <c r="P418" s="17" t="str">
        <f t="shared" si="30"/>
        <v>08_80&gt;</v>
      </c>
      <c r="Q418" s="9" t="s">
        <v>1010</v>
      </c>
      <c r="R418" s="9" t="s">
        <v>1011</v>
      </c>
      <c r="S418" s="9">
        <f t="shared" si="31"/>
        <v>15462468</v>
      </c>
      <c r="T418" s="9">
        <v>218396</v>
      </c>
    </row>
    <row r="419" spans="1:20" hidden="1">
      <c r="A419" s="9">
        <v>165</v>
      </c>
      <c r="B419" s="9" t="s">
        <v>15</v>
      </c>
      <c r="C419" s="9" t="s">
        <v>141</v>
      </c>
      <c r="D419" s="9" t="s">
        <v>152</v>
      </c>
      <c r="E419" s="9" t="s">
        <v>151</v>
      </c>
      <c r="F419" s="9" t="s">
        <v>5</v>
      </c>
      <c r="G419" s="9" t="s">
        <v>110</v>
      </c>
      <c r="H419" s="9" t="s">
        <v>324</v>
      </c>
      <c r="I419" s="9">
        <v>14</v>
      </c>
      <c r="J419" s="9" t="s">
        <v>8</v>
      </c>
      <c r="L419" s="9" t="s">
        <v>50</v>
      </c>
      <c r="M419" s="9">
        <v>79974</v>
      </c>
      <c r="N419" s="17" t="str">
        <f t="shared" si="28"/>
        <v>15_75-80</v>
      </c>
      <c r="O419" s="17" t="str">
        <f t="shared" si="29"/>
        <v>7_70-80</v>
      </c>
      <c r="P419" s="17" t="str">
        <f t="shared" si="30"/>
        <v>07_70-80</v>
      </c>
      <c r="Q419" s="9" t="s">
        <v>1010</v>
      </c>
      <c r="R419" s="9" t="s">
        <v>1011</v>
      </c>
      <c r="S419" s="9">
        <f t="shared" si="31"/>
        <v>13195710</v>
      </c>
      <c r="T419" s="9">
        <v>186380</v>
      </c>
    </row>
    <row r="420" spans="1:20" hidden="1">
      <c r="A420" s="9">
        <v>140</v>
      </c>
      <c r="B420" s="9" t="s">
        <v>15</v>
      </c>
      <c r="C420" s="9" t="s">
        <v>545</v>
      </c>
      <c r="D420" s="9" t="s">
        <v>148</v>
      </c>
      <c r="E420" s="9" t="s">
        <v>151</v>
      </c>
      <c r="F420" s="9" t="s">
        <v>5</v>
      </c>
      <c r="G420" s="9" t="s">
        <v>373</v>
      </c>
      <c r="H420" s="9" t="s">
        <v>2</v>
      </c>
      <c r="I420" s="9">
        <v>15</v>
      </c>
      <c r="J420" s="9" t="s">
        <v>8</v>
      </c>
      <c r="L420" s="9" t="s">
        <v>50</v>
      </c>
      <c r="M420" s="9">
        <v>93347</v>
      </c>
      <c r="N420" s="17" t="str">
        <f t="shared" si="28"/>
        <v>18_90-95</v>
      </c>
      <c r="O420" s="17" t="str">
        <f t="shared" si="29"/>
        <v>9_90-100</v>
      </c>
      <c r="P420" s="17" t="str">
        <f t="shared" si="30"/>
        <v>08_80&gt;</v>
      </c>
      <c r="Q420" s="9" t="s">
        <v>1010</v>
      </c>
      <c r="R420" s="9" t="s">
        <v>1011</v>
      </c>
      <c r="S420" s="9">
        <f t="shared" si="31"/>
        <v>13068580</v>
      </c>
      <c r="T420" s="9">
        <v>184584</v>
      </c>
    </row>
    <row r="421" spans="1:20" hidden="1">
      <c r="A421" s="9">
        <v>49</v>
      </c>
      <c r="B421" s="9" t="s">
        <v>15</v>
      </c>
      <c r="C421" s="9" t="s">
        <v>142</v>
      </c>
      <c r="D421" s="9" t="s">
        <v>148</v>
      </c>
      <c r="E421" s="9" t="s">
        <v>151</v>
      </c>
      <c r="F421" s="9" t="s">
        <v>5</v>
      </c>
      <c r="G421" s="9" t="s">
        <v>110</v>
      </c>
      <c r="H421" s="9" t="s">
        <v>2</v>
      </c>
      <c r="I421" s="9">
        <v>15</v>
      </c>
      <c r="J421" s="9" t="s">
        <v>8</v>
      </c>
      <c r="L421" s="9" t="s">
        <v>50</v>
      </c>
      <c r="M421" s="9">
        <v>58990</v>
      </c>
      <c r="N421" s="17" t="str">
        <f t="shared" si="28"/>
        <v>11_55-60</v>
      </c>
      <c r="O421" s="17" t="str">
        <f t="shared" si="29"/>
        <v>5_50-60</v>
      </c>
      <c r="P421" s="17" t="str">
        <f t="shared" si="30"/>
        <v>05_50-60</v>
      </c>
      <c r="Q421" s="9" t="s">
        <v>1010</v>
      </c>
      <c r="R421" s="9" t="s">
        <v>1011</v>
      </c>
      <c r="S421" s="9">
        <f t="shared" si="31"/>
        <v>2890510</v>
      </c>
      <c r="T421" s="9">
        <v>40826</v>
      </c>
    </row>
    <row r="422" spans="1:20" hidden="1">
      <c r="A422" s="9">
        <v>287</v>
      </c>
      <c r="B422" s="9" t="s">
        <v>15</v>
      </c>
      <c r="C422" s="9" t="s">
        <v>143</v>
      </c>
      <c r="D422" s="9" t="s">
        <v>152</v>
      </c>
      <c r="E422" s="9" t="s">
        <v>151</v>
      </c>
      <c r="F422" s="9" t="s">
        <v>5</v>
      </c>
      <c r="G422" s="9" t="s">
        <v>110</v>
      </c>
      <c r="H422" s="9" t="s">
        <v>2</v>
      </c>
      <c r="I422" s="9">
        <v>13</v>
      </c>
      <c r="J422" s="9" t="s">
        <v>8</v>
      </c>
      <c r="L422" s="9" t="s">
        <v>50</v>
      </c>
      <c r="M422" s="9">
        <v>86024</v>
      </c>
      <c r="N422" s="17" t="str">
        <f t="shared" si="28"/>
        <v>17_85-90</v>
      </c>
      <c r="O422" s="17" t="str">
        <f t="shared" si="29"/>
        <v>8_80-90</v>
      </c>
      <c r="P422" s="17" t="str">
        <f t="shared" si="30"/>
        <v>08_80&gt;</v>
      </c>
      <c r="Q422" s="9" t="s">
        <v>1010</v>
      </c>
      <c r="R422" s="9" t="s">
        <v>1011</v>
      </c>
      <c r="S422" s="9">
        <f t="shared" si="31"/>
        <v>24688888</v>
      </c>
      <c r="T422" s="9">
        <v>348713</v>
      </c>
    </row>
    <row r="423" spans="1:20" hidden="1">
      <c r="A423" s="9">
        <v>179</v>
      </c>
      <c r="B423" s="9" t="s">
        <v>15</v>
      </c>
      <c r="C423" s="9" t="s">
        <v>447</v>
      </c>
      <c r="D423" s="9" t="s">
        <v>152</v>
      </c>
      <c r="E423" s="9" t="s">
        <v>151</v>
      </c>
      <c r="F423" s="9" t="s">
        <v>5</v>
      </c>
      <c r="G423" s="9" t="s">
        <v>373</v>
      </c>
      <c r="H423" s="9" t="s">
        <v>2</v>
      </c>
      <c r="I423" s="9">
        <v>13</v>
      </c>
      <c r="J423" s="9" t="s">
        <v>8</v>
      </c>
      <c r="L423" s="9" t="s">
        <v>50</v>
      </c>
      <c r="M423" s="9">
        <v>75639</v>
      </c>
      <c r="N423" s="17" t="str">
        <f t="shared" si="28"/>
        <v>15_75-80</v>
      </c>
      <c r="O423" s="17" t="str">
        <f t="shared" si="29"/>
        <v>7_70-80</v>
      </c>
      <c r="P423" s="17" t="str">
        <f t="shared" si="30"/>
        <v>07_70-80</v>
      </c>
      <c r="Q423" s="9" t="s">
        <v>1010</v>
      </c>
      <c r="R423" s="9" t="s">
        <v>1011</v>
      </c>
      <c r="S423" s="9">
        <f t="shared" si="31"/>
        <v>13539381</v>
      </c>
      <c r="T423" s="9">
        <v>191234</v>
      </c>
    </row>
    <row r="424" spans="1:20" hidden="1">
      <c r="A424" s="9">
        <v>16</v>
      </c>
      <c r="B424" s="9" t="s">
        <v>15</v>
      </c>
      <c r="C424" s="9" t="s">
        <v>144</v>
      </c>
      <c r="D424" s="9" t="s">
        <v>152</v>
      </c>
      <c r="E424" s="9" t="s">
        <v>151</v>
      </c>
      <c r="F424" s="9" t="s">
        <v>5</v>
      </c>
      <c r="G424" s="9" t="s">
        <v>110</v>
      </c>
      <c r="H424" s="9" t="s">
        <v>2</v>
      </c>
      <c r="I424" s="9">
        <v>13</v>
      </c>
      <c r="J424" s="9" t="s">
        <v>8</v>
      </c>
      <c r="K424" s="9" t="s">
        <v>7</v>
      </c>
      <c r="L424" s="9" t="s">
        <v>50</v>
      </c>
      <c r="M424" s="9">
        <v>86444</v>
      </c>
      <c r="N424" s="17" t="str">
        <f t="shared" si="28"/>
        <v>17_85-90</v>
      </c>
      <c r="O424" s="17" t="str">
        <f t="shared" si="29"/>
        <v>8_80-90</v>
      </c>
      <c r="P424" s="17" t="str">
        <f t="shared" si="30"/>
        <v>08_80&gt;</v>
      </c>
      <c r="Q424" s="9" t="s">
        <v>1010</v>
      </c>
      <c r="R424" s="9" t="s">
        <v>1011</v>
      </c>
      <c r="S424" s="9">
        <f t="shared" si="31"/>
        <v>1383104</v>
      </c>
      <c r="T424" s="9">
        <v>19535</v>
      </c>
    </row>
    <row r="425" spans="1:20" hidden="1">
      <c r="A425" s="9">
        <v>18</v>
      </c>
      <c r="B425" s="9" t="s">
        <v>15</v>
      </c>
      <c r="C425" s="9" t="s">
        <v>546</v>
      </c>
      <c r="D425" s="9" t="s">
        <v>152</v>
      </c>
      <c r="E425" s="9" t="s">
        <v>151</v>
      </c>
      <c r="F425" s="9" t="s">
        <v>5</v>
      </c>
      <c r="G425" s="9" t="s">
        <v>373</v>
      </c>
      <c r="H425" s="9" t="s">
        <v>2</v>
      </c>
      <c r="I425" s="9">
        <v>13</v>
      </c>
      <c r="J425" s="9" t="s">
        <v>8</v>
      </c>
      <c r="K425" s="9" t="s">
        <v>7</v>
      </c>
      <c r="L425" s="9" t="s">
        <v>50</v>
      </c>
      <c r="M425" s="9">
        <v>90497</v>
      </c>
      <c r="N425" s="17" t="str">
        <f t="shared" si="28"/>
        <v>18_90-95</v>
      </c>
      <c r="O425" s="17" t="str">
        <f t="shared" si="29"/>
        <v>9_90-100</v>
      </c>
      <c r="P425" s="17" t="str">
        <f t="shared" si="30"/>
        <v>08_80&gt;</v>
      </c>
      <c r="Q425" s="9" t="s">
        <v>1010</v>
      </c>
      <c r="R425" s="9" t="s">
        <v>1011</v>
      </c>
      <c r="S425" s="9">
        <f t="shared" si="31"/>
        <v>1628946</v>
      </c>
      <c r="T425" s="9">
        <v>23008</v>
      </c>
    </row>
    <row r="426" spans="1:20" hidden="1">
      <c r="A426" s="9">
        <v>230</v>
      </c>
      <c r="B426" s="9" t="s">
        <v>15</v>
      </c>
      <c r="C426" s="9" t="s">
        <v>448</v>
      </c>
      <c r="D426" s="9" t="s">
        <v>152</v>
      </c>
      <c r="E426" s="9" t="s">
        <v>151</v>
      </c>
      <c r="F426" s="9" t="s">
        <v>1</v>
      </c>
      <c r="G426" s="9" t="s">
        <v>222</v>
      </c>
      <c r="H426" s="9" t="s">
        <v>2</v>
      </c>
      <c r="I426" s="9">
        <v>14</v>
      </c>
      <c r="J426" s="9" t="s">
        <v>8</v>
      </c>
      <c r="K426" s="9" t="s">
        <v>7</v>
      </c>
      <c r="L426" s="9" t="s">
        <v>50</v>
      </c>
      <c r="M426" s="9">
        <v>107749</v>
      </c>
      <c r="N426" s="17" t="str">
        <f t="shared" si="28"/>
        <v>21_105-110</v>
      </c>
      <c r="O426" s="17" t="str">
        <f t="shared" si="29"/>
        <v>10_100-110</v>
      </c>
      <c r="P426" s="17" t="str">
        <f t="shared" si="30"/>
        <v>08_80&gt;</v>
      </c>
      <c r="Q426" s="9" t="s">
        <v>1010</v>
      </c>
      <c r="R426" s="9" t="s">
        <v>1011</v>
      </c>
      <c r="S426" s="9">
        <f t="shared" si="31"/>
        <v>24782270</v>
      </c>
      <c r="T426" s="9">
        <v>350032</v>
      </c>
    </row>
    <row r="427" spans="1:20" hidden="1">
      <c r="A427" s="9">
        <v>54</v>
      </c>
      <c r="B427" s="9" t="s">
        <v>15</v>
      </c>
      <c r="C427" s="9" t="s">
        <v>385</v>
      </c>
      <c r="D427" s="9" t="s">
        <v>154</v>
      </c>
      <c r="E427" s="9" t="s">
        <v>151</v>
      </c>
      <c r="F427" s="9" t="s">
        <v>5</v>
      </c>
      <c r="G427" s="9" t="s">
        <v>252</v>
      </c>
      <c r="H427" s="9" t="s">
        <v>449</v>
      </c>
      <c r="I427" s="9">
        <v>15</v>
      </c>
      <c r="J427" s="9" t="s">
        <v>51</v>
      </c>
      <c r="L427" s="9" t="s">
        <v>50</v>
      </c>
      <c r="M427" s="9">
        <v>220597</v>
      </c>
      <c r="N427" s="17" t="str">
        <f t="shared" si="28"/>
        <v>44_220-225</v>
      </c>
      <c r="O427" s="17" t="str">
        <f t="shared" si="29"/>
        <v>22_220-230</v>
      </c>
      <c r="P427" s="17" t="str">
        <f t="shared" si="30"/>
        <v>08_80&gt;</v>
      </c>
      <c r="Q427" s="9" t="s">
        <v>1010</v>
      </c>
      <c r="R427" s="9" t="s">
        <v>1011</v>
      </c>
      <c r="S427" s="9">
        <f t="shared" si="31"/>
        <v>11912238</v>
      </c>
      <c r="T427" s="9">
        <v>168252</v>
      </c>
    </row>
    <row r="428" spans="1:20" hidden="1">
      <c r="A428" s="9">
        <v>69</v>
      </c>
      <c r="B428" s="9" t="s">
        <v>15</v>
      </c>
      <c r="C428" s="9" t="s">
        <v>336</v>
      </c>
      <c r="D428" s="9" t="s">
        <v>154</v>
      </c>
      <c r="E428" s="9" t="s">
        <v>151</v>
      </c>
      <c r="F428" s="9" t="s">
        <v>5</v>
      </c>
      <c r="G428" s="9" t="s">
        <v>110</v>
      </c>
      <c r="H428" s="9" t="s">
        <v>124</v>
      </c>
      <c r="I428" s="9">
        <v>14</v>
      </c>
      <c r="J428" s="9" t="s">
        <v>51</v>
      </c>
      <c r="L428" s="9" t="s">
        <v>50</v>
      </c>
      <c r="M428" s="9">
        <v>134172</v>
      </c>
      <c r="N428" s="17" t="str">
        <f t="shared" si="28"/>
        <v>26_130-135</v>
      </c>
      <c r="O428" s="17" t="str">
        <f t="shared" si="29"/>
        <v>13_130-140</v>
      </c>
      <c r="P428" s="17" t="str">
        <f t="shared" si="30"/>
        <v>08_80&gt;</v>
      </c>
      <c r="Q428" s="9" t="s">
        <v>1010</v>
      </c>
      <c r="R428" s="9" t="s">
        <v>1011</v>
      </c>
      <c r="S428" s="9">
        <f t="shared" si="31"/>
        <v>9257868</v>
      </c>
      <c r="T428" s="9">
        <v>130761</v>
      </c>
    </row>
    <row r="429" spans="1:20" hidden="1">
      <c r="A429" s="9">
        <v>7</v>
      </c>
      <c r="B429" s="9" t="s">
        <v>15</v>
      </c>
      <c r="C429" s="9" t="s">
        <v>683</v>
      </c>
      <c r="D429" s="9" t="s">
        <v>154</v>
      </c>
      <c r="E429" s="9" t="s">
        <v>151</v>
      </c>
      <c r="F429" s="9" t="s">
        <v>5</v>
      </c>
      <c r="G429" s="9" t="s">
        <v>373</v>
      </c>
      <c r="H429" s="9" t="s">
        <v>648</v>
      </c>
      <c r="I429" s="9">
        <v>14</v>
      </c>
      <c r="J429" s="9" t="s">
        <v>51</v>
      </c>
      <c r="L429" s="9" t="s">
        <v>50</v>
      </c>
      <c r="M429" s="9">
        <v>146540</v>
      </c>
      <c r="N429" s="17" t="str">
        <f t="shared" si="28"/>
        <v>29_145-150</v>
      </c>
      <c r="O429" s="17" t="str">
        <f t="shared" si="29"/>
        <v>14_140-150</v>
      </c>
      <c r="P429" s="17" t="str">
        <f t="shared" si="30"/>
        <v>08_80&gt;</v>
      </c>
      <c r="Q429" s="9" t="s">
        <v>1010</v>
      </c>
      <c r="R429" s="9" t="s">
        <v>1011</v>
      </c>
      <c r="S429" s="9">
        <f t="shared" si="31"/>
        <v>1025780</v>
      </c>
      <c r="T429" s="9">
        <v>14488</v>
      </c>
    </row>
    <row r="430" spans="1:20" hidden="1">
      <c r="A430" s="9">
        <v>35</v>
      </c>
      <c r="B430" s="9" t="s">
        <v>15</v>
      </c>
      <c r="C430" s="9" t="s">
        <v>405</v>
      </c>
      <c r="D430" s="9" t="s">
        <v>154</v>
      </c>
      <c r="E430" s="9" t="s">
        <v>151</v>
      </c>
      <c r="F430" s="9" t="s">
        <v>5</v>
      </c>
      <c r="G430" s="9" t="s">
        <v>252</v>
      </c>
      <c r="H430" s="9" t="s">
        <v>104</v>
      </c>
      <c r="I430" s="9">
        <v>15</v>
      </c>
      <c r="J430" s="9" t="s">
        <v>51</v>
      </c>
      <c r="L430" s="9" t="s">
        <v>50</v>
      </c>
      <c r="M430" s="9">
        <v>176860</v>
      </c>
      <c r="N430" s="17" t="str">
        <f t="shared" si="28"/>
        <v>35_175-180</v>
      </c>
      <c r="O430" s="17" t="str">
        <f t="shared" si="29"/>
        <v>17_170-180</v>
      </c>
      <c r="P430" s="17" t="str">
        <f t="shared" si="30"/>
        <v>08_80&gt;</v>
      </c>
      <c r="Q430" s="9" t="s">
        <v>1010</v>
      </c>
      <c r="R430" s="9" t="s">
        <v>1011</v>
      </c>
      <c r="S430" s="9">
        <f t="shared" si="31"/>
        <v>6190100</v>
      </c>
      <c r="T430" s="9">
        <v>87431</v>
      </c>
    </row>
    <row r="431" spans="1:20" hidden="1">
      <c r="A431" s="9">
        <v>112</v>
      </c>
      <c r="B431" s="9" t="s">
        <v>15</v>
      </c>
      <c r="C431" s="9" t="s">
        <v>337</v>
      </c>
      <c r="D431" s="9" t="s">
        <v>154</v>
      </c>
      <c r="E431" s="9" t="s">
        <v>151</v>
      </c>
      <c r="F431" s="9" t="s">
        <v>5</v>
      </c>
      <c r="G431" s="9" t="s">
        <v>110</v>
      </c>
      <c r="H431" s="9" t="s">
        <v>123</v>
      </c>
      <c r="I431" s="9">
        <v>15</v>
      </c>
      <c r="J431" s="9" t="s">
        <v>8</v>
      </c>
      <c r="L431" s="9" t="s">
        <v>50</v>
      </c>
      <c r="M431" s="9">
        <v>146452</v>
      </c>
      <c r="N431" s="17" t="str">
        <f t="shared" si="28"/>
        <v>29_145-150</v>
      </c>
      <c r="O431" s="17" t="str">
        <f t="shared" si="29"/>
        <v>14_140-150</v>
      </c>
      <c r="P431" s="17" t="str">
        <f t="shared" si="30"/>
        <v>08_80&gt;</v>
      </c>
      <c r="Q431" s="9" t="s">
        <v>1010</v>
      </c>
      <c r="R431" s="9" t="s">
        <v>1011</v>
      </c>
      <c r="S431" s="9">
        <f t="shared" si="31"/>
        <v>16402624</v>
      </c>
      <c r="T431" s="9">
        <v>231675</v>
      </c>
    </row>
    <row r="432" spans="1:20" hidden="1">
      <c r="A432" s="9">
        <v>78</v>
      </c>
      <c r="B432" s="9" t="s">
        <v>15</v>
      </c>
      <c r="C432" s="9" t="s">
        <v>733</v>
      </c>
      <c r="D432" s="9" t="s">
        <v>154</v>
      </c>
      <c r="E432" s="9" t="s">
        <v>151</v>
      </c>
      <c r="F432" s="9" t="s">
        <v>5</v>
      </c>
      <c r="G432" s="9" t="s">
        <v>373</v>
      </c>
      <c r="H432" s="9" t="s">
        <v>734</v>
      </c>
      <c r="I432" s="9">
        <v>15</v>
      </c>
      <c r="J432" s="9" t="s">
        <v>8</v>
      </c>
      <c r="L432" s="9" t="s">
        <v>50</v>
      </c>
      <c r="M432" s="9">
        <v>135460</v>
      </c>
      <c r="N432" s="17" t="str">
        <f t="shared" si="28"/>
        <v>27_135-140</v>
      </c>
      <c r="O432" s="17" t="str">
        <f t="shared" si="29"/>
        <v>13_130-140</v>
      </c>
      <c r="P432" s="17" t="str">
        <f t="shared" si="30"/>
        <v>08_80&gt;</v>
      </c>
      <c r="Q432" s="9" t="s">
        <v>1010</v>
      </c>
      <c r="R432" s="9" t="s">
        <v>1011</v>
      </c>
      <c r="S432" s="9">
        <f t="shared" si="31"/>
        <v>10565880</v>
      </c>
      <c r="T432" s="9">
        <v>149236</v>
      </c>
    </row>
    <row r="433" spans="1:20" hidden="1">
      <c r="A433" s="9">
        <v>45</v>
      </c>
      <c r="B433" s="9" t="s">
        <v>15</v>
      </c>
      <c r="C433" s="9" t="s">
        <v>386</v>
      </c>
      <c r="D433" s="9" t="s">
        <v>154</v>
      </c>
      <c r="E433" s="9" t="s">
        <v>151</v>
      </c>
      <c r="F433" s="9" t="s">
        <v>5</v>
      </c>
      <c r="G433" s="9" t="s">
        <v>252</v>
      </c>
      <c r="H433" s="9" t="s">
        <v>387</v>
      </c>
      <c r="I433" s="9">
        <v>15</v>
      </c>
      <c r="J433" s="9" t="s">
        <v>8</v>
      </c>
      <c r="L433" s="9" t="s">
        <v>50</v>
      </c>
      <c r="M433" s="9">
        <v>121384</v>
      </c>
      <c r="N433" s="17" t="str">
        <f t="shared" si="28"/>
        <v>24_120-125</v>
      </c>
      <c r="O433" s="17" t="str">
        <f t="shared" si="29"/>
        <v>12_120-130</v>
      </c>
      <c r="P433" s="17" t="str">
        <f t="shared" si="30"/>
        <v>08_80&gt;</v>
      </c>
      <c r="Q433" s="9" t="s">
        <v>1010</v>
      </c>
      <c r="R433" s="9" t="s">
        <v>1011</v>
      </c>
      <c r="S433" s="9">
        <f t="shared" si="31"/>
        <v>5462280</v>
      </c>
      <c r="T433" s="9">
        <v>77151</v>
      </c>
    </row>
    <row r="434" spans="1:20" hidden="1">
      <c r="A434" s="9">
        <v>25</v>
      </c>
      <c r="B434" s="9" t="s">
        <v>15</v>
      </c>
      <c r="C434" s="9" t="s">
        <v>406</v>
      </c>
      <c r="D434" s="9" t="s">
        <v>154</v>
      </c>
      <c r="E434" s="9" t="s">
        <v>151</v>
      </c>
      <c r="F434" s="9" t="s">
        <v>5</v>
      </c>
      <c r="G434" s="9" t="s">
        <v>252</v>
      </c>
      <c r="H434" s="9" t="s">
        <v>407</v>
      </c>
      <c r="I434" s="9">
        <v>17</v>
      </c>
      <c r="J434" s="9" t="s">
        <v>51</v>
      </c>
      <c r="L434" s="9" t="s">
        <v>50</v>
      </c>
      <c r="M434" s="9">
        <v>244130</v>
      </c>
      <c r="N434" s="17" t="str">
        <f t="shared" si="28"/>
        <v>48_240-245</v>
      </c>
      <c r="O434" s="17" t="str">
        <f t="shared" si="29"/>
        <v>24_240-250</v>
      </c>
      <c r="P434" s="17" t="str">
        <f t="shared" si="30"/>
        <v>08_80&gt;</v>
      </c>
      <c r="Q434" s="9" t="s">
        <v>1010</v>
      </c>
      <c r="R434" s="9" t="s">
        <v>1011</v>
      </c>
      <c r="S434" s="9">
        <f t="shared" si="31"/>
        <v>6103250</v>
      </c>
      <c r="T434" s="9">
        <v>86204</v>
      </c>
    </row>
    <row r="435" spans="1:20" hidden="1">
      <c r="A435" s="9">
        <v>249</v>
      </c>
      <c r="B435" s="9" t="s">
        <v>15</v>
      </c>
      <c r="C435" s="9" t="s">
        <v>338</v>
      </c>
      <c r="D435" s="9" t="s">
        <v>152</v>
      </c>
      <c r="E435" s="9" t="s">
        <v>151</v>
      </c>
      <c r="F435" s="9" t="s">
        <v>1</v>
      </c>
      <c r="G435" s="9" t="s">
        <v>222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86211</v>
      </c>
      <c r="N435" s="17" t="str">
        <f t="shared" si="28"/>
        <v>17_85-90</v>
      </c>
      <c r="O435" s="17" t="str">
        <f t="shared" si="29"/>
        <v>8_80-90</v>
      </c>
      <c r="P435" s="17" t="str">
        <f t="shared" si="30"/>
        <v>08_80&gt;</v>
      </c>
      <c r="Q435" s="9" t="s">
        <v>1010</v>
      </c>
      <c r="R435" s="9" t="s">
        <v>1011</v>
      </c>
      <c r="S435" s="9">
        <f t="shared" si="31"/>
        <v>21466539</v>
      </c>
      <c r="T435" s="9">
        <v>303200</v>
      </c>
    </row>
    <row r="436" spans="1:20" hidden="1">
      <c r="A436" s="9">
        <v>2618</v>
      </c>
      <c r="B436" s="9" t="s">
        <v>15</v>
      </c>
      <c r="C436" s="9" t="s">
        <v>266</v>
      </c>
      <c r="D436" s="9" t="s">
        <v>152</v>
      </c>
      <c r="E436" s="9" t="s">
        <v>151</v>
      </c>
      <c r="F436" s="9" t="s">
        <v>5</v>
      </c>
      <c r="G436" s="9" t="s">
        <v>110</v>
      </c>
      <c r="H436" s="9" t="s">
        <v>2</v>
      </c>
      <c r="I436" s="9">
        <v>14</v>
      </c>
      <c r="J436" s="9" t="s">
        <v>51</v>
      </c>
      <c r="L436" s="9" t="s">
        <v>50</v>
      </c>
      <c r="M436" s="9">
        <v>116153</v>
      </c>
      <c r="N436" s="17" t="str">
        <f t="shared" si="28"/>
        <v>23_115-120</v>
      </c>
      <c r="O436" s="17" t="str">
        <f t="shared" si="29"/>
        <v>11_110-120</v>
      </c>
      <c r="P436" s="17" t="str">
        <f t="shared" si="30"/>
        <v>08_80&gt;</v>
      </c>
      <c r="Q436" s="9" t="s">
        <v>1010</v>
      </c>
      <c r="R436" s="9" t="s">
        <v>1011</v>
      </c>
      <c r="S436" s="9">
        <f t="shared" si="31"/>
        <v>304088554</v>
      </c>
      <c r="T436" s="9">
        <v>4295036</v>
      </c>
    </row>
    <row r="437" spans="1:20" hidden="1">
      <c r="A437" s="9">
        <v>42</v>
      </c>
      <c r="B437" s="9" t="s">
        <v>15</v>
      </c>
      <c r="C437" s="9" t="s">
        <v>684</v>
      </c>
      <c r="D437" s="9" t="s">
        <v>152</v>
      </c>
      <c r="E437" s="9" t="s">
        <v>151</v>
      </c>
      <c r="F437" s="9" t="s">
        <v>5</v>
      </c>
      <c r="G437" s="9" t="s">
        <v>373</v>
      </c>
      <c r="H437" s="9" t="s">
        <v>2</v>
      </c>
      <c r="I437" s="9">
        <v>14</v>
      </c>
      <c r="J437" s="9" t="s">
        <v>51</v>
      </c>
      <c r="L437" s="9" t="s">
        <v>50</v>
      </c>
      <c r="M437" s="9">
        <v>130907</v>
      </c>
      <c r="N437" s="17" t="str">
        <f t="shared" si="28"/>
        <v>26_130-135</v>
      </c>
      <c r="O437" s="17" t="str">
        <f t="shared" si="29"/>
        <v>13_130-140</v>
      </c>
      <c r="P437" s="17" t="str">
        <f t="shared" si="30"/>
        <v>08_80&gt;</v>
      </c>
      <c r="Q437" s="9" t="s">
        <v>1010</v>
      </c>
      <c r="R437" s="9" t="s">
        <v>1011</v>
      </c>
      <c r="S437" s="9">
        <f t="shared" si="31"/>
        <v>5498094</v>
      </c>
      <c r="T437" s="9">
        <v>77657</v>
      </c>
    </row>
    <row r="438" spans="1:20" hidden="1">
      <c r="A438" s="9">
        <v>42</v>
      </c>
      <c r="B438" s="9" t="s">
        <v>15</v>
      </c>
      <c r="C438" s="9" t="s">
        <v>364</v>
      </c>
      <c r="D438" s="9" t="s">
        <v>152</v>
      </c>
      <c r="E438" s="9" t="s">
        <v>151</v>
      </c>
      <c r="F438" s="9" t="s">
        <v>1</v>
      </c>
      <c r="G438" s="9" t="s">
        <v>222</v>
      </c>
      <c r="H438" s="9" t="s">
        <v>2</v>
      </c>
      <c r="I438" s="9">
        <v>14</v>
      </c>
      <c r="J438" s="9" t="s">
        <v>8</v>
      </c>
      <c r="L438" s="9" t="s">
        <v>50</v>
      </c>
      <c r="M438" s="9">
        <v>137132</v>
      </c>
      <c r="N438" s="17" t="str">
        <f t="shared" si="28"/>
        <v>27_135-140</v>
      </c>
      <c r="O438" s="17" t="str">
        <f t="shared" si="29"/>
        <v>13_130-140</v>
      </c>
      <c r="P438" s="17" t="str">
        <f t="shared" si="30"/>
        <v>08_80&gt;</v>
      </c>
      <c r="Q438" s="9" t="s">
        <v>1010</v>
      </c>
      <c r="R438" s="9" t="s">
        <v>1011</v>
      </c>
      <c r="S438" s="9">
        <f t="shared" si="31"/>
        <v>5759544</v>
      </c>
      <c r="T438" s="9">
        <v>81349</v>
      </c>
    </row>
    <row r="439" spans="1:20" hidden="1">
      <c r="A439" s="9">
        <v>708</v>
      </c>
      <c r="B439" s="9" t="s">
        <v>15</v>
      </c>
      <c r="C439" s="9" t="s">
        <v>267</v>
      </c>
      <c r="D439" s="9" t="s">
        <v>152</v>
      </c>
      <c r="E439" s="9" t="s">
        <v>151</v>
      </c>
      <c r="F439" s="9" t="s">
        <v>5</v>
      </c>
      <c r="G439" s="9" t="s">
        <v>110</v>
      </c>
      <c r="H439" s="9" t="s">
        <v>2</v>
      </c>
      <c r="I439" s="9">
        <v>14</v>
      </c>
      <c r="J439" s="9" t="s">
        <v>8</v>
      </c>
      <c r="L439" s="9" t="s">
        <v>50</v>
      </c>
      <c r="M439" s="9">
        <v>122993</v>
      </c>
      <c r="N439" s="17" t="str">
        <f t="shared" si="28"/>
        <v>24_120-125</v>
      </c>
      <c r="O439" s="17" t="str">
        <f t="shared" si="29"/>
        <v>12_120-130</v>
      </c>
      <c r="P439" s="17" t="str">
        <f t="shared" si="30"/>
        <v>08_80&gt;</v>
      </c>
      <c r="Q439" s="9" t="s">
        <v>1010</v>
      </c>
      <c r="R439" s="9" t="s">
        <v>1011</v>
      </c>
      <c r="S439" s="9">
        <f t="shared" si="31"/>
        <v>87079044</v>
      </c>
      <c r="T439" s="9">
        <v>1229930</v>
      </c>
    </row>
    <row r="440" spans="1:20" hidden="1">
      <c r="A440" s="9">
        <v>37</v>
      </c>
      <c r="B440" s="9" t="s">
        <v>15</v>
      </c>
      <c r="C440" s="9" t="s">
        <v>877</v>
      </c>
      <c r="D440" s="9" t="s">
        <v>152</v>
      </c>
      <c r="E440" s="9" t="s">
        <v>151</v>
      </c>
      <c r="F440" s="9" t="s">
        <v>5</v>
      </c>
      <c r="G440" s="9" t="s">
        <v>373</v>
      </c>
      <c r="H440" s="9" t="s">
        <v>2</v>
      </c>
      <c r="I440" s="9">
        <v>14</v>
      </c>
      <c r="J440" s="9" t="s">
        <v>8</v>
      </c>
      <c r="L440" s="9" t="s">
        <v>50</v>
      </c>
      <c r="M440" s="9">
        <v>101220</v>
      </c>
      <c r="N440" s="17" t="str">
        <f t="shared" si="28"/>
        <v>20_100-105</v>
      </c>
      <c r="O440" s="17" t="str">
        <f t="shared" si="29"/>
        <v>10_100-110</v>
      </c>
      <c r="P440" s="17" t="str">
        <f t="shared" si="30"/>
        <v>08_80&gt;</v>
      </c>
      <c r="Q440" s="9" t="s">
        <v>1010</v>
      </c>
      <c r="R440" s="9" t="s">
        <v>1011</v>
      </c>
      <c r="S440" s="9">
        <f t="shared" si="31"/>
        <v>3745140</v>
      </c>
      <c r="T440" s="9">
        <v>52897</v>
      </c>
    </row>
    <row r="441" spans="1:20" hidden="1">
      <c r="A441" s="9">
        <v>486</v>
      </c>
      <c r="B441" s="9" t="s">
        <v>15</v>
      </c>
      <c r="C441" s="9" t="s">
        <v>302</v>
      </c>
      <c r="D441" s="9" t="s">
        <v>146</v>
      </c>
      <c r="E441" s="9" t="s">
        <v>151</v>
      </c>
      <c r="F441" s="9" t="s">
        <v>5</v>
      </c>
      <c r="G441" s="9" t="s">
        <v>110</v>
      </c>
      <c r="H441" s="9" t="s">
        <v>262</v>
      </c>
      <c r="I441" s="9">
        <v>15</v>
      </c>
      <c r="J441" s="9" t="s">
        <v>8</v>
      </c>
      <c r="L441" s="9" t="s">
        <v>50</v>
      </c>
      <c r="M441" s="9">
        <v>119330</v>
      </c>
      <c r="N441" s="17" t="str">
        <f t="shared" si="28"/>
        <v>23_115-120</v>
      </c>
      <c r="O441" s="17" t="str">
        <f t="shared" si="29"/>
        <v>11_110-120</v>
      </c>
      <c r="P441" s="17" t="str">
        <f t="shared" si="30"/>
        <v>08_80&gt;</v>
      </c>
      <c r="Q441" s="9" t="s">
        <v>1010</v>
      </c>
      <c r="R441" s="9" t="s">
        <v>1011</v>
      </c>
      <c r="S441" s="9">
        <f t="shared" si="31"/>
        <v>57994380</v>
      </c>
      <c r="T441" s="9">
        <v>819130</v>
      </c>
    </row>
    <row r="442" spans="1:20" hidden="1">
      <c r="A442" s="9">
        <v>3</v>
      </c>
      <c r="B442" s="9" t="s">
        <v>15</v>
      </c>
      <c r="C442" s="9" t="s">
        <v>685</v>
      </c>
      <c r="D442" s="9" t="s">
        <v>146</v>
      </c>
      <c r="E442" s="9" t="s">
        <v>151</v>
      </c>
      <c r="F442" s="9" t="s">
        <v>5</v>
      </c>
      <c r="G442" s="9" t="s">
        <v>373</v>
      </c>
      <c r="H442" s="9" t="s">
        <v>408</v>
      </c>
      <c r="I442" s="9">
        <v>15</v>
      </c>
      <c r="J442" s="9" t="s">
        <v>8</v>
      </c>
      <c r="L442" s="9" t="s">
        <v>50</v>
      </c>
      <c r="M442" s="9">
        <v>120900</v>
      </c>
      <c r="N442" s="17" t="str">
        <f t="shared" si="28"/>
        <v>24_120-125</v>
      </c>
      <c r="O442" s="17" t="str">
        <f t="shared" si="29"/>
        <v>12_120-130</v>
      </c>
      <c r="P442" s="17" t="str">
        <f t="shared" si="30"/>
        <v>08_80&gt;</v>
      </c>
      <c r="Q442" s="9" t="s">
        <v>1010</v>
      </c>
      <c r="R442" s="9" t="s">
        <v>1011</v>
      </c>
      <c r="S442" s="9">
        <f t="shared" si="31"/>
        <v>362700</v>
      </c>
      <c r="T442" s="9">
        <v>5123</v>
      </c>
    </row>
    <row r="443" spans="1:20" hidden="1">
      <c r="A443" s="9">
        <v>79</v>
      </c>
      <c r="B443" s="9" t="s">
        <v>15</v>
      </c>
      <c r="C443" s="9" t="s">
        <v>603</v>
      </c>
      <c r="D443" s="9" t="s">
        <v>149</v>
      </c>
      <c r="E443" s="9" t="s">
        <v>151</v>
      </c>
      <c r="F443" s="9" t="s">
        <v>5</v>
      </c>
      <c r="G443" s="9" t="s">
        <v>252</v>
      </c>
      <c r="H443" s="9" t="s">
        <v>79</v>
      </c>
      <c r="I443" s="9">
        <v>15</v>
      </c>
      <c r="J443" s="9" t="s">
        <v>54</v>
      </c>
      <c r="L443" s="9" t="s">
        <v>50</v>
      </c>
      <c r="M443" s="9">
        <v>198700</v>
      </c>
      <c r="N443" s="17" t="str">
        <f t="shared" si="28"/>
        <v>39_195-200</v>
      </c>
      <c r="O443" s="17" t="str">
        <f t="shared" si="29"/>
        <v>19_190-200</v>
      </c>
      <c r="P443" s="17" t="str">
        <f t="shared" si="30"/>
        <v>08_80&gt;</v>
      </c>
      <c r="Q443" s="9" t="s">
        <v>1010</v>
      </c>
      <c r="R443" s="9" t="s">
        <v>1011</v>
      </c>
      <c r="S443" s="9">
        <f t="shared" si="31"/>
        <v>15697300</v>
      </c>
      <c r="T443" s="9">
        <v>221713</v>
      </c>
    </row>
    <row r="444" spans="1:20" hidden="1">
      <c r="A444" s="9">
        <v>6</v>
      </c>
      <c r="B444" s="9" t="s">
        <v>15</v>
      </c>
      <c r="C444" s="9" t="s">
        <v>409</v>
      </c>
      <c r="D444" s="9" t="s">
        <v>146</v>
      </c>
      <c r="E444" s="9" t="s">
        <v>151</v>
      </c>
      <c r="F444" s="9" t="s">
        <v>5</v>
      </c>
      <c r="G444" s="9" t="s">
        <v>252</v>
      </c>
      <c r="H444" s="9" t="s">
        <v>410</v>
      </c>
      <c r="I444" s="9">
        <v>15</v>
      </c>
      <c r="J444" s="9" t="s">
        <v>51</v>
      </c>
      <c r="L444" s="9" t="s">
        <v>50</v>
      </c>
      <c r="M444" s="9">
        <v>111356</v>
      </c>
      <c r="N444" s="17" t="str">
        <f t="shared" si="28"/>
        <v>22_110-115</v>
      </c>
      <c r="O444" s="17" t="str">
        <f t="shared" si="29"/>
        <v>11_110-120</v>
      </c>
      <c r="P444" s="17" t="str">
        <f t="shared" si="30"/>
        <v>08_80&gt;</v>
      </c>
      <c r="Q444" s="9" t="s">
        <v>1010</v>
      </c>
      <c r="R444" s="9" t="s">
        <v>1011</v>
      </c>
      <c r="S444" s="9">
        <f t="shared" si="31"/>
        <v>668136</v>
      </c>
      <c r="T444" s="9">
        <v>9437</v>
      </c>
    </row>
    <row r="445" spans="1:20" hidden="1">
      <c r="A445" s="9">
        <v>157</v>
      </c>
      <c r="B445" s="9" t="s">
        <v>15</v>
      </c>
      <c r="C445" s="9" t="s">
        <v>268</v>
      </c>
      <c r="D445" s="9" t="s">
        <v>152</v>
      </c>
      <c r="E445" s="9" t="s">
        <v>151</v>
      </c>
      <c r="F445" s="9" t="s">
        <v>5</v>
      </c>
      <c r="G445" s="9" t="s">
        <v>110</v>
      </c>
      <c r="H445" s="9" t="s">
        <v>2</v>
      </c>
      <c r="I445" s="9">
        <v>14</v>
      </c>
      <c r="J445" s="9" t="s">
        <v>51</v>
      </c>
      <c r="K445" s="9" t="s">
        <v>7</v>
      </c>
      <c r="L445" s="9" t="s">
        <v>50</v>
      </c>
      <c r="M445" s="9">
        <v>144714</v>
      </c>
      <c r="N445" s="17" t="str">
        <f t="shared" si="28"/>
        <v>28_140-145</v>
      </c>
      <c r="O445" s="17" t="str">
        <f t="shared" si="29"/>
        <v>14_140-150</v>
      </c>
      <c r="P445" s="17" t="str">
        <f t="shared" si="30"/>
        <v>08_80&gt;</v>
      </c>
      <c r="Q445" s="9" t="s">
        <v>1010</v>
      </c>
      <c r="R445" s="9" t="s">
        <v>1011</v>
      </c>
      <c r="S445" s="9">
        <f t="shared" si="31"/>
        <v>22720098</v>
      </c>
      <c r="T445" s="9">
        <v>320905</v>
      </c>
    </row>
    <row r="446" spans="1:20" hidden="1">
      <c r="A446" s="9">
        <v>201</v>
      </c>
      <c r="B446" s="9" t="s">
        <v>15</v>
      </c>
      <c r="C446" s="9" t="s">
        <v>686</v>
      </c>
      <c r="D446" s="9" t="s">
        <v>152</v>
      </c>
      <c r="E446" s="9" t="s">
        <v>151</v>
      </c>
      <c r="F446" s="9" t="s">
        <v>5</v>
      </c>
      <c r="G446" s="9" t="s">
        <v>373</v>
      </c>
      <c r="H446" s="9" t="s">
        <v>2</v>
      </c>
      <c r="I446" s="9">
        <v>14</v>
      </c>
      <c r="J446" s="9" t="s">
        <v>687</v>
      </c>
      <c r="L446" s="9" t="s">
        <v>50</v>
      </c>
      <c r="M446" s="9">
        <v>160650</v>
      </c>
      <c r="N446" s="17" t="str">
        <f t="shared" si="28"/>
        <v>32_160-165</v>
      </c>
      <c r="O446" s="17" t="str">
        <f t="shared" si="29"/>
        <v>16_160-170</v>
      </c>
      <c r="P446" s="17" t="str">
        <f t="shared" si="30"/>
        <v>08_80&gt;</v>
      </c>
      <c r="Q446" s="9" t="s">
        <v>1010</v>
      </c>
      <c r="R446" s="9" t="s">
        <v>1011</v>
      </c>
      <c r="S446" s="9">
        <f t="shared" si="31"/>
        <v>32290650</v>
      </c>
      <c r="T446" s="9">
        <v>456083</v>
      </c>
    </row>
    <row r="447" spans="1:20" hidden="1">
      <c r="A447" s="9">
        <v>28</v>
      </c>
      <c r="B447" s="9" t="s">
        <v>15</v>
      </c>
      <c r="C447" s="9" t="s">
        <v>411</v>
      </c>
      <c r="D447" s="9" t="s">
        <v>149</v>
      </c>
      <c r="E447" s="9" t="s">
        <v>151</v>
      </c>
      <c r="F447" s="9" t="s">
        <v>5</v>
      </c>
      <c r="G447" s="9" t="s">
        <v>252</v>
      </c>
      <c r="H447" s="9" t="s">
        <v>85</v>
      </c>
      <c r="I447" s="9">
        <v>15</v>
      </c>
      <c r="J447" s="9" t="s">
        <v>51</v>
      </c>
      <c r="L447" s="9" t="s">
        <v>50</v>
      </c>
      <c r="M447" s="9">
        <v>232375</v>
      </c>
      <c r="N447" s="17" t="str">
        <f t="shared" si="28"/>
        <v>46_230-235</v>
      </c>
      <c r="O447" s="17" t="str">
        <f t="shared" si="29"/>
        <v>23_230-240</v>
      </c>
      <c r="P447" s="17" t="str">
        <f t="shared" si="30"/>
        <v>08_80&gt;</v>
      </c>
      <c r="Q447" s="9" t="s">
        <v>1010</v>
      </c>
      <c r="R447" s="9" t="s">
        <v>1011</v>
      </c>
      <c r="S447" s="9">
        <f t="shared" si="31"/>
        <v>6506500</v>
      </c>
      <c r="T447" s="9">
        <v>91900</v>
      </c>
    </row>
    <row r="448" spans="1:20" hidden="1">
      <c r="A448" s="9">
        <v>87</v>
      </c>
      <c r="B448" s="9" t="s">
        <v>15</v>
      </c>
      <c r="C448" s="9" t="s">
        <v>548</v>
      </c>
      <c r="D448" s="9" t="s">
        <v>152</v>
      </c>
      <c r="E448" s="9" t="s">
        <v>151</v>
      </c>
      <c r="F448" s="9" t="s">
        <v>5</v>
      </c>
      <c r="G448" s="9" t="s">
        <v>373</v>
      </c>
      <c r="H448" s="9" t="s">
        <v>2</v>
      </c>
      <c r="I448" s="9">
        <v>13</v>
      </c>
      <c r="J448" s="9" t="s">
        <v>549</v>
      </c>
      <c r="K448" s="9" t="s">
        <v>7</v>
      </c>
      <c r="L448" s="9" t="s">
        <v>50</v>
      </c>
      <c r="M448" s="9">
        <v>152295</v>
      </c>
      <c r="N448" s="17" t="str">
        <f t="shared" si="28"/>
        <v>30_150-155</v>
      </c>
      <c r="O448" s="17" t="str">
        <f t="shared" si="29"/>
        <v>15_150-160</v>
      </c>
      <c r="P448" s="17" t="str">
        <f t="shared" si="30"/>
        <v>08_80&gt;</v>
      </c>
      <c r="Q448" s="9" t="s">
        <v>1010</v>
      </c>
      <c r="R448" s="9" t="s">
        <v>1011</v>
      </c>
      <c r="S448" s="9">
        <f t="shared" si="31"/>
        <v>13249665</v>
      </c>
      <c r="T448" s="9">
        <v>187142</v>
      </c>
    </row>
    <row r="449" spans="1:20" hidden="1">
      <c r="A449" s="9">
        <v>2</v>
      </c>
      <c r="B449" s="9" t="s">
        <v>15</v>
      </c>
      <c r="C449" s="9" t="s">
        <v>339</v>
      </c>
      <c r="D449" s="9" t="s">
        <v>152</v>
      </c>
      <c r="E449" s="9" t="s">
        <v>151</v>
      </c>
      <c r="F449" s="9" t="s">
        <v>5</v>
      </c>
      <c r="G449" s="9" t="s">
        <v>75</v>
      </c>
      <c r="H449" s="9" t="s">
        <v>2</v>
      </c>
      <c r="I449" s="9">
        <v>13</v>
      </c>
      <c r="J449" s="9" t="s">
        <v>340</v>
      </c>
      <c r="K449" s="9" t="s">
        <v>7</v>
      </c>
      <c r="L449" s="9" t="s">
        <v>50</v>
      </c>
      <c r="M449" s="9">
        <v>151620</v>
      </c>
      <c r="N449" s="17" t="str">
        <f t="shared" ref="N449:N512" si="32">CONCATENATE(ROUNDDOWN(M449/5000,0),"_",ROUNDDOWN(M449/5000,0)*5,"-",ROUNDUP((M449+1)/5000,0)*5)</f>
        <v>30_150-155</v>
      </c>
      <c r="O449" s="17" t="str">
        <f t="shared" ref="O449:O512" si="33">CONCATENATE(ROUNDDOWN(M449/10000,0),"_",ROUNDDOWN(M449/10000,0)*10,"-",ROUNDUP((M449+1)/10000,0)*10)</f>
        <v>15_150-160</v>
      </c>
      <c r="P449" s="17" t="str">
        <f t="shared" ref="P449:P512" si="34">IF(M449&lt;20000,"01_&lt;20",IF(M449&lt;80000,CONCATENATE(IF((ROUNDDOWN(M449/10000,0)+1)&lt;10,0,),ROUNDDOWN(M449/10000,0),"_",ROUNDDOWN(M449/10000,0)*10,"-",ROUNDUP((M449+1)/10000,0)*10),"08_80&gt;"))</f>
        <v>08_80&gt;</v>
      </c>
      <c r="Q449" s="9" t="s">
        <v>1010</v>
      </c>
      <c r="R449" s="9" t="s">
        <v>1011</v>
      </c>
      <c r="S449" s="9">
        <f t="shared" ref="S449:S512" si="35">M449*A449</f>
        <v>303240</v>
      </c>
      <c r="T449" s="9">
        <v>4283</v>
      </c>
    </row>
    <row r="450" spans="1:20" hidden="1">
      <c r="A450" s="9">
        <v>38</v>
      </c>
      <c r="B450" s="9" t="s">
        <v>15</v>
      </c>
      <c r="C450" s="9" t="s">
        <v>660</v>
      </c>
      <c r="D450" s="9" t="s">
        <v>152</v>
      </c>
      <c r="E450" s="9" t="s">
        <v>151</v>
      </c>
      <c r="F450" s="9" t="s">
        <v>5</v>
      </c>
      <c r="G450" s="9" t="s">
        <v>373</v>
      </c>
      <c r="H450" s="9" t="s">
        <v>2</v>
      </c>
      <c r="I450" s="9">
        <v>13</v>
      </c>
      <c r="J450" s="9" t="s">
        <v>574</v>
      </c>
      <c r="K450" s="9" t="s">
        <v>7</v>
      </c>
      <c r="L450" s="9" t="s">
        <v>50</v>
      </c>
      <c r="M450" s="9">
        <v>194531</v>
      </c>
      <c r="N450" s="17" t="str">
        <f t="shared" si="32"/>
        <v>38_190-195</v>
      </c>
      <c r="O450" s="17" t="str">
        <f t="shared" si="33"/>
        <v>19_190-200</v>
      </c>
      <c r="P450" s="17" t="str">
        <f t="shared" si="34"/>
        <v>08_80&gt;</v>
      </c>
      <c r="Q450" s="9" t="s">
        <v>1010</v>
      </c>
      <c r="R450" s="9" t="s">
        <v>1011</v>
      </c>
      <c r="S450" s="9">
        <f t="shared" si="35"/>
        <v>7392178</v>
      </c>
      <c r="T450" s="9">
        <v>104409</v>
      </c>
    </row>
    <row r="451" spans="1:20" hidden="1">
      <c r="A451" s="9">
        <v>42</v>
      </c>
      <c r="B451" s="9" t="s">
        <v>15</v>
      </c>
      <c r="C451" s="9" t="s">
        <v>303</v>
      </c>
      <c r="D451" s="9" t="s">
        <v>152</v>
      </c>
      <c r="E451" s="9" t="s">
        <v>151</v>
      </c>
      <c r="F451" s="9" t="s">
        <v>5</v>
      </c>
      <c r="G451" s="9" t="s">
        <v>110</v>
      </c>
      <c r="H451" s="9" t="s">
        <v>2</v>
      </c>
      <c r="I451" s="9">
        <v>14</v>
      </c>
      <c r="J451" s="9" t="s">
        <v>547</v>
      </c>
      <c r="K451" s="9" t="s">
        <v>7</v>
      </c>
      <c r="L451" s="9" t="s">
        <v>50</v>
      </c>
      <c r="M451" s="9">
        <v>166855</v>
      </c>
      <c r="N451" s="17" t="str">
        <f t="shared" si="32"/>
        <v>33_165-170</v>
      </c>
      <c r="O451" s="17" t="str">
        <f t="shared" si="33"/>
        <v>16_160-170</v>
      </c>
      <c r="P451" s="17" t="str">
        <f t="shared" si="34"/>
        <v>08_80&gt;</v>
      </c>
      <c r="Q451" s="9" t="s">
        <v>1010</v>
      </c>
      <c r="R451" s="9" t="s">
        <v>1011</v>
      </c>
      <c r="S451" s="9">
        <f t="shared" si="35"/>
        <v>7007910</v>
      </c>
      <c r="T451" s="9">
        <v>98982</v>
      </c>
    </row>
    <row r="452" spans="1:20" hidden="1">
      <c r="A452" s="9">
        <v>5</v>
      </c>
      <c r="B452" s="9" t="s">
        <v>15</v>
      </c>
      <c r="C452" s="9" t="s">
        <v>655</v>
      </c>
      <c r="D452" s="9" t="s">
        <v>152</v>
      </c>
      <c r="E452" s="9" t="s">
        <v>151</v>
      </c>
      <c r="F452" s="9" t="s">
        <v>5</v>
      </c>
      <c r="G452" s="9" t="s">
        <v>373</v>
      </c>
      <c r="H452" s="9" t="s">
        <v>2</v>
      </c>
      <c r="I452" s="9">
        <v>14</v>
      </c>
      <c r="J452" s="9" t="s">
        <v>119</v>
      </c>
      <c r="K452" s="9" t="s">
        <v>7</v>
      </c>
      <c r="L452" s="9" t="s">
        <v>50</v>
      </c>
      <c r="M452" s="9">
        <v>139440</v>
      </c>
      <c r="N452" s="17" t="str">
        <f t="shared" si="32"/>
        <v>27_135-140</v>
      </c>
      <c r="O452" s="17" t="str">
        <f t="shared" si="33"/>
        <v>13_130-140</v>
      </c>
      <c r="P452" s="17" t="str">
        <f t="shared" si="34"/>
        <v>08_80&gt;</v>
      </c>
      <c r="Q452" s="9" t="s">
        <v>1010</v>
      </c>
      <c r="R452" s="9" t="s">
        <v>1011</v>
      </c>
      <c r="S452" s="9">
        <f t="shared" si="35"/>
        <v>697200</v>
      </c>
      <c r="T452" s="9">
        <v>9847</v>
      </c>
    </row>
    <row r="453" spans="1:20" hidden="1">
      <c r="A453" s="9">
        <v>109</v>
      </c>
      <c r="B453" s="9" t="s">
        <v>15</v>
      </c>
      <c r="C453" s="9" t="s">
        <v>360</v>
      </c>
      <c r="D453" s="9" t="s">
        <v>152</v>
      </c>
      <c r="E453" s="9" t="s">
        <v>151</v>
      </c>
      <c r="F453" s="9" t="s">
        <v>1</v>
      </c>
      <c r="G453" s="9" t="s">
        <v>222</v>
      </c>
      <c r="H453" s="9" t="s">
        <v>2</v>
      </c>
      <c r="I453" s="9">
        <v>13</v>
      </c>
      <c r="J453" s="9" t="s">
        <v>8</v>
      </c>
      <c r="L453" s="9" t="s">
        <v>50</v>
      </c>
      <c r="M453" s="9">
        <v>95760</v>
      </c>
      <c r="N453" s="17" t="str">
        <f t="shared" si="32"/>
        <v>19_95-100</v>
      </c>
      <c r="O453" s="17" t="str">
        <f t="shared" si="33"/>
        <v>9_90-100</v>
      </c>
      <c r="P453" s="17" t="str">
        <f t="shared" si="34"/>
        <v>08_80&gt;</v>
      </c>
      <c r="Q453" s="9" t="s">
        <v>1010</v>
      </c>
      <c r="R453" s="9" t="s">
        <v>1011</v>
      </c>
      <c r="S453" s="9">
        <f t="shared" si="35"/>
        <v>10437840</v>
      </c>
      <c r="T453" s="9">
        <v>147427</v>
      </c>
    </row>
    <row r="454" spans="1:20" hidden="1">
      <c r="A454" s="9">
        <v>801</v>
      </c>
      <c r="B454" s="9" t="s">
        <v>15</v>
      </c>
      <c r="C454" s="9" t="s">
        <v>264</v>
      </c>
      <c r="D454" s="9" t="s">
        <v>152</v>
      </c>
      <c r="E454" s="9" t="s">
        <v>151</v>
      </c>
      <c r="F454" s="9" t="s">
        <v>5</v>
      </c>
      <c r="G454" s="9" t="s">
        <v>110</v>
      </c>
      <c r="H454" s="9" t="s">
        <v>2</v>
      </c>
      <c r="I454" s="9">
        <v>13</v>
      </c>
      <c r="J454" s="9" t="s">
        <v>8</v>
      </c>
      <c r="L454" s="9" t="s">
        <v>50</v>
      </c>
      <c r="M454" s="9">
        <v>115793</v>
      </c>
      <c r="N454" s="17" t="str">
        <f t="shared" si="32"/>
        <v>23_115-120</v>
      </c>
      <c r="O454" s="17" t="str">
        <f t="shared" si="33"/>
        <v>11_110-120</v>
      </c>
      <c r="P454" s="17" t="str">
        <f t="shared" si="34"/>
        <v>08_80&gt;</v>
      </c>
      <c r="Q454" s="9" t="s">
        <v>1010</v>
      </c>
      <c r="R454" s="9" t="s">
        <v>1011</v>
      </c>
      <c r="S454" s="9">
        <f t="shared" si="35"/>
        <v>92750193</v>
      </c>
      <c r="T454" s="9">
        <v>1310031</v>
      </c>
    </row>
    <row r="455" spans="1:20" hidden="1">
      <c r="A455" s="9">
        <v>2</v>
      </c>
      <c r="B455" s="9" t="s">
        <v>15</v>
      </c>
      <c r="C455" s="9" t="s">
        <v>864</v>
      </c>
      <c r="D455" s="9" t="s">
        <v>152</v>
      </c>
      <c r="E455" s="9" t="s">
        <v>151</v>
      </c>
      <c r="F455" s="9" t="s">
        <v>5</v>
      </c>
      <c r="G455" s="9" t="s">
        <v>373</v>
      </c>
      <c r="H455" s="9" t="s">
        <v>2</v>
      </c>
      <c r="I455" s="9">
        <v>13</v>
      </c>
      <c r="J455" s="9" t="s">
        <v>444</v>
      </c>
      <c r="L455" s="9" t="s">
        <v>50</v>
      </c>
      <c r="M455" s="9">
        <v>111010</v>
      </c>
      <c r="N455" s="17" t="str">
        <f t="shared" si="32"/>
        <v>22_110-115</v>
      </c>
      <c r="O455" s="17" t="str">
        <f t="shared" si="33"/>
        <v>11_110-120</v>
      </c>
      <c r="P455" s="17" t="str">
        <f t="shared" si="34"/>
        <v>08_80&gt;</v>
      </c>
      <c r="Q455" s="9" t="s">
        <v>1010</v>
      </c>
      <c r="R455" s="9" t="s">
        <v>1011</v>
      </c>
      <c r="S455" s="9">
        <f t="shared" si="35"/>
        <v>222020</v>
      </c>
      <c r="T455" s="9">
        <v>3136</v>
      </c>
    </row>
    <row r="456" spans="1:20" hidden="1">
      <c r="A456" s="9">
        <v>11</v>
      </c>
      <c r="B456" s="9" t="s">
        <v>15</v>
      </c>
      <c r="C456" s="9" t="s">
        <v>334</v>
      </c>
      <c r="D456" s="9" t="s">
        <v>152</v>
      </c>
      <c r="E456" s="9" t="s">
        <v>151</v>
      </c>
      <c r="F456" s="9" t="s">
        <v>5</v>
      </c>
      <c r="G456" s="9" t="s">
        <v>110</v>
      </c>
      <c r="H456" s="9" t="s">
        <v>2</v>
      </c>
      <c r="I456" s="9">
        <v>13</v>
      </c>
      <c r="J456" s="9" t="s">
        <v>8</v>
      </c>
      <c r="K456" s="9" t="s">
        <v>7</v>
      </c>
      <c r="L456" s="9" t="s">
        <v>50</v>
      </c>
      <c r="M456" s="9">
        <v>161243</v>
      </c>
      <c r="N456" s="17" t="str">
        <f t="shared" si="32"/>
        <v>32_160-165</v>
      </c>
      <c r="O456" s="17" t="str">
        <f t="shared" si="33"/>
        <v>16_160-170</v>
      </c>
      <c r="P456" s="17" t="str">
        <f t="shared" si="34"/>
        <v>08_80&gt;</v>
      </c>
      <c r="Q456" s="9" t="s">
        <v>1010</v>
      </c>
      <c r="R456" s="9" t="s">
        <v>1011</v>
      </c>
      <c r="S456" s="9">
        <f t="shared" si="35"/>
        <v>1773673</v>
      </c>
      <c r="T456" s="9">
        <v>25052</v>
      </c>
    </row>
    <row r="457" spans="1:20" hidden="1">
      <c r="A457" s="9">
        <v>7990</v>
      </c>
      <c r="B457" s="9" t="s">
        <v>15</v>
      </c>
      <c r="C457" s="9" t="s">
        <v>735</v>
      </c>
      <c r="D457" s="9" t="s">
        <v>152</v>
      </c>
      <c r="E457" s="9" t="s">
        <v>151</v>
      </c>
      <c r="F457" s="9" t="s">
        <v>1</v>
      </c>
      <c r="G457" s="9" t="s">
        <v>583</v>
      </c>
      <c r="H457" s="9" t="s">
        <v>2</v>
      </c>
      <c r="I457" s="9">
        <v>14</v>
      </c>
      <c r="J457" s="9" t="s">
        <v>8</v>
      </c>
      <c r="L457" s="9" t="s">
        <v>50</v>
      </c>
      <c r="M457" s="9">
        <v>56145</v>
      </c>
      <c r="N457" s="17" t="str">
        <f t="shared" si="32"/>
        <v>11_55-60</v>
      </c>
      <c r="O457" s="17" t="str">
        <f t="shared" si="33"/>
        <v>5_50-60</v>
      </c>
      <c r="P457" s="17" t="str">
        <f t="shared" si="34"/>
        <v>05_50-60</v>
      </c>
      <c r="Q457" s="9" t="s">
        <v>1010</v>
      </c>
      <c r="R457" s="9" t="s">
        <v>1011</v>
      </c>
      <c r="S457" s="9">
        <f t="shared" si="35"/>
        <v>448598550</v>
      </c>
      <c r="T457" s="9">
        <v>6336138</v>
      </c>
    </row>
    <row r="458" spans="1:20" hidden="1">
      <c r="A458" s="9">
        <v>986</v>
      </c>
      <c r="B458" s="9" t="s">
        <v>15</v>
      </c>
      <c r="C458" s="9" t="s">
        <v>790</v>
      </c>
      <c r="D458" s="9" t="s">
        <v>152</v>
      </c>
      <c r="E458" s="9" t="s">
        <v>151</v>
      </c>
      <c r="F458" s="9" t="s">
        <v>5</v>
      </c>
      <c r="G458" s="9" t="s">
        <v>373</v>
      </c>
      <c r="H458" s="9" t="s">
        <v>2</v>
      </c>
      <c r="I458" s="9">
        <v>14</v>
      </c>
      <c r="J458" s="9" t="s">
        <v>8</v>
      </c>
      <c r="L458" s="9" t="s">
        <v>50</v>
      </c>
      <c r="M458" s="9">
        <v>43649</v>
      </c>
      <c r="N458" s="17" t="str">
        <f t="shared" si="32"/>
        <v>8_40-45</v>
      </c>
      <c r="O458" s="17" t="str">
        <f t="shared" si="33"/>
        <v>4_40-50</v>
      </c>
      <c r="P458" s="17" t="str">
        <f t="shared" si="34"/>
        <v>04_40-50</v>
      </c>
      <c r="Q458" s="9" t="s">
        <v>1010</v>
      </c>
      <c r="R458" s="9" t="s">
        <v>1011</v>
      </c>
      <c r="S458" s="9">
        <f t="shared" si="35"/>
        <v>43037914</v>
      </c>
      <c r="T458" s="9">
        <v>607880</v>
      </c>
    </row>
    <row r="459" spans="1:20" hidden="1">
      <c r="A459" s="9">
        <v>195</v>
      </c>
      <c r="B459" s="9" t="s">
        <v>15</v>
      </c>
      <c r="C459" s="9" t="s">
        <v>304</v>
      </c>
      <c r="D459" s="9" t="s">
        <v>152</v>
      </c>
      <c r="E459" s="9" t="s">
        <v>151</v>
      </c>
      <c r="F459" s="9" t="s">
        <v>1</v>
      </c>
      <c r="G459" s="9" t="s">
        <v>77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32417</v>
      </c>
      <c r="N459" s="17" t="str">
        <f t="shared" si="32"/>
        <v>6_30-35</v>
      </c>
      <c r="O459" s="17" t="str">
        <f t="shared" si="33"/>
        <v>3_30-40</v>
      </c>
      <c r="P459" s="17" t="str">
        <f t="shared" si="34"/>
        <v>03_30-40</v>
      </c>
      <c r="Q459" s="9" t="s">
        <v>1010</v>
      </c>
      <c r="R459" s="9" t="s">
        <v>1011</v>
      </c>
      <c r="S459" s="9">
        <f t="shared" si="35"/>
        <v>6321315</v>
      </c>
      <c r="T459" s="9">
        <v>89284</v>
      </c>
    </row>
    <row r="460" spans="1:20" hidden="1">
      <c r="A460" s="9">
        <v>7</v>
      </c>
      <c r="B460" s="9" t="s">
        <v>15</v>
      </c>
      <c r="C460" s="9" t="s">
        <v>550</v>
      </c>
      <c r="D460" s="9" t="s">
        <v>152</v>
      </c>
      <c r="E460" s="9" t="s">
        <v>151</v>
      </c>
      <c r="F460" s="9" t="s">
        <v>5</v>
      </c>
      <c r="G460" s="9" t="s">
        <v>70</v>
      </c>
      <c r="H460" s="9" t="s">
        <v>2</v>
      </c>
      <c r="I460" s="9">
        <v>14</v>
      </c>
      <c r="J460" s="9" t="s">
        <v>8</v>
      </c>
      <c r="L460" s="9" t="s">
        <v>46</v>
      </c>
      <c r="M460" s="9">
        <v>25980</v>
      </c>
      <c r="N460" s="17" t="str">
        <f t="shared" si="32"/>
        <v>5_25-30</v>
      </c>
      <c r="O460" s="17" t="str">
        <f t="shared" si="33"/>
        <v>2_20-30</v>
      </c>
      <c r="P460" s="17" t="str">
        <f t="shared" si="34"/>
        <v>02_20-30</v>
      </c>
      <c r="Q460" s="9" t="s">
        <v>1010</v>
      </c>
      <c r="R460" s="9" t="s">
        <v>1011</v>
      </c>
      <c r="S460" s="9">
        <f t="shared" si="35"/>
        <v>181860</v>
      </c>
      <c r="T460" s="9">
        <v>2569</v>
      </c>
    </row>
    <row r="461" spans="1:20" hidden="1">
      <c r="A461" s="9">
        <v>851</v>
      </c>
      <c r="B461" s="9" t="s">
        <v>15</v>
      </c>
      <c r="C461" s="9" t="s">
        <v>232</v>
      </c>
      <c r="D461" s="9" t="s">
        <v>152</v>
      </c>
      <c r="E461" s="9" t="s">
        <v>151</v>
      </c>
      <c r="F461" s="9" t="s">
        <v>5</v>
      </c>
      <c r="G461" s="9" t="s">
        <v>122</v>
      </c>
      <c r="H461" s="9" t="s">
        <v>2</v>
      </c>
      <c r="I461" s="9">
        <v>14</v>
      </c>
      <c r="J461" s="9" t="s">
        <v>8</v>
      </c>
      <c r="L461" s="9" t="s">
        <v>50</v>
      </c>
      <c r="M461" s="9">
        <v>48820</v>
      </c>
      <c r="N461" s="17" t="str">
        <f t="shared" si="32"/>
        <v>9_45-50</v>
      </c>
      <c r="O461" s="17" t="str">
        <f t="shared" si="33"/>
        <v>4_40-50</v>
      </c>
      <c r="P461" s="17" t="str">
        <f t="shared" si="34"/>
        <v>04_40-50</v>
      </c>
      <c r="Q461" s="9" t="s">
        <v>1010</v>
      </c>
      <c r="R461" s="9" t="s">
        <v>1011</v>
      </c>
      <c r="S461" s="9">
        <f t="shared" si="35"/>
        <v>41545820</v>
      </c>
      <c r="T461" s="9">
        <v>586805</v>
      </c>
    </row>
    <row r="462" spans="1:20" hidden="1">
      <c r="A462" s="9">
        <v>257</v>
      </c>
      <c r="B462" s="9" t="s">
        <v>15</v>
      </c>
      <c r="C462" s="9" t="s">
        <v>866</v>
      </c>
      <c r="D462" s="9" t="s">
        <v>152</v>
      </c>
      <c r="E462" s="9" t="s">
        <v>151</v>
      </c>
      <c r="F462" s="9" t="s">
        <v>5</v>
      </c>
      <c r="G462" s="9" t="s">
        <v>110</v>
      </c>
      <c r="H462" s="9" t="s">
        <v>2</v>
      </c>
      <c r="I462" s="9">
        <v>14</v>
      </c>
      <c r="J462" s="9" t="s">
        <v>8</v>
      </c>
      <c r="L462" s="9" t="s">
        <v>50</v>
      </c>
      <c r="M462" s="9">
        <v>40078</v>
      </c>
      <c r="N462" s="17" t="str">
        <f t="shared" si="32"/>
        <v>8_40-45</v>
      </c>
      <c r="O462" s="17" t="str">
        <f t="shared" si="33"/>
        <v>4_40-50</v>
      </c>
      <c r="P462" s="17" t="str">
        <f t="shared" si="34"/>
        <v>04_40-50</v>
      </c>
      <c r="Q462" s="9" t="s">
        <v>1010</v>
      </c>
      <c r="R462" s="9" t="s">
        <v>1011</v>
      </c>
      <c r="S462" s="9">
        <f t="shared" si="35"/>
        <v>10300046</v>
      </c>
      <c r="T462" s="9">
        <v>145481</v>
      </c>
    </row>
    <row r="463" spans="1:20" hidden="1">
      <c r="A463" s="9">
        <v>311</v>
      </c>
      <c r="B463" s="9" t="s">
        <v>15</v>
      </c>
      <c r="C463" s="9" t="s">
        <v>791</v>
      </c>
      <c r="D463" s="9" t="s">
        <v>148</v>
      </c>
      <c r="E463" s="9" t="s">
        <v>151</v>
      </c>
      <c r="F463" s="9" t="s">
        <v>5</v>
      </c>
      <c r="G463" s="9" t="s">
        <v>373</v>
      </c>
      <c r="H463" s="9" t="s">
        <v>2</v>
      </c>
      <c r="I463" s="9">
        <v>15</v>
      </c>
      <c r="J463" s="9" t="s">
        <v>8</v>
      </c>
      <c r="L463" s="9" t="s">
        <v>50</v>
      </c>
      <c r="M463" s="9">
        <v>61352</v>
      </c>
      <c r="N463" s="17" t="str">
        <f t="shared" si="32"/>
        <v>12_60-65</v>
      </c>
      <c r="O463" s="17" t="str">
        <f t="shared" si="33"/>
        <v>6_60-70</v>
      </c>
      <c r="P463" s="17" t="str">
        <f t="shared" si="34"/>
        <v>06_60-70</v>
      </c>
      <c r="Q463" s="9" t="s">
        <v>1010</v>
      </c>
      <c r="R463" s="9" t="s">
        <v>1011</v>
      </c>
      <c r="S463" s="9">
        <f t="shared" si="35"/>
        <v>19080472</v>
      </c>
      <c r="T463" s="9">
        <v>269498</v>
      </c>
    </row>
    <row r="464" spans="1:20" hidden="1">
      <c r="A464" s="9">
        <v>2454</v>
      </c>
      <c r="B464" s="9" t="s">
        <v>15</v>
      </c>
      <c r="C464" s="9" t="s">
        <v>305</v>
      </c>
      <c r="D464" s="9" t="s">
        <v>148</v>
      </c>
      <c r="E464" s="9" t="s">
        <v>151</v>
      </c>
      <c r="F464" s="9" t="s">
        <v>1</v>
      </c>
      <c r="G464" s="9" t="s">
        <v>77</v>
      </c>
      <c r="H464" s="9" t="s">
        <v>2</v>
      </c>
      <c r="I464" s="9">
        <v>15</v>
      </c>
      <c r="J464" s="9" t="s">
        <v>8</v>
      </c>
      <c r="L464" s="9" t="s">
        <v>50</v>
      </c>
      <c r="M464" s="9">
        <v>35013</v>
      </c>
      <c r="N464" s="17" t="str">
        <f t="shared" si="32"/>
        <v>7_35-40</v>
      </c>
      <c r="O464" s="17" t="str">
        <f t="shared" si="33"/>
        <v>3_30-40</v>
      </c>
      <c r="P464" s="17" t="str">
        <f t="shared" si="34"/>
        <v>03_30-40</v>
      </c>
      <c r="Q464" s="9" t="s">
        <v>1010</v>
      </c>
      <c r="R464" s="9" t="s">
        <v>1011</v>
      </c>
      <c r="S464" s="9">
        <f t="shared" si="35"/>
        <v>85921902</v>
      </c>
      <c r="T464" s="9">
        <v>1213586</v>
      </c>
    </row>
    <row r="465" spans="1:20" hidden="1">
      <c r="A465" s="9">
        <v>141</v>
      </c>
      <c r="B465" s="9" t="s">
        <v>15</v>
      </c>
      <c r="C465" s="9" t="s">
        <v>792</v>
      </c>
      <c r="D465" s="9" t="s">
        <v>148</v>
      </c>
      <c r="E465" s="9" t="s">
        <v>151</v>
      </c>
      <c r="F465" s="9" t="s">
        <v>5</v>
      </c>
      <c r="G465" s="9" t="s">
        <v>70</v>
      </c>
      <c r="H465" s="9" t="s">
        <v>2</v>
      </c>
      <c r="I465" s="9">
        <v>15</v>
      </c>
      <c r="J465" s="9" t="s">
        <v>8</v>
      </c>
      <c r="L465" s="9" t="s">
        <v>46</v>
      </c>
      <c r="M465" s="9">
        <v>30460</v>
      </c>
      <c r="N465" s="17" t="str">
        <f t="shared" si="32"/>
        <v>6_30-35</v>
      </c>
      <c r="O465" s="17" t="str">
        <f t="shared" si="33"/>
        <v>3_30-40</v>
      </c>
      <c r="P465" s="17" t="str">
        <f t="shared" si="34"/>
        <v>03_30-40</v>
      </c>
      <c r="Q465" s="9" t="s">
        <v>1010</v>
      </c>
      <c r="R465" s="9" t="s">
        <v>1011</v>
      </c>
      <c r="S465" s="9">
        <f t="shared" si="35"/>
        <v>4294860</v>
      </c>
      <c r="T465" s="9">
        <v>60662</v>
      </c>
    </row>
    <row r="466" spans="1:20" hidden="1">
      <c r="A466" s="9">
        <v>118</v>
      </c>
      <c r="B466" s="9" t="s">
        <v>15</v>
      </c>
      <c r="C466" s="9" t="s">
        <v>231</v>
      </c>
      <c r="D466" s="9" t="s">
        <v>148</v>
      </c>
      <c r="E466" s="9" t="s">
        <v>151</v>
      </c>
      <c r="F466" s="9" t="s">
        <v>5</v>
      </c>
      <c r="G466" s="9" t="s">
        <v>122</v>
      </c>
      <c r="H466" s="9" t="s">
        <v>2</v>
      </c>
      <c r="I466" s="9">
        <v>15</v>
      </c>
      <c r="J466" s="9" t="s">
        <v>8</v>
      </c>
      <c r="L466" s="9" t="s">
        <v>50</v>
      </c>
      <c r="M466" s="9">
        <v>49078</v>
      </c>
      <c r="N466" s="17" t="str">
        <f t="shared" si="32"/>
        <v>9_45-50</v>
      </c>
      <c r="O466" s="17" t="str">
        <f t="shared" si="33"/>
        <v>4_40-50</v>
      </c>
      <c r="P466" s="17" t="str">
        <f t="shared" si="34"/>
        <v>04_40-50</v>
      </c>
      <c r="Q466" s="9" t="s">
        <v>1010</v>
      </c>
      <c r="R466" s="9" t="s">
        <v>1011</v>
      </c>
      <c r="S466" s="9">
        <f t="shared" si="35"/>
        <v>5791204</v>
      </c>
      <c r="T466" s="9">
        <v>81797</v>
      </c>
    </row>
    <row r="467" spans="1:20" hidden="1">
      <c r="A467" s="9">
        <v>955</v>
      </c>
      <c r="B467" s="9" t="s">
        <v>15</v>
      </c>
      <c r="C467" s="9" t="s">
        <v>793</v>
      </c>
      <c r="D467" s="9" t="s">
        <v>148</v>
      </c>
      <c r="E467" s="9" t="s">
        <v>151</v>
      </c>
      <c r="F467" s="9" t="s">
        <v>5</v>
      </c>
      <c r="G467" s="9" t="s">
        <v>110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42783</v>
      </c>
      <c r="N467" s="17" t="str">
        <f t="shared" si="32"/>
        <v>8_40-45</v>
      </c>
      <c r="O467" s="17" t="str">
        <f t="shared" si="33"/>
        <v>4_40-50</v>
      </c>
      <c r="P467" s="17" t="str">
        <f t="shared" si="34"/>
        <v>04_40-50</v>
      </c>
      <c r="Q467" s="9" t="s">
        <v>1010</v>
      </c>
      <c r="R467" s="9" t="s">
        <v>1011</v>
      </c>
      <c r="S467" s="9">
        <f t="shared" si="35"/>
        <v>40857765</v>
      </c>
      <c r="T467" s="9">
        <v>577087</v>
      </c>
    </row>
    <row r="468" spans="1:20" hidden="1">
      <c r="A468" s="9">
        <v>224</v>
      </c>
      <c r="B468" s="9" t="s">
        <v>15</v>
      </c>
      <c r="C468" s="9" t="s">
        <v>453</v>
      </c>
      <c r="D468" s="9" t="s">
        <v>146</v>
      </c>
      <c r="E468" s="9" t="s">
        <v>151</v>
      </c>
      <c r="F468" s="9" t="s">
        <v>5</v>
      </c>
      <c r="G468" s="9" t="s">
        <v>122</v>
      </c>
      <c r="H468" s="9" t="s">
        <v>262</v>
      </c>
      <c r="I468" s="9">
        <v>17</v>
      </c>
      <c r="J468" s="9" t="s">
        <v>8</v>
      </c>
      <c r="L468" s="9" t="s">
        <v>50</v>
      </c>
      <c r="M468" s="9">
        <v>58795</v>
      </c>
      <c r="N468" s="17" t="str">
        <f t="shared" si="32"/>
        <v>11_55-60</v>
      </c>
      <c r="O468" s="17" t="str">
        <f t="shared" si="33"/>
        <v>5_50-60</v>
      </c>
      <c r="P468" s="17" t="str">
        <f t="shared" si="34"/>
        <v>05_50-60</v>
      </c>
      <c r="Q468" s="9" t="s">
        <v>1010</v>
      </c>
      <c r="R468" s="9" t="s">
        <v>1011</v>
      </c>
      <c r="S468" s="9">
        <f t="shared" si="35"/>
        <v>13170080</v>
      </c>
      <c r="T468" s="9">
        <v>186018</v>
      </c>
    </row>
    <row r="469" spans="1:20">
      <c r="A469" s="9">
        <v>179</v>
      </c>
      <c r="B469" s="9" t="s">
        <v>15</v>
      </c>
      <c r="C469" s="9" t="s">
        <v>868</v>
      </c>
      <c r="D469" s="9" t="s">
        <v>152</v>
      </c>
      <c r="E469" s="9" t="s">
        <v>147</v>
      </c>
      <c r="F469" s="9" t="s">
        <v>5</v>
      </c>
      <c r="G469" s="9" t="s">
        <v>373</v>
      </c>
      <c r="H469" s="9" t="s">
        <v>2</v>
      </c>
      <c r="I469" s="9">
        <v>14</v>
      </c>
      <c r="J469" s="9" t="s">
        <v>8</v>
      </c>
      <c r="K469" s="9" t="s">
        <v>7</v>
      </c>
      <c r="L469" s="9" t="s">
        <v>50</v>
      </c>
      <c r="M469" s="9">
        <v>91242</v>
      </c>
      <c r="N469" s="17" t="str">
        <f t="shared" si="32"/>
        <v>18_90-95</v>
      </c>
      <c r="O469" s="17" t="str">
        <f t="shared" si="33"/>
        <v>9_90-100</v>
      </c>
      <c r="P469" s="17" t="str">
        <f t="shared" si="34"/>
        <v>08_80&gt;</v>
      </c>
      <c r="Q469" s="9" t="s">
        <v>1010</v>
      </c>
      <c r="R469" s="9" t="s">
        <v>1011</v>
      </c>
      <c r="S469" s="9">
        <f t="shared" si="35"/>
        <v>16332318</v>
      </c>
      <c r="T469" s="9">
        <v>230682</v>
      </c>
    </row>
    <row r="470" spans="1:20">
      <c r="A470" s="9">
        <v>30</v>
      </c>
      <c r="B470" s="9" t="s">
        <v>15</v>
      </c>
      <c r="C470" s="9" t="s">
        <v>469</v>
      </c>
      <c r="D470" s="9" t="s">
        <v>148</v>
      </c>
      <c r="E470" s="9" t="s">
        <v>147</v>
      </c>
      <c r="F470" s="9" t="s">
        <v>5</v>
      </c>
      <c r="G470" s="9" t="s">
        <v>373</v>
      </c>
      <c r="H470" s="9" t="s">
        <v>2</v>
      </c>
      <c r="I470" s="9">
        <v>15</v>
      </c>
      <c r="J470" s="9" t="s">
        <v>8</v>
      </c>
      <c r="K470" s="9" t="s">
        <v>7</v>
      </c>
      <c r="L470" s="9" t="s">
        <v>50</v>
      </c>
      <c r="M470" s="9">
        <v>98694</v>
      </c>
      <c r="N470" s="17" t="str">
        <f t="shared" si="32"/>
        <v>19_95-100</v>
      </c>
      <c r="O470" s="17" t="str">
        <f t="shared" si="33"/>
        <v>9_90-100</v>
      </c>
      <c r="P470" s="17" t="str">
        <f t="shared" si="34"/>
        <v>08_80&gt;</v>
      </c>
      <c r="Q470" s="9" t="s">
        <v>1010</v>
      </c>
      <c r="R470" s="9" t="s">
        <v>1011</v>
      </c>
      <c r="S470" s="9">
        <f t="shared" si="35"/>
        <v>2960820</v>
      </c>
      <c r="T470" s="9">
        <v>41819</v>
      </c>
    </row>
    <row r="471" spans="1:20">
      <c r="A471" s="9">
        <v>2</v>
      </c>
      <c r="B471" s="9" t="s">
        <v>15</v>
      </c>
      <c r="C471" s="9" t="s">
        <v>551</v>
      </c>
      <c r="D471" s="9" t="s">
        <v>149</v>
      </c>
      <c r="E471" s="9" t="s">
        <v>147</v>
      </c>
      <c r="F471" s="9" t="s">
        <v>5</v>
      </c>
      <c r="G471" s="9" t="s">
        <v>252</v>
      </c>
      <c r="H471" s="9" t="s">
        <v>85</v>
      </c>
      <c r="I471" s="9">
        <v>15</v>
      </c>
      <c r="J471" s="9" t="s">
        <v>8</v>
      </c>
      <c r="K471" s="9" t="s">
        <v>7</v>
      </c>
      <c r="L471" s="9" t="s">
        <v>50</v>
      </c>
      <c r="M471" s="9">
        <v>164995</v>
      </c>
      <c r="N471" s="17" t="str">
        <f t="shared" si="32"/>
        <v>32_160-165</v>
      </c>
      <c r="O471" s="17" t="str">
        <f t="shared" si="33"/>
        <v>16_160-170</v>
      </c>
      <c r="P471" s="17" t="str">
        <f t="shared" si="34"/>
        <v>08_80&gt;</v>
      </c>
      <c r="Q471" s="9" t="s">
        <v>1010</v>
      </c>
      <c r="R471" s="9" t="s">
        <v>1011</v>
      </c>
      <c r="S471" s="9">
        <f t="shared" si="35"/>
        <v>329990</v>
      </c>
      <c r="T471" s="9">
        <v>4661</v>
      </c>
    </row>
    <row r="472" spans="1:20">
      <c r="A472" s="9">
        <v>4</v>
      </c>
      <c r="B472" s="9" t="s">
        <v>15</v>
      </c>
      <c r="C472" s="9" t="s">
        <v>470</v>
      </c>
      <c r="D472" s="9" t="s">
        <v>152</v>
      </c>
      <c r="E472" s="9" t="s">
        <v>147</v>
      </c>
      <c r="F472" s="9" t="s">
        <v>5</v>
      </c>
      <c r="G472" s="9" t="s">
        <v>373</v>
      </c>
      <c r="H472" s="9" t="s">
        <v>2</v>
      </c>
      <c r="I472" s="9">
        <v>14</v>
      </c>
      <c r="J472" s="9" t="s">
        <v>54</v>
      </c>
      <c r="K472" s="9" t="s">
        <v>7</v>
      </c>
      <c r="L472" s="9" t="s">
        <v>50</v>
      </c>
      <c r="M472" s="9">
        <v>193522</v>
      </c>
      <c r="N472" s="17" t="str">
        <f t="shared" si="32"/>
        <v>38_190-195</v>
      </c>
      <c r="O472" s="17" t="str">
        <f t="shared" si="33"/>
        <v>19_190-200</v>
      </c>
      <c r="P472" s="17" t="str">
        <f t="shared" si="34"/>
        <v>08_80&gt;</v>
      </c>
      <c r="Q472" s="9" t="s">
        <v>1010</v>
      </c>
      <c r="R472" s="9" t="s">
        <v>1011</v>
      </c>
      <c r="S472" s="9">
        <f t="shared" si="35"/>
        <v>774088</v>
      </c>
      <c r="T472" s="9">
        <v>10933</v>
      </c>
    </row>
    <row r="473" spans="1:20">
      <c r="A473" s="9">
        <v>2</v>
      </c>
      <c r="B473" s="9" t="s">
        <v>15</v>
      </c>
      <c r="C473" s="9" t="s">
        <v>552</v>
      </c>
      <c r="D473" s="9" t="s">
        <v>149</v>
      </c>
      <c r="E473" s="9" t="s">
        <v>147</v>
      </c>
      <c r="F473" s="9" t="s">
        <v>5</v>
      </c>
      <c r="G473" s="9" t="s">
        <v>69</v>
      </c>
      <c r="H473" s="9" t="s">
        <v>85</v>
      </c>
      <c r="I473" s="9">
        <v>15</v>
      </c>
      <c r="J473" s="9" t="s">
        <v>51</v>
      </c>
      <c r="K473" s="9" t="s">
        <v>7</v>
      </c>
      <c r="L473" s="9" t="s">
        <v>50</v>
      </c>
      <c r="M473" s="9">
        <v>129990</v>
      </c>
      <c r="N473" s="17" t="str">
        <f t="shared" si="32"/>
        <v>25_125-130</v>
      </c>
      <c r="O473" s="17" t="str">
        <f t="shared" si="33"/>
        <v>12_120-130</v>
      </c>
      <c r="P473" s="17" t="str">
        <f t="shared" si="34"/>
        <v>08_80&gt;</v>
      </c>
      <c r="Q473" s="9" t="s">
        <v>1010</v>
      </c>
      <c r="R473" s="9" t="s">
        <v>1011</v>
      </c>
      <c r="S473" s="9">
        <f t="shared" si="35"/>
        <v>259980</v>
      </c>
      <c r="T473" s="9">
        <v>3672</v>
      </c>
    </row>
    <row r="474" spans="1:20">
      <c r="A474" s="9">
        <v>19</v>
      </c>
      <c r="B474" s="9" t="s">
        <v>15</v>
      </c>
      <c r="C474" s="9" t="s">
        <v>331</v>
      </c>
      <c r="D474" s="9" t="s">
        <v>152</v>
      </c>
      <c r="E474" s="9" t="s">
        <v>147</v>
      </c>
      <c r="F474" s="9" t="s">
        <v>1</v>
      </c>
      <c r="G474" s="9" t="s">
        <v>222</v>
      </c>
      <c r="H474" s="9" t="s">
        <v>2</v>
      </c>
      <c r="I474" s="9">
        <v>14</v>
      </c>
      <c r="J474" s="9" t="s">
        <v>8</v>
      </c>
      <c r="K474" s="9" t="s">
        <v>7</v>
      </c>
      <c r="L474" s="9" t="s">
        <v>50</v>
      </c>
      <c r="M474" s="9">
        <v>90390</v>
      </c>
      <c r="N474" s="17" t="str">
        <f t="shared" si="32"/>
        <v>18_90-95</v>
      </c>
      <c r="O474" s="17" t="str">
        <f t="shared" si="33"/>
        <v>9_90-100</v>
      </c>
      <c r="P474" s="17" t="str">
        <f t="shared" si="34"/>
        <v>08_80&gt;</v>
      </c>
      <c r="Q474" s="9" t="s">
        <v>1010</v>
      </c>
      <c r="R474" s="9" t="s">
        <v>1011</v>
      </c>
      <c r="S474" s="9">
        <f t="shared" si="35"/>
        <v>1717410</v>
      </c>
      <c r="T474" s="9">
        <v>24257</v>
      </c>
    </row>
    <row r="475" spans="1:20">
      <c r="A475" s="9">
        <v>6</v>
      </c>
      <c r="B475" s="9" t="s">
        <v>15</v>
      </c>
      <c r="C475" s="9" t="s">
        <v>359</v>
      </c>
      <c r="D475" s="9" t="s">
        <v>152</v>
      </c>
      <c r="E475" s="9" t="s">
        <v>147</v>
      </c>
      <c r="F475" s="9" t="s">
        <v>5</v>
      </c>
      <c r="G475" s="9" t="s">
        <v>122</v>
      </c>
      <c r="H475" s="9" t="s">
        <v>2</v>
      </c>
      <c r="I475" s="9">
        <v>14</v>
      </c>
      <c r="J475" s="9" t="s">
        <v>8</v>
      </c>
      <c r="K475" s="9" t="s">
        <v>7</v>
      </c>
      <c r="L475" s="9" t="s">
        <v>50</v>
      </c>
      <c r="M475" s="9">
        <v>86424</v>
      </c>
      <c r="N475" s="17" t="str">
        <f t="shared" si="32"/>
        <v>17_85-90</v>
      </c>
      <c r="O475" s="17" t="str">
        <f t="shared" si="33"/>
        <v>8_80-90</v>
      </c>
      <c r="P475" s="17" t="str">
        <f t="shared" si="34"/>
        <v>08_80&gt;</v>
      </c>
      <c r="Q475" s="9" t="s">
        <v>1010</v>
      </c>
      <c r="R475" s="9" t="s">
        <v>1011</v>
      </c>
      <c r="S475" s="9">
        <f t="shared" si="35"/>
        <v>518544</v>
      </c>
      <c r="T475" s="9">
        <v>7324</v>
      </c>
    </row>
    <row r="476" spans="1:20">
      <c r="A476" s="9">
        <v>15</v>
      </c>
      <c r="B476" s="9" t="s">
        <v>15</v>
      </c>
      <c r="C476" s="9" t="s">
        <v>454</v>
      </c>
      <c r="D476" s="9" t="s">
        <v>152</v>
      </c>
      <c r="E476" s="9" t="s">
        <v>147</v>
      </c>
      <c r="F476" s="9" t="s">
        <v>5</v>
      </c>
      <c r="G476" s="9" t="s">
        <v>373</v>
      </c>
      <c r="H476" s="9" t="s">
        <v>2</v>
      </c>
      <c r="I476" s="9">
        <v>14</v>
      </c>
      <c r="J476" s="9" t="s">
        <v>8</v>
      </c>
      <c r="K476" s="9" t="s">
        <v>7</v>
      </c>
      <c r="L476" s="9" t="s">
        <v>50</v>
      </c>
      <c r="M476" s="9">
        <v>101184</v>
      </c>
      <c r="N476" s="17" t="str">
        <f t="shared" si="32"/>
        <v>20_100-105</v>
      </c>
      <c r="O476" s="17" t="str">
        <f t="shared" si="33"/>
        <v>10_100-110</v>
      </c>
      <c r="P476" s="17" t="str">
        <f t="shared" si="34"/>
        <v>08_80&gt;</v>
      </c>
      <c r="Q476" s="9" t="s">
        <v>1010</v>
      </c>
      <c r="R476" s="9" t="s">
        <v>1011</v>
      </c>
      <c r="S476" s="9">
        <f t="shared" si="35"/>
        <v>1517760</v>
      </c>
      <c r="T476" s="9">
        <v>21437</v>
      </c>
    </row>
    <row r="477" spans="1:20">
      <c r="A477" s="9">
        <v>67</v>
      </c>
      <c r="B477" s="9" t="s">
        <v>15</v>
      </c>
      <c r="C477" s="9" t="s">
        <v>869</v>
      </c>
      <c r="D477" s="9" t="s">
        <v>152</v>
      </c>
      <c r="E477" s="9" t="s">
        <v>147</v>
      </c>
      <c r="F477" s="9" t="s">
        <v>5</v>
      </c>
      <c r="G477" s="9" t="s">
        <v>492</v>
      </c>
      <c r="H477" s="9" t="s">
        <v>2</v>
      </c>
      <c r="I477" s="9">
        <v>14</v>
      </c>
      <c r="J477" s="9" t="s">
        <v>870</v>
      </c>
      <c r="K477" s="9" t="s">
        <v>7</v>
      </c>
      <c r="L477" s="9" t="s">
        <v>50</v>
      </c>
      <c r="M477" s="9">
        <v>111150</v>
      </c>
      <c r="N477" s="17" t="str">
        <f t="shared" si="32"/>
        <v>22_110-115</v>
      </c>
      <c r="O477" s="17" t="str">
        <f t="shared" si="33"/>
        <v>11_110-120</v>
      </c>
      <c r="P477" s="17" t="str">
        <f t="shared" si="34"/>
        <v>08_80&gt;</v>
      </c>
      <c r="Q477" s="9" t="s">
        <v>1010</v>
      </c>
      <c r="R477" s="9" t="s">
        <v>1011</v>
      </c>
      <c r="S477" s="9">
        <f t="shared" si="35"/>
        <v>7447050</v>
      </c>
      <c r="T477" s="9">
        <v>105184</v>
      </c>
    </row>
    <row r="478" spans="1:20">
      <c r="A478" s="9">
        <v>2</v>
      </c>
      <c r="B478" s="9" t="s">
        <v>15</v>
      </c>
      <c r="C478" s="9" t="s">
        <v>472</v>
      </c>
      <c r="D478" s="9" t="s">
        <v>152</v>
      </c>
      <c r="E478" s="9" t="s">
        <v>147</v>
      </c>
      <c r="F478" s="9" t="s">
        <v>5</v>
      </c>
      <c r="G478" s="9" t="s">
        <v>373</v>
      </c>
      <c r="H478" s="9" t="s">
        <v>2</v>
      </c>
      <c r="I478" s="9">
        <v>14</v>
      </c>
      <c r="J478" s="9" t="s">
        <v>51</v>
      </c>
      <c r="K478" s="9" t="s">
        <v>7</v>
      </c>
      <c r="L478" s="9" t="s">
        <v>50</v>
      </c>
      <c r="M478" s="9">
        <v>191187</v>
      </c>
      <c r="N478" s="17" t="str">
        <f t="shared" si="32"/>
        <v>38_190-195</v>
      </c>
      <c r="O478" s="17" t="str">
        <f t="shared" si="33"/>
        <v>19_190-200</v>
      </c>
      <c r="P478" s="17" t="str">
        <f t="shared" si="34"/>
        <v>08_80&gt;</v>
      </c>
      <c r="Q478" s="9" t="s">
        <v>1010</v>
      </c>
      <c r="R478" s="9" t="s">
        <v>1011</v>
      </c>
      <c r="S478" s="9">
        <f t="shared" si="35"/>
        <v>382374</v>
      </c>
      <c r="T478" s="9">
        <v>5401</v>
      </c>
    </row>
    <row r="479" spans="1:20" hidden="1">
      <c r="A479" s="9">
        <v>424</v>
      </c>
      <c r="B479" s="9" t="s">
        <v>15</v>
      </c>
      <c r="C479" s="9" t="s">
        <v>878</v>
      </c>
      <c r="D479" s="9" t="s">
        <v>148</v>
      </c>
      <c r="E479" s="9" t="s">
        <v>151</v>
      </c>
      <c r="F479" s="9" t="s">
        <v>1</v>
      </c>
      <c r="G479" s="9" t="s">
        <v>583</v>
      </c>
      <c r="H479" s="9" t="s">
        <v>2</v>
      </c>
      <c r="I479" s="9">
        <v>15</v>
      </c>
      <c r="J479" s="9" t="s">
        <v>8</v>
      </c>
      <c r="L479" s="9" t="s">
        <v>50</v>
      </c>
      <c r="M479" s="9">
        <v>67164</v>
      </c>
      <c r="N479" s="17" t="str">
        <f t="shared" si="32"/>
        <v>13_65-70</v>
      </c>
      <c r="O479" s="17" t="str">
        <f t="shared" si="33"/>
        <v>6_60-70</v>
      </c>
      <c r="P479" s="17" t="str">
        <f t="shared" si="34"/>
        <v>06_60-70</v>
      </c>
      <c r="Q479" s="9" t="s">
        <v>1010</v>
      </c>
      <c r="R479" s="9" t="s">
        <v>1011</v>
      </c>
      <c r="S479" s="9">
        <f t="shared" si="35"/>
        <v>28477536</v>
      </c>
      <c r="T479" s="9">
        <v>402225</v>
      </c>
    </row>
    <row r="480" spans="1:20">
      <c r="A480" s="9">
        <v>1157</v>
      </c>
      <c r="B480" s="9" t="s">
        <v>15</v>
      </c>
      <c r="C480" s="9" t="s">
        <v>925</v>
      </c>
      <c r="D480" s="9" t="s">
        <v>152</v>
      </c>
      <c r="E480" s="9" t="s">
        <v>147</v>
      </c>
      <c r="F480" s="9" t="s">
        <v>5</v>
      </c>
      <c r="G480" s="9" t="s">
        <v>373</v>
      </c>
      <c r="H480" s="9" t="s">
        <v>2</v>
      </c>
      <c r="I480" s="9">
        <v>14</v>
      </c>
      <c r="J480" s="9" t="s">
        <v>8</v>
      </c>
      <c r="L480" s="9" t="s">
        <v>50</v>
      </c>
      <c r="M480" s="9">
        <v>37667</v>
      </c>
      <c r="N480" s="17" t="str">
        <f t="shared" si="32"/>
        <v>7_35-40</v>
      </c>
      <c r="O480" s="17" t="str">
        <f t="shared" si="33"/>
        <v>3_30-40</v>
      </c>
      <c r="P480" s="17" t="str">
        <f t="shared" si="34"/>
        <v>03_30-40</v>
      </c>
      <c r="Q480" s="9" t="s">
        <v>1010</v>
      </c>
      <c r="R480" s="9" t="s">
        <v>1011</v>
      </c>
      <c r="S480" s="9">
        <f t="shared" si="35"/>
        <v>43580719</v>
      </c>
      <c r="T480" s="9">
        <v>615547</v>
      </c>
    </row>
    <row r="481" spans="1:20">
      <c r="A481" s="9">
        <v>13</v>
      </c>
      <c r="B481" s="9" t="s">
        <v>15</v>
      </c>
      <c r="C481" s="9" t="s">
        <v>926</v>
      </c>
      <c r="D481" s="9" t="s">
        <v>148</v>
      </c>
      <c r="E481" s="9" t="s">
        <v>147</v>
      </c>
      <c r="F481" s="9" t="s">
        <v>1</v>
      </c>
      <c r="G481" s="9" t="s">
        <v>222</v>
      </c>
      <c r="H481" s="9" t="s">
        <v>2</v>
      </c>
      <c r="I481" s="9">
        <v>17</v>
      </c>
      <c r="J481" s="9" t="s">
        <v>6</v>
      </c>
      <c r="L481" s="9" t="s">
        <v>50</v>
      </c>
      <c r="M481" s="9">
        <v>60136</v>
      </c>
      <c r="N481" s="17" t="str">
        <f t="shared" si="32"/>
        <v>12_60-65</v>
      </c>
      <c r="O481" s="17" t="str">
        <f t="shared" si="33"/>
        <v>6_60-70</v>
      </c>
      <c r="P481" s="17" t="str">
        <f t="shared" si="34"/>
        <v>06_60-70</v>
      </c>
      <c r="Q481" s="9" t="s">
        <v>1010</v>
      </c>
      <c r="R481" s="9" t="s">
        <v>1011</v>
      </c>
      <c r="S481" s="9">
        <f t="shared" si="35"/>
        <v>781768</v>
      </c>
      <c r="T481" s="9">
        <v>11042</v>
      </c>
    </row>
    <row r="482" spans="1:20">
      <c r="A482" s="9">
        <v>89</v>
      </c>
      <c r="B482" s="9" t="s">
        <v>15</v>
      </c>
      <c r="C482" s="9" t="s">
        <v>927</v>
      </c>
      <c r="D482" s="9" t="s">
        <v>152</v>
      </c>
      <c r="E482" s="9" t="s">
        <v>147</v>
      </c>
      <c r="F482" s="9" t="s">
        <v>1</v>
      </c>
      <c r="G482" s="9" t="s">
        <v>845</v>
      </c>
      <c r="H482" s="9" t="s">
        <v>408</v>
      </c>
      <c r="I482" s="9">
        <v>14</v>
      </c>
      <c r="J482" s="9" t="s">
        <v>855</v>
      </c>
      <c r="L482" s="9" t="s">
        <v>50</v>
      </c>
      <c r="M482" s="9">
        <v>89207</v>
      </c>
      <c r="N482" s="17" t="str">
        <f t="shared" si="32"/>
        <v>17_85-90</v>
      </c>
      <c r="O482" s="17" t="str">
        <f t="shared" si="33"/>
        <v>8_80-90</v>
      </c>
      <c r="P482" s="17" t="str">
        <f t="shared" si="34"/>
        <v>08_80&gt;</v>
      </c>
      <c r="Q482" s="9" t="s">
        <v>1010</v>
      </c>
      <c r="R482" s="9" t="s">
        <v>1011</v>
      </c>
      <c r="S482" s="9">
        <f t="shared" si="35"/>
        <v>7939423</v>
      </c>
      <c r="T482" s="9">
        <v>112139</v>
      </c>
    </row>
    <row r="483" spans="1:20">
      <c r="A483" s="9">
        <v>196</v>
      </c>
      <c r="B483" s="9" t="s">
        <v>15</v>
      </c>
      <c r="C483" s="9" t="s">
        <v>928</v>
      </c>
      <c r="D483" s="9" t="s">
        <v>149</v>
      </c>
      <c r="E483" s="9" t="s">
        <v>147</v>
      </c>
      <c r="F483" s="9" t="s">
        <v>5</v>
      </c>
      <c r="G483" s="9" t="s">
        <v>252</v>
      </c>
      <c r="H483" s="9" t="s">
        <v>929</v>
      </c>
      <c r="I483" s="9">
        <v>15</v>
      </c>
      <c r="J483" s="9" t="s">
        <v>8</v>
      </c>
      <c r="L483" s="9" t="s">
        <v>50</v>
      </c>
      <c r="M483" s="9">
        <v>94908</v>
      </c>
      <c r="N483" s="17" t="str">
        <f t="shared" si="32"/>
        <v>18_90-95</v>
      </c>
      <c r="O483" s="17" t="str">
        <f t="shared" si="33"/>
        <v>9_90-100</v>
      </c>
      <c r="P483" s="17" t="str">
        <f t="shared" si="34"/>
        <v>08_80&gt;</v>
      </c>
      <c r="Q483" s="9" t="s">
        <v>1010</v>
      </c>
      <c r="R483" s="9" t="s">
        <v>1011</v>
      </c>
      <c r="S483" s="9">
        <f t="shared" si="35"/>
        <v>18601968</v>
      </c>
      <c r="T483" s="9">
        <v>262740</v>
      </c>
    </row>
    <row r="484" spans="1:20">
      <c r="A484" s="9">
        <v>26</v>
      </c>
      <c r="B484" s="9" t="s">
        <v>15</v>
      </c>
      <c r="C484" s="9" t="s">
        <v>930</v>
      </c>
      <c r="D484" s="9" t="s">
        <v>149</v>
      </c>
      <c r="E484" s="9" t="s">
        <v>147</v>
      </c>
      <c r="F484" s="9" t="s">
        <v>5</v>
      </c>
      <c r="G484" s="9" t="s">
        <v>492</v>
      </c>
      <c r="H484" s="9" t="s">
        <v>561</v>
      </c>
      <c r="I484" s="9">
        <v>17</v>
      </c>
      <c r="J484" s="9" t="s">
        <v>8</v>
      </c>
      <c r="L484" s="9" t="s">
        <v>50</v>
      </c>
      <c r="M484" s="9">
        <v>112870</v>
      </c>
      <c r="N484" s="17" t="str">
        <f t="shared" si="32"/>
        <v>22_110-115</v>
      </c>
      <c r="O484" s="17" t="str">
        <f t="shared" si="33"/>
        <v>11_110-120</v>
      </c>
      <c r="P484" s="17" t="str">
        <f t="shared" si="34"/>
        <v>08_80&gt;</v>
      </c>
      <c r="Q484" s="9" t="s">
        <v>1010</v>
      </c>
      <c r="R484" s="9" t="s">
        <v>1011</v>
      </c>
      <c r="S484" s="9">
        <f t="shared" si="35"/>
        <v>2934620</v>
      </c>
      <c r="T484" s="9">
        <v>41449</v>
      </c>
    </row>
    <row r="485" spans="1:20">
      <c r="A485" s="9">
        <v>54</v>
      </c>
      <c r="B485" s="9" t="s">
        <v>15</v>
      </c>
      <c r="C485" s="9" t="s">
        <v>931</v>
      </c>
      <c r="D485" s="9" t="s">
        <v>149</v>
      </c>
      <c r="E485" s="9" t="s">
        <v>147</v>
      </c>
      <c r="F485" s="9" t="s">
        <v>1</v>
      </c>
      <c r="G485" s="9" t="s">
        <v>495</v>
      </c>
      <c r="H485" s="9" t="s">
        <v>782</v>
      </c>
      <c r="I485" s="9">
        <v>17</v>
      </c>
      <c r="J485" s="9" t="s">
        <v>8</v>
      </c>
      <c r="L485" s="9" t="s">
        <v>50</v>
      </c>
      <c r="M485" s="9">
        <v>107814</v>
      </c>
      <c r="N485" s="17" t="str">
        <f t="shared" si="32"/>
        <v>21_105-110</v>
      </c>
      <c r="O485" s="17" t="str">
        <f t="shared" si="33"/>
        <v>10_100-110</v>
      </c>
      <c r="P485" s="17" t="str">
        <f t="shared" si="34"/>
        <v>08_80&gt;</v>
      </c>
      <c r="Q485" s="9" t="s">
        <v>1010</v>
      </c>
      <c r="R485" s="9" t="s">
        <v>1011</v>
      </c>
      <c r="S485" s="9">
        <f t="shared" si="35"/>
        <v>5821956</v>
      </c>
      <c r="T485" s="9">
        <v>82231</v>
      </c>
    </row>
    <row r="486" spans="1:20">
      <c r="A486" s="9">
        <v>87</v>
      </c>
      <c r="B486" s="9" t="s">
        <v>15</v>
      </c>
      <c r="C486" s="9" t="s">
        <v>932</v>
      </c>
      <c r="D486" s="9" t="s">
        <v>149</v>
      </c>
      <c r="E486" s="9" t="s">
        <v>147</v>
      </c>
      <c r="F486" s="9" t="s">
        <v>5</v>
      </c>
      <c r="G486" s="9" t="s">
        <v>492</v>
      </c>
      <c r="H486" s="9" t="s">
        <v>563</v>
      </c>
      <c r="I486" s="9">
        <v>16</v>
      </c>
      <c r="J486" s="9" t="s">
        <v>784</v>
      </c>
      <c r="L486" s="9" t="s">
        <v>50</v>
      </c>
      <c r="M486" s="9">
        <v>167345</v>
      </c>
      <c r="N486" s="17" t="str">
        <f t="shared" si="32"/>
        <v>33_165-170</v>
      </c>
      <c r="O486" s="17" t="str">
        <f t="shared" si="33"/>
        <v>16_160-170</v>
      </c>
      <c r="P486" s="17" t="str">
        <f t="shared" si="34"/>
        <v>08_80&gt;</v>
      </c>
      <c r="Q486" s="9" t="s">
        <v>1010</v>
      </c>
      <c r="R486" s="9" t="s">
        <v>1011</v>
      </c>
      <c r="S486" s="9">
        <f t="shared" si="35"/>
        <v>14559015</v>
      </c>
      <c r="T486" s="9">
        <v>205636</v>
      </c>
    </row>
    <row r="487" spans="1:20" hidden="1">
      <c r="A487" s="9">
        <v>14</v>
      </c>
      <c r="B487" s="9" t="s">
        <v>15</v>
      </c>
      <c r="C487" s="9" t="s">
        <v>450</v>
      </c>
      <c r="D487" s="9" t="s">
        <v>154</v>
      </c>
      <c r="E487" s="9" t="s">
        <v>151</v>
      </c>
      <c r="F487" s="9" t="s">
        <v>1</v>
      </c>
      <c r="G487" s="9" t="s">
        <v>222</v>
      </c>
      <c r="H487" s="9" t="s">
        <v>2</v>
      </c>
      <c r="I487" s="9">
        <v>14</v>
      </c>
      <c r="J487" s="9" t="s">
        <v>51</v>
      </c>
      <c r="L487" s="9" t="s">
        <v>50</v>
      </c>
      <c r="M487" s="9">
        <v>102340</v>
      </c>
      <c r="N487" s="17" t="str">
        <f t="shared" si="32"/>
        <v>20_100-105</v>
      </c>
      <c r="O487" s="17" t="str">
        <f t="shared" si="33"/>
        <v>10_100-110</v>
      </c>
      <c r="P487" s="17" t="str">
        <f t="shared" si="34"/>
        <v>08_80&gt;</v>
      </c>
      <c r="Q487" s="9" t="s">
        <v>1010</v>
      </c>
      <c r="R487" s="9" t="s">
        <v>1011</v>
      </c>
      <c r="S487" s="9">
        <f t="shared" si="35"/>
        <v>1432760</v>
      </c>
      <c r="T487" s="9">
        <v>20237</v>
      </c>
    </row>
    <row r="488" spans="1:20" hidden="1">
      <c r="A488" s="9">
        <v>1</v>
      </c>
      <c r="B488" s="9" t="s">
        <v>15</v>
      </c>
      <c r="C488" s="9" t="s">
        <v>451</v>
      </c>
      <c r="D488" s="9" t="s">
        <v>152</v>
      </c>
      <c r="E488" s="9" t="s">
        <v>151</v>
      </c>
      <c r="F488" s="9" t="s">
        <v>5</v>
      </c>
      <c r="G488" s="9" t="s">
        <v>567</v>
      </c>
      <c r="H488" s="9" t="s">
        <v>2</v>
      </c>
      <c r="I488" s="9">
        <v>15</v>
      </c>
      <c r="J488" s="9" t="s">
        <v>452</v>
      </c>
      <c r="K488" s="9" t="s">
        <v>7</v>
      </c>
      <c r="L488" s="9" t="s">
        <v>47</v>
      </c>
      <c r="M488" s="9">
        <v>328592</v>
      </c>
      <c r="N488" s="17" t="str">
        <f t="shared" si="32"/>
        <v>65_325-330</v>
      </c>
      <c r="O488" s="17" t="str">
        <f t="shared" si="33"/>
        <v>32_320-330</v>
      </c>
      <c r="P488" s="17" t="str">
        <f t="shared" si="34"/>
        <v>08_80&gt;</v>
      </c>
      <c r="Q488" s="9" t="s">
        <v>1010</v>
      </c>
      <c r="R488" s="9" t="s">
        <v>1011</v>
      </c>
      <c r="S488" s="9">
        <f t="shared" si="35"/>
        <v>328592</v>
      </c>
      <c r="T488" s="9">
        <v>4641</v>
      </c>
    </row>
    <row r="489" spans="1:20">
      <c r="A489" s="9">
        <v>133</v>
      </c>
      <c r="B489" s="9" t="s">
        <v>15</v>
      </c>
      <c r="C489" s="9" t="s">
        <v>934</v>
      </c>
      <c r="D489" s="9" t="s">
        <v>148</v>
      </c>
      <c r="E489" s="9" t="s">
        <v>147</v>
      </c>
      <c r="F489" s="9" t="s">
        <v>5</v>
      </c>
      <c r="G489" s="9" t="s">
        <v>110</v>
      </c>
      <c r="H489" s="9" t="s">
        <v>2</v>
      </c>
      <c r="I489" s="9">
        <v>17</v>
      </c>
      <c r="J489" s="9" t="s">
        <v>8</v>
      </c>
      <c r="L489" s="9" t="s">
        <v>50</v>
      </c>
      <c r="M489" s="9">
        <v>41921</v>
      </c>
      <c r="N489" s="17" t="str">
        <f t="shared" si="32"/>
        <v>8_40-45</v>
      </c>
      <c r="O489" s="17" t="str">
        <f t="shared" si="33"/>
        <v>4_40-50</v>
      </c>
      <c r="P489" s="17" t="str">
        <f t="shared" si="34"/>
        <v>04_40-50</v>
      </c>
      <c r="Q489" s="9" t="s">
        <v>1010</v>
      </c>
      <c r="R489" s="9" t="s">
        <v>1011</v>
      </c>
      <c r="S489" s="9">
        <f t="shared" si="35"/>
        <v>5575493</v>
      </c>
      <c r="T489" s="9">
        <v>78750</v>
      </c>
    </row>
    <row r="490" spans="1:20">
      <c r="A490" s="9">
        <v>11</v>
      </c>
      <c r="B490" s="9" t="s">
        <v>15</v>
      </c>
      <c r="C490" s="9" t="s">
        <v>935</v>
      </c>
      <c r="D490" s="9" t="s">
        <v>149</v>
      </c>
      <c r="E490" s="9" t="s">
        <v>147</v>
      </c>
      <c r="F490" s="9" t="s">
        <v>5</v>
      </c>
      <c r="G490" s="9" t="s">
        <v>252</v>
      </c>
      <c r="H490" s="9" t="s">
        <v>738</v>
      </c>
      <c r="I490" s="9">
        <v>15</v>
      </c>
      <c r="J490" s="9" t="s">
        <v>8</v>
      </c>
      <c r="L490" s="9" t="s">
        <v>50</v>
      </c>
      <c r="M490" s="9">
        <v>107969</v>
      </c>
      <c r="N490" s="17" t="str">
        <f t="shared" si="32"/>
        <v>21_105-110</v>
      </c>
      <c r="O490" s="17" t="str">
        <f t="shared" si="33"/>
        <v>10_100-110</v>
      </c>
      <c r="P490" s="17" t="str">
        <f t="shared" si="34"/>
        <v>08_80&gt;</v>
      </c>
      <c r="Q490" s="9" t="s">
        <v>1010</v>
      </c>
      <c r="R490" s="9" t="s">
        <v>1011</v>
      </c>
      <c r="S490" s="9">
        <f t="shared" si="35"/>
        <v>1187659</v>
      </c>
      <c r="T490" s="9">
        <v>16775</v>
      </c>
    </row>
    <row r="491" spans="1:20">
      <c r="A491" s="9">
        <v>272</v>
      </c>
      <c r="B491" s="9" t="s">
        <v>15</v>
      </c>
      <c r="C491" s="9" t="s">
        <v>936</v>
      </c>
      <c r="D491" s="9" t="s">
        <v>149</v>
      </c>
      <c r="E491" s="9" t="s">
        <v>147</v>
      </c>
      <c r="F491" s="9" t="s">
        <v>1</v>
      </c>
      <c r="G491" s="9" t="s">
        <v>495</v>
      </c>
      <c r="H491" s="9" t="s">
        <v>763</v>
      </c>
      <c r="I491" s="9">
        <v>15</v>
      </c>
      <c r="J491" s="9" t="s">
        <v>54</v>
      </c>
      <c r="L491" s="9" t="s">
        <v>50</v>
      </c>
      <c r="M491" s="9">
        <v>172468</v>
      </c>
      <c r="N491" s="17" t="str">
        <f t="shared" si="32"/>
        <v>34_170-175</v>
      </c>
      <c r="O491" s="17" t="str">
        <f t="shared" si="33"/>
        <v>17_170-180</v>
      </c>
      <c r="P491" s="17" t="str">
        <f t="shared" si="34"/>
        <v>08_80&gt;</v>
      </c>
      <c r="Q491" s="9" t="s">
        <v>1010</v>
      </c>
      <c r="R491" s="9" t="s">
        <v>1011</v>
      </c>
      <c r="S491" s="9">
        <f t="shared" si="35"/>
        <v>46911296</v>
      </c>
      <c r="T491" s="9">
        <v>662589</v>
      </c>
    </row>
    <row r="492" spans="1:20" hidden="1">
      <c r="A492" s="9">
        <v>138</v>
      </c>
      <c r="B492" s="9" t="s">
        <v>15</v>
      </c>
      <c r="C492" s="9" t="s">
        <v>937</v>
      </c>
      <c r="D492" s="9" t="s">
        <v>152</v>
      </c>
      <c r="E492" s="9" t="s">
        <v>151</v>
      </c>
      <c r="F492" s="9" t="s">
        <v>1</v>
      </c>
      <c r="G492" s="9" t="s">
        <v>583</v>
      </c>
      <c r="H492" s="9" t="s">
        <v>2</v>
      </c>
      <c r="I492" s="9">
        <v>14</v>
      </c>
      <c r="J492" s="9" t="s">
        <v>8</v>
      </c>
      <c r="L492" s="9" t="s">
        <v>50</v>
      </c>
      <c r="M492" s="9">
        <v>73500</v>
      </c>
      <c r="N492" s="17" t="str">
        <f t="shared" si="32"/>
        <v>14_70-75</v>
      </c>
      <c r="O492" s="17" t="str">
        <f t="shared" si="33"/>
        <v>7_70-80</v>
      </c>
      <c r="P492" s="17" t="str">
        <f t="shared" si="34"/>
        <v>07_70-80</v>
      </c>
      <c r="Q492" s="9" t="s">
        <v>1010</v>
      </c>
      <c r="R492" s="9" t="s">
        <v>1011</v>
      </c>
      <c r="S492" s="9">
        <f t="shared" si="35"/>
        <v>10143000</v>
      </c>
      <c r="T492" s="9">
        <v>143263</v>
      </c>
    </row>
    <row r="493" spans="1:20" hidden="1">
      <c r="A493" s="9">
        <v>118</v>
      </c>
      <c r="B493" s="9" t="s">
        <v>15</v>
      </c>
      <c r="C493" s="9" t="s">
        <v>938</v>
      </c>
      <c r="D493" s="9" t="s">
        <v>148</v>
      </c>
      <c r="E493" s="9" t="s">
        <v>151</v>
      </c>
      <c r="F493" s="9" t="s">
        <v>1</v>
      </c>
      <c r="G493" s="9" t="s">
        <v>583</v>
      </c>
      <c r="H493" s="9" t="s">
        <v>2</v>
      </c>
      <c r="I493" s="9">
        <v>15</v>
      </c>
      <c r="J493" s="9" t="s">
        <v>8</v>
      </c>
      <c r="L493" s="9" t="s">
        <v>50</v>
      </c>
      <c r="M493" s="9">
        <v>70690</v>
      </c>
      <c r="N493" s="17" t="str">
        <f t="shared" si="32"/>
        <v>14_70-75</v>
      </c>
      <c r="O493" s="17" t="str">
        <f t="shared" si="33"/>
        <v>7_70-80</v>
      </c>
      <c r="P493" s="17" t="str">
        <f t="shared" si="34"/>
        <v>07_70-80</v>
      </c>
      <c r="Q493" s="9" t="s">
        <v>1010</v>
      </c>
      <c r="R493" s="9" t="s">
        <v>1011</v>
      </c>
      <c r="S493" s="9">
        <f t="shared" si="35"/>
        <v>8341420</v>
      </c>
      <c r="T493" s="9">
        <v>117817</v>
      </c>
    </row>
    <row r="494" spans="1:20" hidden="1">
      <c r="A494" s="9">
        <v>5</v>
      </c>
      <c r="B494" s="9" t="s">
        <v>15</v>
      </c>
      <c r="C494" s="9" t="s">
        <v>939</v>
      </c>
      <c r="D494" s="9" t="s">
        <v>152</v>
      </c>
      <c r="E494" s="9" t="s">
        <v>151</v>
      </c>
      <c r="F494" s="9" t="s">
        <v>5</v>
      </c>
      <c r="G494" s="9" t="s">
        <v>373</v>
      </c>
      <c r="H494" s="9" t="s">
        <v>2</v>
      </c>
      <c r="I494" s="9">
        <v>14</v>
      </c>
      <c r="J494" s="9" t="s">
        <v>8</v>
      </c>
      <c r="L494" s="9" t="s">
        <v>50</v>
      </c>
      <c r="M494" s="9">
        <v>92450</v>
      </c>
      <c r="N494" s="17" t="str">
        <f t="shared" si="32"/>
        <v>18_90-95</v>
      </c>
      <c r="O494" s="17" t="str">
        <f t="shared" si="33"/>
        <v>9_90-100</v>
      </c>
      <c r="P494" s="17" t="str">
        <f t="shared" si="34"/>
        <v>08_80&gt;</v>
      </c>
      <c r="Q494" s="9" t="s">
        <v>1010</v>
      </c>
      <c r="R494" s="9" t="s">
        <v>1011</v>
      </c>
      <c r="S494" s="9">
        <f t="shared" si="35"/>
        <v>462250</v>
      </c>
      <c r="T494" s="9">
        <v>6529</v>
      </c>
    </row>
    <row r="495" spans="1:20" hidden="1">
      <c r="A495" s="9">
        <v>191</v>
      </c>
      <c r="B495" s="9" t="s">
        <v>15</v>
      </c>
      <c r="C495" s="9" t="s">
        <v>363</v>
      </c>
      <c r="D495" s="9" t="s">
        <v>148</v>
      </c>
      <c r="E495" s="9" t="s">
        <v>151</v>
      </c>
      <c r="F495" s="9" t="s">
        <v>5</v>
      </c>
      <c r="G495" s="9" t="s">
        <v>110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49500</v>
      </c>
      <c r="N495" s="17" t="str">
        <f t="shared" si="32"/>
        <v>9_45-50</v>
      </c>
      <c r="O495" s="17" t="str">
        <f t="shared" si="33"/>
        <v>4_40-50</v>
      </c>
      <c r="P495" s="17" t="str">
        <f t="shared" si="34"/>
        <v>04_40-50</v>
      </c>
      <c r="Q495" s="9" t="s">
        <v>1010</v>
      </c>
      <c r="R495" s="9" t="s">
        <v>1011</v>
      </c>
      <c r="S495" s="9">
        <f t="shared" si="35"/>
        <v>9454500</v>
      </c>
      <c r="T495" s="9">
        <v>133538</v>
      </c>
    </row>
    <row r="496" spans="1:20">
      <c r="A496" s="9">
        <v>333</v>
      </c>
      <c r="B496" s="9" t="s">
        <v>15</v>
      </c>
      <c r="C496" s="9" t="s">
        <v>269</v>
      </c>
      <c r="D496" s="9" t="s">
        <v>152</v>
      </c>
      <c r="E496" s="9" t="s">
        <v>147</v>
      </c>
      <c r="F496" s="9" t="s">
        <v>5</v>
      </c>
      <c r="G496" s="9" t="s">
        <v>122</v>
      </c>
      <c r="H496" s="9" t="s">
        <v>2</v>
      </c>
      <c r="I496" s="9">
        <v>14</v>
      </c>
      <c r="J496" s="9" t="s">
        <v>8</v>
      </c>
      <c r="K496" s="9" t="s">
        <v>7</v>
      </c>
      <c r="L496" s="9" t="s">
        <v>50</v>
      </c>
      <c r="M496" s="9">
        <v>65332</v>
      </c>
      <c r="N496" s="17" t="str">
        <f t="shared" si="32"/>
        <v>13_65-70</v>
      </c>
      <c r="O496" s="17" t="str">
        <f t="shared" si="33"/>
        <v>6_60-70</v>
      </c>
      <c r="P496" s="17" t="str">
        <f t="shared" si="34"/>
        <v>06_60-70</v>
      </c>
      <c r="Q496" s="9" t="s">
        <v>1010</v>
      </c>
      <c r="R496" s="9" t="s">
        <v>1011</v>
      </c>
      <c r="S496" s="9">
        <f t="shared" si="35"/>
        <v>21755556</v>
      </c>
      <c r="T496" s="9">
        <v>307282</v>
      </c>
    </row>
    <row r="497" spans="1:20">
      <c r="A497" s="9">
        <v>4</v>
      </c>
      <c r="B497" s="9" t="s">
        <v>15</v>
      </c>
      <c r="C497" s="9" t="s">
        <v>680</v>
      </c>
      <c r="D497" s="9" t="s">
        <v>148</v>
      </c>
      <c r="E497" s="9" t="s">
        <v>147</v>
      </c>
      <c r="F497" s="9" t="s">
        <v>5</v>
      </c>
      <c r="G497" s="9" t="s">
        <v>75</v>
      </c>
      <c r="H497" s="9" t="s">
        <v>2</v>
      </c>
      <c r="I497" s="9">
        <v>17</v>
      </c>
      <c r="J497" s="9" t="s">
        <v>8</v>
      </c>
      <c r="L497" s="9" t="s">
        <v>50</v>
      </c>
      <c r="M497" s="9">
        <v>36990</v>
      </c>
      <c r="N497" s="17" t="str">
        <f t="shared" si="32"/>
        <v>7_35-40</v>
      </c>
      <c r="O497" s="17" t="str">
        <f t="shared" si="33"/>
        <v>3_30-40</v>
      </c>
      <c r="P497" s="17" t="str">
        <f t="shared" si="34"/>
        <v>03_30-40</v>
      </c>
      <c r="Q497" s="9" t="s">
        <v>1010</v>
      </c>
      <c r="R497" s="9" t="s">
        <v>1011</v>
      </c>
      <c r="S497" s="9">
        <f t="shared" si="35"/>
        <v>147960</v>
      </c>
      <c r="T497" s="9">
        <v>2090</v>
      </c>
    </row>
    <row r="498" spans="1:20">
      <c r="A498" s="9">
        <v>218</v>
      </c>
      <c r="B498" s="9" t="s">
        <v>15</v>
      </c>
      <c r="C498" s="9" t="s">
        <v>554</v>
      </c>
      <c r="D498" s="9" t="s">
        <v>149</v>
      </c>
      <c r="E498" s="9" t="s">
        <v>147</v>
      </c>
      <c r="F498" s="9" t="s">
        <v>5</v>
      </c>
      <c r="G498" s="9" t="s">
        <v>252</v>
      </c>
      <c r="H498" s="9" t="s">
        <v>85</v>
      </c>
      <c r="I498" s="9">
        <v>15</v>
      </c>
      <c r="J498" s="9" t="s">
        <v>8</v>
      </c>
      <c r="K498" s="9" t="s">
        <v>7</v>
      </c>
      <c r="L498" s="9" t="s">
        <v>50</v>
      </c>
      <c r="M498" s="9">
        <v>120597</v>
      </c>
      <c r="N498" s="17" t="str">
        <f t="shared" si="32"/>
        <v>24_120-125</v>
      </c>
      <c r="O498" s="17" t="str">
        <f t="shared" si="33"/>
        <v>12_120-130</v>
      </c>
      <c r="P498" s="17" t="str">
        <f t="shared" si="34"/>
        <v>08_80&gt;</v>
      </c>
      <c r="Q498" s="9" t="s">
        <v>1010</v>
      </c>
      <c r="R498" s="9" t="s">
        <v>1011</v>
      </c>
      <c r="S498" s="9">
        <f t="shared" si="35"/>
        <v>26290146</v>
      </c>
      <c r="T498" s="9">
        <v>371330</v>
      </c>
    </row>
    <row r="499" spans="1:20">
      <c r="A499" s="9">
        <v>157</v>
      </c>
      <c r="B499" s="9" t="s">
        <v>15</v>
      </c>
      <c r="C499" s="9" t="s">
        <v>940</v>
      </c>
      <c r="D499" s="9" t="s">
        <v>152</v>
      </c>
      <c r="E499" s="9" t="s">
        <v>147</v>
      </c>
      <c r="F499" s="9" t="s">
        <v>1</v>
      </c>
      <c r="G499" s="9" t="s">
        <v>495</v>
      </c>
      <c r="H499" s="9" t="s">
        <v>2</v>
      </c>
      <c r="I499" s="9">
        <v>14</v>
      </c>
      <c r="J499" s="9" t="s">
        <v>941</v>
      </c>
      <c r="K499" s="9" t="s">
        <v>7</v>
      </c>
      <c r="L499" s="9" t="s">
        <v>50</v>
      </c>
      <c r="M499" s="9">
        <v>103993</v>
      </c>
      <c r="N499" s="17" t="str">
        <f t="shared" si="32"/>
        <v>20_100-105</v>
      </c>
      <c r="O499" s="17" t="str">
        <f t="shared" si="33"/>
        <v>10_100-110</v>
      </c>
      <c r="P499" s="17" t="str">
        <f t="shared" si="34"/>
        <v>08_80&gt;</v>
      </c>
      <c r="Q499" s="9" t="s">
        <v>1010</v>
      </c>
      <c r="R499" s="9" t="s">
        <v>1011</v>
      </c>
      <c r="S499" s="9">
        <f t="shared" si="35"/>
        <v>16326901</v>
      </c>
      <c r="T499" s="9">
        <v>230606</v>
      </c>
    </row>
    <row r="500" spans="1:20">
      <c r="A500" s="9">
        <v>950</v>
      </c>
      <c r="B500" s="9" t="s">
        <v>15</v>
      </c>
      <c r="C500" s="9" t="s">
        <v>87</v>
      </c>
      <c r="D500" s="9" t="s">
        <v>149</v>
      </c>
      <c r="E500" s="9" t="s">
        <v>147</v>
      </c>
      <c r="F500" s="9" t="s">
        <v>5</v>
      </c>
      <c r="G500" s="9" t="s">
        <v>69</v>
      </c>
      <c r="H500" s="9" t="s">
        <v>88</v>
      </c>
      <c r="I500" s="9">
        <v>15</v>
      </c>
      <c r="J500" s="9" t="s">
        <v>8</v>
      </c>
      <c r="L500" s="9" t="s">
        <v>50</v>
      </c>
      <c r="M500" s="9">
        <v>64831</v>
      </c>
      <c r="N500" s="17" t="str">
        <f t="shared" si="32"/>
        <v>12_60-65</v>
      </c>
      <c r="O500" s="17" t="str">
        <f t="shared" si="33"/>
        <v>6_60-70</v>
      </c>
      <c r="P500" s="17" t="str">
        <f t="shared" si="34"/>
        <v>06_60-70</v>
      </c>
      <c r="Q500" s="9" t="s">
        <v>1010</v>
      </c>
      <c r="R500" s="9" t="s">
        <v>1011</v>
      </c>
      <c r="S500" s="9">
        <f t="shared" si="35"/>
        <v>61589450</v>
      </c>
      <c r="T500" s="9">
        <v>869907</v>
      </c>
    </row>
    <row r="501" spans="1:20">
      <c r="A501" s="9">
        <v>15</v>
      </c>
      <c r="B501" s="9" t="s">
        <v>15</v>
      </c>
      <c r="C501" s="9" t="s">
        <v>471</v>
      </c>
      <c r="D501" s="9" t="s">
        <v>149</v>
      </c>
      <c r="E501" s="9" t="s">
        <v>147</v>
      </c>
      <c r="F501" s="9" t="s">
        <v>5</v>
      </c>
      <c r="G501" s="9" t="s">
        <v>252</v>
      </c>
      <c r="H501" s="9" t="s">
        <v>85</v>
      </c>
      <c r="I501" s="9">
        <v>15</v>
      </c>
      <c r="J501" s="9" t="s">
        <v>8</v>
      </c>
      <c r="K501" s="9" t="s">
        <v>7</v>
      </c>
      <c r="L501" s="9" t="s">
        <v>50</v>
      </c>
      <c r="M501" s="9">
        <v>133590</v>
      </c>
      <c r="N501" s="17" t="str">
        <f t="shared" si="32"/>
        <v>26_130-135</v>
      </c>
      <c r="O501" s="17" t="str">
        <f t="shared" si="33"/>
        <v>13_130-140</v>
      </c>
      <c r="P501" s="17" t="str">
        <f t="shared" si="34"/>
        <v>08_80&gt;</v>
      </c>
      <c r="Q501" s="9" t="s">
        <v>1010</v>
      </c>
      <c r="R501" s="9" t="s">
        <v>1011</v>
      </c>
      <c r="S501" s="9">
        <f t="shared" si="35"/>
        <v>2003850</v>
      </c>
      <c r="T501" s="9">
        <v>28303</v>
      </c>
    </row>
    <row r="502" spans="1:20">
      <c r="A502" s="9">
        <v>3836</v>
      </c>
      <c r="B502" s="9" t="s">
        <v>15</v>
      </c>
      <c r="C502" s="9" t="s">
        <v>536</v>
      </c>
      <c r="D502" s="9" t="s">
        <v>152</v>
      </c>
      <c r="E502" s="9" t="s">
        <v>147</v>
      </c>
      <c r="F502" s="9" t="s">
        <v>1</v>
      </c>
      <c r="G502" s="9" t="s">
        <v>77</v>
      </c>
      <c r="H502" s="9" t="s">
        <v>2</v>
      </c>
      <c r="I502" s="9">
        <v>14</v>
      </c>
      <c r="J502" s="9" t="s">
        <v>8</v>
      </c>
      <c r="L502" s="9" t="s">
        <v>50</v>
      </c>
      <c r="M502" s="9">
        <v>42285</v>
      </c>
      <c r="N502" s="17" t="str">
        <f t="shared" si="32"/>
        <v>8_40-45</v>
      </c>
      <c r="O502" s="17" t="str">
        <f t="shared" si="33"/>
        <v>4_40-50</v>
      </c>
      <c r="P502" s="17" t="str">
        <f t="shared" si="34"/>
        <v>04_40-50</v>
      </c>
      <c r="Q502" s="9" t="s">
        <v>1010</v>
      </c>
      <c r="R502" s="9" t="s">
        <v>1011</v>
      </c>
      <c r="S502" s="9">
        <f t="shared" si="35"/>
        <v>162205260</v>
      </c>
      <c r="T502" s="9">
        <v>2291035</v>
      </c>
    </row>
    <row r="503" spans="1:20">
      <c r="A503" s="9">
        <v>19</v>
      </c>
      <c r="B503" s="9" t="s">
        <v>15</v>
      </c>
      <c r="C503" s="9" t="s">
        <v>100</v>
      </c>
      <c r="D503" s="9" t="s">
        <v>153</v>
      </c>
      <c r="E503" s="9" t="s">
        <v>147</v>
      </c>
      <c r="F503" s="9" t="s">
        <v>5</v>
      </c>
      <c r="G503" s="9" t="s">
        <v>60</v>
      </c>
      <c r="H503" s="9" t="s">
        <v>2</v>
      </c>
      <c r="I503" s="9">
        <v>11</v>
      </c>
      <c r="J503" s="9" t="s">
        <v>4</v>
      </c>
      <c r="K503" s="9" t="s">
        <v>7</v>
      </c>
      <c r="L503" s="9" t="s">
        <v>46</v>
      </c>
      <c r="M503" s="9">
        <v>35870</v>
      </c>
      <c r="N503" s="17" t="str">
        <f t="shared" si="32"/>
        <v>7_35-40</v>
      </c>
      <c r="O503" s="17" t="str">
        <f t="shared" si="33"/>
        <v>3_30-40</v>
      </c>
      <c r="P503" s="17" t="str">
        <f t="shared" si="34"/>
        <v>03_30-40</v>
      </c>
      <c r="Q503" s="9" t="s">
        <v>1010</v>
      </c>
      <c r="R503" s="9" t="s">
        <v>1011</v>
      </c>
      <c r="S503" s="9">
        <f t="shared" si="35"/>
        <v>681530</v>
      </c>
      <c r="T503" s="9">
        <v>9626</v>
      </c>
    </row>
    <row r="504" spans="1:20">
      <c r="A504" s="9">
        <v>385</v>
      </c>
      <c r="B504" s="9" t="s">
        <v>15</v>
      </c>
      <c r="C504" s="9" t="s">
        <v>219</v>
      </c>
      <c r="D504" s="9" t="s">
        <v>152</v>
      </c>
      <c r="E504" s="9" t="s">
        <v>147</v>
      </c>
      <c r="F504" s="9" t="s">
        <v>5</v>
      </c>
      <c r="G504" s="9" t="s">
        <v>110</v>
      </c>
      <c r="H504" s="9" t="s">
        <v>2</v>
      </c>
      <c r="I504" s="9">
        <v>14</v>
      </c>
      <c r="J504" s="9" t="s">
        <v>8</v>
      </c>
      <c r="K504" s="9" t="s">
        <v>7</v>
      </c>
      <c r="L504" s="9" t="s">
        <v>50</v>
      </c>
      <c r="M504" s="9">
        <v>46490</v>
      </c>
      <c r="N504" s="17" t="str">
        <f t="shared" si="32"/>
        <v>9_45-50</v>
      </c>
      <c r="O504" s="17" t="str">
        <f t="shared" si="33"/>
        <v>4_40-50</v>
      </c>
      <c r="P504" s="17" t="str">
        <f t="shared" si="34"/>
        <v>04_40-50</v>
      </c>
      <c r="Q504" s="9" t="s">
        <v>1010</v>
      </c>
      <c r="R504" s="9" t="s">
        <v>1011</v>
      </c>
      <c r="S504" s="9">
        <f t="shared" si="35"/>
        <v>17898650</v>
      </c>
      <c r="T504" s="9">
        <v>252806</v>
      </c>
    </row>
    <row r="505" spans="1:20">
      <c r="A505" s="9">
        <v>58</v>
      </c>
      <c r="B505" s="9" t="s">
        <v>15</v>
      </c>
      <c r="C505" s="9" t="s">
        <v>999</v>
      </c>
      <c r="D505" s="9" t="s">
        <v>149</v>
      </c>
      <c r="E505" s="9" t="s">
        <v>147</v>
      </c>
      <c r="F505" s="9" t="s">
        <v>5</v>
      </c>
      <c r="G505" s="9" t="s">
        <v>492</v>
      </c>
      <c r="H505" s="9" t="s">
        <v>563</v>
      </c>
      <c r="I505" s="9">
        <v>16</v>
      </c>
      <c r="J505" s="9" t="s">
        <v>43</v>
      </c>
      <c r="L505" s="9" t="s">
        <v>50</v>
      </c>
      <c r="M505" s="9">
        <v>182690</v>
      </c>
      <c r="N505" s="17" t="str">
        <f t="shared" si="32"/>
        <v>36_180-185</v>
      </c>
      <c r="O505" s="17" t="str">
        <f t="shared" si="33"/>
        <v>18_180-190</v>
      </c>
      <c r="P505" s="17" t="str">
        <f t="shared" si="34"/>
        <v>08_80&gt;</v>
      </c>
      <c r="Q505" s="9" t="s">
        <v>1010</v>
      </c>
      <c r="R505" s="9" t="s">
        <v>1011</v>
      </c>
      <c r="S505" s="9">
        <f t="shared" si="35"/>
        <v>10596020</v>
      </c>
      <c r="T505" s="9">
        <v>149661</v>
      </c>
    </row>
    <row r="506" spans="1:20" hidden="1">
      <c r="A506" s="9">
        <v>249</v>
      </c>
      <c r="B506" s="9" t="s">
        <v>15</v>
      </c>
      <c r="C506" s="9" t="s">
        <v>361</v>
      </c>
      <c r="D506" s="9" t="s">
        <v>152</v>
      </c>
      <c r="E506" s="9" t="s">
        <v>151</v>
      </c>
      <c r="F506" s="9" t="s">
        <v>1</v>
      </c>
      <c r="G506" s="9" t="s">
        <v>222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77999</v>
      </c>
      <c r="N506" s="17" t="str">
        <f t="shared" si="32"/>
        <v>15_75-80</v>
      </c>
      <c r="O506" s="17" t="str">
        <f t="shared" si="33"/>
        <v>7_70-80</v>
      </c>
      <c r="P506" s="17" t="str">
        <f t="shared" si="34"/>
        <v>07_70-80</v>
      </c>
      <c r="Q506" s="9" t="s">
        <v>1010</v>
      </c>
      <c r="R506" s="9" t="s">
        <v>1011</v>
      </c>
      <c r="S506" s="9">
        <f t="shared" si="35"/>
        <v>19421751</v>
      </c>
      <c r="T506" s="9">
        <v>274319</v>
      </c>
    </row>
    <row r="507" spans="1:20" hidden="1">
      <c r="A507" s="9">
        <v>11</v>
      </c>
      <c r="B507" s="9" t="s">
        <v>15</v>
      </c>
      <c r="C507" s="9" t="s">
        <v>1000</v>
      </c>
      <c r="D507" s="9" t="s">
        <v>154</v>
      </c>
      <c r="E507" s="9" t="s">
        <v>151</v>
      </c>
      <c r="F507" s="9" t="s">
        <v>5</v>
      </c>
      <c r="G507" s="9" t="s">
        <v>492</v>
      </c>
      <c r="H507" s="9" t="s">
        <v>1001</v>
      </c>
      <c r="I507" s="9">
        <v>17</v>
      </c>
      <c r="J507" s="9" t="s">
        <v>51</v>
      </c>
      <c r="L507" s="9" t="s">
        <v>50</v>
      </c>
      <c r="M507" s="9">
        <v>286350</v>
      </c>
      <c r="N507" s="17" t="str">
        <f t="shared" si="32"/>
        <v>57_285-290</v>
      </c>
      <c r="O507" s="17" t="str">
        <f t="shared" si="33"/>
        <v>28_280-290</v>
      </c>
      <c r="P507" s="17" t="str">
        <f t="shared" si="34"/>
        <v>08_80&gt;</v>
      </c>
      <c r="Q507" s="9" t="s">
        <v>1010</v>
      </c>
      <c r="R507" s="9" t="s">
        <v>1011</v>
      </c>
      <c r="S507" s="9">
        <f t="shared" si="35"/>
        <v>3149850</v>
      </c>
      <c r="T507" s="9">
        <v>44489</v>
      </c>
    </row>
    <row r="508" spans="1:20" hidden="1">
      <c r="A508" s="9">
        <v>6</v>
      </c>
      <c r="B508" s="9" t="s">
        <v>15</v>
      </c>
      <c r="C508" s="9" t="s">
        <v>1002</v>
      </c>
      <c r="D508" s="9" t="s">
        <v>149</v>
      </c>
      <c r="E508" s="9" t="s">
        <v>151</v>
      </c>
      <c r="F508" s="9" t="s">
        <v>5</v>
      </c>
      <c r="G508" s="9" t="s">
        <v>492</v>
      </c>
      <c r="H508" s="9" t="s">
        <v>493</v>
      </c>
      <c r="I508" s="9">
        <v>15</v>
      </c>
      <c r="J508" s="9" t="s">
        <v>51</v>
      </c>
      <c r="L508" s="9" t="s">
        <v>50</v>
      </c>
      <c r="M508" s="9">
        <v>239730</v>
      </c>
      <c r="N508" s="17" t="str">
        <f t="shared" si="32"/>
        <v>47_235-240</v>
      </c>
      <c r="O508" s="17" t="str">
        <f t="shared" si="33"/>
        <v>23_230-240</v>
      </c>
      <c r="P508" s="17" t="str">
        <f t="shared" si="34"/>
        <v>08_80&gt;</v>
      </c>
      <c r="Q508" s="9" t="s">
        <v>1010</v>
      </c>
      <c r="R508" s="9" t="s">
        <v>1011</v>
      </c>
      <c r="S508" s="9">
        <f t="shared" si="35"/>
        <v>1438380</v>
      </c>
      <c r="T508" s="9">
        <v>20316</v>
      </c>
    </row>
    <row r="509" spans="1:20">
      <c r="A509" s="9">
        <v>2</v>
      </c>
      <c r="B509" s="9" t="s">
        <v>15</v>
      </c>
      <c r="C509" s="9" t="s">
        <v>137</v>
      </c>
      <c r="D509" s="9" t="s">
        <v>152</v>
      </c>
      <c r="E509" s="9" t="s">
        <v>147</v>
      </c>
      <c r="F509" s="9" t="s">
        <v>5</v>
      </c>
      <c r="G509" s="9" t="s">
        <v>122</v>
      </c>
      <c r="H509" s="9" t="s">
        <v>2</v>
      </c>
      <c r="I509" s="9">
        <v>14</v>
      </c>
      <c r="J509" s="9" t="s">
        <v>8</v>
      </c>
      <c r="K509" s="9" t="s">
        <v>7</v>
      </c>
      <c r="L509" s="9" t="s">
        <v>50</v>
      </c>
      <c r="M509" s="9">
        <v>98290</v>
      </c>
      <c r="N509" s="17" t="str">
        <f t="shared" si="32"/>
        <v>19_95-100</v>
      </c>
      <c r="O509" s="17" t="str">
        <f t="shared" si="33"/>
        <v>9_90-100</v>
      </c>
      <c r="P509" s="17" t="str">
        <f t="shared" si="34"/>
        <v>08_80&gt;</v>
      </c>
      <c r="Q509" s="9" t="s">
        <v>1010</v>
      </c>
      <c r="R509" s="9" t="s">
        <v>1011</v>
      </c>
      <c r="S509" s="9">
        <f t="shared" si="35"/>
        <v>196580</v>
      </c>
      <c r="T509" s="9">
        <v>2777</v>
      </c>
    </row>
    <row r="510" spans="1:20">
      <c r="A510" s="9">
        <v>6</v>
      </c>
      <c r="B510" s="9" t="s">
        <v>15</v>
      </c>
      <c r="C510" s="9" t="s">
        <v>1003</v>
      </c>
      <c r="D510" s="9" t="s">
        <v>149</v>
      </c>
      <c r="E510" s="9" t="s">
        <v>147</v>
      </c>
      <c r="F510" s="9" t="s">
        <v>5</v>
      </c>
      <c r="G510" s="9" t="s">
        <v>492</v>
      </c>
      <c r="H510" s="9" t="s">
        <v>563</v>
      </c>
      <c r="I510" s="9">
        <v>16</v>
      </c>
      <c r="J510" s="9" t="s">
        <v>444</v>
      </c>
      <c r="L510" s="9" t="s">
        <v>50</v>
      </c>
      <c r="M510" s="9">
        <v>139990</v>
      </c>
      <c r="N510" s="17" t="str">
        <f t="shared" si="32"/>
        <v>27_135-140</v>
      </c>
      <c r="O510" s="17" t="str">
        <f t="shared" si="33"/>
        <v>13_130-140</v>
      </c>
      <c r="P510" s="17" t="str">
        <f t="shared" si="34"/>
        <v>08_80&gt;</v>
      </c>
      <c r="Q510" s="9" t="s">
        <v>1010</v>
      </c>
      <c r="R510" s="9" t="s">
        <v>1011</v>
      </c>
      <c r="S510" s="9">
        <f t="shared" si="35"/>
        <v>839940</v>
      </c>
      <c r="T510" s="9">
        <v>11864</v>
      </c>
    </row>
    <row r="511" spans="1:20" hidden="1">
      <c r="A511" s="9">
        <v>1</v>
      </c>
      <c r="B511" s="9" t="s">
        <v>15</v>
      </c>
      <c r="C511" s="9" t="s">
        <v>1004</v>
      </c>
      <c r="D511" s="9" t="s">
        <v>152</v>
      </c>
      <c r="E511" s="9" t="s">
        <v>151</v>
      </c>
      <c r="F511" s="9" t="s">
        <v>5</v>
      </c>
      <c r="G511" s="9" t="s">
        <v>65</v>
      </c>
      <c r="H511" s="9" t="s">
        <v>2</v>
      </c>
      <c r="I511" s="9">
        <v>14</v>
      </c>
      <c r="J511" s="9" t="s">
        <v>49</v>
      </c>
      <c r="L511" s="9" t="s">
        <v>50</v>
      </c>
      <c r="M511" s="9">
        <v>79990</v>
      </c>
      <c r="N511" s="17" t="str">
        <f t="shared" si="32"/>
        <v>15_75-80</v>
      </c>
      <c r="O511" s="17" t="str">
        <f t="shared" si="33"/>
        <v>7_70-80</v>
      </c>
      <c r="P511" s="17" t="str">
        <f t="shared" si="34"/>
        <v>07_70-80</v>
      </c>
      <c r="Q511" s="9" t="s">
        <v>1010</v>
      </c>
      <c r="R511" s="9" t="s">
        <v>1011</v>
      </c>
      <c r="S511" s="9">
        <f t="shared" si="35"/>
        <v>79990</v>
      </c>
      <c r="T511" s="9">
        <v>1130</v>
      </c>
    </row>
    <row r="512" spans="1:20">
      <c r="A512" s="9">
        <v>620</v>
      </c>
      <c r="B512" s="9" t="s">
        <v>15</v>
      </c>
      <c r="C512" s="9" t="s">
        <v>1005</v>
      </c>
      <c r="D512" s="9" t="s">
        <v>152</v>
      </c>
      <c r="E512" s="9" t="s">
        <v>147</v>
      </c>
      <c r="F512" s="9" t="s">
        <v>1</v>
      </c>
      <c r="G512" s="9" t="s">
        <v>583</v>
      </c>
      <c r="H512" s="9" t="s">
        <v>2</v>
      </c>
      <c r="I512" s="9">
        <v>14</v>
      </c>
      <c r="J512" s="9" t="s">
        <v>8</v>
      </c>
      <c r="L512" s="9" t="s">
        <v>50</v>
      </c>
      <c r="M512" s="9">
        <v>44980</v>
      </c>
      <c r="N512" s="17" t="str">
        <f t="shared" si="32"/>
        <v>8_40-45</v>
      </c>
      <c r="O512" s="17" t="str">
        <f t="shared" si="33"/>
        <v>4_40-50</v>
      </c>
      <c r="P512" s="17" t="str">
        <f t="shared" si="34"/>
        <v>04_40-50</v>
      </c>
      <c r="Q512" s="9" t="s">
        <v>1010</v>
      </c>
      <c r="R512" s="9" t="s">
        <v>1011</v>
      </c>
      <c r="S512" s="9">
        <f t="shared" si="35"/>
        <v>27887600</v>
      </c>
      <c r="T512" s="9">
        <v>393893</v>
      </c>
    </row>
    <row r="513" spans="1:20">
      <c r="A513" s="9">
        <v>5</v>
      </c>
      <c r="B513" s="9" t="s">
        <v>16</v>
      </c>
      <c r="C513" s="9" t="s">
        <v>412</v>
      </c>
      <c r="D513" s="9" t="s">
        <v>149</v>
      </c>
      <c r="E513" s="9" t="s">
        <v>147</v>
      </c>
      <c r="F513" s="9" t="s">
        <v>1</v>
      </c>
      <c r="G513" s="9" t="s">
        <v>695</v>
      </c>
      <c r="H513" s="9" t="s">
        <v>587</v>
      </c>
      <c r="I513" s="9">
        <v>15</v>
      </c>
      <c r="J513" s="9" t="s">
        <v>8</v>
      </c>
      <c r="L513" s="9" t="s">
        <v>50</v>
      </c>
      <c r="M513" s="9">
        <v>103509</v>
      </c>
      <c r="N513" s="17" t="str">
        <f t="shared" ref="N513:N567" si="36">CONCATENATE(ROUNDDOWN(M513/5000,0),"_",ROUNDDOWN(M513/5000,0)*5,"-",ROUNDUP((M513+1)/5000,0)*5)</f>
        <v>20_100-105</v>
      </c>
      <c r="O513" s="17" t="str">
        <f t="shared" ref="O513:O567" si="37">CONCATENATE(ROUNDDOWN(M513/10000,0),"_",ROUNDDOWN(M513/10000,0)*10,"-",ROUNDUP((M513+1)/10000,0)*10)</f>
        <v>10_100-110</v>
      </c>
      <c r="P513" s="17" t="str">
        <f t="shared" ref="P513:P567" si="38">IF(M513&lt;20000,"01_&lt;20",IF(M513&lt;80000,CONCATENATE(IF((ROUNDDOWN(M513/10000,0)+1)&lt;10,0,),ROUNDDOWN(M513/10000,0),"_",ROUNDDOWN(M513/10000,0)*10,"-",ROUNDUP((M513+1)/10000,0)*10),"08_80&gt;"))</f>
        <v>08_80&gt;</v>
      </c>
      <c r="Q513" s="9" t="s">
        <v>1010</v>
      </c>
      <c r="R513" s="9" t="s">
        <v>1011</v>
      </c>
      <c r="S513" s="9">
        <f t="shared" ref="S513:S567" si="39">M513*A513</f>
        <v>517545</v>
      </c>
      <c r="T513" s="9">
        <v>7310</v>
      </c>
    </row>
    <row r="514" spans="1:20">
      <c r="A514" s="9">
        <v>9</v>
      </c>
      <c r="B514" s="9" t="s">
        <v>16</v>
      </c>
      <c r="C514" s="9" t="s">
        <v>276</v>
      </c>
      <c r="D514" s="9" t="s">
        <v>149</v>
      </c>
      <c r="E514" s="9" t="s">
        <v>147</v>
      </c>
      <c r="F514" s="9" t="s">
        <v>1</v>
      </c>
      <c r="G514" s="9" t="s">
        <v>695</v>
      </c>
      <c r="H514" s="9" t="s">
        <v>145</v>
      </c>
      <c r="I514" s="9">
        <v>15</v>
      </c>
      <c r="J514" s="9" t="s">
        <v>54</v>
      </c>
      <c r="L514" s="9" t="s">
        <v>50</v>
      </c>
      <c r="M514" s="9">
        <v>75859</v>
      </c>
      <c r="N514" s="17" t="str">
        <f t="shared" si="36"/>
        <v>15_75-80</v>
      </c>
      <c r="O514" s="17" t="str">
        <f t="shared" si="37"/>
        <v>7_70-80</v>
      </c>
      <c r="P514" s="17" t="str">
        <f t="shared" si="38"/>
        <v>07_70-80</v>
      </c>
      <c r="Q514" s="9" t="s">
        <v>1010</v>
      </c>
      <c r="R514" s="9" t="s">
        <v>1011</v>
      </c>
      <c r="S514" s="9">
        <f t="shared" si="39"/>
        <v>682731</v>
      </c>
      <c r="T514" s="9">
        <v>9643</v>
      </c>
    </row>
    <row r="515" spans="1:20">
      <c r="A515" s="9">
        <v>60</v>
      </c>
      <c r="B515" s="9" t="s">
        <v>16</v>
      </c>
      <c r="C515" s="9" t="s">
        <v>794</v>
      </c>
      <c r="D515" s="9" t="s">
        <v>149</v>
      </c>
      <c r="E515" s="9" t="s">
        <v>147</v>
      </c>
      <c r="F515" s="9" t="s">
        <v>1</v>
      </c>
      <c r="G515" s="9" t="s">
        <v>495</v>
      </c>
      <c r="H515" s="9" t="s">
        <v>145</v>
      </c>
      <c r="I515" s="9">
        <v>15</v>
      </c>
      <c r="J515" s="9" t="s">
        <v>8</v>
      </c>
      <c r="L515" s="9" t="s">
        <v>50</v>
      </c>
      <c r="M515" s="9">
        <v>90134</v>
      </c>
      <c r="N515" s="17" t="str">
        <f t="shared" si="36"/>
        <v>18_90-95</v>
      </c>
      <c r="O515" s="17" t="str">
        <f t="shared" si="37"/>
        <v>9_90-100</v>
      </c>
      <c r="P515" s="17" t="str">
        <f t="shared" si="38"/>
        <v>08_80&gt;</v>
      </c>
      <c r="Q515" s="9" t="s">
        <v>1010</v>
      </c>
      <c r="R515" s="9" t="s">
        <v>1011</v>
      </c>
      <c r="S515" s="9">
        <f t="shared" si="39"/>
        <v>5408040</v>
      </c>
      <c r="T515" s="9">
        <v>76385</v>
      </c>
    </row>
    <row r="516" spans="1:20">
      <c r="A516" s="9">
        <v>27</v>
      </c>
      <c r="B516" s="9" t="s">
        <v>16</v>
      </c>
      <c r="C516" s="9" t="s">
        <v>556</v>
      </c>
      <c r="D516" s="9" t="s">
        <v>149</v>
      </c>
      <c r="E516" s="9" t="s">
        <v>147</v>
      </c>
      <c r="F516" s="9" t="s">
        <v>5</v>
      </c>
      <c r="G516" s="9" t="s">
        <v>252</v>
      </c>
      <c r="H516" s="9" t="s">
        <v>557</v>
      </c>
      <c r="I516" s="9">
        <v>15</v>
      </c>
      <c r="J516" s="9" t="s">
        <v>51</v>
      </c>
      <c r="L516" s="9" t="s">
        <v>50</v>
      </c>
      <c r="M516" s="9">
        <v>188765</v>
      </c>
      <c r="N516" s="17" t="str">
        <f t="shared" si="36"/>
        <v>37_185-190</v>
      </c>
      <c r="O516" s="17" t="str">
        <f t="shared" si="37"/>
        <v>18_180-190</v>
      </c>
      <c r="P516" s="17" t="str">
        <f t="shared" si="38"/>
        <v>08_80&gt;</v>
      </c>
      <c r="Q516" s="9" t="s">
        <v>1010</v>
      </c>
      <c r="R516" s="9" t="s">
        <v>1011</v>
      </c>
      <c r="S516" s="9">
        <f t="shared" si="39"/>
        <v>5096655</v>
      </c>
      <c r="T516" s="9">
        <v>71987</v>
      </c>
    </row>
    <row r="517" spans="1:20">
      <c r="A517" s="9">
        <v>133</v>
      </c>
      <c r="B517" s="9" t="s">
        <v>16</v>
      </c>
      <c r="C517" s="9" t="s">
        <v>795</v>
      </c>
      <c r="D517" s="9" t="s">
        <v>149</v>
      </c>
      <c r="E517" s="9" t="s">
        <v>147</v>
      </c>
      <c r="F517" s="9" t="s">
        <v>5</v>
      </c>
      <c r="G517" s="9" t="s">
        <v>492</v>
      </c>
      <c r="H517" s="9" t="s">
        <v>682</v>
      </c>
      <c r="I517" s="9">
        <v>17</v>
      </c>
      <c r="J517" s="9" t="s">
        <v>54</v>
      </c>
      <c r="L517" s="9" t="s">
        <v>50</v>
      </c>
      <c r="M517" s="9">
        <v>253186</v>
      </c>
      <c r="N517" s="17" t="str">
        <f t="shared" si="36"/>
        <v>50_250-255</v>
      </c>
      <c r="O517" s="17" t="str">
        <f t="shared" si="37"/>
        <v>25_250-260</v>
      </c>
      <c r="P517" s="17" t="str">
        <f t="shared" si="38"/>
        <v>08_80&gt;</v>
      </c>
      <c r="Q517" s="9" t="s">
        <v>1010</v>
      </c>
      <c r="R517" s="9" t="s">
        <v>1011</v>
      </c>
      <c r="S517" s="9">
        <f t="shared" si="39"/>
        <v>33673738</v>
      </c>
      <c r="T517" s="9">
        <v>475618</v>
      </c>
    </row>
    <row r="518" spans="1:20">
      <c r="A518" s="9">
        <v>103</v>
      </c>
      <c r="B518" s="9" t="s">
        <v>16</v>
      </c>
      <c r="C518" s="9" t="s">
        <v>871</v>
      </c>
      <c r="D518" s="9" t="s">
        <v>149</v>
      </c>
      <c r="E518" s="9" t="s">
        <v>147</v>
      </c>
      <c r="F518" s="9" t="s">
        <v>5</v>
      </c>
      <c r="G518" s="9" t="s">
        <v>492</v>
      </c>
      <c r="H518" s="9" t="s">
        <v>561</v>
      </c>
      <c r="I518" s="9">
        <v>15</v>
      </c>
      <c r="J518" s="9" t="s">
        <v>43</v>
      </c>
      <c r="L518" s="9" t="s">
        <v>50</v>
      </c>
      <c r="M518" s="9">
        <v>212800</v>
      </c>
      <c r="N518" s="17" t="str">
        <f t="shared" si="36"/>
        <v>42_210-215</v>
      </c>
      <c r="O518" s="17" t="str">
        <f t="shared" si="37"/>
        <v>21_210-220</v>
      </c>
      <c r="P518" s="17" t="str">
        <f t="shared" si="38"/>
        <v>08_80&gt;</v>
      </c>
      <c r="Q518" s="9" t="s">
        <v>1010</v>
      </c>
      <c r="R518" s="9" t="s">
        <v>1011</v>
      </c>
      <c r="S518" s="9">
        <f t="shared" si="39"/>
        <v>21918400</v>
      </c>
      <c r="T518" s="9">
        <v>309582</v>
      </c>
    </row>
    <row r="519" spans="1:20">
      <c r="A519" s="9">
        <v>15</v>
      </c>
      <c r="B519" s="9" t="s">
        <v>16</v>
      </c>
      <c r="C519" s="9" t="s">
        <v>796</v>
      </c>
      <c r="D519" s="9" t="s">
        <v>149</v>
      </c>
      <c r="E519" s="9" t="s">
        <v>147</v>
      </c>
      <c r="F519" s="9" t="s">
        <v>5</v>
      </c>
      <c r="G519" s="9" t="s">
        <v>492</v>
      </c>
      <c r="H519" s="9" t="s">
        <v>559</v>
      </c>
      <c r="I519" s="9">
        <v>15</v>
      </c>
      <c r="J519" s="9" t="s">
        <v>8</v>
      </c>
      <c r="L519" s="9" t="s">
        <v>50</v>
      </c>
      <c r="M519" s="9">
        <v>255105</v>
      </c>
      <c r="N519" s="17" t="str">
        <f t="shared" si="36"/>
        <v>51_255-260</v>
      </c>
      <c r="O519" s="17" t="str">
        <f t="shared" si="37"/>
        <v>25_250-260</v>
      </c>
      <c r="P519" s="17" t="str">
        <f t="shared" si="38"/>
        <v>08_80&gt;</v>
      </c>
      <c r="Q519" s="9" t="s">
        <v>1010</v>
      </c>
      <c r="R519" s="9" t="s">
        <v>1011</v>
      </c>
      <c r="S519" s="9">
        <f t="shared" si="39"/>
        <v>3826575</v>
      </c>
      <c r="T519" s="9">
        <v>54048</v>
      </c>
    </row>
    <row r="520" spans="1:20">
      <c r="A520" s="9">
        <v>319</v>
      </c>
      <c r="B520" s="9" t="s">
        <v>16</v>
      </c>
      <c r="C520" s="9" t="s">
        <v>736</v>
      </c>
      <c r="D520" s="9" t="s">
        <v>149</v>
      </c>
      <c r="E520" s="9" t="s">
        <v>147</v>
      </c>
      <c r="F520" s="9" t="s">
        <v>5</v>
      </c>
      <c r="G520" s="9" t="s">
        <v>252</v>
      </c>
      <c r="H520" s="9" t="s">
        <v>85</v>
      </c>
      <c r="I520" s="9">
        <v>15</v>
      </c>
      <c r="J520" s="9" t="s">
        <v>8</v>
      </c>
      <c r="L520" s="9" t="s">
        <v>50</v>
      </c>
      <c r="M520" s="9">
        <v>74385</v>
      </c>
      <c r="N520" s="17" t="str">
        <f t="shared" si="36"/>
        <v>14_70-75</v>
      </c>
      <c r="O520" s="17" t="str">
        <f t="shared" si="37"/>
        <v>7_70-80</v>
      </c>
      <c r="P520" s="17" t="str">
        <f t="shared" si="38"/>
        <v>07_70-80</v>
      </c>
      <c r="Q520" s="9" t="s">
        <v>1010</v>
      </c>
      <c r="R520" s="9" t="s">
        <v>1011</v>
      </c>
      <c r="S520" s="9">
        <f t="shared" si="39"/>
        <v>23728815</v>
      </c>
      <c r="T520" s="9">
        <v>335153</v>
      </c>
    </row>
    <row r="521" spans="1:20">
      <c r="A521" s="9">
        <v>382</v>
      </c>
      <c r="B521" s="9" t="s">
        <v>16</v>
      </c>
      <c r="C521" s="9" t="s">
        <v>737</v>
      </c>
      <c r="D521" s="9" t="s">
        <v>149</v>
      </c>
      <c r="E521" s="9" t="s">
        <v>147</v>
      </c>
      <c r="F521" s="9" t="s">
        <v>5</v>
      </c>
      <c r="G521" s="9" t="s">
        <v>252</v>
      </c>
      <c r="H521" s="9" t="s">
        <v>738</v>
      </c>
      <c r="I521" s="9">
        <v>15</v>
      </c>
      <c r="J521" s="9" t="s">
        <v>8</v>
      </c>
      <c r="L521" s="9" t="s">
        <v>50</v>
      </c>
      <c r="M521" s="9">
        <v>82073</v>
      </c>
      <c r="N521" s="17" t="str">
        <f t="shared" si="36"/>
        <v>16_80-85</v>
      </c>
      <c r="O521" s="17" t="str">
        <f t="shared" si="37"/>
        <v>8_80-90</v>
      </c>
      <c r="P521" s="17" t="str">
        <f t="shared" si="38"/>
        <v>08_80&gt;</v>
      </c>
      <c r="Q521" s="9" t="s">
        <v>1010</v>
      </c>
      <c r="R521" s="9" t="s">
        <v>1011</v>
      </c>
      <c r="S521" s="9">
        <f t="shared" si="39"/>
        <v>31351886</v>
      </c>
      <c r="T521" s="9">
        <v>442823</v>
      </c>
    </row>
    <row r="522" spans="1:20">
      <c r="A522" s="9">
        <v>241</v>
      </c>
      <c r="B522" s="9" t="s">
        <v>16</v>
      </c>
      <c r="C522" s="9" t="s">
        <v>797</v>
      </c>
      <c r="D522" s="9" t="s">
        <v>149</v>
      </c>
      <c r="E522" s="9" t="s">
        <v>147</v>
      </c>
      <c r="F522" s="9" t="s">
        <v>5</v>
      </c>
      <c r="G522" s="9" t="s">
        <v>492</v>
      </c>
      <c r="H522" s="9" t="s">
        <v>798</v>
      </c>
      <c r="I522" s="9">
        <v>15</v>
      </c>
      <c r="J522" s="9" t="s">
        <v>8</v>
      </c>
      <c r="L522" s="9" t="s">
        <v>50</v>
      </c>
      <c r="M522" s="9">
        <v>107987</v>
      </c>
      <c r="N522" s="17" t="str">
        <f t="shared" si="36"/>
        <v>21_105-110</v>
      </c>
      <c r="O522" s="17" t="str">
        <f t="shared" si="37"/>
        <v>10_100-110</v>
      </c>
      <c r="P522" s="17" t="str">
        <f t="shared" si="38"/>
        <v>08_80&gt;</v>
      </c>
      <c r="Q522" s="9" t="s">
        <v>1010</v>
      </c>
      <c r="R522" s="9" t="s">
        <v>1011</v>
      </c>
      <c r="S522" s="9">
        <f t="shared" si="39"/>
        <v>26024867</v>
      </c>
      <c r="T522" s="9">
        <v>367583</v>
      </c>
    </row>
    <row r="523" spans="1:20">
      <c r="A523" s="9">
        <v>899</v>
      </c>
      <c r="B523" s="9" t="s">
        <v>16</v>
      </c>
      <c r="C523" s="9" t="s">
        <v>872</v>
      </c>
      <c r="D523" s="9" t="s">
        <v>149</v>
      </c>
      <c r="E523" s="9" t="s">
        <v>147</v>
      </c>
      <c r="F523" s="9" t="s">
        <v>5</v>
      </c>
      <c r="G523" s="9" t="s">
        <v>492</v>
      </c>
      <c r="H523" s="9" t="s">
        <v>798</v>
      </c>
      <c r="I523" s="9">
        <v>17</v>
      </c>
      <c r="J523" s="9" t="s">
        <v>8</v>
      </c>
      <c r="L523" s="9" t="s">
        <v>50</v>
      </c>
      <c r="M523" s="9">
        <v>117086</v>
      </c>
      <c r="N523" s="17" t="str">
        <f t="shared" si="36"/>
        <v>23_115-120</v>
      </c>
      <c r="O523" s="17" t="str">
        <f t="shared" si="37"/>
        <v>11_110-120</v>
      </c>
      <c r="P523" s="17" t="str">
        <f t="shared" si="38"/>
        <v>08_80&gt;</v>
      </c>
      <c r="Q523" s="9" t="s">
        <v>1010</v>
      </c>
      <c r="R523" s="9" t="s">
        <v>1011</v>
      </c>
      <c r="S523" s="9">
        <f t="shared" si="39"/>
        <v>105260314</v>
      </c>
      <c r="T523" s="9">
        <v>1486728</v>
      </c>
    </row>
    <row r="524" spans="1:20">
      <c r="A524" s="9">
        <v>209</v>
      </c>
      <c r="B524" s="9" t="s">
        <v>16</v>
      </c>
      <c r="C524" s="9" t="s">
        <v>799</v>
      </c>
      <c r="D524" s="9" t="s">
        <v>149</v>
      </c>
      <c r="E524" s="9" t="s">
        <v>147</v>
      </c>
      <c r="F524" s="9" t="s">
        <v>5</v>
      </c>
      <c r="G524" s="9" t="s">
        <v>492</v>
      </c>
      <c r="H524" s="9" t="s">
        <v>559</v>
      </c>
      <c r="I524" s="9">
        <v>15</v>
      </c>
      <c r="J524" s="9" t="s">
        <v>8</v>
      </c>
      <c r="L524" s="9" t="s">
        <v>50</v>
      </c>
      <c r="M524" s="9">
        <v>184506</v>
      </c>
      <c r="N524" s="17" t="str">
        <f t="shared" si="36"/>
        <v>36_180-185</v>
      </c>
      <c r="O524" s="17" t="str">
        <f t="shared" si="37"/>
        <v>18_180-190</v>
      </c>
      <c r="P524" s="17" t="str">
        <f t="shared" si="38"/>
        <v>08_80&gt;</v>
      </c>
      <c r="Q524" s="9" t="s">
        <v>1010</v>
      </c>
      <c r="R524" s="9" t="s">
        <v>1011</v>
      </c>
      <c r="S524" s="9">
        <f t="shared" si="39"/>
        <v>38561754</v>
      </c>
      <c r="T524" s="9">
        <v>544658</v>
      </c>
    </row>
    <row r="525" spans="1:20">
      <c r="A525" s="9">
        <v>100</v>
      </c>
      <c r="B525" s="9" t="s">
        <v>16</v>
      </c>
      <c r="C525" s="9" t="s">
        <v>873</v>
      </c>
      <c r="D525" s="9" t="s">
        <v>149</v>
      </c>
      <c r="E525" s="9" t="s">
        <v>147</v>
      </c>
      <c r="F525" s="9" t="s">
        <v>5</v>
      </c>
      <c r="G525" s="9" t="s">
        <v>492</v>
      </c>
      <c r="H525" s="9" t="s">
        <v>493</v>
      </c>
      <c r="I525" s="9">
        <v>17</v>
      </c>
      <c r="J525" s="9" t="s">
        <v>49</v>
      </c>
      <c r="L525" s="9" t="s">
        <v>50</v>
      </c>
      <c r="M525" s="9">
        <v>180293</v>
      </c>
      <c r="N525" s="17" t="str">
        <f t="shared" si="36"/>
        <v>36_180-185</v>
      </c>
      <c r="O525" s="17" t="str">
        <f t="shared" si="37"/>
        <v>18_180-190</v>
      </c>
      <c r="P525" s="17" t="str">
        <f t="shared" si="38"/>
        <v>08_80&gt;</v>
      </c>
      <c r="Q525" s="9" t="s">
        <v>1010</v>
      </c>
      <c r="R525" s="9" t="s">
        <v>1011</v>
      </c>
      <c r="S525" s="9">
        <f t="shared" si="39"/>
        <v>18029300</v>
      </c>
      <c r="T525" s="9">
        <v>254651</v>
      </c>
    </row>
    <row r="526" spans="1:20">
      <c r="A526" s="9">
        <v>18</v>
      </c>
      <c r="B526" s="9" t="s">
        <v>16</v>
      </c>
      <c r="C526" s="9" t="s">
        <v>739</v>
      </c>
      <c r="D526" s="9" t="s">
        <v>149</v>
      </c>
      <c r="E526" s="9" t="s">
        <v>147</v>
      </c>
      <c r="F526" s="9" t="s">
        <v>5</v>
      </c>
      <c r="G526" s="9" t="s">
        <v>492</v>
      </c>
      <c r="H526" s="9" t="s">
        <v>557</v>
      </c>
      <c r="I526" s="9">
        <v>15</v>
      </c>
      <c r="J526" s="9" t="s">
        <v>547</v>
      </c>
      <c r="L526" s="9" t="s">
        <v>50</v>
      </c>
      <c r="M526" s="9">
        <v>271209</v>
      </c>
      <c r="N526" s="17" t="str">
        <f t="shared" si="36"/>
        <v>54_270-275</v>
      </c>
      <c r="O526" s="17" t="str">
        <f t="shared" si="37"/>
        <v>27_270-280</v>
      </c>
      <c r="P526" s="17" t="str">
        <f t="shared" si="38"/>
        <v>08_80&gt;</v>
      </c>
      <c r="Q526" s="9" t="s">
        <v>1010</v>
      </c>
      <c r="R526" s="9" t="s">
        <v>1011</v>
      </c>
      <c r="S526" s="9">
        <f t="shared" si="39"/>
        <v>4881762</v>
      </c>
      <c r="T526" s="9">
        <v>68951</v>
      </c>
    </row>
    <row r="527" spans="1:20">
      <c r="A527" s="9">
        <v>107</v>
      </c>
      <c r="B527" s="9" t="s">
        <v>16</v>
      </c>
      <c r="C527" s="9" t="s">
        <v>800</v>
      </c>
      <c r="D527" s="9" t="s">
        <v>149</v>
      </c>
      <c r="E527" s="9" t="s">
        <v>147</v>
      </c>
      <c r="F527" s="9" t="s">
        <v>5</v>
      </c>
      <c r="G527" s="9" t="s">
        <v>492</v>
      </c>
      <c r="H527" s="9" t="s">
        <v>498</v>
      </c>
      <c r="I527" s="9">
        <v>17</v>
      </c>
      <c r="J527" s="9" t="s">
        <v>8</v>
      </c>
      <c r="L527" s="9" t="s">
        <v>50</v>
      </c>
      <c r="M527" s="9">
        <v>285030</v>
      </c>
      <c r="N527" s="17" t="str">
        <f t="shared" si="36"/>
        <v>57_285-290</v>
      </c>
      <c r="O527" s="17" t="str">
        <f t="shared" si="37"/>
        <v>28_280-290</v>
      </c>
      <c r="P527" s="17" t="str">
        <f t="shared" si="38"/>
        <v>08_80&gt;</v>
      </c>
      <c r="Q527" s="9" t="s">
        <v>1010</v>
      </c>
      <c r="R527" s="9" t="s">
        <v>1011</v>
      </c>
      <c r="S527" s="9">
        <f t="shared" si="39"/>
        <v>30498210</v>
      </c>
      <c r="T527" s="9">
        <v>430766</v>
      </c>
    </row>
    <row r="528" spans="1:20">
      <c r="A528" s="9">
        <v>148</v>
      </c>
      <c r="B528" s="9" t="s">
        <v>16</v>
      </c>
      <c r="C528" s="9" t="s">
        <v>413</v>
      </c>
      <c r="D528" s="9" t="s">
        <v>152</v>
      </c>
      <c r="E528" s="9" t="s">
        <v>147</v>
      </c>
      <c r="F528" s="9" t="s">
        <v>5</v>
      </c>
      <c r="G528" s="9" t="s">
        <v>373</v>
      </c>
      <c r="H528" s="9" t="s">
        <v>2</v>
      </c>
      <c r="I528" s="9">
        <v>14</v>
      </c>
      <c r="J528" s="9" t="s">
        <v>8</v>
      </c>
      <c r="L528" s="9" t="s">
        <v>50</v>
      </c>
      <c r="M528" s="9">
        <v>71456</v>
      </c>
      <c r="N528" s="17" t="str">
        <f t="shared" si="36"/>
        <v>14_70-75</v>
      </c>
      <c r="O528" s="17" t="str">
        <f t="shared" si="37"/>
        <v>7_70-80</v>
      </c>
      <c r="P528" s="17" t="str">
        <f t="shared" si="38"/>
        <v>07_70-80</v>
      </c>
      <c r="Q528" s="9" t="s">
        <v>1010</v>
      </c>
      <c r="R528" s="9" t="s">
        <v>1011</v>
      </c>
      <c r="S528" s="9">
        <f t="shared" si="39"/>
        <v>10575488</v>
      </c>
      <c r="T528" s="9">
        <v>149371</v>
      </c>
    </row>
    <row r="529" spans="1:20">
      <c r="A529" s="9">
        <v>121</v>
      </c>
      <c r="B529" s="9" t="s">
        <v>16</v>
      </c>
      <c r="C529" s="9" t="s">
        <v>656</v>
      </c>
      <c r="D529" s="9" t="s">
        <v>152</v>
      </c>
      <c r="E529" s="9" t="s">
        <v>147</v>
      </c>
      <c r="F529" s="9" t="s">
        <v>5</v>
      </c>
      <c r="G529" s="9" t="s">
        <v>373</v>
      </c>
      <c r="H529" s="9" t="s">
        <v>415</v>
      </c>
      <c r="I529" s="9">
        <v>14</v>
      </c>
      <c r="J529" s="9" t="s">
        <v>8</v>
      </c>
      <c r="L529" s="9" t="s">
        <v>50</v>
      </c>
      <c r="M529" s="9">
        <v>83920</v>
      </c>
      <c r="N529" s="17" t="str">
        <f t="shared" si="36"/>
        <v>16_80-85</v>
      </c>
      <c r="O529" s="17" t="str">
        <f t="shared" si="37"/>
        <v>8_80-90</v>
      </c>
      <c r="P529" s="17" t="str">
        <f t="shared" si="38"/>
        <v>08_80&gt;</v>
      </c>
      <c r="Q529" s="9" t="s">
        <v>1010</v>
      </c>
      <c r="R529" s="9" t="s">
        <v>1011</v>
      </c>
      <c r="S529" s="9">
        <f t="shared" si="39"/>
        <v>10154320</v>
      </c>
      <c r="T529" s="9">
        <v>143423</v>
      </c>
    </row>
    <row r="530" spans="1:20">
      <c r="A530" s="9">
        <v>70</v>
      </c>
      <c r="B530" s="9" t="s">
        <v>16</v>
      </c>
      <c r="C530" s="9" t="s">
        <v>309</v>
      </c>
      <c r="D530" s="9" t="s">
        <v>152</v>
      </c>
      <c r="E530" s="9" t="s">
        <v>147</v>
      </c>
      <c r="F530" s="9" t="s">
        <v>1</v>
      </c>
      <c r="G530" s="9" t="s">
        <v>222</v>
      </c>
      <c r="H530" s="9" t="s">
        <v>2</v>
      </c>
      <c r="I530" s="9">
        <v>14</v>
      </c>
      <c r="J530" s="9" t="s">
        <v>8</v>
      </c>
      <c r="L530" s="9" t="s">
        <v>50</v>
      </c>
      <c r="M530" s="9">
        <v>58927</v>
      </c>
      <c r="N530" s="17" t="str">
        <f t="shared" si="36"/>
        <v>11_55-60</v>
      </c>
      <c r="O530" s="17" t="str">
        <f t="shared" si="37"/>
        <v>5_50-60</v>
      </c>
      <c r="P530" s="17" t="str">
        <f t="shared" si="38"/>
        <v>05_50-60</v>
      </c>
      <c r="Q530" s="9" t="s">
        <v>1010</v>
      </c>
      <c r="R530" s="9" t="s">
        <v>1011</v>
      </c>
      <c r="S530" s="9">
        <f t="shared" si="39"/>
        <v>4124890</v>
      </c>
      <c r="T530" s="9">
        <v>58261</v>
      </c>
    </row>
    <row r="531" spans="1:20">
      <c r="A531" s="9">
        <v>69</v>
      </c>
      <c r="B531" s="9" t="s">
        <v>16</v>
      </c>
      <c r="C531" s="9" t="s">
        <v>740</v>
      </c>
      <c r="D531" s="9" t="s">
        <v>148</v>
      </c>
      <c r="E531" s="9" t="s">
        <v>147</v>
      </c>
      <c r="F531" s="9" t="s">
        <v>5</v>
      </c>
      <c r="G531" s="9" t="s">
        <v>110</v>
      </c>
      <c r="H531" s="9" t="s">
        <v>2</v>
      </c>
      <c r="I531" s="9">
        <v>15</v>
      </c>
      <c r="J531" s="9" t="s">
        <v>8</v>
      </c>
      <c r="L531" s="9" t="s">
        <v>50</v>
      </c>
      <c r="M531" s="9">
        <v>47357</v>
      </c>
      <c r="N531" s="17" t="str">
        <f t="shared" si="36"/>
        <v>9_45-50</v>
      </c>
      <c r="O531" s="17" t="str">
        <f t="shared" si="37"/>
        <v>4_40-50</v>
      </c>
      <c r="P531" s="17" t="str">
        <f t="shared" si="38"/>
        <v>04_40-50</v>
      </c>
      <c r="Q531" s="9" t="s">
        <v>1010</v>
      </c>
      <c r="R531" s="9" t="s">
        <v>1011</v>
      </c>
      <c r="S531" s="9">
        <f t="shared" si="39"/>
        <v>3267633</v>
      </c>
      <c r="T531" s="9">
        <v>46153</v>
      </c>
    </row>
    <row r="532" spans="1:20">
      <c r="A532" s="9">
        <v>118</v>
      </c>
      <c r="B532" s="9" t="s">
        <v>16</v>
      </c>
      <c r="C532" s="9" t="s">
        <v>414</v>
      </c>
      <c r="D532" s="9" t="s">
        <v>146</v>
      </c>
      <c r="E532" s="9" t="s">
        <v>147</v>
      </c>
      <c r="F532" s="9" t="s">
        <v>5</v>
      </c>
      <c r="G532" s="9" t="s">
        <v>373</v>
      </c>
      <c r="H532" s="9" t="s">
        <v>415</v>
      </c>
      <c r="I532" s="9">
        <v>15</v>
      </c>
      <c r="J532" s="9" t="s">
        <v>8</v>
      </c>
      <c r="L532" s="9" t="s">
        <v>50</v>
      </c>
      <c r="M532" s="9">
        <v>81456</v>
      </c>
      <c r="N532" s="17" t="str">
        <f t="shared" si="36"/>
        <v>16_80-85</v>
      </c>
      <c r="O532" s="17" t="str">
        <f t="shared" si="37"/>
        <v>8_80-90</v>
      </c>
      <c r="P532" s="17" t="str">
        <f t="shared" si="38"/>
        <v>08_80&gt;</v>
      </c>
      <c r="Q532" s="9" t="s">
        <v>1010</v>
      </c>
      <c r="R532" s="9" t="s">
        <v>1011</v>
      </c>
      <c r="S532" s="9">
        <f t="shared" si="39"/>
        <v>9611808</v>
      </c>
      <c r="T532" s="9">
        <v>135760</v>
      </c>
    </row>
    <row r="533" spans="1:20">
      <c r="A533" s="9">
        <v>81</v>
      </c>
      <c r="B533" s="9" t="s">
        <v>16</v>
      </c>
      <c r="C533" s="9" t="s">
        <v>741</v>
      </c>
      <c r="D533" s="9" t="s">
        <v>152</v>
      </c>
      <c r="E533" s="9" t="s">
        <v>147</v>
      </c>
      <c r="F533" s="9" t="s">
        <v>1</v>
      </c>
      <c r="G533" s="9" t="s">
        <v>222</v>
      </c>
      <c r="H533" s="9" t="s">
        <v>2</v>
      </c>
      <c r="I533" s="9">
        <v>15</v>
      </c>
      <c r="J533" s="9" t="s">
        <v>8</v>
      </c>
      <c r="L533" s="9" t="s">
        <v>50</v>
      </c>
      <c r="M533" s="9">
        <v>53534</v>
      </c>
      <c r="N533" s="17" t="str">
        <f t="shared" si="36"/>
        <v>10_50-55</v>
      </c>
      <c r="O533" s="17" t="str">
        <f t="shared" si="37"/>
        <v>5_50-60</v>
      </c>
      <c r="P533" s="17" t="str">
        <f t="shared" si="38"/>
        <v>05_50-60</v>
      </c>
      <c r="Q533" s="9" t="s">
        <v>1010</v>
      </c>
      <c r="R533" s="9" t="s">
        <v>1011</v>
      </c>
      <c r="S533" s="9">
        <f t="shared" si="39"/>
        <v>4336254</v>
      </c>
      <c r="T533" s="9">
        <v>61247</v>
      </c>
    </row>
    <row r="534" spans="1:20">
      <c r="A534" s="9">
        <v>88</v>
      </c>
      <c r="B534" s="9" t="s">
        <v>16</v>
      </c>
      <c r="C534" s="9" t="s">
        <v>742</v>
      </c>
      <c r="D534" s="9" t="s">
        <v>149</v>
      </c>
      <c r="E534" s="9" t="s">
        <v>147</v>
      </c>
      <c r="F534" s="9" t="s">
        <v>5</v>
      </c>
      <c r="G534" s="9" t="s">
        <v>492</v>
      </c>
      <c r="H534" s="9" t="s">
        <v>493</v>
      </c>
      <c r="I534" s="9">
        <v>17</v>
      </c>
      <c r="J534" s="9" t="s">
        <v>8</v>
      </c>
      <c r="L534" s="9" t="s">
        <v>50</v>
      </c>
      <c r="M534" s="9">
        <v>314134</v>
      </c>
      <c r="N534" s="17" t="str">
        <f t="shared" si="36"/>
        <v>62_310-315</v>
      </c>
      <c r="O534" s="17" t="str">
        <f t="shared" si="37"/>
        <v>31_310-320</v>
      </c>
      <c r="P534" s="17" t="str">
        <f t="shared" si="38"/>
        <v>08_80&gt;</v>
      </c>
      <c r="Q534" s="9" t="s">
        <v>1010</v>
      </c>
      <c r="R534" s="9" t="s">
        <v>1011</v>
      </c>
      <c r="S534" s="9">
        <f t="shared" si="39"/>
        <v>27643792</v>
      </c>
      <c r="T534" s="9">
        <v>390449</v>
      </c>
    </row>
    <row r="535" spans="1:20">
      <c r="A535" s="9">
        <v>265</v>
      </c>
      <c r="B535" s="9" t="s">
        <v>16</v>
      </c>
      <c r="C535" s="9" t="s">
        <v>688</v>
      </c>
      <c r="D535" s="9" t="s">
        <v>149</v>
      </c>
      <c r="E535" s="9" t="s">
        <v>147</v>
      </c>
      <c r="F535" s="9" t="s">
        <v>5</v>
      </c>
      <c r="G535" s="9" t="s">
        <v>252</v>
      </c>
      <c r="H535" s="9" t="s">
        <v>98</v>
      </c>
      <c r="I535" s="9">
        <v>17</v>
      </c>
      <c r="J535" s="9" t="s">
        <v>8</v>
      </c>
      <c r="L535" s="9" t="s">
        <v>50</v>
      </c>
      <c r="M535" s="9">
        <v>79999</v>
      </c>
      <c r="N535" s="17" t="str">
        <f t="shared" si="36"/>
        <v>15_75-80</v>
      </c>
      <c r="O535" s="17" t="str">
        <f t="shared" si="37"/>
        <v>7_70-80</v>
      </c>
      <c r="P535" s="17" t="str">
        <f t="shared" si="38"/>
        <v>07_70-80</v>
      </c>
      <c r="Q535" s="9" t="s">
        <v>1010</v>
      </c>
      <c r="R535" s="9" t="s">
        <v>1011</v>
      </c>
      <c r="S535" s="9">
        <f t="shared" si="39"/>
        <v>21199735</v>
      </c>
      <c r="T535" s="9">
        <v>299431</v>
      </c>
    </row>
    <row r="536" spans="1:20">
      <c r="A536" s="9">
        <v>2858</v>
      </c>
      <c r="B536" s="9" t="s">
        <v>16</v>
      </c>
      <c r="C536" s="9" t="s">
        <v>562</v>
      </c>
      <c r="D536" s="9" t="s">
        <v>149</v>
      </c>
      <c r="E536" s="9" t="s">
        <v>147</v>
      </c>
      <c r="F536" s="9" t="s">
        <v>5</v>
      </c>
      <c r="G536" s="9" t="s">
        <v>252</v>
      </c>
      <c r="H536" s="9" t="s">
        <v>743</v>
      </c>
      <c r="I536" s="9">
        <v>17</v>
      </c>
      <c r="J536" s="9" t="s">
        <v>8</v>
      </c>
      <c r="L536" s="9" t="s">
        <v>50</v>
      </c>
      <c r="M536" s="9">
        <v>101857</v>
      </c>
      <c r="N536" s="17" t="str">
        <f t="shared" si="36"/>
        <v>20_100-105</v>
      </c>
      <c r="O536" s="17" t="str">
        <f t="shared" si="37"/>
        <v>10_100-110</v>
      </c>
      <c r="P536" s="17" t="str">
        <f t="shared" si="38"/>
        <v>08_80&gt;</v>
      </c>
      <c r="Q536" s="9" t="s">
        <v>1010</v>
      </c>
      <c r="R536" s="9" t="s">
        <v>1011</v>
      </c>
      <c r="S536" s="9">
        <f t="shared" si="39"/>
        <v>291107306</v>
      </c>
      <c r="T536" s="9">
        <v>4111685</v>
      </c>
    </row>
    <row r="537" spans="1:20">
      <c r="A537" s="9">
        <v>89</v>
      </c>
      <c r="B537" s="9" t="s">
        <v>16</v>
      </c>
      <c r="C537" s="9" t="s">
        <v>248</v>
      </c>
      <c r="D537" s="9" t="s">
        <v>149</v>
      </c>
      <c r="E537" s="9" t="s">
        <v>147</v>
      </c>
      <c r="F537" s="9" t="s">
        <v>5</v>
      </c>
      <c r="G537" s="9" t="s">
        <v>252</v>
      </c>
      <c r="H537" s="9" t="s">
        <v>132</v>
      </c>
      <c r="I537" s="9">
        <v>15</v>
      </c>
      <c r="J537" s="9" t="s">
        <v>8</v>
      </c>
      <c r="L537" s="9" t="s">
        <v>50</v>
      </c>
      <c r="M537" s="9">
        <v>93225</v>
      </c>
      <c r="N537" s="17" t="str">
        <f t="shared" si="36"/>
        <v>18_90-95</v>
      </c>
      <c r="O537" s="17" t="str">
        <f t="shared" si="37"/>
        <v>9_90-100</v>
      </c>
      <c r="P537" s="17" t="str">
        <f t="shared" si="38"/>
        <v>08_80&gt;</v>
      </c>
      <c r="Q537" s="9" t="s">
        <v>1010</v>
      </c>
      <c r="R537" s="9" t="s">
        <v>1011</v>
      </c>
      <c r="S537" s="9">
        <f t="shared" si="39"/>
        <v>8297025</v>
      </c>
      <c r="T537" s="9">
        <v>117190</v>
      </c>
    </row>
    <row r="538" spans="1:20">
      <c r="A538" s="9">
        <v>85</v>
      </c>
      <c r="B538" s="9" t="s">
        <v>16</v>
      </c>
      <c r="C538" s="9" t="s">
        <v>249</v>
      </c>
      <c r="D538" s="9" t="s">
        <v>149</v>
      </c>
      <c r="E538" s="9" t="s">
        <v>147</v>
      </c>
      <c r="F538" s="9" t="s">
        <v>5</v>
      </c>
      <c r="G538" s="9" t="s">
        <v>110</v>
      </c>
      <c r="H538" s="9" t="s">
        <v>132</v>
      </c>
      <c r="I538" s="9">
        <v>17</v>
      </c>
      <c r="J538" s="9" t="s">
        <v>8</v>
      </c>
      <c r="L538" s="9" t="s">
        <v>50</v>
      </c>
      <c r="M538" s="9">
        <v>95431</v>
      </c>
      <c r="N538" s="17" t="str">
        <f t="shared" si="36"/>
        <v>19_95-100</v>
      </c>
      <c r="O538" s="17" t="str">
        <f t="shared" si="37"/>
        <v>9_90-100</v>
      </c>
      <c r="P538" s="17" t="str">
        <f t="shared" si="38"/>
        <v>08_80&gt;</v>
      </c>
      <c r="Q538" s="9" t="s">
        <v>1010</v>
      </c>
      <c r="R538" s="9" t="s">
        <v>1011</v>
      </c>
      <c r="S538" s="9">
        <f t="shared" si="39"/>
        <v>8111635</v>
      </c>
      <c r="T538" s="9">
        <v>114571</v>
      </c>
    </row>
    <row r="539" spans="1:20">
      <c r="A539" s="9">
        <v>115</v>
      </c>
      <c r="B539" s="9" t="s">
        <v>16</v>
      </c>
      <c r="C539" s="9" t="s">
        <v>416</v>
      </c>
      <c r="D539" s="9" t="s">
        <v>152</v>
      </c>
      <c r="E539" s="9" t="s">
        <v>147</v>
      </c>
      <c r="F539" s="9" t="s">
        <v>5</v>
      </c>
      <c r="G539" s="9" t="s">
        <v>373</v>
      </c>
      <c r="H539" s="9" t="s">
        <v>85</v>
      </c>
      <c r="I539" s="9">
        <v>14</v>
      </c>
      <c r="J539" s="9" t="s">
        <v>8</v>
      </c>
      <c r="L539" s="9" t="s">
        <v>50</v>
      </c>
      <c r="M539" s="9">
        <v>122370</v>
      </c>
      <c r="N539" s="17" t="str">
        <f t="shared" si="36"/>
        <v>24_120-125</v>
      </c>
      <c r="O539" s="17" t="str">
        <f t="shared" si="37"/>
        <v>12_120-130</v>
      </c>
      <c r="P539" s="17" t="str">
        <f t="shared" si="38"/>
        <v>08_80&gt;</v>
      </c>
      <c r="Q539" s="9" t="s">
        <v>1010</v>
      </c>
      <c r="R539" s="9" t="s">
        <v>1011</v>
      </c>
      <c r="S539" s="9">
        <f t="shared" si="39"/>
        <v>14072550</v>
      </c>
      <c r="T539" s="9">
        <v>198765</v>
      </c>
    </row>
    <row r="540" spans="1:20">
      <c r="A540" s="9">
        <v>7</v>
      </c>
      <c r="B540" s="9" t="s">
        <v>16</v>
      </c>
      <c r="C540" s="9" t="s">
        <v>125</v>
      </c>
      <c r="D540" s="9" t="s">
        <v>149</v>
      </c>
      <c r="E540" s="9" t="s">
        <v>147</v>
      </c>
      <c r="F540" s="9" t="s">
        <v>5</v>
      </c>
      <c r="G540" s="9" t="s">
        <v>110</v>
      </c>
      <c r="H540" s="9" t="s">
        <v>85</v>
      </c>
      <c r="I540" s="9">
        <v>15</v>
      </c>
      <c r="J540" s="9" t="s">
        <v>8</v>
      </c>
      <c r="L540" s="9" t="s">
        <v>50</v>
      </c>
      <c r="M540" s="9">
        <v>103916</v>
      </c>
      <c r="N540" s="17" t="str">
        <f t="shared" si="36"/>
        <v>20_100-105</v>
      </c>
      <c r="O540" s="17" t="str">
        <f t="shared" si="37"/>
        <v>10_100-110</v>
      </c>
      <c r="P540" s="17" t="str">
        <f t="shared" si="38"/>
        <v>08_80&gt;</v>
      </c>
      <c r="Q540" s="9" t="s">
        <v>1010</v>
      </c>
      <c r="R540" s="9" t="s">
        <v>1011</v>
      </c>
      <c r="S540" s="9">
        <f t="shared" si="39"/>
        <v>727412</v>
      </c>
      <c r="T540" s="9">
        <v>10274</v>
      </c>
    </row>
    <row r="541" spans="1:20">
      <c r="A541" s="9">
        <v>36</v>
      </c>
      <c r="B541" s="9" t="s">
        <v>16</v>
      </c>
      <c r="C541" s="9" t="s">
        <v>417</v>
      </c>
      <c r="D541" s="9" t="s">
        <v>149</v>
      </c>
      <c r="E541" s="9" t="s">
        <v>147</v>
      </c>
      <c r="F541" s="9" t="s">
        <v>5</v>
      </c>
      <c r="G541" s="9" t="s">
        <v>373</v>
      </c>
      <c r="H541" s="9" t="s">
        <v>85</v>
      </c>
      <c r="I541" s="9">
        <v>15</v>
      </c>
      <c r="J541" s="9" t="s">
        <v>8</v>
      </c>
      <c r="L541" s="9" t="s">
        <v>50</v>
      </c>
      <c r="M541" s="9">
        <v>120209</v>
      </c>
      <c r="N541" s="17" t="str">
        <f t="shared" si="36"/>
        <v>24_120-125</v>
      </c>
      <c r="O541" s="17" t="str">
        <f t="shared" si="37"/>
        <v>12_120-130</v>
      </c>
      <c r="P541" s="17" t="str">
        <f t="shared" si="38"/>
        <v>08_80&gt;</v>
      </c>
      <c r="Q541" s="9" t="s">
        <v>1010</v>
      </c>
      <c r="R541" s="9" t="s">
        <v>1011</v>
      </c>
      <c r="S541" s="9">
        <f t="shared" si="39"/>
        <v>4327524</v>
      </c>
      <c r="T541" s="9">
        <v>61123</v>
      </c>
    </row>
    <row r="542" spans="1:20">
      <c r="A542" s="9">
        <v>39</v>
      </c>
      <c r="B542" s="9" t="s">
        <v>16</v>
      </c>
      <c r="C542" s="9" t="s">
        <v>801</v>
      </c>
      <c r="D542" s="9" t="s">
        <v>149</v>
      </c>
      <c r="E542" s="9" t="s">
        <v>147</v>
      </c>
      <c r="F542" s="9" t="s">
        <v>5</v>
      </c>
      <c r="G542" s="9" t="s">
        <v>492</v>
      </c>
      <c r="H542" s="9" t="s">
        <v>561</v>
      </c>
      <c r="I542" s="9">
        <v>15</v>
      </c>
      <c r="J542" s="9" t="s">
        <v>8</v>
      </c>
      <c r="L542" s="9" t="s">
        <v>50</v>
      </c>
      <c r="M542" s="9">
        <v>136280</v>
      </c>
      <c r="N542" s="17" t="str">
        <f t="shared" si="36"/>
        <v>27_135-140</v>
      </c>
      <c r="O542" s="17" t="str">
        <f t="shared" si="37"/>
        <v>13_130-140</v>
      </c>
      <c r="P542" s="17" t="str">
        <f t="shared" si="38"/>
        <v>08_80&gt;</v>
      </c>
      <c r="Q542" s="9" t="s">
        <v>1010</v>
      </c>
      <c r="R542" s="9" t="s">
        <v>1011</v>
      </c>
      <c r="S542" s="9">
        <f t="shared" si="39"/>
        <v>5314920</v>
      </c>
      <c r="T542" s="9">
        <v>75069</v>
      </c>
    </row>
    <row r="543" spans="1:20">
      <c r="A543" s="9">
        <v>36</v>
      </c>
      <c r="B543" s="9" t="s">
        <v>16</v>
      </c>
      <c r="C543" s="9" t="s">
        <v>657</v>
      </c>
      <c r="D543" s="9" t="s">
        <v>152</v>
      </c>
      <c r="E543" s="9" t="s">
        <v>147</v>
      </c>
      <c r="F543" s="9" t="s">
        <v>5</v>
      </c>
      <c r="G543" s="9" t="s">
        <v>373</v>
      </c>
      <c r="H543" s="9" t="s">
        <v>2</v>
      </c>
      <c r="I543" s="9">
        <v>14</v>
      </c>
      <c r="J543" s="9" t="s">
        <v>8</v>
      </c>
      <c r="K543" s="9" t="s">
        <v>7</v>
      </c>
      <c r="L543" s="9" t="s">
        <v>50</v>
      </c>
      <c r="M543" s="9">
        <v>84128</v>
      </c>
      <c r="N543" s="17" t="str">
        <f t="shared" si="36"/>
        <v>16_80-85</v>
      </c>
      <c r="O543" s="17" t="str">
        <f t="shared" si="37"/>
        <v>8_80-90</v>
      </c>
      <c r="P543" s="17" t="str">
        <f t="shared" si="38"/>
        <v>08_80&gt;</v>
      </c>
      <c r="Q543" s="9" t="s">
        <v>1010</v>
      </c>
      <c r="R543" s="9" t="s">
        <v>1011</v>
      </c>
      <c r="S543" s="9">
        <f t="shared" si="39"/>
        <v>3028608</v>
      </c>
      <c r="T543" s="9">
        <v>42777</v>
      </c>
    </row>
    <row r="544" spans="1:20">
      <c r="A544" s="9">
        <v>6</v>
      </c>
      <c r="B544" s="9" t="s">
        <v>16</v>
      </c>
      <c r="C544" s="9" t="s">
        <v>658</v>
      </c>
      <c r="D544" s="9" t="s">
        <v>148</v>
      </c>
      <c r="E544" s="9" t="s">
        <v>147</v>
      </c>
      <c r="F544" s="9" t="s">
        <v>5</v>
      </c>
      <c r="G544" s="9" t="s">
        <v>373</v>
      </c>
      <c r="H544" s="9" t="s">
        <v>2</v>
      </c>
      <c r="I544" s="9">
        <v>15</v>
      </c>
      <c r="J544" s="9" t="s">
        <v>8</v>
      </c>
      <c r="K544" s="9" t="s">
        <v>7</v>
      </c>
      <c r="L544" s="9" t="s">
        <v>50</v>
      </c>
      <c r="M544" s="9">
        <v>83145</v>
      </c>
      <c r="N544" s="17" t="str">
        <f t="shared" si="36"/>
        <v>16_80-85</v>
      </c>
      <c r="O544" s="17" t="str">
        <f t="shared" si="37"/>
        <v>8_80-90</v>
      </c>
      <c r="P544" s="17" t="str">
        <f t="shared" si="38"/>
        <v>08_80&gt;</v>
      </c>
      <c r="Q544" s="9" t="s">
        <v>1010</v>
      </c>
      <c r="R544" s="9" t="s">
        <v>1011</v>
      </c>
      <c r="S544" s="9">
        <f t="shared" si="39"/>
        <v>498870</v>
      </c>
      <c r="T544" s="9">
        <v>7046</v>
      </c>
    </row>
    <row r="545" spans="1:20">
      <c r="A545" s="9">
        <v>26</v>
      </c>
      <c r="B545" s="9" t="s">
        <v>16</v>
      </c>
      <c r="C545" s="9" t="s">
        <v>802</v>
      </c>
      <c r="D545" s="9" t="s">
        <v>152</v>
      </c>
      <c r="E545" s="9" t="s">
        <v>147</v>
      </c>
      <c r="F545" s="9" t="s">
        <v>5</v>
      </c>
      <c r="G545" s="9" t="s">
        <v>373</v>
      </c>
      <c r="H545" s="9" t="s">
        <v>2</v>
      </c>
      <c r="I545" s="9">
        <v>13</v>
      </c>
      <c r="J545" s="9" t="s">
        <v>119</v>
      </c>
      <c r="K545" s="9" t="s">
        <v>7</v>
      </c>
      <c r="L545" s="9" t="s">
        <v>50</v>
      </c>
      <c r="M545" s="9">
        <v>118376</v>
      </c>
      <c r="N545" s="17" t="str">
        <f t="shared" si="36"/>
        <v>23_115-120</v>
      </c>
      <c r="O545" s="17" t="str">
        <f t="shared" si="37"/>
        <v>11_110-120</v>
      </c>
      <c r="P545" s="17" t="str">
        <f t="shared" si="38"/>
        <v>08_80&gt;</v>
      </c>
      <c r="Q545" s="9" t="s">
        <v>1010</v>
      </c>
      <c r="R545" s="9" t="s">
        <v>1011</v>
      </c>
      <c r="S545" s="9">
        <f t="shared" si="39"/>
        <v>3077776</v>
      </c>
      <c r="T545" s="9">
        <v>43471</v>
      </c>
    </row>
    <row r="546" spans="1:20">
      <c r="A546" s="9">
        <v>19</v>
      </c>
      <c r="B546" s="9" t="s">
        <v>16</v>
      </c>
      <c r="C546" s="9" t="s">
        <v>803</v>
      </c>
      <c r="D546" s="9" t="s">
        <v>149</v>
      </c>
      <c r="E546" s="9" t="s">
        <v>147</v>
      </c>
      <c r="F546" s="9" t="s">
        <v>5</v>
      </c>
      <c r="G546" s="9" t="s">
        <v>492</v>
      </c>
      <c r="H546" s="9" t="s">
        <v>561</v>
      </c>
      <c r="I546" s="9">
        <v>15</v>
      </c>
      <c r="J546" s="9" t="s">
        <v>8</v>
      </c>
      <c r="L546" s="9" t="s">
        <v>50</v>
      </c>
      <c r="M546" s="9">
        <v>105900</v>
      </c>
      <c r="N546" s="17" t="str">
        <f t="shared" si="36"/>
        <v>21_105-110</v>
      </c>
      <c r="O546" s="17" t="str">
        <f t="shared" si="37"/>
        <v>10_100-110</v>
      </c>
      <c r="P546" s="17" t="str">
        <f t="shared" si="38"/>
        <v>08_80&gt;</v>
      </c>
      <c r="Q546" s="9" t="s">
        <v>1010</v>
      </c>
      <c r="R546" s="9" t="s">
        <v>1011</v>
      </c>
      <c r="S546" s="9">
        <f t="shared" si="39"/>
        <v>2012100</v>
      </c>
      <c r="T546" s="9">
        <v>28419</v>
      </c>
    </row>
    <row r="547" spans="1:20">
      <c r="A547" s="9">
        <v>3</v>
      </c>
      <c r="B547" s="9" t="s">
        <v>16</v>
      </c>
      <c r="C547" s="9" t="s">
        <v>874</v>
      </c>
      <c r="D547" s="9" t="s">
        <v>154</v>
      </c>
      <c r="E547" s="9" t="s">
        <v>147</v>
      </c>
      <c r="F547" s="9" t="s">
        <v>5</v>
      </c>
      <c r="G547" s="9" t="s">
        <v>492</v>
      </c>
      <c r="H547" s="9" t="s">
        <v>875</v>
      </c>
      <c r="I547" s="9">
        <v>17</v>
      </c>
      <c r="J547" s="9" t="s">
        <v>54</v>
      </c>
      <c r="L547" s="9" t="s">
        <v>50</v>
      </c>
      <c r="M547" s="9">
        <v>380120</v>
      </c>
      <c r="N547" s="17" t="str">
        <f t="shared" si="36"/>
        <v>76_380-385</v>
      </c>
      <c r="O547" s="17" t="str">
        <f t="shared" si="37"/>
        <v>38_380-390</v>
      </c>
      <c r="P547" s="17" t="str">
        <f t="shared" si="38"/>
        <v>08_80&gt;</v>
      </c>
      <c r="Q547" s="9" t="s">
        <v>1010</v>
      </c>
      <c r="R547" s="9" t="s">
        <v>1011</v>
      </c>
      <c r="S547" s="9">
        <f t="shared" si="39"/>
        <v>1140360</v>
      </c>
      <c r="T547" s="9">
        <v>16107</v>
      </c>
    </row>
    <row r="548" spans="1:20" hidden="1">
      <c r="A548" s="9">
        <v>27</v>
      </c>
      <c r="B548" s="9" t="s">
        <v>16</v>
      </c>
      <c r="C548" s="9" t="s">
        <v>804</v>
      </c>
      <c r="D548" s="9" t="s">
        <v>154</v>
      </c>
      <c r="E548" s="9" t="s">
        <v>151</v>
      </c>
      <c r="F548" s="9" t="s">
        <v>5</v>
      </c>
      <c r="G548" s="9" t="s">
        <v>492</v>
      </c>
      <c r="H548" s="9" t="s">
        <v>805</v>
      </c>
      <c r="I548" s="9">
        <v>15</v>
      </c>
      <c r="J548" s="9" t="s">
        <v>8</v>
      </c>
      <c r="K548" s="9" t="s">
        <v>7</v>
      </c>
      <c r="L548" s="9" t="s">
        <v>50</v>
      </c>
      <c r="M548" s="9">
        <v>383240</v>
      </c>
      <c r="N548" s="17" t="str">
        <f t="shared" si="36"/>
        <v>76_380-385</v>
      </c>
      <c r="O548" s="17" t="str">
        <f t="shared" si="37"/>
        <v>38_380-390</v>
      </c>
      <c r="P548" s="17" t="str">
        <f t="shared" si="38"/>
        <v>08_80&gt;</v>
      </c>
      <c r="Q548" s="9" t="s">
        <v>1010</v>
      </c>
      <c r="R548" s="9" t="s">
        <v>1011</v>
      </c>
      <c r="S548" s="9">
        <f t="shared" si="39"/>
        <v>10347480</v>
      </c>
      <c r="T548" s="9">
        <v>146151</v>
      </c>
    </row>
    <row r="549" spans="1:20">
      <c r="A549" s="9">
        <v>7</v>
      </c>
      <c r="B549" s="9" t="s">
        <v>16</v>
      </c>
      <c r="C549" s="9" t="s">
        <v>943</v>
      </c>
      <c r="D549" s="9" t="s">
        <v>154</v>
      </c>
      <c r="E549" s="9" t="s">
        <v>147</v>
      </c>
      <c r="F549" s="9" t="s">
        <v>5</v>
      </c>
      <c r="G549" s="9" t="s">
        <v>492</v>
      </c>
      <c r="H549" s="9" t="s">
        <v>944</v>
      </c>
      <c r="I549" s="9">
        <v>15</v>
      </c>
      <c r="J549" s="9" t="s">
        <v>8</v>
      </c>
      <c r="L549" s="9" t="s">
        <v>50</v>
      </c>
      <c r="M549" s="9">
        <v>155610</v>
      </c>
      <c r="N549" s="17" t="str">
        <f t="shared" si="36"/>
        <v>31_155-160</v>
      </c>
      <c r="O549" s="17" t="str">
        <f t="shared" si="37"/>
        <v>15_150-160</v>
      </c>
      <c r="P549" s="17" t="str">
        <f t="shared" si="38"/>
        <v>08_80&gt;</v>
      </c>
      <c r="Q549" s="9" t="s">
        <v>1010</v>
      </c>
      <c r="R549" s="9" t="s">
        <v>1011</v>
      </c>
      <c r="S549" s="9">
        <f t="shared" si="39"/>
        <v>1089270</v>
      </c>
      <c r="T549" s="9">
        <v>15385</v>
      </c>
    </row>
    <row r="550" spans="1:20">
      <c r="A550" s="9">
        <v>329</v>
      </c>
      <c r="B550" s="9" t="s">
        <v>16</v>
      </c>
      <c r="C550" s="9" t="s">
        <v>945</v>
      </c>
      <c r="D550" s="9" t="s">
        <v>149</v>
      </c>
      <c r="E550" s="9" t="s">
        <v>147</v>
      </c>
      <c r="F550" s="9" t="s">
        <v>5</v>
      </c>
      <c r="G550" s="9" t="s">
        <v>492</v>
      </c>
      <c r="H550" s="9" t="s">
        <v>493</v>
      </c>
      <c r="I550" s="9">
        <v>15</v>
      </c>
      <c r="J550" s="9" t="s">
        <v>8</v>
      </c>
      <c r="L550" s="9" t="s">
        <v>50</v>
      </c>
      <c r="M550" s="9">
        <v>151332</v>
      </c>
      <c r="N550" s="17" t="str">
        <f t="shared" si="36"/>
        <v>30_150-155</v>
      </c>
      <c r="O550" s="17" t="str">
        <f t="shared" si="37"/>
        <v>15_150-160</v>
      </c>
      <c r="P550" s="17" t="str">
        <f t="shared" si="38"/>
        <v>08_80&gt;</v>
      </c>
      <c r="Q550" s="9" t="s">
        <v>1010</v>
      </c>
      <c r="R550" s="9" t="s">
        <v>1011</v>
      </c>
      <c r="S550" s="9">
        <f t="shared" si="39"/>
        <v>49788228</v>
      </c>
      <c r="T550" s="9">
        <v>703224</v>
      </c>
    </row>
    <row r="551" spans="1:20">
      <c r="A551" s="9">
        <v>1</v>
      </c>
      <c r="B551" s="9" t="s">
        <v>16</v>
      </c>
      <c r="C551" s="9" t="s">
        <v>275</v>
      </c>
      <c r="D551" s="9" t="s">
        <v>149</v>
      </c>
      <c r="E551" s="9" t="s">
        <v>147</v>
      </c>
      <c r="F551" s="9" t="s">
        <v>5</v>
      </c>
      <c r="G551" s="9" t="s">
        <v>252</v>
      </c>
      <c r="H551" s="9" t="s">
        <v>247</v>
      </c>
      <c r="I551" s="9">
        <v>17</v>
      </c>
      <c r="J551" s="9" t="s">
        <v>8</v>
      </c>
      <c r="L551" s="9" t="s">
        <v>50</v>
      </c>
      <c r="M551" s="9">
        <v>214661</v>
      </c>
      <c r="N551" s="17" t="str">
        <f t="shared" si="36"/>
        <v>42_210-215</v>
      </c>
      <c r="O551" s="17" t="str">
        <f t="shared" si="37"/>
        <v>21_210-220</v>
      </c>
      <c r="P551" s="17" t="str">
        <f t="shared" si="38"/>
        <v>08_80&gt;</v>
      </c>
      <c r="Q551" s="9" t="s">
        <v>1010</v>
      </c>
      <c r="R551" s="9" t="s">
        <v>1011</v>
      </c>
      <c r="S551" s="9">
        <f t="shared" si="39"/>
        <v>214661</v>
      </c>
      <c r="T551" s="9">
        <v>3032</v>
      </c>
    </row>
    <row r="552" spans="1:20">
      <c r="A552" s="9">
        <v>2</v>
      </c>
      <c r="B552" s="9" t="s">
        <v>207</v>
      </c>
      <c r="C552" s="9" t="s">
        <v>564</v>
      </c>
      <c r="D552" s="9" t="s">
        <v>152</v>
      </c>
      <c r="E552" s="9" t="s">
        <v>147</v>
      </c>
      <c r="F552" s="9" t="s">
        <v>5</v>
      </c>
      <c r="G552" s="9" t="s">
        <v>110</v>
      </c>
      <c r="H552" s="9" t="s">
        <v>2</v>
      </c>
      <c r="I552" s="9">
        <v>13</v>
      </c>
      <c r="J552" s="9" t="s">
        <v>340</v>
      </c>
      <c r="K552" s="9" t="s">
        <v>7</v>
      </c>
      <c r="L552" s="9" t="s">
        <v>50</v>
      </c>
      <c r="M552" s="9">
        <v>108097</v>
      </c>
      <c r="N552" s="17" t="str">
        <f t="shared" si="36"/>
        <v>21_105-110</v>
      </c>
      <c r="O552" s="17" t="str">
        <f t="shared" si="37"/>
        <v>10_100-110</v>
      </c>
      <c r="P552" s="17" t="str">
        <f t="shared" si="38"/>
        <v>08_80&gt;</v>
      </c>
      <c r="Q552" s="9" t="s">
        <v>1010</v>
      </c>
      <c r="R552" s="9" t="s">
        <v>1011</v>
      </c>
      <c r="S552" s="9">
        <f t="shared" si="39"/>
        <v>216194</v>
      </c>
      <c r="T552" s="9">
        <v>3054</v>
      </c>
    </row>
    <row r="553" spans="1:20">
      <c r="A553" s="9">
        <v>2</v>
      </c>
      <c r="B553" s="9" t="s">
        <v>207</v>
      </c>
      <c r="C553" s="9" t="s">
        <v>605</v>
      </c>
      <c r="D553" s="9" t="s">
        <v>148</v>
      </c>
      <c r="E553" s="9" t="s">
        <v>147</v>
      </c>
      <c r="F553" s="9" t="s">
        <v>1</v>
      </c>
      <c r="G553" s="9" t="s">
        <v>222</v>
      </c>
      <c r="H553" s="9" t="s">
        <v>2</v>
      </c>
      <c r="I553" s="9">
        <v>16</v>
      </c>
      <c r="J553" s="9" t="s">
        <v>8</v>
      </c>
      <c r="L553" s="9" t="s">
        <v>50</v>
      </c>
      <c r="M553" s="9">
        <v>77489</v>
      </c>
      <c r="N553" s="17" t="str">
        <f t="shared" si="36"/>
        <v>15_75-80</v>
      </c>
      <c r="O553" s="17" t="str">
        <f t="shared" si="37"/>
        <v>7_70-80</v>
      </c>
      <c r="P553" s="17" t="str">
        <f t="shared" si="38"/>
        <v>07_70-80</v>
      </c>
      <c r="Q553" s="9" t="s">
        <v>1010</v>
      </c>
      <c r="R553" s="9" t="s">
        <v>1011</v>
      </c>
      <c r="S553" s="9">
        <f t="shared" si="39"/>
        <v>154978</v>
      </c>
      <c r="T553" s="9">
        <v>2189</v>
      </c>
    </row>
    <row r="554" spans="1:20">
      <c r="A554" s="9">
        <v>18</v>
      </c>
      <c r="B554" s="9" t="s">
        <v>207</v>
      </c>
      <c r="C554" s="9" t="s">
        <v>279</v>
      </c>
      <c r="D554" s="9" t="s">
        <v>152</v>
      </c>
      <c r="E554" s="9" t="s">
        <v>147</v>
      </c>
      <c r="F554" s="9" t="s">
        <v>5</v>
      </c>
      <c r="G554" s="9" t="s">
        <v>110</v>
      </c>
      <c r="H554" s="9" t="s">
        <v>83</v>
      </c>
      <c r="I554" s="9">
        <v>14</v>
      </c>
      <c r="J554" s="9" t="s">
        <v>8</v>
      </c>
      <c r="L554" s="9" t="s">
        <v>50</v>
      </c>
      <c r="M554" s="9">
        <v>58629</v>
      </c>
      <c r="N554" s="17" t="str">
        <f t="shared" si="36"/>
        <v>11_55-60</v>
      </c>
      <c r="O554" s="17" t="str">
        <f t="shared" si="37"/>
        <v>5_50-60</v>
      </c>
      <c r="P554" s="17" t="str">
        <f t="shared" si="38"/>
        <v>05_50-60</v>
      </c>
      <c r="Q554" s="9" t="s">
        <v>1010</v>
      </c>
      <c r="R554" s="9" t="s">
        <v>1011</v>
      </c>
      <c r="S554" s="9">
        <f t="shared" si="39"/>
        <v>1055322</v>
      </c>
      <c r="T554" s="9">
        <v>14906</v>
      </c>
    </row>
    <row r="555" spans="1:20">
      <c r="A555" s="9">
        <v>45</v>
      </c>
      <c r="B555" s="9" t="s">
        <v>207</v>
      </c>
      <c r="C555" s="9" t="s">
        <v>947</v>
      </c>
      <c r="D555" s="9" t="s">
        <v>148</v>
      </c>
      <c r="E555" s="9" t="s">
        <v>147</v>
      </c>
      <c r="F555" s="9" t="s">
        <v>5</v>
      </c>
      <c r="G555" s="9" t="s">
        <v>110</v>
      </c>
      <c r="H555" s="9" t="s">
        <v>2</v>
      </c>
      <c r="I555" s="9">
        <v>15</v>
      </c>
      <c r="J555" s="9" t="s">
        <v>8</v>
      </c>
      <c r="L555" s="9" t="s">
        <v>50</v>
      </c>
      <c r="M555" s="9">
        <v>54807</v>
      </c>
      <c r="N555" s="17" t="str">
        <f t="shared" si="36"/>
        <v>10_50-55</v>
      </c>
      <c r="O555" s="17" t="str">
        <f t="shared" si="37"/>
        <v>5_50-60</v>
      </c>
      <c r="P555" s="17" t="str">
        <f t="shared" si="38"/>
        <v>05_50-60</v>
      </c>
      <c r="Q555" s="9" t="s">
        <v>1010</v>
      </c>
      <c r="R555" s="9" t="s">
        <v>1011</v>
      </c>
      <c r="S555" s="9">
        <f t="shared" si="39"/>
        <v>2466315</v>
      </c>
      <c r="T555" s="9">
        <v>34835</v>
      </c>
    </row>
    <row r="556" spans="1:20">
      <c r="A556" s="9">
        <v>1573</v>
      </c>
      <c r="B556" s="9" t="s">
        <v>207</v>
      </c>
      <c r="C556" s="9" t="s">
        <v>1006</v>
      </c>
      <c r="D556" s="9" t="s">
        <v>148</v>
      </c>
      <c r="E556" s="9" t="s">
        <v>147</v>
      </c>
      <c r="F556" s="9" t="s">
        <v>5</v>
      </c>
      <c r="G556" s="9" t="s">
        <v>110</v>
      </c>
      <c r="H556" s="9" t="s">
        <v>2</v>
      </c>
      <c r="I556" s="9">
        <v>15</v>
      </c>
      <c r="J556" s="9" t="s">
        <v>8</v>
      </c>
      <c r="L556" s="9" t="s">
        <v>50</v>
      </c>
      <c r="M556" s="9">
        <v>45900</v>
      </c>
      <c r="N556" s="17" t="str">
        <f t="shared" si="36"/>
        <v>9_45-50</v>
      </c>
      <c r="O556" s="17" t="str">
        <f t="shared" si="37"/>
        <v>4_40-50</v>
      </c>
      <c r="P556" s="17" t="str">
        <f t="shared" si="38"/>
        <v>04_40-50</v>
      </c>
      <c r="Q556" s="9" t="s">
        <v>1010</v>
      </c>
      <c r="R556" s="9" t="s">
        <v>1011</v>
      </c>
      <c r="S556" s="9">
        <f t="shared" si="39"/>
        <v>72200700</v>
      </c>
      <c r="T556" s="9">
        <v>1019784</v>
      </c>
    </row>
    <row r="557" spans="1:20">
      <c r="A557" s="9">
        <v>32</v>
      </c>
      <c r="B557" s="9" t="s">
        <v>474</v>
      </c>
      <c r="C557" s="9" t="s">
        <v>744</v>
      </c>
      <c r="D557" s="9" t="s">
        <v>149</v>
      </c>
      <c r="E557" s="9" t="s">
        <v>147</v>
      </c>
      <c r="F557" s="9" t="s">
        <v>5</v>
      </c>
      <c r="G557" s="9" t="s">
        <v>252</v>
      </c>
      <c r="H557" s="9" t="s">
        <v>78</v>
      </c>
      <c r="I557" s="9">
        <v>16</v>
      </c>
      <c r="J557" s="9" t="s">
        <v>8</v>
      </c>
      <c r="L557" s="9" t="s">
        <v>50</v>
      </c>
      <c r="M557" s="9">
        <v>89990</v>
      </c>
      <c r="N557" s="17" t="str">
        <f t="shared" si="36"/>
        <v>17_85-90</v>
      </c>
      <c r="O557" s="17" t="str">
        <f t="shared" si="37"/>
        <v>8_80-90</v>
      </c>
      <c r="P557" s="17" t="str">
        <f t="shared" si="38"/>
        <v>08_80&gt;</v>
      </c>
      <c r="Q557" s="9" t="s">
        <v>1010</v>
      </c>
      <c r="R557" s="9" t="s">
        <v>1011</v>
      </c>
      <c r="S557" s="9">
        <f t="shared" si="39"/>
        <v>2879680</v>
      </c>
      <c r="T557" s="9">
        <v>40673</v>
      </c>
    </row>
    <row r="558" spans="1:20">
      <c r="A558" s="9">
        <v>40</v>
      </c>
      <c r="B558" s="9" t="s">
        <v>474</v>
      </c>
      <c r="C558" s="9" t="s">
        <v>745</v>
      </c>
      <c r="D558" s="9" t="s">
        <v>152</v>
      </c>
      <c r="E558" s="9" t="s">
        <v>147</v>
      </c>
      <c r="F558" s="9" t="s">
        <v>5</v>
      </c>
      <c r="G558" s="9" t="s">
        <v>373</v>
      </c>
      <c r="H558" s="9" t="s">
        <v>2</v>
      </c>
      <c r="I558" s="9">
        <v>14</v>
      </c>
      <c r="J558" s="9" t="s">
        <v>8</v>
      </c>
      <c r="L558" s="9" t="s">
        <v>50</v>
      </c>
      <c r="M558" s="9">
        <v>87295</v>
      </c>
      <c r="N558" s="17" t="str">
        <f t="shared" si="36"/>
        <v>17_85-90</v>
      </c>
      <c r="O558" s="17" t="str">
        <f t="shared" si="37"/>
        <v>8_80-90</v>
      </c>
      <c r="P558" s="17" t="str">
        <f t="shared" si="38"/>
        <v>08_80&gt;</v>
      </c>
      <c r="Q558" s="9" t="s">
        <v>1010</v>
      </c>
      <c r="R558" s="9" t="s">
        <v>1011</v>
      </c>
      <c r="S558" s="9">
        <f t="shared" si="39"/>
        <v>3491800</v>
      </c>
      <c r="T558" s="9">
        <v>49319</v>
      </c>
    </row>
    <row r="559" spans="1:20">
      <c r="A559" s="9">
        <v>288</v>
      </c>
      <c r="B559" s="9" t="s">
        <v>474</v>
      </c>
      <c r="C559" s="9" t="s">
        <v>746</v>
      </c>
      <c r="D559" s="9" t="s">
        <v>152</v>
      </c>
      <c r="E559" s="9" t="s">
        <v>147</v>
      </c>
      <c r="F559" s="9" t="s">
        <v>1</v>
      </c>
      <c r="G559" s="9" t="s">
        <v>77</v>
      </c>
      <c r="H559" s="9" t="s">
        <v>2</v>
      </c>
      <c r="I559" s="9">
        <v>14</v>
      </c>
      <c r="J559" s="9" t="s">
        <v>8</v>
      </c>
      <c r="L559" s="9" t="s">
        <v>50</v>
      </c>
      <c r="M559" s="9">
        <v>49561</v>
      </c>
      <c r="N559" s="17" t="str">
        <f t="shared" si="36"/>
        <v>9_45-50</v>
      </c>
      <c r="O559" s="17" t="str">
        <f t="shared" si="37"/>
        <v>4_40-50</v>
      </c>
      <c r="P559" s="17" t="str">
        <f t="shared" si="38"/>
        <v>04_40-50</v>
      </c>
      <c r="Q559" s="9" t="s">
        <v>1010</v>
      </c>
      <c r="R559" s="9" t="s">
        <v>1011</v>
      </c>
      <c r="S559" s="9">
        <f t="shared" si="39"/>
        <v>14273568</v>
      </c>
      <c r="T559" s="9">
        <v>201604</v>
      </c>
    </row>
    <row r="560" spans="1:20">
      <c r="A560" s="9">
        <v>20</v>
      </c>
      <c r="B560" s="9" t="s">
        <v>474</v>
      </c>
      <c r="C560" s="9" t="s">
        <v>747</v>
      </c>
      <c r="D560" s="9" t="s">
        <v>148</v>
      </c>
      <c r="E560" s="9" t="s">
        <v>147</v>
      </c>
      <c r="F560" s="9" t="s">
        <v>5</v>
      </c>
      <c r="G560" s="9" t="s">
        <v>373</v>
      </c>
      <c r="H560" s="9" t="s">
        <v>2</v>
      </c>
      <c r="I560" s="9">
        <v>15</v>
      </c>
      <c r="J560" s="9" t="s">
        <v>8</v>
      </c>
      <c r="L560" s="9" t="s">
        <v>50</v>
      </c>
      <c r="M560" s="9">
        <v>75267</v>
      </c>
      <c r="N560" s="17" t="str">
        <f t="shared" si="36"/>
        <v>15_75-80</v>
      </c>
      <c r="O560" s="17" t="str">
        <f t="shared" si="37"/>
        <v>7_70-80</v>
      </c>
      <c r="P560" s="17" t="str">
        <f t="shared" si="38"/>
        <v>07_70-80</v>
      </c>
      <c r="Q560" s="9" t="s">
        <v>1010</v>
      </c>
      <c r="R560" s="9" t="s">
        <v>1011</v>
      </c>
      <c r="S560" s="9">
        <f t="shared" si="39"/>
        <v>1505340</v>
      </c>
      <c r="T560" s="9">
        <v>21262</v>
      </c>
    </row>
    <row r="561" spans="1:20">
      <c r="A561" s="9">
        <v>3</v>
      </c>
      <c r="B561" s="9" t="s">
        <v>474</v>
      </c>
      <c r="C561" s="9" t="s">
        <v>748</v>
      </c>
      <c r="D561" s="9" t="s">
        <v>148</v>
      </c>
      <c r="E561" s="9" t="s">
        <v>147</v>
      </c>
      <c r="F561" s="9" t="s">
        <v>1</v>
      </c>
      <c r="G561" s="9" t="s">
        <v>77</v>
      </c>
      <c r="H561" s="9" t="s">
        <v>2</v>
      </c>
      <c r="I561" s="9">
        <v>15</v>
      </c>
      <c r="J561" s="9" t="s">
        <v>8</v>
      </c>
      <c r="L561" s="9" t="s">
        <v>50</v>
      </c>
      <c r="M561" s="9">
        <v>60763</v>
      </c>
      <c r="N561" s="17" t="str">
        <f t="shared" si="36"/>
        <v>12_60-65</v>
      </c>
      <c r="O561" s="17" t="str">
        <f t="shared" si="37"/>
        <v>6_60-70</v>
      </c>
      <c r="P561" s="17" t="str">
        <f t="shared" si="38"/>
        <v>06_60-70</v>
      </c>
      <c r="Q561" s="9" t="s">
        <v>1010</v>
      </c>
      <c r="R561" s="9" t="s">
        <v>1011</v>
      </c>
      <c r="S561" s="9">
        <f t="shared" si="39"/>
        <v>182289</v>
      </c>
      <c r="T561" s="9">
        <v>2575</v>
      </c>
    </row>
    <row r="562" spans="1:20">
      <c r="A562" s="9">
        <v>2398</v>
      </c>
      <c r="B562" s="9" t="s">
        <v>474</v>
      </c>
      <c r="C562" s="9" t="s">
        <v>749</v>
      </c>
      <c r="D562" s="9" t="s">
        <v>146</v>
      </c>
      <c r="E562" s="9" t="s">
        <v>147</v>
      </c>
      <c r="F562" s="9" t="s">
        <v>5</v>
      </c>
      <c r="G562" s="9" t="s">
        <v>110</v>
      </c>
      <c r="H562" s="9" t="s">
        <v>239</v>
      </c>
      <c r="I562" s="9">
        <v>16</v>
      </c>
      <c r="J562" s="9" t="s">
        <v>8</v>
      </c>
      <c r="L562" s="9" t="s">
        <v>50</v>
      </c>
      <c r="M562" s="9">
        <v>89995</v>
      </c>
      <c r="N562" s="17" t="str">
        <f t="shared" si="36"/>
        <v>17_85-90</v>
      </c>
      <c r="O562" s="17" t="str">
        <f t="shared" si="37"/>
        <v>8_80-90</v>
      </c>
      <c r="P562" s="17" t="str">
        <f t="shared" si="38"/>
        <v>08_80&gt;</v>
      </c>
      <c r="Q562" s="9" t="s">
        <v>1010</v>
      </c>
      <c r="R562" s="9" t="s">
        <v>1011</v>
      </c>
      <c r="S562" s="9">
        <f t="shared" si="39"/>
        <v>215808010</v>
      </c>
      <c r="T562" s="9">
        <v>3048136</v>
      </c>
    </row>
    <row r="563" spans="1:20">
      <c r="A563" s="9">
        <v>404</v>
      </c>
      <c r="B563" s="9" t="s">
        <v>474</v>
      </c>
      <c r="C563" s="9" t="s">
        <v>750</v>
      </c>
      <c r="D563" s="9" t="s">
        <v>148</v>
      </c>
      <c r="E563" s="9" t="s">
        <v>147</v>
      </c>
      <c r="F563" s="9" t="s">
        <v>1</v>
      </c>
      <c r="G563" s="9" t="s">
        <v>695</v>
      </c>
      <c r="H563" s="9" t="s">
        <v>2</v>
      </c>
      <c r="I563" s="9">
        <v>16</v>
      </c>
      <c r="J563" s="9" t="s">
        <v>8</v>
      </c>
      <c r="L563" s="9" t="s">
        <v>50</v>
      </c>
      <c r="M563" s="9">
        <v>75065</v>
      </c>
      <c r="N563" s="17" t="str">
        <f t="shared" si="36"/>
        <v>15_75-80</v>
      </c>
      <c r="O563" s="17" t="str">
        <f t="shared" si="37"/>
        <v>7_70-80</v>
      </c>
      <c r="P563" s="17" t="str">
        <f t="shared" si="38"/>
        <v>07_70-80</v>
      </c>
      <c r="Q563" s="9" t="s">
        <v>1010</v>
      </c>
      <c r="R563" s="9" t="s">
        <v>1011</v>
      </c>
      <c r="S563" s="9">
        <f t="shared" si="39"/>
        <v>30326260</v>
      </c>
      <c r="T563" s="9">
        <v>428337</v>
      </c>
    </row>
    <row r="564" spans="1:20">
      <c r="A564" s="9">
        <v>40</v>
      </c>
      <c r="B564" s="9" t="s">
        <v>474</v>
      </c>
      <c r="C564" s="9" t="s">
        <v>751</v>
      </c>
      <c r="D564" s="9" t="s">
        <v>152</v>
      </c>
      <c r="E564" s="9" t="s">
        <v>147</v>
      </c>
      <c r="F564" s="9" t="s">
        <v>5</v>
      </c>
      <c r="G564" s="9" t="s">
        <v>110</v>
      </c>
      <c r="H564" s="9" t="s">
        <v>2</v>
      </c>
      <c r="I564" s="9">
        <v>14</v>
      </c>
      <c r="J564" s="9" t="s">
        <v>8</v>
      </c>
      <c r="L564" s="9" t="s">
        <v>50</v>
      </c>
      <c r="M564" s="9">
        <v>50058</v>
      </c>
      <c r="N564" s="17" t="str">
        <f t="shared" si="36"/>
        <v>10_50-55</v>
      </c>
      <c r="O564" s="17" t="str">
        <f t="shared" si="37"/>
        <v>5_50-60</v>
      </c>
      <c r="P564" s="17" t="str">
        <f t="shared" si="38"/>
        <v>05_50-60</v>
      </c>
      <c r="Q564" s="9" t="s">
        <v>1010</v>
      </c>
      <c r="R564" s="9" t="s">
        <v>1011</v>
      </c>
      <c r="S564" s="9">
        <f t="shared" si="39"/>
        <v>2002320</v>
      </c>
      <c r="T564" s="9">
        <v>28281</v>
      </c>
    </row>
    <row r="565" spans="1:20">
      <c r="A565" s="9">
        <v>426</v>
      </c>
      <c r="B565" s="9" t="s">
        <v>474</v>
      </c>
      <c r="C565" s="9" t="s">
        <v>752</v>
      </c>
      <c r="D565" s="9" t="s">
        <v>148</v>
      </c>
      <c r="E565" s="9" t="s">
        <v>147</v>
      </c>
      <c r="F565" s="9" t="s">
        <v>5</v>
      </c>
      <c r="G565" s="9" t="s">
        <v>110</v>
      </c>
      <c r="H565" s="9" t="s">
        <v>2</v>
      </c>
      <c r="I565" s="9">
        <v>15</v>
      </c>
      <c r="J565" s="9" t="s">
        <v>8</v>
      </c>
      <c r="L565" s="9" t="s">
        <v>50</v>
      </c>
      <c r="M565" s="9">
        <v>56488</v>
      </c>
      <c r="N565" s="17" t="str">
        <f t="shared" si="36"/>
        <v>11_55-60</v>
      </c>
      <c r="O565" s="17" t="str">
        <f t="shared" si="37"/>
        <v>5_50-60</v>
      </c>
      <c r="P565" s="17" t="str">
        <f t="shared" si="38"/>
        <v>05_50-60</v>
      </c>
      <c r="Q565" s="9" t="s">
        <v>1010</v>
      </c>
      <c r="R565" s="9" t="s">
        <v>1011</v>
      </c>
      <c r="S565" s="9">
        <f t="shared" si="39"/>
        <v>24063888</v>
      </c>
      <c r="T565" s="9">
        <v>339885</v>
      </c>
    </row>
    <row r="566" spans="1:20">
      <c r="A566" s="9">
        <v>10</v>
      </c>
      <c r="B566" s="9" t="s">
        <v>474</v>
      </c>
      <c r="C566" s="9" t="s">
        <v>949</v>
      </c>
      <c r="D566" s="9" t="s">
        <v>152</v>
      </c>
      <c r="E566" s="9" t="s">
        <v>147</v>
      </c>
      <c r="F566" s="9" t="s">
        <v>1</v>
      </c>
      <c r="G566" s="9" t="s">
        <v>583</v>
      </c>
      <c r="H566" s="9" t="s">
        <v>2</v>
      </c>
      <c r="I566" s="9">
        <v>14</v>
      </c>
      <c r="J566" s="9" t="s">
        <v>8</v>
      </c>
      <c r="L566" s="9" t="s">
        <v>50</v>
      </c>
      <c r="M566" s="9">
        <v>60251</v>
      </c>
      <c r="N566" s="17" t="str">
        <f t="shared" si="36"/>
        <v>12_60-65</v>
      </c>
      <c r="O566" s="17" t="str">
        <f t="shared" si="37"/>
        <v>6_60-70</v>
      </c>
      <c r="P566" s="17" t="str">
        <f t="shared" si="38"/>
        <v>06_60-70</v>
      </c>
      <c r="Q566" s="9" t="s">
        <v>1010</v>
      </c>
      <c r="R566" s="9" t="s">
        <v>1011</v>
      </c>
      <c r="S566" s="9">
        <f t="shared" si="39"/>
        <v>602510</v>
      </c>
      <c r="T566" s="9">
        <v>8510</v>
      </c>
    </row>
    <row r="567" spans="1:20">
      <c r="A567" s="9">
        <v>9</v>
      </c>
      <c r="B567" s="9" t="s">
        <v>474</v>
      </c>
      <c r="C567" s="9" t="s">
        <v>950</v>
      </c>
      <c r="D567" s="9" t="s">
        <v>148</v>
      </c>
      <c r="E567" s="9" t="s">
        <v>147</v>
      </c>
      <c r="F567" s="9" t="s">
        <v>1</v>
      </c>
      <c r="G567" s="9" t="s">
        <v>583</v>
      </c>
      <c r="H567" s="9" t="s">
        <v>2</v>
      </c>
      <c r="I567" s="9">
        <v>15</v>
      </c>
      <c r="J567" s="9" t="s">
        <v>8</v>
      </c>
      <c r="L567" s="9" t="s">
        <v>50</v>
      </c>
      <c r="M567" s="9">
        <v>69799</v>
      </c>
      <c r="N567" s="17" t="str">
        <f t="shared" si="36"/>
        <v>13_65-70</v>
      </c>
      <c r="O567" s="17" t="str">
        <f t="shared" si="37"/>
        <v>6_60-70</v>
      </c>
      <c r="P567" s="17" t="str">
        <f t="shared" si="38"/>
        <v>06_60-70</v>
      </c>
      <c r="Q567" s="9" t="s">
        <v>1010</v>
      </c>
      <c r="R567" s="9" t="s">
        <v>1011</v>
      </c>
      <c r="S567" s="9">
        <f t="shared" si="39"/>
        <v>628191</v>
      </c>
      <c r="T567" s="9">
        <v>8873</v>
      </c>
    </row>
    <row r="568" spans="1:20">
      <c r="A568" s="9">
        <v>50</v>
      </c>
      <c r="B568" s="9" t="s">
        <v>29</v>
      </c>
      <c r="C568" s="9" t="s">
        <v>29</v>
      </c>
      <c r="D568" s="9" t="s">
        <v>152</v>
      </c>
      <c r="E568" s="9" t="s">
        <v>147</v>
      </c>
      <c r="F568" s="9" t="s">
        <v>5</v>
      </c>
      <c r="G568" s="9" t="s">
        <v>55</v>
      </c>
      <c r="H568" s="9" t="s">
        <v>2</v>
      </c>
      <c r="I568" s="9">
        <v>14</v>
      </c>
      <c r="J568" s="9" t="s">
        <v>4</v>
      </c>
      <c r="L568" s="9" t="s">
        <v>47</v>
      </c>
      <c r="M568" s="9">
        <v>24510</v>
      </c>
      <c r="N568" s="17" t="str">
        <f t="shared" ref="N568:N601" si="40">CONCATENATE(ROUNDDOWN(M568/5000,0),"_",ROUNDDOWN(M568/5000,0)*5,"-",ROUNDUP((M568+1)/5000,0)*5)</f>
        <v>4_20-25</v>
      </c>
      <c r="O568" s="17" t="str">
        <f t="shared" ref="O568:O601" si="41">CONCATENATE(ROUNDDOWN(M568/10000,0),"_",ROUNDDOWN(M568/10000,0)*10,"-",ROUNDUP((M568+1)/10000,0)*10)</f>
        <v>2_20-30</v>
      </c>
      <c r="P568" s="17" t="str">
        <f t="shared" ref="P568:P601" si="42">IF(M568&lt;20000,"01_&lt;20",IF(M568&lt;80000,CONCATENATE(IF((ROUNDDOWN(M568/10000,0)+1)&lt;10,0,),ROUNDDOWN(M568/10000,0),"_",ROUNDDOWN(M568/10000,0)*10,"-",ROUNDUP((M568+1)/10000,0)*10),"08_80&gt;"))</f>
        <v>02_20-30</v>
      </c>
      <c r="Q568" s="9" t="s">
        <v>1010</v>
      </c>
      <c r="R568" s="9" t="s">
        <v>1011</v>
      </c>
      <c r="S568" s="9">
        <f t="shared" ref="S568:S584" si="43">M568*A568</f>
        <v>1225500</v>
      </c>
      <c r="T568" s="9">
        <v>16811</v>
      </c>
    </row>
    <row r="569" spans="1:20">
      <c r="A569" s="9">
        <v>970</v>
      </c>
      <c r="B569" s="9" t="s">
        <v>29</v>
      </c>
      <c r="C569" s="9" t="s">
        <v>29</v>
      </c>
      <c r="D569" s="9" t="s">
        <v>148</v>
      </c>
      <c r="E569" s="9" t="s">
        <v>147</v>
      </c>
      <c r="F569" s="9" t="s">
        <v>5</v>
      </c>
      <c r="G569" s="9" t="s">
        <v>70</v>
      </c>
      <c r="H569" s="9" t="s">
        <v>2</v>
      </c>
      <c r="I569" s="9">
        <v>15</v>
      </c>
      <c r="L569" s="9" t="s">
        <v>46</v>
      </c>
      <c r="M569" s="9">
        <v>31000</v>
      </c>
      <c r="N569" s="17" t="str">
        <f t="shared" si="40"/>
        <v>6_30-35</v>
      </c>
      <c r="O569" s="17" t="str">
        <f t="shared" si="41"/>
        <v>3_30-40</v>
      </c>
      <c r="P569" s="17" t="str">
        <f t="shared" si="42"/>
        <v>03_30-40</v>
      </c>
      <c r="Q569" s="9" t="s">
        <v>1010</v>
      </c>
      <c r="R569" s="9" t="s">
        <v>1011</v>
      </c>
      <c r="S569" s="9">
        <f t="shared" si="43"/>
        <v>30070000</v>
      </c>
      <c r="T569" s="9">
        <v>412483</v>
      </c>
    </row>
    <row r="570" spans="1:20">
      <c r="A570" s="9">
        <v>540</v>
      </c>
      <c r="B570" s="9" t="s">
        <v>29</v>
      </c>
      <c r="C570" s="9" t="s">
        <v>29</v>
      </c>
      <c r="D570" s="9" t="s">
        <v>148</v>
      </c>
      <c r="E570" s="9" t="s">
        <v>147</v>
      </c>
      <c r="F570" s="9" t="s">
        <v>5</v>
      </c>
      <c r="G570" s="9" t="s">
        <v>60</v>
      </c>
      <c r="H570" s="9" t="s">
        <v>2</v>
      </c>
      <c r="I570" s="9">
        <v>15</v>
      </c>
      <c r="L570" s="9" t="s">
        <v>46</v>
      </c>
      <c r="M570" s="9">
        <v>25400</v>
      </c>
      <c r="N570" s="17" t="str">
        <f t="shared" si="40"/>
        <v>5_25-30</v>
      </c>
      <c r="O570" s="17" t="str">
        <f t="shared" si="41"/>
        <v>2_20-30</v>
      </c>
      <c r="P570" s="17" t="str">
        <f t="shared" si="42"/>
        <v>02_20-30</v>
      </c>
      <c r="Q570" s="9" t="s">
        <v>1010</v>
      </c>
      <c r="R570" s="9" t="s">
        <v>1011</v>
      </c>
      <c r="S570" s="9">
        <f t="shared" si="43"/>
        <v>13716000</v>
      </c>
      <c r="T570" s="9">
        <v>188148</v>
      </c>
    </row>
    <row r="571" spans="1:20">
      <c r="A571" s="9">
        <v>50</v>
      </c>
      <c r="B571" s="9" t="s">
        <v>29</v>
      </c>
      <c r="C571" s="9" t="s">
        <v>29</v>
      </c>
      <c r="D571" s="9" t="s">
        <v>148</v>
      </c>
      <c r="E571" s="9" t="s">
        <v>147</v>
      </c>
      <c r="F571" s="9" t="s">
        <v>5</v>
      </c>
      <c r="G571" s="9" t="s">
        <v>570</v>
      </c>
      <c r="H571" s="9" t="s">
        <v>2</v>
      </c>
      <c r="I571" s="9">
        <v>15</v>
      </c>
      <c r="L571" s="9" t="s">
        <v>46</v>
      </c>
      <c r="M571" s="9">
        <v>23400</v>
      </c>
      <c r="N571" s="17" t="str">
        <f t="shared" si="40"/>
        <v>4_20-25</v>
      </c>
      <c r="O571" s="17" t="str">
        <f t="shared" si="41"/>
        <v>2_20-30</v>
      </c>
      <c r="P571" s="17" t="str">
        <f t="shared" si="42"/>
        <v>02_20-30</v>
      </c>
      <c r="Q571" s="9" t="s">
        <v>1010</v>
      </c>
      <c r="R571" s="9" t="s">
        <v>1011</v>
      </c>
      <c r="S571" s="9">
        <f t="shared" si="43"/>
        <v>1170000</v>
      </c>
      <c r="T571" s="9">
        <v>16049</v>
      </c>
    </row>
    <row r="572" spans="1:20">
      <c r="A572" s="9">
        <v>1290</v>
      </c>
      <c r="B572" s="9" t="s">
        <v>29</v>
      </c>
      <c r="C572" s="9" t="s">
        <v>29</v>
      </c>
      <c r="D572" s="9" t="s">
        <v>148</v>
      </c>
      <c r="E572" s="9" t="s">
        <v>147</v>
      </c>
      <c r="F572" s="9" t="s">
        <v>5</v>
      </c>
      <c r="G572" s="9" t="s">
        <v>75</v>
      </c>
      <c r="H572" s="9" t="s">
        <v>2</v>
      </c>
      <c r="I572" s="9">
        <v>15</v>
      </c>
      <c r="L572" s="9" t="s">
        <v>50</v>
      </c>
      <c r="M572" s="9">
        <v>38000</v>
      </c>
      <c r="N572" s="17" t="str">
        <f t="shared" si="40"/>
        <v>7_35-40</v>
      </c>
      <c r="O572" s="17" t="str">
        <f t="shared" si="41"/>
        <v>3_30-40</v>
      </c>
      <c r="P572" s="17" t="str">
        <f t="shared" si="42"/>
        <v>03_30-40</v>
      </c>
      <c r="Q572" s="9" t="s">
        <v>1010</v>
      </c>
      <c r="R572" s="9" t="s">
        <v>1011</v>
      </c>
      <c r="S572" s="9">
        <f t="shared" si="43"/>
        <v>49020000</v>
      </c>
      <c r="T572" s="9">
        <v>672428</v>
      </c>
    </row>
    <row r="573" spans="1:20">
      <c r="A573" s="9">
        <v>13680</v>
      </c>
      <c r="B573" s="9" t="s">
        <v>29</v>
      </c>
      <c r="C573" s="9" t="s">
        <v>29</v>
      </c>
      <c r="D573" s="9" t="s">
        <v>148</v>
      </c>
      <c r="E573" s="9" t="s">
        <v>147</v>
      </c>
      <c r="F573" s="9" t="s">
        <v>5</v>
      </c>
      <c r="G573" s="9" t="s">
        <v>110</v>
      </c>
      <c r="H573" s="9" t="s">
        <v>2</v>
      </c>
      <c r="I573" s="9">
        <v>15</v>
      </c>
      <c r="L573" s="9" t="s">
        <v>50</v>
      </c>
      <c r="M573" s="9">
        <v>56000</v>
      </c>
      <c r="N573" s="17" t="str">
        <f t="shared" si="40"/>
        <v>11_55-60</v>
      </c>
      <c r="O573" s="17" t="str">
        <f t="shared" si="41"/>
        <v>5_50-60</v>
      </c>
      <c r="P573" s="17" t="str">
        <f t="shared" si="42"/>
        <v>05_50-60</v>
      </c>
      <c r="Q573" s="9" t="s">
        <v>1010</v>
      </c>
      <c r="R573" s="9" t="s">
        <v>1011</v>
      </c>
      <c r="S573" s="9">
        <f t="shared" si="43"/>
        <v>766080000</v>
      </c>
      <c r="T573" s="9">
        <v>10508642</v>
      </c>
    </row>
    <row r="574" spans="1:20">
      <c r="A574" s="9">
        <v>450</v>
      </c>
      <c r="B574" s="9" t="s">
        <v>29</v>
      </c>
      <c r="C574" s="9" t="s">
        <v>29</v>
      </c>
      <c r="D574" s="9" t="s">
        <v>148</v>
      </c>
      <c r="E574" s="9" t="s">
        <v>147</v>
      </c>
      <c r="F574" s="9" t="s">
        <v>5</v>
      </c>
      <c r="G574" s="9" t="s">
        <v>122</v>
      </c>
      <c r="H574" s="9" t="s">
        <v>2</v>
      </c>
      <c r="I574" s="9">
        <v>15</v>
      </c>
      <c r="L574" s="9" t="s">
        <v>50</v>
      </c>
      <c r="M574" s="9">
        <v>48300</v>
      </c>
      <c r="N574" s="17" t="str">
        <f t="shared" si="40"/>
        <v>9_45-50</v>
      </c>
      <c r="O574" s="17" t="str">
        <f t="shared" si="41"/>
        <v>4_40-50</v>
      </c>
      <c r="P574" s="17" t="str">
        <f t="shared" si="42"/>
        <v>04_40-50</v>
      </c>
      <c r="Q574" s="9" t="s">
        <v>1010</v>
      </c>
      <c r="R574" s="9" t="s">
        <v>1011</v>
      </c>
      <c r="S574" s="9">
        <f t="shared" si="43"/>
        <v>21735000</v>
      </c>
      <c r="T574" s="9">
        <v>298148</v>
      </c>
    </row>
    <row r="575" spans="1:20">
      <c r="A575" s="9">
        <v>130</v>
      </c>
      <c r="B575" s="9" t="s">
        <v>29</v>
      </c>
      <c r="C575" s="9" t="s">
        <v>29</v>
      </c>
      <c r="D575" s="9" t="s">
        <v>148</v>
      </c>
      <c r="E575" s="9" t="s">
        <v>147</v>
      </c>
      <c r="F575" s="9" t="s">
        <v>5</v>
      </c>
      <c r="G575" s="9" t="s">
        <v>373</v>
      </c>
      <c r="H575" s="9" t="s">
        <v>2</v>
      </c>
      <c r="I575" s="9">
        <v>15</v>
      </c>
      <c r="L575" s="9" t="s">
        <v>50</v>
      </c>
      <c r="M575" s="9">
        <v>51300</v>
      </c>
      <c r="N575" s="17" t="str">
        <f t="shared" si="40"/>
        <v>10_50-55</v>
      </c>
      <c r="O575" s="17" t="str">
        <f t="shared" si="41"/>
        <v>5_50-60</v>
      </c>
      <c r="P575" s="17" t="str">
        <f t="shared" si="42"/>
        <v>05_50-60</v>
      </c>
      <c r="Q575" s="9" t="s">
        <v>1010</v>
      </c>
      <c r="R575" s="9" t="s">
        <v>1011</v>
      </c>
      <c r="S575" s="9">
        <f t="shared" si="43"/>
        <v>6669000</v>
      </c>
      <c r="T575" s="9">
        <v>91481</v>
      </c>
    </row>
    <row r="576" spans="1:20">
      <c r="A576" s="9">
        <v>110</v>
      </c>
      <c r="B576" s="9" t="s">
        <v>29</v>
      </c>
      <c r="C576" s="9" t="s">
        <v>29</v>
      </c>
      <c r="D576" s="9" t="s">
        <v>146</v>
      </c>
      <c r="E576" s="9" t="s">
        <v>147</v>
      </c>
      <c r="F576" s="9" t="s">
        <v>1</v>
      </c>
      <c r="G576" s="9" t="s">
        <v>77</v>
      </c>
      <c r="H576" s="9" t="s">
        <v>2</v>
      </c>
      <c r="I576" s="9">
        <v>15</v>
      </c>
      <c r="L576" s="9" t="s">
        <v>50</v>
      </c>
      <c r="M576" s="9">
        <v>41200</v>
      </c>
      <c r="N576" s="17" t="str">
        <f t="shared" si="40"/>
        <v>8_40-45</v>
      </c>
      <c r="O576" s="17" t="str">
        <f t="shared" si="41"/>
        <v>4_40-50</v>
      </c>
      <c r="P576" s="17" t="str">
        <f t="shared" si="42"/>
        <v>04_40-50</v>
      </c>
      <c r="Q576" s="9" t="s">
        <v>1010</v>
      </c>
      <c r="R576" s="9" t="s">
        <v>1011</v>
      </c>
      <c r="S576" s="9">
        <f t="shared" si="43"/>
        <v>4532000</v>
      </c>
      <c r="T576" s="9">
        <v>62167</v>
      </c>
    </row>
    <row r="577" spans="1:20">
      <c r="A577" s="9">
        <v>200</v>
      </c>
      <c r="B577" s="9" t="s">
        <v>29</v>
      </c>
      <c r="C577" s="9" t="s">
        <v>29</v>
      </c>
      <c r="D577" s="9" t="s">
        <v>146</v>
      </c>
      <c r="E577" s="9" t="s">
        <v>147</v>
      </c>
      <c r="F577" s="9" t="s">
        <v>1</v>
      </c>
      <c r="G577" s="9" t="s">
        <v>222</v>
      </c>
      <c r="H577" s="9" t="s">
        <v>2</v>
      </c>
      <c r="I577" s="9">
        <v>15</v>
      </c>
      <c r="L577" s="9" t="s">
        <v>50</v>
      </c>
      <c r="M577" s="9">
        <v>43200</v>
      </c>
      <c r="N577" s="17" t="str">
        <f t="shared" si="40"/>
        <v>8_40-45</v>
      </c>
      <c r="O577" s="17" t="str">
        <f t="shared" si="41"/>
        <v>4_40-50</v>
      </c>
      <c r="P577" s="17" t="str">
        <f t="shared" si="42"/>
        <v>04_40-50</v>
      </c>
      <c r="Q577" s="9" t="s">
        <v>1010</v>
      </c>
      <c r="R577" s="9" t="s">
        <v>1011</v>
      </c>
      <c r="S577" s="9">
        <f t="shared" si="43"/>
        <v>8640000</v>
      </c>
      <c r="T577" s="9">
        <v>118519</v>
      </c>
    </row>
    <row r="578" spans="1:20">
      <c r="A578" s="9">
        <v>20</v>
      </c>
      <c r="B578" s="9" t="s">
        <v>29</v>
      </c>
      <c r="C578" s="9" t="s">
        <v>29</v>
      </c>
      <c r="D578" s="9" t="s">
        <v>146</v>
      </c>
      <c r="E578" s="9" t="s">
        <v>147</v>
      </c>
      <c r="F578" s="9" t="s">
        <v>1</v>
      </c>
      <c r="G578" s="9" t="s">
        <v>583</v>
      </c>
      <c r="H578" s="9" t="s">
        <v>2</v>
      </c>
      <c r="I578" s="9">
        <v>15</v>
      </c>
      <c r="L578" s="9" t="s">
        <v>50</v>
      </c>
      <c r="M578" s="9">
        <v>44200</v>
      </c>
      <c r="N578" s="17" t="str">
        <f t="shared" si="40"/>
        <v>8_40-45</v>
      </c>
      <c r="O578" s="17" t="str">
        <f t="shared" si="41"/>
        <v>4_40-50</v>
      </c>
      <c r="P578" s="17" t="str">
        <f t="shared" si="42"/>
        <v>04_40-50</v>
      </c>
      <c r="Q578" s="9" t="s">
        <v>1010</v>
      </c>
      <c r="R578" s="9" t="s">
        <v>1011</v>
      </c>
      <c r="S578" s="9">
        <f t="shared" si="43"/>
        <v>884000</v>
      </c>
      <c r="T578" s="9">
        <v>12126</v>
      </c>
    </row>
    <row r="579" spans="1:20">
      <c r="A579" s="9">
        <v>70</v>
      </c>
      <c r="B579" s="9" t="s">
        <v>29</v>
      </c>
      <c r="C579" s="9" t="s">
        <v>29</v>
      </c>
      <c r="D579" s="9" t="s">
        <v>149</v>
      </c>
      <c r="E579" s="9" t="s">
        <v>147</v>
      </c>
      <c r="F579" s="9" t="s">
        <v>5</v>
      </c>
      <c r="G579" s="9" t="s">
        <v>69</v>
      </c>
      <c r="H579" s="9" t="s">
        <v>690</v>
      </c>
      <c r="I579" s="9">
        <v>15</v>
      </c>
      <c r="L579" s="9" t="s">
        <v>50</v>
      </c>
      <c r="M579" s="9">
        <v>71100</v>
      </c>
      <c r="N579" s="17" t="str">
        <f t="shared" si="40"/>
        <v>14_70-75</v>
      </c>
      <c r="O579" s="17" t="str">
        <f t="shared" si="41"/>
        <v>7_70-80</v>
      </c>
      <c r="P579" s="17" t="str">
        <f t="shared" si="42"/>
        <v>07_70-80</v>
      </c>
      <c r="Q579" s="9" t="s">
        <v>1010</v>
      </c>
      <c r="R579" s="9" t="s">
        <v>1011</v>
      </c>
      <c r="S579" s="9">
        <f t="shared" si="43"/>
        <v>4977000</v>
      </c>
      <c r="T579" s="9">
        <v>68272</v>
      </c>
    </row>
    <row r="580" spans="1:20">
      <c r="A580" s="9">
        <v>320</v>
      </c>
      <c r="B580" s="9" t="s">
        <v>29</v>
      </c>
      <c r="C580" s="9" t="s">
        <v>29</v>
      </c>
      <c r="D580" s="9" t="s">
        <v>149</v>
      </c>
      <c r="E580" s="9" t="s">
        <v>147</v>
      </c>
      <c r="F580" s="9" t="s">
        <v>1</v>
      </c>
      <c r="G580" s="9" t="s">
        <v>495</v>
      </c>
      <c r="H580" s="9" t="s">
        <v>689</v>
      </c>
      <c r="I580" s="9">
        <v>15</v>
      </c>
      <c r="L580" s="9" t="s">
        <v>50</v>
      </c>
      <c r="M580" s="9">
        <v>75000</v>
      </c>
      <c r="N580" s="17" t="str">
        <f t="shared" si="40"/>
        <v>15_75-80</v>
      </c>
      <c r="O580" s="17" t="str">
        <f t="shared" si="41"/>
        <v>7_70-80</v>
      </c>
      <c r="P580" s="17" t="str">
        <f t="shared" si="42"/>
        <v>07_70-80</v>
      </c>
      <c r="Q580" s="9" t="s">
        <v>1010</v>
      </c>
      <c r="R580" s="9" t="s">
        <v>1011</v>
      </c>
      <c r="S580" s="9">
        <f t="shared" si="43"/>
        <v>24000000</v>
      </c>
      <c r="T580" s="9">
        <v>329218</v>
      </c>
    </row>
    <row r="581" spans="1:20">
      <c r="A581" s="9">
        <v>125</v>
      </c>
      <c r="B581" s="9" t="s">
        <v>29</v>
      </c>
      <c r="C581" s="9" t="s">
        <v>29</v>
      </c>
      <c r="D581" s="9" t="s">
        <v>149</v>
      </c>
      <c r="E581" s="9" t="s">
        <v>147</v>
      </c>
      <c r="F581" s="9" t="s">
        <v>5</v>
      </c>
      <c r="G581" s="9" t="s">
        <v>492</v>
      </c>
      <c r="H581" s="9" t="s">
        <v>689</v>
      </c>
      <c r="I581" s="9">
        <v>15</v>
      </c>
      <c r="L581" s="9" t="s">
        <v>50</v>
      </c>
      <c r="M581" s="9">
        <v>85000</v>
      </c>
      <c r="N581" s="17" t="str">
        <f t="shared" si="40"/>
        <v>17_85-90</v>
      </c>
      <c r="O581" s="17" t="str">
        <f t="shared" si="41"/>
        <v>8_80-90</v>
      </c>
      <c r="P581" s="17" t="str">
        <f t="shared" si="42"/>
        <v>08_80&gt;</v>
      </c>
      <c r="Q581" s="9" t="s">
        <v>1010</v>
      </c>
      <c r="R581" s="9" t="s">
        <v>1011</v>
      </c>
      <c r="S581" s="9">
        <f t="shared" si="43"/>
        <v>10625000</v>
      </c>
      <c r="T581" s="9">
        <v>145748</v>
      </c>
    </row>
    <row r="582" spans="1:20">
      <c r="A582" s="9">
        <v>1310</v>
      </c>
      <c r="B582" s="9" t="s">
        <v>29</v>
      </c>
      <c r="C582" s="9" t="s">
        <v>29</v>
      </c>
      <c r="D582" s="9" t="s">
        <v>152</v>
      </c>
      <c r="E582" s="9" t="s">
        <v>147</v>
      </c>
      <c r="F582" s="9" t="s">
        <v>5</v>
      </c>
      <c r="G582" s="9" t="s">
        <v>70</v>
      </c>
      <c r="H582" s="9" t="s">
        <v>2</v>
      </c>
      <c r="I582" s="9">
        <v>13</v>
      </c>
      <c r="L582" s="9" t="s">
        <v>46</v>
      </c>
      <c r="M582" s="9">
        <v>28400</v>
      </c>
      <c r="N582" s="17" t="str">
        <f t="shared" si="40"/>
        <v>5_25-30</v>
      </c>
      <c r="O582" s="17" t="str">
        <f t="shared" si="41"/>
        <v>2_20-30</v>
      </c>
      <c r="P582" s="17" t="str">
        <f t="shared" si="42"/>
        <v>02_20-30</v>
      </c>
      <c r="Q582" s="9" t="s">
        <v>1010</v>
      </c>
      <c r="R582" s="9" t="s">
        <v>1011</v>
      </c>
      <c r="S582" s="9">
        <f t="shared" si="43"/>
        <v>37204000</v>
      </c>
      <c r="T582" s="9">
        <v>510343</v>
      </c>
    </row>
    <row r="583" spans="1:20">
      <c r="A583" s="9">
        <v>110</v>
      </c>
      <c r="B583" s="9" t="s">
        <v>29</v>
      </c>
      <c r="C583" s="9" t="s">
        <v>29</v>
      </c>
      <c r="D583" s="9" t="s">
        <v>152</v>
      </c>
      <c r="E583" s="9" t="s">
        <v>147</v>
      </c>
      <c r="F583" s="9" t="s">
        <v>5</v>
      </c>
      <c r="G583" s="9" t="s">
        <v>110</v>
      </c>
      <c r="H583" s="9" t="s">
        <v>2</v>
      </c>
      <c r="I583" s="9">
        <v>13</v>
      </c>
      <c r="L583" s="9" t="s">
        <v>50</v>
      </c>
      <c r="M583" s="9">
        <v>38000</v>
      </c>
      <c r="N583" s="17" t="str">
        <f t="shared" si="40"/>
        <v>7_35-40</v>
      </c>
      <c r="O583" s="17" t="str">
        <f t="shared" si="41"/>
        <v>3_30-40</v>
      </c>
      <c r="P583" s="17" t="str">
        <f t="shared" si="42"/>
        <v>03_30-40</v>
      </c>
      <c r="Q583" s="9" t="s">
        <v>1010</v>
      </c>
      <c r="R583" s="9" t="s">
        <v>1011</v>
      </c>
      <c r="S583" s="9">
        <f t="shared" si="43"/>
        <v>4180000</v>
      </c>
      <c r="T583" s="9">
        <v>57339</v>
      </c>
    </row>
    <row r="584" spans="1:20" ht="15.75" customHeight="1">
      <c r="A584" s="9">
        <v>630</v>
      </c>
      <c r="B584" s="9" t="s">
        <v>29</v>
      </c>
      <c r="C584" s="9" t="s">
        <v>29</v>
      </c>
      <c r="D584" s="9" t="s">
        <v>152</v>
      </c>
      <c r="E584" s="9" t="s">
        <v>147</v>
      </c>
      <c r="F584" s="9" t="s">
        <v>5</v>
      </c>
      <c r="G584" s="9" t="s">
        <v>60</v>
      </c>
      <c r="H584" s="9" t="s">
        <v>2</v>
      </c>
      <c r="I584" s="9">
        <v>13</v>
      </c>
      <c r="L584" s="9" t="s">
        <v>46</v>
      </c>
      <c r="M584" s="9">
        <v>38000</v>
      </c>
      <c r="N584" s="17" t="str">
        <f t="shared" si="40"/>
        <v>7_35-40</v>
      </c>
      <c r="O584" s="17" t="str">
        <f t="shared" si="41"/>
        <v>3_30-40</v>
      </c>
      <c r="P584" s="17" t="str">
        <f t="shared" si="42"/>
        <v>03_30-40</v>
      </c>
      <c r="Q584" s="9" t="s">
        <v>1010</v>
      </c>
      <c r="R584" s="9" t="s">
        <v>1011</v>
      </c>
      <c r="S584" s="9">
        <f t="shared" si="43"/>
        <v>23940000</v>
      </c>
      <c r="T584" s="9">
        <v>328395</v>
      </c>
    </row>
    <row r="585" spans="1:20">
      <c r="A585" s="9">
        <v>300</v>
      </c>
      <c r="B585" s="9" t="s">
        <v>29</v>
      </c>
      <c r="C585" s="9" t="s">
        <v>29</v>
      </c>
      <c r="D585" s="9" t="s">
        <v>152</v>
      </c>
      <c r="E585" s="9" t="s">
        <v>147</v>
      </c>
      <c r="F585" s="9" t="s">
        <v>5</v>
      </c>
      <c r="G585" s="9" t="s">
        <v>122</v>
      </c>
      <c r="H585" s="9" t="s">
        <v>2</v>
      </c>
      <c r="I585" s="9">
        <v>13</v>
      </c>
      <c r="L585" s="9" t="s">
        <v>50</v>
      </c>
      <c r="M585" s="9">
        <v>55000</v>
      </c>
      <c r="N585" s="17" t="str">
        <f t="shared" si="40"/>
        <v>11_55-60</v>
      </c>
      <c r="O585" s="17" t="str">
        <f t="shared" si="41"/>
        <v>5_50-60</v>
      </c>
      <c r="P585" s="17" t="str">
        <f t="shared" si="42"/>
        <v>05_50-60</v>
      </c>
      <c r="Q585" s="9" t="s">
        <v>1010</v>
      </c>
      <c r="R585" s="9" t="s">
        <v>1011</v>
      </c>
      <c r="S585" s="9">
        <f>M585*A585</f>
        <v>16500000</v>
      </c>
      <c r="T585" s="9">
        <v>226337</v>
      </c>
    </row>
    <row r="586" spans="1:20" ht="15.75" customHeight="1">
      <c r="A586" s="9">
        <v>190</v>
      </c>
      <c r="B586" s="9" t="s">
        <v>29</v>
      </c>
      <c r="C586" s="9" t="s">
        <v>29</v>
      </c>
      <c r="D586" s="9" t="s">
        <v>152</v>
      </c>
      <c r="E586" s="9" t="s">
        <v>147</v>
      </c>
      <c r="F586" s="9" t="s">
        <v>5</v>
      </c>
      <c r="G586" s="9" t="s">
        <v>373</v>
      </c>
      <c r="H586" s="9" t="s">
        <v>2</v>
      </c>
      <c r="I586" s="9">
        <v>13</v>
      </c>
      <c r="L586" s="9" t="s">
        <v>50</v>
      </c>
      <c r="M586" s="9">
        <v>75000</v>
      </c>
      <c r="N586" s="17" t="str">
        <f t="shared" si="40"/>
        <v>15_75-80</v>
      </c>
      <c r="O586" s="17" t="str">
        <f t="shared" si="41"/>
        <v>7_70-80</v>
      </c>
      <c r="P586" s="17" t="str">
        <f t="shared" si="42"/>
        <v>07_70-80</v>
      </c>
      <c r="Q586" s="9" t="s">
        <v>1010</v>
      </c>
      <c r="R586" s="9" t="s">
        <v>1011</v>
      </c>
      <c r="S586" s="9">
        <f t="shared" ref="S586:S601" si="44">M586*A586</f>
        <v>14250000</v>
      </c>
      <c r="T586" s="9">
        <v>195473</v>
      </c>
    </row>
    <row r="587" spans="1:20">
      <c r="A587" s="9">
        <v>150</v>
      </c>
      <c r="B587" s="9" t="s">
        <v>29</v>
      </c>
      <c r="C587" s="9" t="s">
        <v>29</v>
      </c>
      <c r="D587" s="9" t="s">
        <v>152</v>
      </c>
      <c r="E587" s="9" t="s">
        <v>147</v>
      </c>
      <c r="F587" s="9" t="s">
        <v>5</v>
      </c>
      <c r="G587" s="9" t="s">
        <v>75</v>
      </c>
      <c r="H587" s="9" t="s">
        <v>2</v>
      </c>
      <c r="I587" s="9">
        <v>14</v>
      </c>
      <c r="L587" s="9" t="s">
        <v>50</v>
      </c>
      <c r="M587" s="9">
        <v>32000</v>
      </c>
      <c r="N587" s="17" t="str">
        <f t="shared" si="40"/>
        <v>6_30-35</v>
      </c>
      <c r="O587" s="17" t="str">
        <f t="shared" si="41"/>
        <v>3_30-40</v>
      </c>
      <c r="P587" s="17" t="str">
        <f t="shared" si="42"/>
        <v>03_30-40</v>
      </c>
      <c r="Q587" s="9" t="s">
        <v>1010</v>
      </c>
      <c r="R587" s="9" t="s">
        <v>1011</v>
      </c>
      <c r="S587" s="9">
        <f t="shared" si="44"/>
        <v>4800000</v>
      </c>
      <c r="T587" s="9">
        <v>65844</v>
      </c>
    </row>
    <row r="588" spans="1:20">
      <c r="A588" s="9">
        <v>950</v>
      </c>
      <c r="B588" s="9" t="s">
        <v>29</v>
      </c>
      <c r="C588" s="9" t="s">
        <v>29</v>
      </c>
      <c r="D588" s="9" t="s">
        <v>152</v>
      </c>
      <c r="E588" s="9" t="s">
        <v>147</v>
      </c>
      <c r="F588" s="9" t="s">
        <v>5</v>
      </c>
      <c r="G588" s="9" t="s">
        <v>70</v>
      </c>
      <c r="H588" s="9" t="s">
        <v>2</v>
      </c>
      <c r="I588" s="9">
        <v>14</v>
      </c>
      <c r="L588" s="9" t="s">
        <v>46</v>
      </c>
      <c r="M588" s="9">
        <v>22300</v>
      </c>
      <c r="N588" s="17" t="str">
        <f t="shared" si="40"/>
        <v>4_20-25</v>
      </c>
      <c r="O588" s="17" t="str">
        <f t="shared" si="41"/>
        <v>2_20-30</v>
      </c>
      <c r="P588" s="17" t="str">
        <f t="shared" si="42"/>
        <v>02_20-30</v>
      </c>
      <c r="Q588" s="9" t="s">
        <v>1010</v>
      </c>
      <c r="R588" s="9" t="s">
        <v>1011</v>
      </c>
      <c r="S588" s="9">
        <f t="shared" si="44"/>
        <v>21185000</v>
      </c>
      <c r="T588" s="9">
        <v>290604</v>
      </c>
    </row>
    <row r="589" spans="1:20">
      <c r="A589" s="9">
        <v>90</v>
      </c>
      <c r="B589" s="9" t="s">
        <v>29</v>
      </c>
      <c r="C589" s="9" t="s">
        <v>29</v>
      </c>
      <c r="D589" s="9" t="s">
        <v>152</v>
      </c>
      <c r="E589" s="9" t="s">
        <v>147</v>
      </c>
      <c r="F589" s="9" t="s">
        <v>1</v>
      </c>
      <c r="G589" s="9" t="s">
        <v>58</v>
      </c>
      <c r="H589" s="9" t="s">
        <v>2</v>
      </c>
      <c r="I589" s="9">
        <v>14</v>
      </c>
      <c r="L589" s="9" t="s">
        <v>50</v>
      </c>
      <c r="M589" s="9">
        <v>21350</v>
      </c>
      <c r="N589" s="17" t="str">
        <f t="shared" si="40"/>
        <v>4_20-25</v>
      </c>
      <c r="O589" s="17" t="str">
        <f t="shared" si="41"/>
        <v>2_20-30</v>
      </c>
      <c r="P589" s="17" t="str">
        <f t="shared" si="42"/>
        <v>02_20-30</v>
      </c>
      <c r="Q589" s="9" t="s">
        <v>1010</v>
      </c>
      <c r="R589" s="9" t="s">
        <v>1011</v>
      </c>
      <c r="S589" s="9">
        <f t="shared" si="44"/>
        <v>1921500</v>
      </c>
      <c r="T589" s="9">
        <v>26358</v>
      </c>
    </row>
    <row r="590" spans="1:20">
      <c r="A590" s="9">
        <v>2070</v>
      </c>
      <c r="B590" s="9" t="s">
        <v>29</v>
      </c>
      <c r="C590" s="9" t="s">
        <v>29</v>
      </c>
      <c r="D590" s="9" t="s">
        <v>152</v>
      </c>
      <c r="E590" s="9" t="s">
        <v>147</v>
      </c>
      <c r="F590" s="9" t="s">
        <v>5</v>
      </c>
      <c r="G590" s="9" t="s">
        <v>60</v>
      </c>
      <c r="H590" s="9" t="s">
        <v>2</v>
      </c>
      <c r="I590" s="9">
        <v>14</v>
      </c>
      <c r="L590" s="9" t="s">
        <v>46</v>
      </c>
      <c r="M590" s="9">
        <v>21000</v>
      </c>
      <c r="N590" s="17" t="str">
        <f t="shared" si="40"/>
        <v>4_20-25</v>
      </c>
      <c r="O590" s="17" t="str">
        <f t="shared" si="41"/>
        <v>2_20-30</v>
      </c>
      <c r="P590" s="17" t="str">
        <f t="shared" si="42"/>
        <v>02_20-30</v>
      </c>
      <c r="Q590" s="9" t="s">
        <v>1010</v>
      </c>
      <c r="R590" s="9" t="s">
        <v>1011</v>
      </c>
      <c r="S590" s="9">
        <f t="shared" si="44"/>
        <v>43470000</v>
      </c>
      <c r="T590" s="9">
        <v>596296</v>
      </c>
    </row>
    <row r="591" spans="1:20">
      <c r="A591" s="9">
        <v>175</v>
      </c>
      <c r="B591" s="9" t="s">
        <v>29</v>
      </c>
      <c r="C591" s="9" t="s">
        <v>29</v>
      </c>
      <c r="D591" s="9" t="s">
        <v>152</v>
      </c>
      <c r="E591" s="9" t="s">
        <v>147</v>
      </c>
      <c r="F591" s="9" t="s">
        <v>5</v>
      </c>
      <c r="G591" s="9" t="s">
        <v>570</v>
      </c>
      <c r="H591" s="9" t="s">
        <v>2</v>
      </c>
      <c r="I591" s="9">
        <v>14</v>
      </c>
      <c r="L591" s="9" t="s">
        <v>46</v>
      </c>
      <c r="M591" s="9">
        <v>24500</v>
      </c>
      <c r="N591" s="17" t="str">
        <f t="shared" si="40"/>
        <v>4_20-25</v>
      </c>
      <c r="O591" s="17" t="str">
        <f t="shared" si="41"/>
        <v>2_20-30</v>
      </c>
      <c r="P591" s="17" t="str">
        <f t="shared" si="42"/>
        <v>02_20-30</v>
      </c>
      <c r="Q591" s="9" t="s">
        <v>1010</v>
      </c>
      <c r="R591" s="9" t="s">
        <v>1011</v>
      </c>
      <c r="S591" s="9">
        <f t="shared" si="44"/>
        <v>4287500</v>
      </c>
      <c r="T591" s="9">
        <v>58813</v>
      </c>
    </row>
    <row r="592" spans="1:20">
      <c r="A592" s="9">
        <v>250</v>
      </c>
      <c r="B592" s="9" t="s">
        <v>29</v>
      </c>
      <c r="C592" s="9" t="s">
        <v>29</v>
      </c>
      <c r="D592" s="9" t="s">
        <v>152</v>
      </c>
      <c r="E592" s="9" t="s">
        <v>147</v>
      </c>
      <c r="F592" s="9" t="s">
        <v>5</v>
      </c>
      <c r="G592" s="9" t="s">
        <v>55</v>
      </c>
      <c r="H592" s="9" t="s">
        <v>2</v>
      </c>
      <c r="I592" s="9">
        <v>14</v>
      </c>
      <c r="L592" s="9" t="s">
        <v>47</v>
      </c>
      <c r="M592" s="9">
        <v>18900</v>
      </c>
      <c r="N592" s="17" t="str">
        <f t="shared" si="40"/>
        <v>3_15-20</v>
      </c>
      <c r="O592" s="17" t="str">
        <f t="shared" si="41"/>
        <v>1_10-20</v>
      </c>
      <c r="P592" s="17" t="str">
        <f t="shared" si="42"/>
        <v>01_&lt;20</v>
      </c>
      <c r="Q592" s="9" t="s">
        <v>1010</v>
      </c>
      <c r="R592" s="9" t="s">
        <v>1011</v>
      </c>
      <c r="S592" s="9">
        <f t="shared" si="44"/>
        <v>4725000</v>
      </c>
      <c r="T592" s="9">
        <v>64815</v>
      </c>
    </row>
    <row r="593" spans="1:20">
      <c r="A593" s="9">
        <v>150</v>
      </c>
      <c r="B593" s="9" t="s">
        <v>29</v>
      </c>
      <c r="C593" s="9" t="s">
        <v>29</v>
      </c>
      <c r="D593" s="9" t="s">
        <v>152</v>
      </c>
      <c r="E593" s="9" t="s">
        <v>147</v>
      </c>
      <c r="F593" s="9" t="s">
        <v>5</v>
      </c>
      <c r="G593" s="9" t="s">
        <v>122</v>
      </c>
      <c r="H593" s="9" t="s">
        <v>2</v>
      </c>
      <c r="I593" s="9">
        <v>14</v>
      </c>
      <c r="L593" s="9" t="s">
        <v>50</v>
      </c>
      <c r="M593" s="9">
        <v>45000</v>
      </c>
      <c r="N593" s="17" t="str">
        <f t="shared" si="40"/>
        <v>9_45-50</v>
      </c>
      <c r="O593" s="17" t="str">
        <f t="shared" si="41"/>
        <v>4_40-50</v>
      </c>
      <c r="P593" s="17" t="str">
        <f t="shared" si="42"/>
        <v>04_40-50</v>
      </c>
      <c r="Q593" s="9" t="s">
        <v>1010</v>
      </c>
      <c r="R593" s="9" t="s">
        <v>1011</v>
      </c>
      <c r="S593" s="9">
        <f t="shared" si="44"/>
        <v>6750000</v>
      </c>
      <c r="T593" s="9">
        <v>92593</v>
      </c>
    </row>
    <row r="594" spans="1:20">
      <c r="A594" s="9">
        <v>50</v>
      </c>
      <c r="B594" s="9" t="s">
        <v>29</v>
      </c>
      <c r="C594" s="9" t="s">
        <v>29</v>
      </c>
      <c r="D594" s="9" t="s">
        <v>152</v>
      </c>
      <c r="E594" s="9" t="s">
        <v>147</v>
      </c>
      <c r="F594" s="9" t="s">
        <v>5</v>
      </c>
      <c r="G594" s="9" t="s">
        <v>373</v>
      </c>
      <c r="H594" s="9" t="s">
        <v>2</v>
      </c>
      <c r="I594" s="9">
        <v>14</v>
      </c>
      <c r="L594" s="9" t="s">
        <v>50</v>
      </c>
      <c r="M594" s="9">
        <v>45000</v>
      </c>
      <c r="N594" s="17" t="str">
        <f t="shared" si="40"/>
        <v>9_45-50</v>
      </c>
      <c r="O594" s="17" t="str">
        <f t="shared" si="41"/>
        <v>4_40-50</v>
      </c>
      <c r="P594" s="17" t="str">
        <f t="shared" si="42"/>
        <v>04_40-50</v>
      </c>
      <c r="Q594" s="9" t="s">
        <v>1010</v>
      </c>
      <c r="R594" s="9" t="s">
        <v>1011</v>
      </c>
      <c r="S594" s="9">
        <f t="shared" si="44"/>
        <v>2250000</v>
      </c>
      <c r="T594" s="9">
        <v>30864</v>
      </c>
    </row>
    <row r="595" spans="1:20">
      <c r="A595" s="9">
        <v>170</v>
      </c>
      <c r="B595" s="9" t="s">
        <v>29</v>
      </c>
      <c r="C595" s="9" t="s">
        <v>29</v>
      </c>
      <c r="D595" s="9" t="s">
        <v>153</v>
      </c>
      <c r="E595" s="9" t="s">
        <v>147</v>
      </c>
      <c r="F595" s="9" t="s">
        <v>5</v>
      </c>
      <c r="G595" s="9" t="s">
        <v>55</v>
      </c>
      <c r="H595" s="9" t="s">
        <v>2</v>
      </c>
      <c r="I595" s="9">
        <v>10</v>
      </c>
      <c r="L595" s="9" t="s">
        <v>47</v>
      </c>
      <c r="M595" s="9">
        <v>12800</v>
      </c>
      <c r="N595" s="17" t="str">
        <f t="shared" si="40"/>
        <v>2_10-15</v>
      </c>
      <c r="O595" s="17" t="str">
        <f t="shared" si="41"/>
        <v>1_10-20</v>
      </c>
      <c r="P595" s="17" t="str">
        <f t="shared" si="42"/>
        <v>01_&lt;20</v>
      </c>
      <c r="Q595" s="9" t="s">
        <v>1010</v>
      </c>
      <c r="R595" s="9" t="s">
        <v>1011</v>
      </c>
      <c r="S595" s="9">
        <f t="shared" si="44"/>
        <v>2176000</v>
      </c>
      <c r="T595" s="9">
        <v>29849</v>
      </c>
    </row>
    <row r="596" spans="1:20">
      <c r="A596" s="9">
        <v>860</v>
      </c>
      <c r="B596" s="9" t="s">
        <v>29</v>
      </c>
      <c r="C596" s="9" t="s">
        <v>29</v>
      </c>
      <c r="D596" s="9" t="s">
        <v>153</v>
      </c>
      <c r="E596" s="9" t="s">
        <v>147</v>
      </c>
      <c r="F596" s="9" t="s">
        <v>5</v>
      </c>
      <c r="G596" s="9" t="s">
        <v>70</v>
      </c>
      <c r="H596" s="9" t="s">
        <v>2</v>
      </c>
      <c r="I596" s="9">
        <v>11</v>
      </c>
      <c r="K596" s="9" t="s">
        <v>7</v>
      </c>
      <c r="L596" s="9" t="s">
        <v>46</v>
      </c>
      <c r="M596" s="9">
        <v>23300</v>
      </c>
      <c r="N596" s="17" t="str">
        <f t="shared" si="40"/>
        <v>4_20-25</v>
      </c>
      <c r="O596" s="17" t="str">
        <f t="shared" si="41"/>
        <v>2_20-30</v>
      </c>
      <c r="P596" s="17" t="str">
        <f t="shared" si="42"/>
        <v>02_20-30</v>
      </c>
      <c r="Q596" s="9" t="s">
        <v>1010</v>
      </c>
      <c r="R596" s="9" t="s">
        <v>1011</v>
      </c>
      <c r="S596" s="9">
        <f t="shared" si="44"/>
        <v>20038000</v>
      </c>
      <c r="T596" s="9">
        <v>274870</v>
      </c>
    </row>
    <row r="597" spans="1:20">
      <c r="A597" s="9">
        <v>2450</v>
      </c>
      <c r="B597" s="9" t="s">
        <v>29</v>
      </c>
      <c r="C597" s="9" t="s">
        <v>29</v>
      </c>
      <c r="D597" s="9" t="s">
        <v>153</v>
      </c>
      <c r="E597" s="9" t="s">
        <v>147</v>
      </c>
      <c r="F597" s="9" t="s">
        <v>5</v>
      </c>
      <c r="G597" s="9" t="s">
        <v>60</v>
      </c>
      <c r="H597" s="9" t="s">
        <v>2</v>
      </c>
      <c r="I597" s="9">
        <v>11</v>
      </c>
      <c r="K597" s="9" t="s">
        <v>7</v>
      </c>
      <c r="L597" s="9" t="s">
        <v>46</v>
      </c>
      <c r="M597" s="9">
        <v>22350</v>
      </c>
      <c r="N597" s="17" t="str">
        <f t="shared" si="40"/>
        <v>4_20-25</v>
      </c>
      <c r="O597" s="17" t="str">
        <f t="shared" si="41"/>
        <v>2_20-30</v>
      </c>
      <c r="P597" s="17" t="str">
        <f t="shared" si="42"/>
        <v>02_20-30</v>
      </c>
      <c r="Q597" s="9" t="s">
        <v>1010</v>
      </c>
      <c r="R597" s="9" t="s">
        <v>1011</v>
      </c>
      <c r="S597" s="9">
        <f t="shared" si="44"/>
        <v>54757500</v>
      </c>
      <c r="T597" s="9">
        <v>751132</v>
      </c>
    </row>
    <row r="598" spans="1:20">
      <c r="A598" s="9">
        <v>760</v>
      </c>
      <c r="B598" s="9" t="s">
        <v>29</v>
      </c>
      <c r="C598" s="9" t="s">
        <v>29</v>
      </c>
      <c r="D598" s="9" t="s">
        <v>153</v>
      </c>
      <c r="E598" s="9" t="s">
        <v>147</v>
      </c>
      <c r="F598" s="9" t="s">
        <v>5</v>
      </c>
      <c r="G598" s="9" t="s">
        <v>70</v>
      </c>
      <c r="H598" s="9" t="s">
        <v>2</v>
      </c>
      <c r="I598" s="9">
        <v>11</v>
      </c>
      <c r="L598" s="9" t="s">
        <v>46</v>
      </c>
      <c r="M598" s="9">
        <v>16500</v>
      </c>
      <c r="N598" s="17" t="str">
        <f t="shared" si="40"/>
        <v>3_15-20</v>
      </c>
      <c r="O598" s="17" t="str">
        <f t="shared" si="41"/>
        <v>1_10-20</v>
      </c>
      <c r="P598" s="17" t="str">
        <f t="shared" si="42"/>
        <v>01_&lt;20</v>
      </c>
      <c r="Q598" s="9" t="s">
        <v>1010</v>
      </c>
      <c r="R598" s="9" t="s">
        <v>1011</v>
      </c>
      <c r="S598" s="9">
        <f t="shared" si="44"/>
        <v>12540000</v>
      </c>
      <c r="T598" s="9">
        <v>172016</v>
      </c>
    </row>
    <row r="599" spans="1:20">
      <c r="A599" s="9">
        <v>360</v>
      </c>
      <c r="B599" s="9" t="s">
        <v>29</v>
      </c>
      <c r="C599" s="9" t="s">
        <v>29</v>
      </c>
      <c r="D599" s="9" t="s">
        <v>153</v>
      </c>
      <c r="E599" s="9" t="s">
        <v>147</v>
      </c>
      <c r="F599" s="9" t="s">
        <v>5</v>
      </c>
      <c r="G599" s="9" t="s">
        <v>60</v>
      </c>
      <c r="H599" s="9" t="s">
        <v>2</v>
      </c>
      <c r="I599" s="9">
        <v>11</v>
      </c>
      <c r="L599" s="9" t="s">
        <v>46</v>
      </c>
      <c r="M599" s="9">
        <v>13200</v>
      </c>
      <c r="N599" s="17" t="str">
        <f t="shared" si="40"/>
        <v>2_10-15</v>
      </c>
      <c r="O599" s="17" t="str">
        <f t="shared" si="41"/>
        <v>1_10-20</v>
      </c>
      <c r="P599" s="17" t="str">
        <f t="shared" si="42"/>
        <v>01_&lt;20</v>
      </c>
      <c r="Q599" s="9" t="s">
        <v>1010</v>
      </c>
      <c r="R599" s="9" t="s">
        <v>1011</v>
      </c>
      <c r="S599" s="9">
        <f t="shared" si="44"/>
        <v>4752000</v>
      </c>
      <c r="T599" s="9">
        <v>65185</v>
      </c>
    </row>
    <row r="600" spans="1:20">
      <c r="A600" s="9">
        <v>60</v>
      </c>
      <c r="B600" s="9" t="s">
        <v>29</v>
      </c>
      <c r="C600" s="9" t="s">
        <v>29</v>
      </c>
      <c r="D600" s="9" t="s">
        <v>153</v>
      </c>
      <c r="E600" s="9" t="s">
        <v>147</v>
      </c>
      <c r="F600" s="9" t="s">
        <v>5</v>
      </c>
      <c r="G600" s="9" t="s">
        <v>570</v>
      </c>
      <c r="H600" s="9" t="s">
        <v>2</v>
      </c>
      <c r="I600" s="9">
        <v>11</v>
      </c>
      <c r="L600" s="9" t="s">
        <v>46</v>
      </c>
      <c r="M600" s="9">
        <v>17600</v>
      </c>
      <c r="N600" s="17" t="str">
        <f t="shared" si="40"/>
        <v>3_15-20</v>
      </c>
      <c r="O600" s="17" t="str">
        <f t="shared" si="41"/>
        <v>1_10-20</v>
      </c>
      <c r="P600" s="17" t="str">
        <f t="shared" si="42"/>
        <v>01_&lt;20</v>
      </c>
      <c r="Q600" s="9" t="s">
        <v>1010</v>
      </c>
      <c r="R600" s="9" t="s">
        <v>1011</v>
      </c>
      <c r="S600" s="9">
        <f t="shared" si="44"/>
        <v>1056000</v>
      </c>
      <c r="T600" s="9">
        <v>14486</v>
      </c>
    </row>
    <row r="601" spans="1:20">
      <c r="A601" s="9">
        <v>120</v>
      </c>
      <c r="B601" s="9" t="s">
        <v>29</v>
      </c>
      <c r="C601" s="9" t="s">
        <v>29</v>
      </c>
      <c r="D601" s="9" t="s">
        <v>153</v>
      </c>
      <c r="E601" s="9" t="s">
        <v>147</v>
      </c>
      <c r="F601" s="9" t="s">
        <v>5</v>
      </c>
      <c r="G601" s="9" t="s">
        <v>55</v>
      </c>
      <c r="H601" s="9" t="s">
        <v>2</v>
      </c>
      <c r="I601" s="9">
        <v>11</v>
      </c>
      <c r="L601" s="9" t="s">
        <v>47</v>
      </c>
      <c r="M601" s="9">
        <v>14500</v>
      </c>
      <c r="N601" s="17" t="str">
        <f t="shared" si="40"/>
        <v>2_10-15</v>
      </c>
      <c r="O601" s="17" t="str">
        <f t="shared" si="41"/>
        <v>1_10-20</v>
      </c>
      <c r="P601" s="17" t="str">
        <f t="shared" si="42"/>
        <v>01_&lt;20</v>
      </c>
      <c r="Q601" s="9" t="s">
        <v>1010</v>
      </c>
      <c r="R601" s="9" t="s">
        <v>1011</v>
      </c>
      <c r="S601" s="9">
        <f t="shared" si="44"/>
        <v>1740000</v>
      </c>
      <c r="T601" s="9">
        <v>23868</v>
      </c>
    </row>
    <row r="602" spans="1:20" s="99" customFormat="1">
      <c r="A602" s="9">
        <v>6</v>
      </c>
      <c r="B602" s="99" t="s">
        <v>0</v>
      </c>
      <c r="C602" s="99" t="s">
        <v>608</v>
      </c>
      <c r="D602" s="99" t="s">
        <v>152</v>
      </c>
      <c r="E602" s="99" t="s">
        <v>147</v>
      </c>
      <c r="F602" s="99" t="s">
        <v>5</v>
      </c>
      <c r="G602" s="99" t="s">
        <v>70</v>
      </c>
      <c r="H602" s="99" t="s">
        <v>2</v>
      </c>
      <c r="I602" s="99">
        <v>14</v>
      </c>
      <c r="J602" s="99" t="s">
        <v>4</v>
      </c>
      <c r="L602" s="99" t="s">
        <v>46</v>
      </c>
      <c r="M602" s="99">
        <v>26457</v>
      </c>
      <c r="N602" s="100" t="str">
        <f t="shared" ref="N602" si="45">CONCATENATE(ROUNDDOWN(M602/5000,0),"_",ROUNDDOWN(M602/5000,0)*5,"-",ROUNDUP((M602+1)/5000,0)*5)</f>
        <v>5_25-30</v>
      </c>
      <c r="O602" s="100" t="str">
        <f t="shared" ref="O602" si="46">CONCATENATE(ROUNDDOWN(M602/10000,0),"_",ROUNDDOWN(M602/10000,0)*10,"-",ROUNDUP((M602+1)/10000,0)*10)</f>
        <v>2_20-30</v>
      </c>
      <c r="P602" s="100" t="str">
        <f t="shared" ref="P602" si="47">IF(M602&lt;20000,"01_&lt;20",IF(M602&lt;80000,CONCATENATE(IF((ROUNDDOWN(M602/10000,0)+1)&lt;10,0,),ROUNDDOWN(M602/10000,0),"_",ROUNDDOWN(M602/10000,0)*10,"-",ROUNDUP((M602+1)/10000,0)*10),"08_80&gt;"))</f>
        <v>02_20-30</v>
      </c>
      <c r="Q602" s="99" t="s">
        <v>1073</v>
      </c>
      <c r="R602" s="99" t="s">
        <v>1011</v>
      </c>
      <c r="S602" s="99">
        <f t="shared" ref="S602" si="48">M602*A602</f>
        <v>158742</v>
      </c>
      <c r="T602" s="99">
        <v>2169</v>
      </c>
    </row>
    <row r="603" spans="1:20">
      <c r="A603" s="9">
        <v>29</v>
      </c>
      <c r="B603" s="9" t="s">
        <v>0</v>
      </c>
      <c r="C603" s="9" t="s">
        <v>112</v>
      </c>
      <c r="D603" s="9" t="s">
        <v>148</v>
      </c>
      <c r="E603" s="9" t="s">
        <v>147</v>
      </c>
      <c r="F603" s="9" t="s">
        <v>1</v>
      </c>
      <c r="G603" s="9" t="s">
        <v>58</v>
      </c>
      <c r="H603" s="9" t="s">
        <v>2</v>
      </c>
      <c r="I603" s="9">
        <v>15</v>
      </c>
      <c r="J603" s="9" t="s">
        <v>4</v>
      </c>
      <c r="L603" s="9" t="s">
        <v>50</v>
      </c>
      <c r="M603" s="9">
        <v>24906</v>
      </c>
      <c r="N603" s="17" t="str">
        <f t="shared" ref="N603:N666" si="49">CONCATENATE(ROUNDDOWN(M603/5000,0),"_",ROUNDDOWN(M603/5000,0)*5,"-",ROUNDUP((M603+1)/5000,0)*5)</f>
        <v>4_20-25</v>
      </c>
      <c r="O603" s="17" t="str">
        <f t="shared" ref="O603:O666" si="50">CONCATENATE(ROUNDDOWN(M603/10000,0),"_",ROUNDDOWN(M603/10000,0)*10,"-",ROUNDUP((M603+1)/10000,0)*10)</f>
        <v>2_20-30</v>
      </c>
      <c r="P603" s="17" t="str">
        <f t="shared" ref="P603:P666" si="51">IF(M603&lt;20000,"01_&lt;20",IF(M603&lt;80000,CONCATENATE(IF((ROUNDDOWN(M603/10000,0)+1)&lt;10,0,),ROUNDDOWN(M603/10000,0),"_",ROUNDDOWN(M603/10000,0)*10,"-",ROUNDUP((M603+1)/10000,0)*10),"08_80&gt;"))</f>
        <v>02_20-30</v>
      </c>
      <c r="Q603" s="9" t="s">
        <v>1073</v>
      </c>
      <c r="R603" s="9" t="s">
        <v>1011</v>
      </c>
      <c r="S603" s="9">
        <f t="shared" ref="S603:S666" si="52">M603*A603</f>
        <v>722274</v>
      </c>
      <c r="T603" s="9">
        <v>9867</v>
      </c>
    </row>
    <row r="604" spans="1:20">
      <c r="A604" s="9">
        <v>1062</v>
      </c>
      <c r="B604" s="9" t="s">
        <v>0</v>
      </c>
      <c r="C604" s="9" t="s">
        <v>315</v>
      </c>
      <c r="D604" s="9" t="s">
        <v>148</v>
      </c>
      <c r="E604" s="9" t="s">
        <v>147</v>
      </c>
      <c r="F604" s="9" t="s">
        <v>1</v>
      </c>
      <c r="G604" s="9" t="s">
        <v>77</v>
      </c>
      <c r="H604" s="9" t="s">
        <v>2</v>
      </c>
      <c r="I604" s="9">
        <v>15</v>
      </c>
      <c r="J604" s="9" t="s">
        <v>8</v>
      </c>
      <c r="L604" s="9" t="s">
        <v>50</v>
      </c>
      <c r="M604" s="9">
        <v>39049</v>
      </c>
      <c r="N604" s="17" t="str">
        <f t="shared" si="49"/>
        <v>7_35-40</v>
      </c>
      <c r="O604" s="17" t="str">
        <f t="shared" si="50"/>
        <v>3_30-40</v>
      </c>
      <c r="P604" s="17" t="str">
        <f t="shared" si="51"/>
        <v>03_30-40</v>
      </c>
      <c r="Q604" s="9" t="s">
        <v>1073</v>
      </c>
      <c r="R604" s="9" t="s">
        <v>1011</v>
      </c>
      <c r="S604" s="9">
        <f t="shared" si="52"/>
        <v>41470038</v>
      </c>
      <c r="T604" s="9">
        <v>566531</v>
      </c>
    </row>
    <row r="605" spans="1:20">
      <c r="A605" s="9">
        <v>4772</v>
      </c>
      <c r="B605" s="9" t="s">
        <v>0</v>
      </c>
      <c r="C605" s="9" t="s">
        <v>126</v>
      </c>
      <c r="D605" s="9" t="s">
        <v>148</v>
      </c>
      <c r="E605" s="9" t="s">
        <v>147</v>
      </c>
      <c r="F605" s="9" t="s">
        <v>5</v>
      </c>
      <c r="G605" s="9" t="s">
        <v>70</v>
      </c>
      <c r="H605" s="9" t="s">
        <v>2</v>
      </c>
      <c r="I605" s="9">
        <v>15</v>
      </c>
      <c r="J605" s="9" t="s">
        <v>4</v>
      </c>
      <c r="L605" s="9" t="s">
        <v>46</v>
      </c>
      <c r="M605" s="9">
        <v>32298</v>
      </c>
      <c r="N605" s="17" t="str">
        <f t="shared" si="49"/>
        <v>6_30-35</v>
      </c>
      <c r="O605" s="17" t="str">
        <f t="shared" si="50"/>
        <v>3_30-40</v>
      </c>
      <c r="P605" s="17" t="str">
        <f t="shared" si="51"/>
        <v>03_30-40</v>
      </c>
      <c r="Q605" s="9" t="s">
        <v>1073</v>
      </c>
      <c r="R605" s="9" t="s">
        <v>1011</v>
      </c>
      <c r="S605" s="9">
        <f t="shared" si="52"/>
        <v>154126056</v>
      </c>
      <c r="T605" s="9">
        <v>2105547</v>
      </c>
    </row>
    <row r="606" spans="1:20">
      <c r="A606" s="9">
        <v>7587</v>
      </c>
      <c r="B606" s="9" t="s">
        <v>0</v>
      </c>
      <c r="C606" s="9" t="s">
        <v>150</v>
      </c>
      <c r="D606" s="9" t="s">
        <v>148</v>
      </c>
      <c r="E606" s="9" t="s">
        <v>147</v>
      </c>
      <c r="F606" s="9" t="s">
        <v>5</v>
      </c>
      <c r="G606" s="9" t="s">
        <v>122</v>
      </c>
      <c r="H606" s="9" t="s">
        <v>2</v>
      </c>
      <c r="I606" s="9">
        <v>15</v>
      </c>
      <c r="J606" s="9" t="s">
        <v>8</v>
      </c>
      <c r="L606" s="9" t="s">
        <v>50</v>
      </c>
      <c r="M606" s="9">
        <v>43838</v>
      </c>
      <c r="N606" s="17" t="str">
        <f t="shared" si="49"/>
        <v>8_40-45</v>
      </c>
      <c r="O606" s="17" t="str">
        <f t="shared" si="50"/>
        <v>4_40-50</v>
      </c>
      <c r="P606" s="17" t="str">
        <f t="shared" si="51"/>
        <v>04_40-50</v>
      </c>
      <c r="Q606" s="9" t="s">
        <v>1073</v>
      </c>
      <c r="R606" s="9" t="s">
        <v>1011</v>
      </c>
      <c r="S606" s="9">
        <f t="shared" si="52"/>
        <v>332598906</v>
      </c>
      <c r="T606" s="9">
        <v>4543701</v>
      </c>
    </row>
    <row r="607" spans="1:20">
      <c r="A607" s="9">
        <v>151</v>
      </c>
      <c r="B607" s="9" t="s">
        <v>0</v>
      </c>
      <c r="C607" s="9" t="s">
        <v>366</v>
      </c>
      <c r="D607" s="9" t="s">
        <v>146</v>
      </c>
      <c r="E607" s="9" t="s">
        <v>147</v>
      </c>
      <c r="F607" s="9" t="s">
        <v>5</v>
      </c>
      <c r="G607" s="9" t="s">
        <v>122</v>
      </c>
      <c r="H607" s="9" t="s">
        <v>244</v>
      </c>
      <c r="I607" s="9">
        <v>15</v>
      </c>
      <c r="J607" s="9" t="s">
        <v>8</v>
      </c>
      <c r="L607" s="9" t="s">
        <v>50</v>
      </c>
      <c r="M607" s="9">
        <v>45025</v>
      </c>
      <c r="N607" s="17" t="str">
        <f t="shared" si="49"/>
        <v>9_45-50</v>
      </c>
      <c r="O607" s="17" t="str">
        <f t="shared" si="50"/>
        <v>4_40-50</v>
      </c>
      <c r="P607" s="17" t="str">
        <f t="shared" si="51"/>
        <v>04_40-50</v>
      </c>
      <c r="Q607" s="9" t="s">
        <v>1073</v>
      </c>
      <c r="R607" s="9" t="s">
        <v>1011</v>
      </c>
      <c r="S607" s="9">
        <f t="shared" si="52"/>
        <v>6798775</v>
      </c>
      <c r="T607" s="9">
        <v>92879</v>
      </c>
    </row>
    <row r="608" spans="1:20">
      <c r="A608" s="9">
        <v>1407</v>
      </c>
      <c r="B608" s="9" t="s">
        <v>0</v>
      </c>
      <c r="C608" s="9" t="s">
        <v>694</v>
      </c>
      <c r="D608" s="9" t="s">
        <v>148</v>
      </c>
      <c r="E608" s="9" t="s">
        <v>147</v>
      </c>
      <c r="F608" s="9" t="s">
        <v>5</v>
      </c>
      <c r="G608" s="9" t="s">
        <v>570</v>
      </c>
      <c r="H608" s="9" t="s">
        <v>2</v>
      </c>
      <c r="I608" s="9">
        <v>17</v>
      </c>
      <c r="J608" s="9" t="s">
        <v>6</v>
      </c>
      <c r="L608" s="9" t="s">
        <v>46</v>
      </c>
      <c r="M608" s="9">
        <v>37420</v>
      </c>
      <c r="N608" s="17" t="str">
        <f t="shared" si="49"/>
        <v>7_35-40</v>
      </c>
      <c r="O608" s="17" t="str">
        <f t="shared" si="50"/>
        <v>3_30-40</v>
      </c>
      <c r="P608" s="17" t="str">
        <f t="shared" si="51"/>
        <v>03_30-40</v>
      </c>
      <c r="Q608" s="9" t="s">
        <v>1073</v>
      </c>
      <c r="R608" s="9" t="s">
        <v>1011</v>
      </c>
      <c r="S608" s="9">
        <f t="shared" si="52"/>
        <v>52649940</v>
      </c>
      <c r="T608" s="9">
        <v>719261</v>
      </c>
    </row>
    <row r="609" spans="1:20">
      <c r="A609" s="9">
        <v>911</v>
      </c>
      <c r="B609" s="9" t="s">
        <v>0</v>
      </c>
      <c r="C609" s="9" t="s">
        <v>318</v>
      </c>
      <c r="D609" s="9" t="s">
        <v>148</v>
      </c>
      <c r="E609" s="9" t="s">
        <v>147</v>
      </c>
      <c r="F609" s="9" t="s">
        <v>5</v>
      </c>
      <c r="G609" s="9" t="s">
        <v>122</v>
      </c>
      <c r="H609" s="9" t="s">
        <v>2</v>
      </c>
      <c r="I609" s="9">
        <v>17</v>
      </c>
      <c r="J609" s="9" t="s">
        <v>8</v>
      </c>
      <c r="L609" s="9" t="s">
        <v>50</v>
      </c>
      <c r="M609" s="9">
        <v>46388</v>
      </c>
      <c r="N609" s="17" t="str">
        <f t="shared" si="49"/>
        <v>9_45-50</v>
      </c>
      <c r="O609" s="17" t="str">
        <f t="shared" si="50"/>
        <v>4_40-50</v>
      </c>
      <c r="P609" s="17" t="str">
        <f t="shared" si="51"/>
        <v>04_40-50</v>
      </c>
      <c r="Q609" s="9" t="s">
        <v>1073</v>
      </c>
      <c r="R609" s="9" t="s">
        <v>1011</v>
      </c>
      <c r="S609" s="9">
        <f t="shared" si="52"/>
        <v>42259468</v>
      </c>
      <c r="T609" s="9">
        <v>577315</v>
      </c>
    </row>
    <row r="610" spans="1:20">
      <c r="A610" s="9">
        <v>6</v>
      </c>
      <c r="B610" s="9" t="s">
        <v>0</v>
      </c>
      <c r="C610" s="9" t="s">
        <v>344</v>
      </c>
      <c r="D610" s="9" t="s">
        <v>148</v>
      </c>
      <c r="E610" s="9" t="s">
        <v>147</v>
      </c>
      <c r="F610" s="9" t="s">
        <v>1</v>
      </c>
      <c r="G610" s="9" t="s">
        <v>222</v>
      </c>
      <c r="H610" s="9" t="s">
        <v>2</v>
      </c>
      <c r="I610" s="9">
        <v>15</v>
      </c>
      <c r="J610" s="9" t="s">
        <v>8</v>
      </c>
      <c r="L610" s="9" t="s">
        <v>50</v>
      </c>
      <c r="M610" s="9">
        <v>59757</v>
      </c>
      <c r="N610" s="17" t="str">
        <f t="shared" si="49"/>
        <v>11_55-60</v>
      </c>
      <c r="O610" s="17" t="str">
        <f t="shared" si="50"/>
        <v>5_50-60</v>
      </c>
      <c r="P610" s="17" t="str">
        <f t="shared" si="51"/>
        <v>05_50-60</v>
      </c>
      <c r="Q610" s="9" t="s">
        <v>1073</v>
      </c>
      <c r="R610" s="9" t="s">
        <v>1011</v>
      </c>
      <c r="S610" s="9">
        <f t="shared" si="52"/>
        <v>358542</v>
      </c>
      <c r="T610" s="9">
        <v>4898</v>
      </c>
    </row>
    <row r="611" spans="1:20">
      <c r="A611" s="9">
        <v>13</v>
      </c>
      <c r="B611" s="9" t="s">
        <v>0</v>
      </c>
      <c r="C611" s="9" t="s">
        <v>571</v>
      </c>
      <c r="D611" s="9" t="s">
        <v>146</v>
      </c>
      <c r="E611" s="9" t="s">
        <v>147</v>
      </c>
      <c r="F611" s="9" t="s">
        <v>1</v>
      </c>
      <c r="G611" s="9" t="s">
        <v>222</v>
      </c>
      <c r="H611" s="9" t="s">
        <v>572</v>
      </c>
      <c r="I611" s="9">
        <v>15</v>
      </c>
      <c r="J611" s="9" t="s">
        <v>8</v>
      </c>
      <c r="L611" s="9" t="s">
        <v>50</v>
      </c>
      <c r="M611" s="9">
        <v>61639</v>
      </c>
      <c r="N611" s="17" t="str">
        <f t="shared" si="49"/>
        <v>12_60-65</v>
      </c>
      <c r="O611" s="17" t="str">
        <f t="shared" si="50"/>
        <v>6_60-70</v>
      </c>
      <c r="P611" s="17" t="str">
        <f t="shared" si="51"/>
        <v>06_60-70</v>
      </c>
      <c r="Q611" s="9" t="s">
        <v>1073</v>
      </c>
      <c r="R611" s="9" t="s">
        <v>1011</v>
      </c>
      <c r="S611" s="9">
        <f t="shared" si="52"/>
        <v>801307</v>
      </c>
      <c r="T611" s="9">
        <v>10947</v>
      </c>
    </row>
    <row r="612" spans="1:20">
      <c r="A612" s="9">
        <v>201</v>
      </c>
      <c r="B612" s="9" t="s">
        <v>0</v>
      </c>
      <c r="C612" s="9" t="s">
        <v>757</v>
      </c>
      <c r="D612" s="9" t="s">
        <v>148</v>
      </c>
      <c r="E612" s="9" t="s">
        <v>147</v>
      </c>
      <c r="F612" s="9" t="s">
        <v>5</v>
      </c>
      <c r="G612" s="9" t="s">
        <v>373</v>
      </c>
      <c r="H612" s="9" t="s">
        <v>2</v>
      </c>
      <c r="I612" s="9">
        <v>15</v>
      </c>
      <c r="J612" s="9" t="s">
        <v>11</v>
      </c>
      <c r="L612" s="9" t="s">
        <v>50</v>
      </c>
      <c r="M612" s="9">
        <v>50512</v>
      </c>
      <c r="N612" s="17" t="str">
        <f t="shared" si="49"/>
        <v>10_50-55</v>
      </c>
      <c r="O612" s="17" t="str">
        <f t="shared" si="50"/>
        <v>5_50-60</v>
      </c>
      <c r="P612" s="17" t="str">
        <f t="shared" si="51"/>
        <v>05_50-60</v>
      </c>
      <c r="Q612" s="9" t="s">
        <v>1073</v>
      </c>
      <c r="R612" s="9" t="s">
        <v>1011</v>
      </c>
      <c r="S612" s="9">
        <f t="shared" si="52"/>
        <v>10152912</v>
      </c>
      <c r="T612" s="9">
        <v>138701</v>
      </c>
    </row>
    <row r="613" spans="1:20">
      <c r="A613" s="9">
        <v>42</v>
      </c>
      <c r="B613" s="9" t="s">
        <v>0</v>
      </c>
      <c r="C613" s="9" t="s">
        <v>611</v>
      </c>
      <c r="D613" s="9" t="s">
        <v>148</v>
      </c>
      <c r="E613" s="9" t="s">
        <v>147</v>
      </c>
      <c r="F613" s="9" t="s">
        <v>5</v>
      </c>
      <c r="G613" s="9" t="s">
        <v>373</v>
      </c>
      <c r="H613" s="9" t="s">
        <v>2</v>
      </c>
      <c r="I613" s="9">
        <v>17</v>
      </c>
      <c r="J613" s="9" t="s">
        <v>8</v>
      </c>
      <c r="L613" s="9" t="s">
        <v>50</v>
      </c>
      <c r="M613" s="9">
        <v>65947</v>
      </c>
      <c r="N613" s="17" t="str">
        <f t="shared" si="49"/>
        <v>13_65-70</v>
      </c>
      <c r="O613" s="17" t="str">
        <f t="shared" si="50"/>
        <v>6_60-70</v>
      </c>
      <c r="P613" s="17" t="str">
        <f t="shared" si="51"/>
        <v>06_60-70</v>
      </c>
      <c r="Q613" s="9" t="s">
        <v>1073</v>
      </c>
      <c r="R613" s="9" t="s">
        <v>1011</v>
      </c>
      <c r="S613" s="9">
        <f t="shared" si="52"/>
        <v>2769774</v>
      </c>
      <c r="T613" s="9">
        <v>37838</v>
      </c>
    </row>
    <row r="614" spans="1:20">
      <c r="A614" s="9">
        <v>3</v>
      </c>
      <c r="B614" s="9" t="s">
        <v>0</v>
      </c>
      <c r="C614" s="9" t="s">
        <v>479</v>
      </c>
      <c r="D614" s="9" t="s">
        <v>149</v>
      </c>
      <c r="E614" s="9" t="s">
        <v>147</v>
      </c>
      <c r="F614" s="9" t="s">
        <v>5</v>
      </c>
      <c r="G614" s="9" t="s">
        <v>69</v>
      </c>
      <c r="H614" s="9" t="s">
        <v>85</v>
      </c>
      <c r="I614" s="9">
        <v>15</v>
      </c>
      <c r="J614" s="9" t="s">
        <v>8</v>
      </c>
      <c r="L614" s="9" t="s">
        <v>50</v>
      </c>
      <c r="M614" s="9">
        <v>73332</v>
      </c>
      <c r="N614" s="17" t="str">
        <f t="shared" si="49"/>
        <v>14_70-75</v>
      </c>
      <c r="O614" s="17" t="str">
        <f t="shared" si="50"/>
        <v>7_70-80</v>
      </c>
      <c r="P614" s="17" t="str">
        <f t="shared" si="51"/>
        <v>07_70-80</v>
      </c>
      <c r="Q614" s="9" t="s">
        <v>1073</v>
      </c>
      <c r="R614" s="9" t="s">
        <v>1011</v>
      </c>
      <c r="S614" s="9">
        <f t="shared" si="52"/>
        <v>219996</v>
      </c>
      <c r="T614" s="9">
        <v>3005</v>
      </c>
    </row>
    <row r="615" spans="1:20">
      <c r="A615" s="9">
        <v>133</v>
      </c>
      <c r="B615" s="9" t="s">
        <v>0</v>
      </c>
      <c r="C615" s="9" t="s">
        <v>319</v>
      </c>
      <c r="D615" s="9" t="s">
        <v>149</v>
      </c>
      <c r="E615" s="9" t="s">
        <v>147</v>
      </c>
      <c r="F615" s="9" t="s">
        <v>1</v>
      </c>
      <c r="G615" s="9" t="s">
        <v>695</v>
      </c>
      <c r="H615" s="9" t="s">
        <v>561</v>
      </c>
      <c r="I615" s="9">
        <v>15</v>
      </c>
      <c r="J615" s="9" t="s">
        <v>8</v>
      </c>
      <c r="L615" s="9" t="s">
        <v>50</v>
      </c>
      <c r="M615" s="9">
        <v>83242</v>
      </c>
      <c r="N615" s="17" t="str">
        <f t="shared" si="49"/>
        <v>16_80-85</v>
      </c>
      <c r="O615" s="17" t="str">
        <f t="shared" si="50"/>
        <v>8_80-90</v>
      </c>
      <c r="P615" s="17" t="str">
        <f t="shared" si="51"/>
        <v>08_80&gt;</v>
      </c>
      <c r="Q615" s="9" t="s">
        <v>1073</v>
      </c>
      <c r="R615" s="9" t="s">
        <v>1011</v>
      </c>
      <c r="S615" s="9">
        <f t="shared" si="52"/>
        <v>11071186</v>
      </c>
      <c r="T615" s="9">
        <v>151246</v>
      </c>
    </row>
    <row r="616" spans="1:20">
      <c r="A616" s="9">
        <v>178</v>
      </c>
      <c r="B616" s="9" t="s">
        <v>0</v>
      </c>
      <c r="C616" s="9" t="s">
        <v>612</v>
      </c>
      <c r="D616" s="9" t="s">
        <v>149</v>
      </c>
      <c r="E616" s="9" t="s">
        <v>147</v>
      </c>
      <c r="F616" s="9" t="s">
        <v>1</v>
      </c>
      <c r="G616" s="9" t="s">
        <v>495</v>
      </c>
      <c r="H616" s="9" t="s">
        <v>561</v>
      </c>
      <c r="I616" s="9">
        <v>15</v>
      </c>
      <c r="J616" s="9" t="s">
        <v>8</v>
      </c>
      <c r="L616" s="9" t="s">
        <v>50</v>
      </c>
      <c r="M616" s="9">
        <v>145569</v>
      </c>
      <c r="N616" s="17" t="str">
        <f t="shared" si="49"/>
        <v>29_145-150</v>
      </c>
      <c r="O616" s="17" t="str">
        <f t="shared" si="50"/>
        <v>14_140-150</v>
      </c>
      <c r="P616" s="17" t="str">
        <f t="shared" si="51"/>
        <v>08_80&gt;</v>
      </c>
      <c r="Q616" s="9" t="s">
        <v>1073</v>
      </c>
      <c r="R616" s="9" t="s">
        <v>1011</v>
      </c>
      <c r="S616" s="9">
        <f t="shared" si="52"/>
        <v>25911282</v>
      </c>
      <c r="T616" s="9">
        <v>353979</v>
      </c>
    </row>
    <row r="617" spans="1:20">
      <c r="A617" s="9">
        <v>580</v>
      </c>
      <c r="B617" s="9" t="s">
        <v>0</v>
      </c>
      <c r="C617" s="9" t="s">
        <v>320</v>
      </c>
      <c r="D617" s="9" t="s">
        <v>149</v>
      </c>
      <c r="E617" s="9" t="s">
        <v>147</v>
      </c>
      <c r="F617" s="9" t="s">
        <v>5</v>
      </c>
      <c r="G617" s="9" t="s">
        <v>252</v>
      </c>
      <c r="H617" s="9" t="s">
        <v>811</v>
      </c>
      <c r="I617" s="9">
        <v>15</v>
      </c>
      <c r="J617" s="9" t="s">
        <v>8</v>
      </c>
      <c r="L617" s="9" t="s">
        <v>50</v>
      </c>
      <c r="M617" s="9">
        <v>98325</v>
      </c>
      <c r="N617" s="17" t="str">
        <f t="shared" si="49"/>
        <v>19_95-100</v>
      </c>
      <c r="O617" s="17" t="str">
        <f t="shared" si="50"/>
        <v>9_90-100</v>
      </c>
      <c r="P617" s="17" t="str">
        <f t="shared" si="51"/>
        <v>08_80&gt;</v>
      </c>
      <c r="Q617" s="9" t="s">
        <v>1073</v>
      </c>
      <c r="R617" s="9" t="s">
        <v>1011</v>
      </c>
      <c r="S617" s="9">
        <f t="shared" si="52"/>
        <v>57028500</v>
      </c>
      <c r="T617" s="9">
        <v>779078</v>
      </c>
    </row>
    <row r="618" spans="1:20">
      <c r="A618" s="9">
        <v>183</v>
      </c>
      <c r="B618" s="9" t="s">
        <v>0</v>
      </c>
      <c r="C618" s="9" t="s">
        <v>316</v>
      </c>
      <c r="D618" s="9" t="s">
        <v>149</v>
      </c>
      <c r="E618" s="9" t="s">
        <v>147</v>
      </c>
      <c r="F618" s="9" t="s">
        <v>5</v>
      </c>
      <c r="G618" s="9" t="s">
        <v>252</v>
      </c>
      <c r="H618" s="9" t="s">
        <v>317</v>
      </c>
      <c r="I618" s="9">
        <v>17</v>
      </c>
      <c r="J618" s="9" t="s">
        <v>8</v>
      </c>
      <c r="L618" s="9" t="s">
        <v>50</v>
      </c>
      <c r="M618" s="9">
        <v>94173</v>
      </c>
      <c r="N618" s="17" t="str">
        <f t="shared" si="49"/>
        <v>18_90-95</v>
      </c>
      <c r="O618" s="17" t="str">
        <f t="shared" si="50"/>
        <v>9_90-100</v>
      </c>
      <c r="P618" s="17" t="str">
        <f t="shared" si="51"/>
        <v>08_80&gt;</v>
      </c>
      <c r="Q618" s="9" t="s">
        <v>1073</v>
      </c>
      <c r="R618" s="9" t="s">
        <v>1011</v>
      </c>
      <c r="S618" s="9">
        <f t="shared" si="52"/>
        <v>17233659</v>
      </c>
      <c r="T618" s="9">
        <v>235433</v>
      </c>
    </row>
    <row r="619" spans="1:20">
      <c r="A619" s="9">
        <v>583</v>
      </c>
      <c r="B619" s="9" t="s">
        <v>0</v>
      </c>
      <c r="C619" s="9" t="s">
        <v>812</v>
      </c>
      <c r="D619" s="9" t="s">
        <v>149</v>
      </c>
      <c r="E619" s="9" t="s">
        <v>147</v>
      </c>
      <c r="F619" s="9" t="s">
        <v>5</v>
      </c>
      <c r="G619" s="9" t="s">
        <v>492</v>
      </c>
      <c r="H619" s="9" t="s">
        <v>743</v>
      </c>
      <c r="I619" s="9">
        <v>15</v>
      </c>
      <c r="J619" s="9" t="s">
        <v>8</v>
      </c>
      <c r="L619" s="9" t="s">
        <v>50</v>
      </c>
      <c r="M619" s="9">
        <v>104185</v>
      </c>
      <c r="N619" s="17" t="str">
        <f t="shared" si="49"/>
        <v>20_100-105</v>
      </c>
      <c r="O619" s="17" t="str">
        <f t="shared" si="50"/>
        <v>10_100-110</v>
      </c>
      <c r="P619" s="17" t="str">
        <f t="shared" si="51"/>
        <v>08_80&gt;</v>
      </c>
      <c r="Q619" s="9" t="s">
        <v>1073</v>
      </c>
      <c r="R619" s="9" t="s">
        <v>1011</v>
      </c>
      <c r="S619" s="9">
        <f t="shared" si="52"/>
        <v>60739855</v>
      </c>
      <c r="T619" s="9">
        <v>829779</v>
      </c>
    </row>
    <row r="620" spans="1:20">
      <c r="A620" s="9">
        <v>1325</v>
      </c>
      <c r="B620" s="9" t="s">
        <v>0</v>
      </c>
      <c r="C620" s="9" t="s">
        <v>665</v>
      </c>
      <c r="D620" s="9" t="s">
        <v>149</v>
      </c>
      <c r="E620" s="9" t="s">
        <v>147</v>
      </c>
      <c r="F620" s="9" t="s">
        <v>1</v>
      </c>
      <c r="G620" s="9" t="s">
        <v>495</v>
      </c>
      <c r="H620" s="9" t="s">
        <v>563</v>
      </c>
      <c r="I620" s="9">
        <v>17</v>
      </c>
      <c r="J620" s="9" t="s">
        <v>8</v>
      </c>
      <c r="L620" s="9" t="s">
        <v>50</v>
      </c>
      <c r="M620" s="9">
        <v>149639</v>
      </c>
      <c r="N620" s="17" t="str">
        <f t="shared" si="49"/>
        <v>29_145-150</v>
      </c>
      <c r="O620" s="17" t="str">
        <f t="shared" si="50"/>
        <v>14_140-150</v>
      </c>
      <c r="P620" s="17" t="str">
        <f t="shared" si="51"/>
        <v>08_80&gt;</v>
      </c>
      <c r="Q620" s="9" t="s">
        <v>1073</v>
      </c>
      <c r="R620" s="9" t="s">
        <v>1011</v>
      </c>
      <c r="S620" s="9">
        <f t="shared" si="52"/>
        <v>198271675</v>
      </c>
      <c r="T620" s="9">
        <v>2708629</v>
      </c>
    </row>
    <row r="621" spans="1:20">
      <c r="A621" s="9">
        <v>384</v>
      </c>
      <c r="B621" s="9" t="s">
        <v>0</v>
      </c>
      <c r="C621" s="9" t="s">
        <v>127</v>
      </c>
      <c r="D621" s="9" t="s">
        <v>148</v>
      </c>
      <c r="E621" s="9" t="s">
        <v>147</v>
      </c>
      <c r="F621" s="9" t="s">
        <v>5</v>
      </c>
      <c r="G621" s="9" t="s">
        <v>70</v>
      </c>
      <c r="H621" s="9" t="s">
        <v>2</v>
      </c>
      <c r="I621" s="9">
        <v>15</v>
      </c>
      <c r="J621" s="9" t="s">
        <v>11</v>
      </c>
      <c r="L621" s="9" t="s">
        <v>46</v>
      </c>
      <c r="M621" s="9">
        <v>37738</v>
      </c>
      <c r="N621" s="17" t="str">
        <f t="shared" si="49"/>
        <v>7_35-40</v>
      </c>
      <c r="O621" s="17" t="str">
        <f t="shared" si="50"/>
        <v>3_30-40</v>
      </c>
      <c r="P621" s="17" t="str">
        <f t="shared" si="51"/>
        <v>03_30-40</v>
      </c>
      <c r="Q621" s="9" t="s">
        <v>1073</v>
      </c>
      <c r="R621" s="9" t="s">
        <v>1011</v>
      </c>
      <c r="S621" s="9">
        <f t="shared" si="52"/>
        <v>14491392</v>
      </c>
      <c r="T621" s="9">
        <v>197970</v>
      </c>
    </row>
    <row r="622" spans="1:20">
      <c r="A622" s="9">
        <v>3133</v>
      </c>
      <c r="B622" s="9" t="s">
        <v>0</v>
      </c>
      <c r="C622" s="9" t="s">
        <v>313</v>
      </c>
      <c r="D622" s="9" t="s">
        <v>148</v>
      </c>
      <c r="E622" s="9" t="s">
        <v>147</v>
      </c>
      <c r="F622" s="9" t="s">
        <v>5</v>
      </c>
      <c r="G622" s="9" t="s">
        <v>122</v>
      </c>
      <c r="H622" s="9" t="s">
        <v>2</v>
      </c>
      <c r="I622" s="9">
        <v>15</v>
      </c>
      <c r="J622" s="9" t="s">
        <v>8</v>
      </c>
      <c r="L622" s="9" t="s">
        <v>50</v>
      </c>
      <c r="M622" s="9">
        <v>50493</v>
      </c>
      <c r="N622" s="17" t="str">
        <f t="shared" si="49"/>
        <v>10_50-55</v>
      </c>
      <c r="O622" s="17" t="str">
        <f t="shared" si="50"/>
        <v>5_50-60</v>
      </c>
      <c r="P622" s="17" t="str">
        <f t="shared" si="51"/>
        <v>05_50-60</v>
      </c>
      <c r="Q622" s="9" t="s">
        <v>1073</v>
      </c>
      <c r="R622" s="9" t="s">
        <v>1011</v>
      </c>
      <c r="S622" s="9">
        <f t="shared" si="52"/>
        <v>158194569</v>
      </c>
      <c r="T622" s="9">
        <v>2161128</v>
      </c>
    </row>
    <row r="623" spans="1:20">
      <c r="A623" s="9">
        <v>1541</v>
      </c>
      <c r="B623" s="9" t="s">
        <v>0</v>
      </c>
      <c r="C623" s="9" t="s">
        <v>367</v>
      </c>
      <c r="D623" s="9" t="s">
        <v>148</v>
      </c>
      <c r="E623" s="9" t="s">
        <v>147</v>
      </c>
      <c r="F623" s="9" t="s">
        <v>1</v>
      </c>
      <c r="G623" s="9" t="s">
        <v>77</v>
      </c>
      <c r="H623" s="9" t="s">
        <v>2</v>
      </c>
      <c r="I623" s="9">
        <v>15</v>
      </c>
      <c r="J623" s="9" t="s">
        <v>8</v>
      </c>
      <c r="L623" s="9" t="s">
        <v>50</v>
      </c>
      <c r="M623" s="9">
        <v>41059</v>
      </c>
      <c r="N623" s="17" t="str">
        <f t="shared" si="49"/>
        <v>8_40-45</v>
      </c>
      <c r="O623" s="17" t="str">
        <f t="shared" si="50"/>
        <v>4_40-50</v>
      </c>
      <c r="P623" s="17" t="str">
        <f t="shared" si="51"/>
        <v>04_40-50</v>
      </c>
      <c r="Q623" s="9" t="s">
        <v>1073</v>
      </c>
      <c r="R623" s="9" t="s">
        <v>1011</v>
      </c>
      <c r="S623" s="9">
        <f t="shared" si="52"/>
        <v>63271919</v>
      </c>
      <c r="T623" s="9">
        <v>864370</v>
      </c>
    </row>
    <row r="624" spans="1:20">
      <c r="A624" s="9">
        <v>42</v>
      </c>
      <c r="B624" s="9" t="s">
        <v>0</v>
      </c>
      <c r="C624" s="9" t="s">
        <v>368</v>
      </c>
      <c r="D624" s="9" t="s">
        <v>146</v>
      </c>
      <c r="E624" s="9" t="s">
        <v>147</v>
      </c>
      <c r="F624" s="9" t="s">
        <v>1</v>
      </c>
      <c r="G624" s="9" t="s">
        <v>77</v>
      </c>
      <c r="H624" s="9" t="s">
        <v>618</v>
      </c>
      <c r="I624" s="9">
        <v>15</v>
      </c>
      <c r="J624" s="9" t="s">
        <v>8</v>
      </c>
      <c r="L624" s="9" t="s">
        <v>50</v>
      </c>
      <c r="M624" s="9">
        <v>43032</v>
      </c>
      <c r="N624" s="17" t="str">
        <f t="shared" si="49"/>
        <v>8_40-45</v>
      </c>
      <c r="O624" s="17" t="str">
        <f t="shared" si="50"/>
        <v>4_40-50</v>
      </c>
      <c r="P624" s="17" t="str">
        <f t="shared" si="51"/>
        <v>04_40-50</v>
      </c>
      <c r="Q624" s="9" t="s">
        <v>1073</v>
      </c>
      <c r="R624" s="9" t="s">
        <v>1011</v>
      </c>
      <c r="S624" s="9">
        <f t="shared" si="52"/>
        <v>1807344</v>
      </c>
      <c r="T624" s="9">
        <v>24690</v>
      </c>
    </row>
    <row r="625" spans="1:20">
      <c r="A625" s="9">
        <v>365</v>
      </c>
      <c r="B625" s="9" t="s">
        <v>0</v>
      </c>
      <c r="C625" s="9" t="s">
        <v>391</v>
      </c>
      <c r="D625" s="9" t="s">
        <v>146</v>
      </c>
      <c r="E625" s="9" t="s">
        <v>147</v>
      </c>
      <c r="F625" s="9" t="s">
        <v>5</v>
      </c>
      <c r="G625" s="9" t="s">
        <v>122</v>
      </c>
      <c r="H625" s="9" t="s">
        <v>244</v>
      </c>
      <c r="I625" s="9">
        <v>15</v>
      </c>
      <c r="J625" s="9" t="s">
        <v>8</v>
      </c>
      <c r="L625" s="9" t="s">
        <v>50</v>
      </c>
      <c r="M625" s="9">
        <v>59184</v>
      </c>
      <c r="N625" s="17" t="str">
        <f t="shared" si="49"/>
        <v>11_55-60</v>
      </c>
      <c r="O625" s="17" t="str">
        <f t="shared" si="50"/>
        <v>5_50-60</v>
      </c>
      <c r="P625" s="17" t="str">
        <f t="shared" si="51"/>
        <v>05_50-60</v>
      </c>
      <c r="Q625" s="9" t="s">
        <v>1073</v>
      </c>
      <c r="R625" s="9" t="s">
        <v>1011</v>
      </c>
      <c r="S625" s="9">
        <f t="shared" si="52"/>
        <v>21602160</v>
      </c>
      <c r="T625" s="9">
        <v>295111</v>
      </c>
    </row>
    <row r="626" spans="1:20">
      <c r="A626" s="9">
        <v>342</v>
      </c>
      <c r="B626" s="9" t="s">
        <v>0</v>
      </c>
      <c r="C626" s="9" t="s">
        <v>72</v>
      </c>
      <c r="D626" s="9" t="s">
        <v>149</v>
      </c>
      <c r="E626" s="9" t="s">
        <v>147</v>
      </c>
      <c r="F626" s="9" t="s">
        <v>5</v>
      </c>
      <c r="G626" s="9" t="s">
        <v>69</v>
      </c>
      <c r="H626" s="9" t="s">
        <v>63</v>
      </c>
      <c r="I626" s="9">
        <v>17</v>
      </c>
      <c r="J626" s="9" t="s">
        <v>8</v>
      </c>
      <c r="L626" s="9" t="s">
        <v>50</v>
      </c>
      <c r="M626" s="9">
        <v>60062</v>
      </c>
      <c r="N626" s="17" t="str">
        <f t="shared" si="49"/>
        <v>12_60-65</v>
      </c>
      <c r="O626" s="17" t="str">
        <f t="shared" si="50"/>
        <v>6_60-70</v>
      </c>
      <c r="P626" s="17" t="str">
        <f t="shared" si="51"/>
        <v>06_60-70</v>
      </c>
      <c r="Q626" s="9" t="s">
        <v>1073</v>
      </c>
      <c r="R626" s="9" t="s">
        <v>1011</v>
      </c>
      <c r="S626" s="9">
        <f t="shared" si="52"/>
        <v>20541204</v>
      </c>
      <c r="T626" s="9">
        <v>280618</v>
      </c>
    </row>
    <row r="627" spans="1:20">
      <c r="A627" s="9">
        <v>1174</v>
      </c>
      <c r="B627" s="9" t="s">
        <v>0</v>
      </c>
      <c r="C627" s="9" t="s">
        <v>813</v>
      </c>
      <c r="D627" s="9" t="s">
        <v>149</v>
      </c>
      <c r="E627" s="9" t="s">
        <v>147</v>
      </c>
      <c r="F627" s="9" t="s">
        <v>5</v>
      </c>
      <c r="G627" s="9" t="s">
        <v>69</v>
      </c>
      <c r="H627" s="9" t="s">
        <v>79</v>
      </c>
      <c r="I627" s="9">
        <v>17</v>
      </c>
      <c r="J627" s="9" t="s">
        <v>8</v>
      </c>
      <c r="L627" s="9" t="s">
        <v>50</v>
      </c>
      <c r="M627" s="9">
        <v>112927</v>
      </c>
      <c r="N627" s="17" t="str">
        <f t="shared" si="49"/>
        <v>22_110-115</v>
      </c>
      <c r="O627" s="17" t="str">
        <f t="shared" si="50"/>
        <v>11_110-120</v>
      </c>
      <c r="P627" s="17" t="str">
        <f t="shared" si="51"/>
        <v>08_80&gt;</v>
      </c>
      <c r="Q627" s="9" t="s">
        <v>1073</v>
      </c>
      <c r="R627" s="9" t="s">
        <v>1011</v>
      </c>
      <c r="S627" s="9">
        <f t="shared" si="52"/>
        <v>132576298</v>
      </c>
      <c r="T627" s="9">
        <v>1811152</v>
      </c>
    </row>
    <row r="628" spans="1:20">
      <c r="A628" s="9">
        <v>11</v>
      </c>
      <c r="B628" s="9" t="s">
        <v>0</v>
      </c>
      <c r="C628" s="9" t="s">
        <v>619</v>
      </c>
      <c r="D628" s="9" t="s">
        <v>152</v>
      </c>
      <c r="E628" s="9" t="s">
        <v>147</v>
      </c>
      <c r="F628" s="9" t="s">
        <v>5</v>
      </c>
      <c r="G628" s="9" t="s">
        <v>122</v>
      </c>
      <c r="H628" s="9" t="s">
        <v>2</v>
      </c>
      <c r="I628" s="9">
        <v>14</v>
      </c>
      <c r="J628" s="9" t="s">
        <v>8</v>
      </c>
      <c r="K628" s="9" t="s">
        <v>7</v>
      </c>
      <c r="L628" s="9" t="s">
        <v>50</v>
      </c>
      <c r="M628" s="9">
        <v>62967</v>
      </c>
      <c r="N628" s="17" t="str">
        <f t="shared" si="49"/>
        <v>12_60-65</v>
      </c>
      <c r="O628" s="17" t="str">
        <f t="shared" si="50"/>
        <v>6_60-70</v>
      </c>
      <c r="P628" s="17" t="str">
        <f t="shared" si="51"/>
        <v>06_60-70</v>
      </c>
      <c r="Q628" s="9" t="s">
        <v>1073</v>
      </c>
      <c r="R628" s="9" t="s">
        <v>1011</v>
      </c>
      <c r="S628" s="9">
        <f t="shared" si="52"/>
        <v>692637</v>
      </c>
      <c r="T628" s="9">
        <v>9462</v>
      </c>
    </row>
    <row r="629" spans="1:20">
      <c r="A629" s="9">
        <v>324</v>
      </c>
      <c r="B629" s="9" t="s">
        <v>0</v>
      </c>
      <c r="C629" s="9" t="s">
        <v>620</v>
      </c>
      <c r="D629" s="9" t="s">
        <v>152</v>
      </c>
      <c r="E629" s="9" t="s">
        <v>147</v>
      </c>
      <c r="F629" s="9" t="s">
        <v>5</v>
      </c>
      <c r="G629" s="9" t="s">
        <v>570</v>
      </c>
      <c r="H629" s="9" t="s">
        <v>2</v>
      </c>
      <c r="I629" s="9">
        <v>14</v>
      </c>
      <c r="J629" s="9" t="s">
        <v>8</v>
      </c>
      <c r="L629" s="9" t="s">
        <v>46</v>
      </c>
      <c r="M629" s="9">
        <v>34173</v>
      </c>
      <c r="N629" s="17" t="str">
        <f t="shared" si="49"/>
        <v>6_30-35</v>
      </c>
      <c r="O629" s="17" t="str">
        <f t="shared" si="50"/>
        <v>3_30-40</v>
      </c>
      <c r="P629" s="17" t="str">
        <f t="shared" si="51"/>
        <v>03_30-40</v>
      </c>
      <c r="Q629" s="9" t="s">
        <v>1073</v>
      </c>
      <c r="R629" s="9" t="s">
        <v>1011</v>
      </c>
      <c r="S629" s="9">
        <f t="shared" si="52"/>
        <v>11072052</v>
      </c>
      <c r="T629" s="9">
        <v>151258</v>
      </c>
    </row>
    <row r="630" spans="1:20">
      <c r="A630" s="9">
        <v>568</v>
      </c>
      <c r="B630" s="9" t="s">
        <v>0</v>
      </c>
      <c r="C630" s="9" t="s">
        <v>814</v>
      </c>
      <c r="D630" s="9" t="s">
        <v>152</v>
      </c>
      <c r="E630" s="9" t="s">
        <v>147</v>
      </c>
      <c r="F630" s="9" t="s">
        <v>1</v>
      </c>
      <c r="G630" s="9" t="s">
        <v>583</v>
      </c>
      <c r="H630" s="9" t="s">
        <v>2</v>
      </c>
      <c r="I630" s="9">
        <v>14</v>
      </c>
      <c r="J630" s="9" t="s">
        <v>8</v>
      </c>
      <c r="L630" s="9" t="s">
        <v>50</v>
      </c>
      <c r="M630" s="9">
        <v>54144</v>
      </c>
      <c r="N630" s="17" t="str">
        <f t="shared" si="49"/>
        <v>10_50-55</v>
      </c>
      <c r="O630" s="17" t="str">
        <f t="shared" si="50"/>
        <v>5_50-60</v>
      </c>
      <c r="P630" s="17" t="str">
        <f t="shared" si="51"/>
        <v>05_50-60</v>
      </c>
      <c r="Q630" s="9" t="s">
        <v>1073</v>
      </c>
      <c r="R630" s="9" t="s">
        <v>1011</v>
      </c>
      <c r="S630" s="9">
        <f t="shared" si="52"/>
        <v>30753792</v>
      </c>
      <c r="T630" s="9">
        <v>420134</v>
      </c>
    </row>
    <row r="631" spans="1:20">
      <c r="A631" s="9">
        <v>34</v>
      </c>
      <c r="B631" s="9" t="s">
        <v>0</v>
      </c>
      <c r="C631" s="9" t="s">
        <v>483</v>
      </c>
      <c r="D631" s="9" t="s">
        <v>152</v>
      </c>
      <c r="E631" s="9" t="s">
        <v>147</v>
      </c>
      <c r="F631" s="9" t="s">
        <v>5</v>
      </c>
      <c r="G631" s="9" t="s">
        <v>373</v>
      </c>
      <c r="H631" s="9" t="s">
        <v>484</v>
      </c>
      <c r="I631" s="9">
        <v>14</v>
      </c>
      <c r="J631" s="9" t="s">
        <v>8</v>
      </c>
      <c r="L631" s="9" t="s">
        <v>50</v>
      </c>
      <c r="M631" s="9">
        <v>91084</v>
      </c>
      <c r="N631" s="17" t="str">
        <f t="shared" si="49"/>
        <v>18_90-95</v>
      </c>
      <c r="O631" s="17" t="str">
        <f t="shared" si="50"/>
        <v>9_90-100</v>
      </c>
      <c r="P631" s="17" t="str">
        <f t="shared" si="51"/>
        <v>08_80&gt;</v>
      </c>
      <c r="Q631" s="9" t="s">
        <v>1073</v>
      </c>
      <c r="R631" s="9" t="s">
        <v>1011</v>
      </c>
      <c r="S631" s="9">
        <f t="shared" si="52"/>
        <v>3096856</v>
      </c>
      <c r="T631" s="9">
        <v>42307</v>
      </c>
    </row>
    <row r="632" spans="1:20">
      <c r="A632" s="9">
        <v>2</v>
      </c>
      <c r="B632" s="9" t="s">
        <v>0</v>
      </c>
      <c r="C632" s="9" t="s">
        <v>129</v>
      </c>
      <c r="D632" s="9" t="s">
        <v>152</v>
      </c>
      <c r="E632" s="9" t="s">
        <v>147</v>
      </c>
      <c r="F632" s="9" t="s">
        <v>5</v>
      </c>
      <c r="G632" s="9" t="s">
        <v>122</v>
      </c>
      <c r="H632" s="9" t="s">
        <v>83</v>
      </c>
      <c r="I632" s="9">
        <v>14</v>
      </c>
      <c r="J632" s="9" t="s">
        <v>8</v>
      </c>
      <c r="L632" s="9" t="s">
        <v>50</v>
      </c>
      <c r="M632" s="9">
        <v>73700</v>
      </c>
      <c r="N632" s="17" t="str">
        <f t="shared" si="49"/>
        <v>14_70-75</v>
      </c>
      <c r="O632" s="17" t="str">
        <f t="shared" si="50"/>
        <v>7_70-80</v>
      </c>
      <c r="P632" s="17" t="str">
        <f t="shared" si="51"/>
        <v>07_70-80</v>
      </c>
      <c r="Q632" s="9" t="s">
        <v>1073</v>
      </c>
      <c r="R632" s="9" t="s">
        <v>1011</v>
      </c>
      <c r="S632" s="9">
        <f t="shared" si="52"/>
        <v>147400</v>
      </c>
      <c r="T632" s="9">
        <v>2014</v>
      </c>
    </row>
    <row r="633" spans="1:20">
      <c r="A633" s="9">
        <v>26</v>
      </c>
      <c r="B633" s="9" t="s">
        <v>0</v>
      </c>
      <c r="C633" s="9" t="s">
        <v>420</v>
      </c>
      <c r="D633" s="9" t="s">
        <v>152</v>
      </c>
      <c r="E633" s="9" t="s">
        <v>147</v>
      </c>
      <c r="F633" s="9" t="s">
        <v>5</v>
      </c>
      <c r="G633" s="9" t="s">
        <v>373</v>
      </c>
      <c r="H633" s="9" t="s">
        <v>2</v>
      </c>
      <c r="I633" s="9">
        <v>14</v>
      </c>
      <c r="J633" s="9" t="s">
        <v>8</v>
      </c>
      <c r="L633" s="9" t="s">
        <v>50</v>
      </c>
      <c r="M633" s="9">
        <v>72794</v>
      </c>
      <c r="N633" s="17" t="str">
        <f t="shared" si="49"/>
        <v>14_70-75</v>
      </c>
      <c r="O633" s="17" t="str">
        <f t="shared" si="50"/>
        <v>7_70-80</v>
      </c>
      <c r="P633" s="17" t="str">
        <f t="shared" si="51"/>
        <v>07_70-80</v>
      </c>
      <c r="Q633" s="9" t="s">
        <v>1073</v>
      </c>
      <c r="R633" s="9" t="s">
        <v>1011</v>
      </c>
      <c r="S633" s="9">
        <f t="shared" si="52"/>
        <v>1892644</v>
      </c>
      <c r="T633" s="9">
        <v>25856</v>
      </c>
    </row>
    <row r="634" spans="1:20">
      <c r="A634" s="9">
        <v>136</v>
      </c>
      <c r="B634" s="9" t="s">
        <v>0</v>
      </c>
      <c r="C634" s="9" t="s">
        <v>485</v>
      </c>
      <c r="D634" s="9" t="s">
        <v>152</v>
      </c>
      <c r="E634" s="9" t="s">
        <v>147</v>
      </c>
      <c r="F634" s="9" t="s">
        <v>5</v>
      </c>
      <c r="G634" s="9" t="s">
        <v>373</v>
      </c>
      <c r="H634" s="9" t="s">
        <v>2</v>
      </c>
      <c r="I634" s="9">
        <v>14</v>
      </c>
      <c r="J634" s="9" t="s">
        <v>8</v>
      </c>
      <c r="K634" s="9" t="s">
        <v>7</v>
      </c>
      <c r="L634" s="9" t="s">
        <v>50</v>
      </c>
      <c r="M634" s="9">
        <v>109141</v>
      </c>
      <c r="N634" s="17" t="str">
        <f t="shared" si="49"/>
        <v>21_105-110</v>
      </c>
      <c r="O634" s="17" t="str">
        <f t="shared" si="50"/>
        <v>10_100-110</v>
      </c>
      <c r="P634" s="17" t="str">
        <f t="shared" si="51"/>
        <v>08_80&gt;</v>
      </c>
      <c r="Q634" s="9" t="s">
        <v>1073</v>
      </c>
      <c r="R634" s="9" t="s">
        <v>1011</v>
      </c>
      <c r="S634" s="9">
        <f t="shared" si="52"/>
        <v>14843176</v>
      </c>
      <c r="T634" s="9">
        <v>202776</v>
      </c>
    </row>
    <row r="635" spans="1:20" hidden="1">
      <c r="A635" s="9">
        <v>29</v>
      </c>
      <c r="B635" s="9" t="s">
        <v>0</v>
      </c>
      <c r="C635" s="9" t="s">
        <v>691</v>
      </c>
      <c r="D635" s="9" t="s">
        <v>153</v>
      </c>
      <c r="E635" s="9" t="s">
        <v>151</v>
      </c>
      <c r="F635" s="9" t="s">
        <v>5</v>
      </c>
      <c r="G635" s="9" t="s">
        <v>70</v>
      </c>
      <c r="H635" s="9" t="s">
        <v>2</v>
      </c>
      <c r="I635" s="9">
        <v>11</v>
      </c>
      <c r="J635" s="9" t="s">
        <v>4</v>
      </c>
      <c r="L635" s="9" t="s">
        <v>46</v>
      </c>
      <c r="M635" s="9">
        <v>14000</v>
      </c>
      <c r="N635" s="17" t="str">
        <f t="shared" si="49"/>
        <v>2_10-15</v>
      </c>
      <c r="O635" s="17" t="str">
        <f t="shared" si="50"/>
        <v>1_10-20</v>
      </c>
      <c r="P635" s="17" t="str">
        <f t="shared" si="51"/>
        <v>01_&lt;20</v>
      </c>
      <c r="Q635" s="9" t="s">
        <v>1073</v>
      </c>
      <c r="R635" s="9" t="s">
        <v>1011</v>
      </c>
      <c r="S635" s="9">
        <f t="shared" si="52"/>
        <v>406000</v>
      </c>
      <c r="T635" s="9">
        <v>5546</v>
      </c>
    </row>
    <row r="636" spans="1:20" hidden="1">
      <c r="A636" s="9">
        <v>123</v>
      </c>
      <c r="B636" s="9" t="s">
        <v>0</v>
      </c>
      <c r="C636" s="9" t="s">
        <v>238</v>
      </c>
      <c r="D636" s="9" t="s">
        <v>152</v>
      </c>
      <c r="E636" s="9" t="s">
        <v>151</v>
      </c>
      <c r="F636" s="9" t="s">
        <v>5</v>
      </c>
      <c r="G636" s="9" t="s">
        <v>110</v>
      </c>
      <c r="H636" s="9" t="s">
        <v>2</v>
      </c>
      <c r="I636" s="9">
        <v>14</v>
      </c>
      <c r="J636" s="9" t="s">
        <v>8</v>
      </c>
      <c r="L636" s="9" t="s">
        <v>50</v>
      </c>
      <c r="M636" s="9">
        <v>66690</v>
      </c>
      <c r="N636" s="17" t="str">
        <f t="shared" si="49"/>
        <v>13_65-70</v>
      </c>
      <c r="O636" s="17" t="str">
        <f t="shared" si="50"/>
        <v>6_60-70</v>
      </c>
      <c r="P636" s="17" t="str">
        <f t="shared" si="51"/>
        <v>06_60-70</v>
      </c>
      <c r="Q636" s="9" t="s">
        <v>1073</v>
      </c>
      <c r="R636" s="9" t="s">
        <v>1011</v>
      </c>
      <c r="S636" s="9">
        <f t="shared" si="52"/>
        <v>8202870</v>
      </c>
      <c r="T636" s="9">
        <v>112061</v>
      </c>
    </row>
    <row r="637" spans="1:20" hidden="1">
      <c r="A637" s="9">
        <v>110</v>
      </c>
      <c r="B637" s="9" t="s">
        <v>0</v>
      </c>
      <c r="C637" s="9" t="s">
        <v>486</v>
      </c>
      <c r="D637" s="9" t="s">
        <v>152</v>
      </c>
      <c r="E637" s="9" t="s">
        <v>151</v>
      </c>
      <c r="F637" s="9" t="s">
        <v>5</v>
      </c>
      <c r="G637" s="9" t="s">
        <v>373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67365</v>
      </c>
      <c r="N637" s="17" t="str">
        <f t="shared" si="49"/>
        <v>13_65-70</v>
      </c>
      <c r="O637" s="17" t="str">
        <f t="shared" si="50"/>
        <v>6_60-70</v>
      </c>
      <c r="P637" s="17" t="str">
        <f t="shared" si="51"/>
        <v>06_60-70</v>
      </c>
      <c r="Q637" s="9" t="s">
        <v>1073</v>
      </c>
      <c r="R637" s="9" t="s">
        <v>1011</v>
      </c>
      <c r="S637" s="9">
        <f t="shared" si="52"/>
        <v>7410150</v>
      </c>
      <c r="T637" s="9">
        <v>101232</v>
      </c>
    </row>
    <row r="638" spans="1:20" hidden="1">
      <c r="A638" s="9">
        <v>112</v>
      </c>
      <c r="B638" s="9" t="s">
        <v>0</v>
      </c>
      <c r="C638" s="9" t="s">
        <v>816</v>
      </c>
      <c r="D638" s="9" t="s">
        <v>152</v>
      </c>
      <c r="E638" s="9" t="s">
        <v>151</v>
      </c>
      <c r="F638" s="9" t="s">
        <v>1</v>
      </c>
      <c r="G638" s="9" t="s">
        <v>222</v>
      </c>
      <c r="H638" s="9" t="s">
        <v>2</v>
      </c>
      <c r="I638" s="9">
        <v>15</v>
      </c>
      <c r="J638" s="9" t="s">
        <v>8</v>
      </c>
      <c r="L638" s="9" t="s">
        <v>50</v>
      </c>
      <c r="M638" s="9">
        <v>62935</v>
      </c>
      <c r="N638" s="17" t="str">
        <f t="shared" si="49"/>
        <v>12_60-65</v>
      </c>
      <c r="O638" s="17" t="str">
        <f t="shared" si="50"/>
        <v>6_60-70</v>
      </c>
      <c r="P638" s="17" t="str">
        <f t="shared" si="51"/>
        <v>06_60-70</v>
      </c>
      <c r="Q638" s="9" t="s">
        <v>1073</v>
      </c>
      <c r="R638" s="9" t="s">
        <v>1011</v>
      </c>
      <c r="S638" s="9">
        <f t="shared" si="52"/>
        <v>7048720</v>
      </c>
      <c r="T638" s="9">
        <v>96294</v>
      </c>
    </row>
    <row r="639" spans="1:20" hidden="1">
      <c r="A639" s="9">
        <v>986</v>
      </c>
      <c r="B639" s="9" t="s">
        <v>0</v>
      </c>
      <c r="C639" s="9" t="s">
        <v>221</v>
      </c>
      <c r="D639" s="9" t="s">
        <v>148</v>
      </c>
      <c r="E639" s="9" t="s">
        <v>151</v>
      </c>
      <c r="F639" s="9" t="s">
        <v>5</v>
      </c>
      <c r="G639" s="9" t="s">
        <v>110</v>
      </c>
      <c r="H639" s="9" t="s">
        <v>2</v>
      </c>
      <c r="I639" s="9">
        <v>15</v>
      </c>
      <c r="J639" s="9" t="s">
        <v>8</v>
      </c>
      <c r="L639" s="9" t="s">
        <v>50</v>
      </c>
      <c r="M639" s="9">
        <v>69956</v>
      </c>
      <c r="N639" s="17" t="str">
        <f t="shared" si="49"/>
        <v>13_65-70</v>
      </c>
      <c r="O639" s="17" t="str">
        <f t="shared" si="50"/>
        <v>6_60-70</v>
      </c>
      <c r="P639" s="17" t="str">
        <f t="shared" si="51"/>
        <v>06_60-70</v>
      </c>
      <c r="Q639" s="9" t="s">
        <v>1073</v>
      </c>
      <c r="R639" s="9" t="s">
        <v>1011</v>
      </c>
      <c r="S639" s="9">
        <f t="shared" si="52"/>
        <v>68976616</v>
      </c>
      <c r="T639" s="9">
        <v>942303</v>
      </c>
    </row>
    <row r="640" spans="1:20" hidden="1">
      <c r="A640" s="9">
        <v>1866</v>
      </c>
      <c r="B640" s="9" t="s">
        <v>0</v>
      </c>
      <c r="C640" s="9" t="s">
        <v>487</v>
      </c>
      <c r="D640" s="9" t="s">
        <v>148</v>
      </c>
      <c r="E640" s="9" t="s">
        <v>151</v>
      </c>
      <c r="F640" s="9" t="s">
        <v>5</v>
      </c>
      <c r="G640" s="9" t="s">
        <v>373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72202</v>
      </c>
      <c r="N640" s="17" t="str">
        <f t="shared" si="49"/>
        <v>14_70-75</v>
      </c>
      <c r="O640" s="17" t="str">
        <f t="shared" si="50"/>
        <v>7_70-80</v>
      </c>
      <c r="P640" s="17" t="str">
        <f t="shared" si="51"/>
        <v>07_70-80</v>
      </c>
      <c r="Q640" s="9" t="s">
        <v>1073</v>
      </c>
      <c r="R640" s="9" t="s">
        <v>1011</v>
      </c>
      <c r="S640" s="9">
        <f t="shared" si="52"/>
        <v>134728932</v>
      </c>
      <c r="T640" s="9">
        <v>1840559</v>
      </c>
    </row>
    <row r="641" spans="1:20">
      <c r="A641" s="9">
        <v>301</v>
      </c>
      <c r="B641" s="9" t="s">
        <v>0</v>
      </c>
      <c r="C641" s="9" t="s">
        <v>568</v>
      </c>
      <c r="D641" s="9" t="s">
        <v>152</v>
      </c>
      <c r="E641" s="9" t="s">
        <v>147</v>
      </c>
      <c r="F641" s="9" t="s">
        <v>1</v>
      </c>
      <c r="G641" s="9" t="s">
        <v>77</v>
      </c>
      <c r="H641" s="9" t="s">
        <v>2</v>
      </c>
      <c r="I641" s="9">
        <v>14</v>
      </c>
      <c r="J641" s="9" t="s">
        <v>8</v>
      </c>
      <c r="L641" s="9" t="s">
        <v>50</v>
      </c>
      <c r="M641" s="9">
        <v>33703</v>
      </c>
      <c r="N641" s="17" t="str">
        <f t="shared" si="49"/>
        <v>6_30-35</v>
      </c>
      <c r="O641" s="17" t="str">
        <f t="shared" si="50"/>
        <v>3_30-40</v>
      </c>
      <c r="P641" s="17" t="str">
        <f t="shared" si="51"/>
        <v>03_30-40</v>
      </c>
      <c r="Q641" s="9" t="s">
        <v>1073</v>
      </c>
      <c r="R641" s="9" t="s">
        <v>1011</v>
      </c>
      <c r="S641" s="9">
        <f t="shared" si="52"/>
        <v>10144603</v>
      </c>
      <c r="T641" s="9">
        <v>138587</v>
      </c>
    </row>
    <row r="642" spans="1:20" hidden="1">
      <c r="A642" s="9">
        <v>2</v>
      </c>
      <c r="B642" s="9" t="s">
        <v>0</v>
      </c>
      <c r="C642" s="9" t="s">
        <v>697</v>
      </c>
      <c r="D642" s="9" t="s">
        <v>152</v>
      </c>
      <c r="E642" s="9" t="s">
        <v>151</v>
      </c>
      <c r="F642" s="9" t="s">
        <v>5</v>
      </c>
      <c r="G642" s="9" t="s">
        <v>110</v>
      </c>
      <c r="H642" s="9" t="s">
        <v>93</v>
      </c>
      <c r="I642" s="9">
        <v>14</v>
      </c>
      <c r="J642" s="9" t="s">
        <v>8</v>
      </c>
      <c r="L642" s="9" t="s">
        <v>50</v>
      </c>
      <c r="M642" s="9">
        <v>76410</v>
      </c>
      <c r="N642" s="17" t="str">
        <f t="shared" si="49"/>
        <v>15_75-80</v>
      </c>
      <c r="O642" s="17" t="str">
        <f t="shared" si="50"/>
        <v>7_70-80</v>
      </c>
      <c r="P642" s="17" t="str">
        <f t="shared" si="51"/>
        <v>07_70-80</v>
      </c>
      <c r="Q642" s="9" t="s">
        <v>1073</v>
      </c>
      <c r="R642" s="9" t="s">
        <v>1011</v>
      </c>
      <c r="S642" s="9">
        <f t="shared" si="52"/>
        <v>152820</v>
      </c>
      <c r="T642" s="9">
        <v>2088</v>
      </c>
    </row>
    <row r="643" spans="1:20">
      <c r="A643" s="9">
        <v>39</v>
      </c>
      <c r="B643" s="9" t="s">
        <v>0</v>
      </c>
      <c r="C643" s="9" t="s">
        <v>882</v>
      </c>
      <c r="D643" s="9" t="s">
        <v>148</v>
      </c>
      <c r="E643" s="9" t="s">
        <v>147</v>
      </c>
      <c r="F643" s="9" t="s">
        <v>5</v>
      </c>
      <c r="G643" s="9" t="s">
        <v>373</v>
      </c>
      <c r="H643" s="9" t="s">
        <v>2</v>
      </c>
      <c r="I643" s="9">
        <v>17</v>
      </c>
      <c r="J643" s="9" t="s">
        <v>12</v>
      </c>
      <c r="L643" s="9" t="s">
        <v>50</v>
      </c>
      <c r="M643" s="9">
        <v>51843</v>
      </c>
      <c r="N643" s="17" t="str">
        <f t="shared" si="49"/>
        <v>10_50-55</v>
      </c>
      <c r="O643" s="17" t="str">
        <f t="shared" si="50"/>
        <v>5_50-60</v>
      </c>
      <c r="P643" s="17" t="str">
        <f t="shared" si="51"/>
        <v>05_50-60</v>
      </c>
      <c r="Q643" s="9" t="s">
        <v>1073</v>
      </c>
      <c r="R643" s="9" t="s">
        <v>1011</v>
      </c>
      <c r="S643" s="9">
        <f t="shared" si="52"/>
        <v>2021877</v>
      </c>
      <c r="T643" s="9">
        <v>27621</v>
      </c>
    </row>
    <row r="644" spans="1:20">
      <c r="A644" s="9">
        <v>4875</v>
      </c>
      <c r="B644" s="9" t="s">
        <v>0</v>
      </c>
      <c r="C644" s="9" t="s">
        <v>883</v>
      </c>
      <c r="D644" s="9" t="s">
        <v>148</v>
      </c>
      <c r="E644" s="9" t="s">
        <v>147</v>
      </c>
      <c r="F644" s="9" t="s">
        <v>5</v>
      </c>
      <c r="G644" s="9" t="s">
        <v>570</v>
      </c>
      <c r="H644" s="9" t="s">
        <v>2</v>
      </c>
      <c r="I644" s="9">
        <v>15</v>
      </c>
      <c r="J644" s="9" t="s">
        <v>8</v>
      </c>
      <c r="L644" s="9" t="s">
        <v>46</v>
      </c>
      <c r="M644" s="9">
        <v>34469</v>
      </c>
      <c r="N644" s="17" t="str">
        <f t="shared" si="49"/>
        <v>6_30-35</v>
      </c>
      <c r="O644" s="17" t="str">
        <f t="shared" si="50"/>
        <v>3_30-40</v>
      </c>
      <c r="P644" s="17" t="str">
        <f t="shared" si="51"/>
        <v>03_30-40</v>
      </c>
      <c r="Q644" s="9" t="s">
        <v>1073</v>
      </c>
      <c r="R644" s="9" t="s">
        <v>1011</v>
      </c>
      <c r="S644" s="9">
        <f t="shared" si="52"/>
        <v>168036375</v>
      </c>
      <c r="T644" s="9">
        <v>2295579</v>
      </c>
    </row>
    <row r="645" spans="1:20">
      <c r="A645" s="9">
        <v>1250</v>
      </c>
      <c r="B645" s="9" t="s">
        <v>0</v>
      </c>
      <c r="C645" s="9" t="s">
        <v>884</v>
      </c>
      <c r="D645" s="9" t="s">
        <v>148</v>
      </c>
      <c r="E645" s="9" t="s">
        <v>147</v>
      </c>
      <c r="F645" s="9" t="s">
        <v>5</v>
      </c>
      <c r="G645" s="9" t="s">
        <v>373</v>
      </c>
      <c r="H645" s="9" t="s">
        <v>2</v>
      </c>
      <c r="I645" s="9">
        <v>15</v>
      </c>
      <c r="J645" s="9" t="s">
        <v>8</v>
      </c>
      <c r="L645" s="9" t="s">
        <v>50</v>
      </c>
      <c r="M645" s="9">
        <v>53553</v>
      </c>
      <c r="N645" s="17" t="str">
        <f t="shared" si="49"/>
        <v>10_50-55</v>
      </c>
      <c r="O645" s="17" t="str">
        <f t="shared" si="50"/>
        <v>5_50-60</v>
      </c>
      <c r="P645" s="17" t="str">
        <f t="shared" si="51"/>
        <v>05_50-60</v>
      </c>
      <c r="Q645" s="9" t="s">
        <v>1073</v>
      </c>
      <c r="R645" s="9" t="s">
        <v>1011</v>
      </c>
      <c r="S645" s="9">
        <f t="shared" si="52"/>
        <v>66941250</v>
      </c>
      <c r="T645" s="9">
        <v>914498</v>
      </c>
    </row>
    <row r="646" spans="1:20">
      <c r="A646" s="9">
        <v>367</v>
      </c>
      <c r="B646" s="9" t="s">
        <v>0</v>
      </c>
      <c r="C646" s="9" t="s">
        <v>664</v>
      </c>
      <c r="D646" s="9" t="s">
        <v>149</v>
      </c>
      <c r="E646" s="9" t="s">
        <v>147</v>
      </c>
      <c r="F646" s="9" t="s">
        <v>5</v>
      </c>
      <c r="G646" s="9" t="s">
        <v>492</v>
      </c>
      <c r="H646" s="9" t="s">
        <v>85</v>
      </c>
      <c r="I646" s="9">
        <v>17</v>
      </c>
      <c r="J646" s="9" t="s">
        <v>8</v>
      </c>
      <c r="L646" s="9" t="s">
        <v>50</v>
      </c>
      <c r="M646" s="9">
        <v>103490</v>
      </c>
      <c r="N646" s="17" t="str">
        <f t="shared" si="49"/>
        <v>20_100-105</v>
      </c>
      <c r="O646" s="17" t="str">
        <f t="shared" si="50"/>
        <v>10_100-110</v>
      </c>
      <c r="P646" s="17" t="str">
        <f t="shared" si="51"/>
        <v>08_80&gt;</v>
      </c>
      <c r="Q646" s="9" t="s">
        <v>1073</v>
      </c>
      <c r="R646" s="9" t="s">
        <v>1011</v>
      </c>
      <c r="S646" s="9">
        <f t="shared" si="52"/>
        <v>37980830</v>
      </c>
      <c r="T646" s="9">
        <v>518864</v>
      </c>
    </row>
    <row r="647" spans="1:20" hidden="1">
      <c r="A647" s="9">
        <v>21</v>
      </c>
      <c r="B647" s="9" t="s">
        <v>0</v>
      </c>
      <c r="C647" s="9" t="s">
        <v>885</v>
      </c>
      <c r="D647" s="9" t="s">
        <v>152</v>
      </c>
      <c r="E647" s="9" t="s">
        <v>151</v>
      </c>
      <c r="F647" s="9" t="s">
        <v>5</v>
      </c>
      <c r="G647" s="9" t="s">
        <v>373</v>
      </c>
      <c r="H647" s="9" t="s">
        <v>2</v>
      </c>
      <c r="I647" s="9">
        <v>14</v>
      </c>
      <c r="J647" s="9" t="s">
        <v>8</v>
      </c>
      <c r="L647" s="9" t="s">
        <v>50</v>
      </c>
      <c r="M647" s="9">
        <v>90419</v>
      </c>
      <c r="N647" s="17" t="str">
        <f t="shared" si="49"/>
        <v>18_90-95</v>
      </c>
      <c r="O647" s="17" t="str">
        <f t="shared" si="50"/>
        <v>9_90-100</v>
      </c>
      <c r="P647" s="17" t="str">
        <f t="shared" si="51"/>
        <v>08_80&gt;</v>
      </c>
      <c r="Q647" s="9" t="s">
        <v>1073</v>
      </c>
      <c r="R647" s="9" t="s">
        <v>1011</v>
      </c>
      <c r="S647" s="9">
        <f t="shared" si="52"/>
        <v>1898799</v>
      </c>
      <c r="T647" s="9">
        <v>25940</v>
      </c>
    </row>
    <row r="648" spans="1:20">
      <c r="A648" s="9">
        <v>3</v>
      </c>
      <c r="B648" s="9" t="s">
        <v>0</v>
      </c>
      <c r="C648" s="9" t="s">
        <v>575</v>
      </c>
      <c r="D648" s="9" t="s">
        <v>152</v>
      </c>
      <c r="E648" s="9" t="s">
        <v>147</v>
      </c>
      <c r="F648" s="9" t="s">
        <v>5</v>
      </c>
      <c r="G648" s="9" t="s">
        <v>122</v>
      </c>
      <c r="H648" s="9" t="s">
        <v>2</v>
      </c>
      <c r="I648" s="9">
        <v>13</v>
      </c>
      <c r="J648" s="9" t="s">
        <v>574</v>
      </c>
      <c r="L648" s="9" t="s">
        <v>50</v>
      </c>
      <c r="M648" s="9">
        <v>92322</v>
      </c>
      <c r="N648" s="17" t="str">
        <f t="shared" si="49"/>
        <v>18_90-95</v>
      </c>
      <c r="O648" s="17" t="str">
        <f t="shared" si="50"/>
        <v>9_90-100</v>
      </c>
      <c r="P648" s="17" t="str">
        <f t="shared" si="51"/>
        <v>08_80&gt;</v>
      </c>
      <c r="Q648" s="9" t="s">
        <v>1073</v>
      </c>
      <c r="R648" s="9" t="s">
        <v>1011</v>
      </c>
      <c r="S648" s="9">
        <f t="shared" si="52"/>
        <v>276966</v>
      </c>
      <c r="T648" s="9">
        <v>3784</v>
      </c>
    </row>
    <row r="649" spans="1:20">
      <c r="A649" s="9">
        <v>10</v>
      </c>
      <c r="B649" s="9" t="s">
        <v>0</v>
      </c>
      <c r="C649" s="9" t="s">
        <v>237</v>
      </c>
      <c r="D649" s="9" t="s">
        <v>148</v>
      </c>
      <c r="E649" s="9" t="s">
        <v>147</v>
      </c>
      <c r="F649" s="9" t="s">
        <v>5</v>
      </c>
      <c r="G649" s="9" t="s">
        <v>70</v>
      </c>
      <c r="H649" s="9" t="s">
        <v>2</v>
      </c>
      <c r="I649" s="9">
        <v>17</v>
      </c>
      <c r="J649" s="9" t="s">
        <v>6</v>
      </c>
      <c r="L649" s="9" t="s">
        <v>46</v>
      </c>
      <c r="M649" s="9">
        <v>34498</v>
      </c>
      <c r="N649" s="17" t="str">
        <f t="shared" si="49"/>
        <v>6_30-35</v>
      </c>
      <c r="O649" s="17" t="str">
        <f t="shared" si="50"/>
        <v>3_30-40</v>
      </c>
      <c r="P649" s="17" t="str">
        <f t="shared" si="51"/>
        <v>03_30-40</v>
      </c>
      <c r="Q649" s="9" t="s">
        <v>1073</v>
      </c>
      <c r="R649" s="9" t="s">
        <v>1011</v>
      </c>
      <c r="S649" s="9">
        <f t="shared" si="52"/>
        <v>344980</v>
      </c>
      <c r="T649" s="9">
        <v>4713</v>
      </c>
    </row>
    <row r="650" spans="1:20" hidden="1">
      <c r="A650" s="9">
        <v>2</v>
      </c>
      <c r="B650" s="9" t="s">
        <v>0</v>
      </c>
      <c r="C650" s="9" t="s">
        <v>481</v>
      </c>
      <c r="D650" s="9" t="s">
        <v>154</v>
      </c>
      <c r="E650" s="9" t="s">
        <v>151</v>
      </c>
      <c r="F650" s="9" t="s">
        <v>5</v>
      </c>
      <c r="G650" s="9" t="s">
        <v>252</v>
      </c>
      <c r="H650" s="9" t="s">
        <v>247</v>
      </c>
      <c r="I650" s="9">
        <v>15</v>
      </c>
      <c r="J650" s="9" t="s">
        <v>54</v>
      </c>
      <c r="L650" s="9" t="s">
        <v>50</v>
      </c>
      <c r="M650" s="9">
        <v>258990</v>
      </c>
      <c r="N650" s="17" t="str">
        <f t="shared" si="49"/>
        <v>51_255-260</v>
      </c>
      <c r="O650" s="17" t="str">
        <f t="shared" si="50"/>
        <v>25_250-260</v>
      </c>
      <c r="P650" s="17" t="str">
        <f t="shared" si="51"/>
        <v>08_80&gt;</v>
      </c>
      <c r="Q650" s="9" t="s">
        <v>1073</v>
      </c>
      <c r="R650" s="9" t="s">
        <v>1011</v>
      </c>
      <c r="S650" s="9">
        <f t="shared" si="52"/>
        <v>517980</v>
      </c>
      <c r="T650" s="9">
        <v>7076</v>
      </c>
    </row>
    <row r="651" spans="1:20">
      <c r="A651" s="9">
        <v>37</v>
      </c>
      <c r="B651" s="9" t="s">
        <v>0</v>
      </c>
      <c r="C651" s="9" t="s">
        <v>959</v>
      </c>
      <c r="D651" s="9" t="s">
        <v>149</v>
      </c>
      <c r="E651" s="9" t="s">
        <v>147</v>
      </c>
      <c r="F651" s="9" t="s">
        <v>5</v>
      </c>
      <c r="G651" s="9" t="s">
        <v>492</v>
      </c>
      <c r="H651" s="9" t="s">
        <v>498</v>
      </c>
      <c r="I651" s="9">
        <v>17</v>
      </c>
      <c r="J651" s="9" t="s">
        <v>54</v>
      </c>
      <c r="L651" s="9" t="s">
        <v>50</v>
      </c>
      <c r="M651" s="9">
        <v>179523</v>
      </c>
      <c r="N651" s="17" t="str">
        <f t="shared" si="49"/>
        <v>35_175-180</v>
      </c>
      <c r="O651" s="17" t="str">
        <f t="shared" si="50"/>
        <v>17_170-180</v>
      </c>
      <c r="P651" s="17" t="str">
        <f t="shared" si="51"/>
        <v>08_80&gt;</v>
      </c>
      <c r="Q651" s="9" t="s">
        <v>1073</v>
      </c>
      <c r="R651" s="9" t="s">
        <v>1011</v>
      </c>
      <c r="S651" s="9">
        <f t="shared" si="52"/>
        <v>6642351</v>
      </c>
      <c r="T651" s="9">
        <v>90743</v>
      </c>
    </row>
    <row r="652" spans="1:20">
      <c r="A652" s="9">
        <v>3289</v>
      </c>
      <c r="B652" s="9" t="s">
        <v>0</v>
      </c>
      <c r="C652" s="9" t="s">
        <v>961</v>
      </c>
      <c r="D652" s="9" t="s">
        <v>146</v>
      </c>
      <c r="E652" s="9" t="s">
        <v>147</v>
      </c>
      <c r="F652" s="9" t="s">
        <v>5</v>
      </c>
      <c r="G652" s="9" t="s">
        <v>492</v>
      </c>
      <c r="H652" s="9" t="s">
        <v>2</v>
      </c>
      <c r="I652" s="9">
        <v>16</v>
      </c>
      <c r="J652" s="9" t="s">
        <v>8</v>
      </c>
      <c r="L652" s="9" t="s">
        <v>50</v>
      </c>
      <c r="M652" s="9">
        <v>86333</v>
      </c>
      <c r="N652" s="17" t="str">
        <f t="shared" si="49"/>
        <v>17_85-90</v>
      </c>
      <c r="O652" s="17" t="str">
        <f t="shared" si="50"/>
        <v>8_80-90</v>
      </c>
      <c r="P652" s="17" t="str">
        <f t="shared" si="51"/>
        <v>08_80&gt;</v>
      </c>
      <c r="Q652" s="9" t="s">
        <v>1073</v>
      </c>
      <c r="R652" s="9" t="s">
        <v>1011</v>
      </c>
      <c r="S652" s="9">
        <f t="shared" si="52"/>
        <v>283949237</v>
      </c>
      <c r="T652" s="9">
        <v>3879088</v>
      </c>
    </row>
    <row r="653" spans="1:20">
      <c r="A653" s="9">
        <v>110</v>
      </c>
      <c r="B653" s="9" t="s">
        <v>0</v>
      </c>
      <c r="C653" s="9" t="s">
        <v>962</v>
      </c>
      <c r="D653" s="9" t="s">
        <v>152</v>
      </c>
      <c r="E653" s="9" t="s">
        <v>147</v>
      </c>
      <c r="F653" s="9" t="s">
        <v>1</v>
      </c>
      <c r="G653" s="9" t="s">
        <v>845</v>
      </c>
      <c r="H653" s="9" t="s">
        <v>918</v>
      </c>
      <c r="I653" s="9">
        <v>14</v>
      </c>
      <c r="J653" s="9" t="s">
        <v>8</v>
      </c>
      <c r="L653" s="9" t="s">
        <v>50</v>
      </c>
      <c r="M653" s="9">
        <v>98167</v>
      </c>
      <c r="N653" s="17" t="str">
        <f t="shared" si="49"/>
        <v>19_95-100</v>
      </c>
      <c r="O653" s="17" t="str">
        <f t="shared" si="50"/>
        <v>9_90-100</v>
      </c>
      <c r="P653" s="17" t="str">
        <f t="shared" si="51"/>
        <v>08_80&gt;</v>
      </c>
      <c r="Q653" s="9" t="s">
        <v>1073</v>
      </c>
      <c r="R653" s="9" t="s">
        <v>1011</v>
      </c>
      <c r="S653" s="9">
        <f t="shared" si="52"/>
        <v>10798370</v>
      </c>
      <c r="T653" s="9">
        <v>147519</v>
      </c>
    </row>
    <row r="654" spans="1:20">
      <c r="A654" s="9">
        <v>2</v>
      </c>
      <c r="B654" s="9" t="s">
        <v>0</v>
      </c>
      <c r="C654" s="9" t="s">
        <v>576</v>
      </c>
      <c r="D654" s="9" t="s">
        <v>152</v>
      </c>
      <c r="E654" s="9" t="s">
        <v>147</v>
      </c>
      <c r="F654" s="9" t="s">
        <v>5</v>
      </c>
      <c r="G654" s="9" t="s">
        <v>122</v>
      </c>
      <c r="H654" s="9" t="s">
        <v>239</v>
      </c>
      <c r="I654" s="9">
        <v>13</v>
      </c>
      <c r="J654" s="9" t="s">
        <v>574</v>
      </c>
      <c r="L654" s="9" t="s">
        <v>50</v>
      </c>
      <c r="M654" s="9">
        <v>102940</v>
      </c>
      <c r="N654" s="17" t="str">
        <f t="shared" si="49"/>
        <v>20_100-105</v>
      </c>
      <c r="O654" s="17" t="str">
        <f t="shared" si="50"/>
        <v>10_100-110</v>
      </c>
      <c r="P654" s="17" t="str">
        <f t="shared" si="51"/>
        <v>08_80&gt;</v>
      </c>
      <c r="Q654" s="9" t="s">
        <v>1073</v>
      </c>
      <c r="R654" s="9" t="s">
        <v>1011</v>
      </c>
      <c r="S654" s="9">
        <f t="shared" si="52"/>
        <v>205880</v>
      </c>
      <c r="T654" s="9">
        <v>2813</v>
      </c>
    </row>
    <row r="655" spans="1:20">
      <c r="A655" s="9">
        <v>680</v>
      </c>
      <c r="B655" s="9" t="s">
        <v>0</v>
      </c>
      <c r="C655" s="9" t="s">
        <v>963</v>
      </c>
      <c r="D655" s="9" t="s">
        <v>152</v>
      </c>
      <c r="E655" s="9" t="s">
        <v>147</v>
      </c>
      <c r="F655" s="9" t="s">
        <v>5</v>
      </c>
      <c r="G655" s="9" t="s">
        <v>373</v>
      </c>
      <c r="H655" s="9" t="s">
        <v>2</v>
      </c>
      <c r="I655" s="9">
        <v>14</v>
      </c>
      <c r="J655" s="9" t="s">
        <v>8</v>
      </c>
      <c r="L655" s="9" t="s">
        <v>50</v>
      </c>
      <c r="M655" s="9">
        <v>65605</v>
      </c>
      <c r="N655" s="17" t="str">
        <f t="shared" si="49"/>
        <v>13_65-70</v>
      </c>
      <c r="O655" s="17" t="str">
        <f t="shared" si="50"/>
        <v>6_60-70</v>
      </c>
      <c r="P655" s="17" t="str">
        <f t="shared" si="51"/>
        <v>06_60-70</v>
      </c>
      <c r="Q655" s="9" t="s">
        <v>1073</v>
      </c>
      <c r="R655" s="9" t="s">
        <v>1011</v>
      </c>
      <c r="S655" s="9">
        <f t="shared" si="52"/>
        <v>44611400</v>
      </c>
      <c r="T655" s="9">
        <v>609445</v>
      </c>
    </row>
    <row r="656" spans="1:20" hidden="1">
      <c r="A656" s="9">
        <v>2</v>
      </c>
      <c r="B656" s="9" t="s">
        <v>0</v>
      </c>
      <c r="C656" s="9" t="s">
        <v>964</v>
      </c>
      <c r="D656" s="9" t="s">
        <v>146</v>
      </c>
      <c r="E656" s="9" t="s">
        <v>151</v>
      </c>
      <c r="F656" s="9" t="s">
        <v>5</v>
      </c>
      <c r="G656" s="9" t="s">
        <v>373</v>
      </c>
      <c r="H656" s="9" t="s">
        <v>244</v>
      </c>
      <c r="I656" s="9">
        <v>15</v>
      </c>
      <c r="J656" s="9" t="s">
        <v>8</v>
      </c>
      <c r="L656" s="9" t="s">
        <v>50</v>
      </c>
      <c r="M656" s="9">
        <v>86740</v>
      </c>
      <c r="N656" s="17" t="str">
        <f t="shared" si="49"/>
        <v>17_85-90</v>
      </c>
      <c r="O656" s="17" t="str">
        <f t="shared" si="50"/>
        <v>8_80-90</v>
      </c>
      <c r="P656" s="17" t="str">
        <f t="shared" si="51"/>
        <v>08_80&gt;</v>
      </c>
      <c r="Q656" s="9" t="s">
        <v>1073</v>
      </c>
      <c r="R656" s="9" t="s">
        <v>1011</v>
      </c>
      <c r="S656" s="9">
        <f t="shared" si="52"/>
        <v>173480</v>
      </c>
      <c r="T656" s="9">
        <v>2370</v>
      </c>
    </row>
    <row r="657" spans="1:20" hidden="1">
      <c r="A657" s="9">
        <v>10</v>
      </c>
      <c r="B657" s="9" t="s">
        <v>0</v>
      </c>
      <c r="C657" s="9" t="s">
        <v>966</v>
      </c>
      <c r="D657" s="9" t="s">
        <v>152</v>
      </c>
      <c r="E657" s="9" t="s">
        <v>151</v>
      </c>
      <c r="F657" s="9" t="s">
        <v>1</v>
      </c>
      <c r="G657" s="9" t="s">
        <v>845</v>
      </c>
      <c r="H657" s="9" t="s">
        <v>2</v>
      </c>
      <c r="I657" s="9">
        <v>14</v>
      </c>
      <c r="J657" s="9" t="s">
        <v>8</v>
      </c>
      <c r="L657" s="9" t="s">
        <v>50</v>
      </c>
      <c r="M657" s="9">
        <v>58314</v>
      </c>
      <c r="N657" s="17" t="str">
        <f t="shared" si="49"/>
        <v>11_55-60</v>
      </c>
      <c r="O657" s="17" t="str">
        <f t="shared" si="50"/>
        <v>5_50-60</v>
      </c>
      <c r="P657" s="17" t="str">
        <f t="shared" si="51"/>
        <v>05_50-60</v>
      </c>
      <c r="Q657" s="9" t="s">
        <v>1073</v>
      </c>
      <c r="R657" s="9" t="s">
        <v>1011</v>
      </c>
      <c r="S657" s="9">
        <f t="shared" si="52"/>
        <v>583140</v>
      </c>
      <c r="T657" s="9">
        <v>7966</v>
      </c>
    </row>
    <row r="658" spans="1:20" hidden="1">
      <c r="A658" s="9">
        <v>47</v>
      </c>
      <c r="B658" s="9" t="s">
        <v>0</v>
      </c>
      <c r="C658" s="9" t="s">
        <v>968</v>
      </c>
      <c r="D658" s="9" t="s">
        <v>153</v>
      </c>
      <c r="E658" s="9" t="s">
        <v>151</v>
      </c>
      <c r="F658" s="9" t="s">
        <v>5</v>
      </c>
      <c r="G658" s="9" t="s">
        <v>70</v>
      </c>
      <c r="H658" s="9" t="s">
        <v>2</v>
      </c>
      <c r="I658" s="9">
        <v>11</v>
      </c>
      <c r="J658" s="9" t="s">
        <v>4</v>
      </c>
      <c r="K658" s="9" t="s">
        <v>7</v>
      </c>
      <c r="L658" s="9" t="s">
        <v>46</v>
      </c>
      <c r="M658" s="9">
        <v>45086</v>
      </c>
      <c r="N658" s="17" t="str">
        <f t="shared" si="49"/>
        <v>9_45-50</v>
      </c>
      <c r="O658" s="17" t="str">
        <f t="shared" si="50"/>
        <v>4_40-50</v>
      </c>
      <c r="P658" s="17" t="str">
        <f t="shared" si="51"/>
        <v>04_40-50</v>
      </c>
      <c r="Q658" s="9" t="s">
        <v>1073</v>
      </c>
      <c r="R658" s="9" t="s">
        <v>1011</v>
      </c>
      <c r="S658" s="9">
        <f t="shared" si="52"/>
        <v>2119042</v>
      </c>
      <c r="T658" s="9">
        <v>28949</v>
      </c>
    </row>
    <row r="659" spans="1:20">
      <c r="A659" s="9">
        <v>3</v>
      </c>
      <c r="B659" s="9" t="s">
        <v>0</v>
      </c>
      <c r="C659" s="9" t="s">
        <v>343</v>
      </c>
      <c r="D659" s="9" t="s">
        <v>146</v>
      </c>
      <c r="E659" s="9" t="s">
        <v>147</v>
      </c>
      <c r="F659" s="9" t="s">
        <v>5</v>
      </c>
      <c r="G659" s="9" t="s">
        <v>110</v>
      </c>
      <c r="H659" s="9" t="s">
        <v>93</v>
      </c>
      <c r="I659" s="9">
        <v>15</v>
      </c>
      <c r="J659" s="9" t="s">
        <v>8</v>
      </c>
      <c r="L659" s="9" t="s">
        <v>50</v>
      </c>
      <c r="M659" s="9">
        <v>47690</v>
      </c>
      <c r="N659" s="17" t="str">
        <f t="shared" si="49"/>
        <v>9_45-50</v>
      </c>
      <c r="O659" s="17" t="str">
        <f t="shared" si="50"/>
        <v>4_40-50</v>
      </c>
      <c r="P659" s="17" t="str">
        <f t="shared" si="51"/>
        <v>04_40-50</v>
      </c>
      <c r="Q659" s="9" t="s">
        <v>1073</v>
      </c>
      <c r="R659" s="9" t="s">
        <v>1011</v>
      </c>
      <c r="S659" s="9">
        <f t="shared" si="52"/>
        <v>143070</v>
      </c>
      <c r="T659" s="9">
        <v>1955</v>
      </c>
    </row>
    <row r="660" spans="1:20">
      <c r="A660" s="9">
        <v>740</v>
      </c>
      <c r="B660" s="9" t="s">
        <v>0</v>
      </c>
      <c r="C660" s="9" t="s">
        <v>1014</v>
      </c>
      <c r="D660" s="9" t="s">
        <v>152</v>
      </c>
      <c r="E660" s="9" t="s">
        <v>147</v>
      </c>
      <c r="F660" s="9" t="s">
        <v>880</v>
      </c>
      <c r="G660" s="9" t="s">
        <v>1015</v>
      </c>
      <c r="H660" s="9" t="s">
        <v>2</v>
      </c>
      <c r="I660" s="9">
        <v>14</v>
      </c>
      <c r="J660" s="9" t="s">
        <v>8</v>
      </c>
      <c r="L660" s="9" t="s">
        <v>394</v>
      </c>
      <c r="M660" s="9">
        <v>25990</v>
      </c>
      <c r="N660" s="17" t="str">
        <f t="shared" si="49"/>
        <v>5_25-30</v>
      </c>
      <c r="O660" s="17" t="str">
        <f t="shared" si="50"/>
        <v>2_20-30</v>
      </c>
      <c r="P660" s="17" t="str">
        <f t="shared" si="51"/>
        <v>02_20-30</v>
      </c>
      <c r="Q660" s="9" t="s">
        <v>1073</v>
      </c>
      <c r="R660" s="9" t="s">
        <v>1011</v>
      </c>
      <c r="S660" s="9">
        <f t="shared" si="52"/>
        <v>19232600</v>
      </c>
      <c r="T660" s="9">
        <v>262740</v>
      </c>
    </row>
    <row r="661" spans="1:20">
      <c r="A661" s="9">
        <v>1205</v>
      </c>
      <c r="B661" s="9" t="s">
        <v>0</v>
      </c>
      <c r="C661" s="9" t="s">
        <v>569</v>
      </c>
      <c r="D661" s="9" t="s">
        <v>148</v>
      </c>
      <c r="E661" s="9" t="s">
        <v>147</v>
      </c>
      <c r="F661" s="9" t="s">
        <v>5</v>
      </c>
      <c r="G661" s="9" t="s">
        <v>570</v>
      </c>
      <c r="H661" s="9" t="s">
        <v>2</v>
      </c>
      <c r="I661" s="9">
        <v>15</v>
      </c>
      <c r="J661" s="9" t="s">
        <v>8</v>
      </c>
      <c r="L661" s="9" t="s">
        <v>46</v>
      </c>
      <c r="M661" s="9">
        <v>31043</v>
      </c>
      <c r="N661" s="17" t="str">
        <f t="shared" si="49"/>
        <v>6_30-35</v>
      </c>
      <c r="O661" s="17" t="str">
        <f t="shared" si="50"/>
        <v>3_30-40</v>
      </c>
      <c r="P661" s="17" t="str">
        <f t="shared" si="51"/>
        <v>03_30-40</v>
      </c>
      <c r="Q661" s="9" t="s">
        <v>1073</v>
      </c>
      <c r="R661" s="9" t="s">
        <v>1011</v>
      </c>
      <c r="S661" s="9">
        <f t="shared" si="52"/>
        <v>37406815</v>
      </c>
      <c r="T661" s="9">
        <v>511022</v>
      </c>
    </row>
    <row r="662" spans="1:20">
      <c r="A662" s="9">
        <v>3</v>
      </c>
      <c r="B662" s="9" t="s">
        <v>0</v>
      </c>
      <c r="C662" s="9" t="s">
        <v>1016</v>
      </c>
      <c r="D662" s="9" t="s">
        <v>152</v>
      </c>
      <c r="E662" s="9" t="s">
        <v>147</v>
      </c>
      <c r="F662" s="9" t="s">
        <v>5</v>
      </c>
      <c r="G662" s="9" t="s">
        <v>122</v>
      </c>
      <c r="H662" s="9" t="s">
        <v>2</v>
      </c>
      <c r="I662" s="9">
        <v>14</v>
      </c>
      <c r="J662" s="9" t="s">
        <v>8</v>
      </c>
      <c r="L662" s="9" t="s">
        <v>50</v>
      </c>
      <c r="M662" s="9">
        <v>42530</v>
      </c>
      <c r="N662" s="17" t="str">
        <f t="shared" si="49"/>
        <v>8_40-45</v>
      </c>
      <c r="O662" s="17" t="str">
        <f t="shared" si="50"/>
        <v>4_40-50</v>
      </c>
      <c r="P662" s="17" t="str">
        <f t="shared" si="51"/>
        <v>04_40-50</v>
      </c>
      <c r="Q662" s="9" t="s">
        <v>1073</v>
      </c>
      <c r="R662" s="9" t="s">
        <v>1011</v>
      </c>
      <c r="S662" s="9">
        <f t="shared" si="52"/>
        <v>127590</v>
      </c>
      <c r="T662" s="9">
        <v>1743</v>
      </c>
    </row>
    <row r="663" spans="1:20">
      <c r="A663" s="9">
        <v>1233</v>
      </c>
      <c r="B663" s="9" t="s">
        <v>0</v>
      </c>
      <c r="C663" s="9" t="s">
        <v>1017</v>
      </c>
      <c r="D663" s="9" t="s">
        <v>148</v>
      </c>
      <c r="E663" s="9" t="s">
        <v>147</v>
      </c>
      <c r="F663" s="9" t="s">
        <v>1</v>
      </c>
      <c r="G663" s="9" t="s">
        <v>583</v>
      </c>
      <c r="H663" s="9" t="s">
        <v>2</v>
      </c>
      <c r="I663" s="9">
        <v>15</v>
      </c>
      <c r="J663" s="9" t="s">
        <v>8</v>
      </c>
      <c r="L663" s="9" t="s">
        <v>50</v>
      </c>
      <c r="M663" s="9">
        <v>47150</v>
      </c>
      <c r="N663" s="17" t="str">
        <f t="shared" si="49"/>
        <v>9_45-50</v>
      </c>
      <c r="O663" s="17" t="str">
        <f t="shared" si="50"/>
        <v>4_40-50</v>
      </c>
      <c r="P663" s="17" t="str">
        <f t="shared" si="51"/>
        <v>04_40-50</v>
      </c>
      <c r="Q663" s="9" t="s">
        <v>1073</v>
      </c>
      <c r="R663" s="9" t="s">
        <v>1011</v>
      </c>
      <c r="S663" s="9">
        <f t="shared" si="52"/>
        <v>58135950</v>
      </c>
      <c r="T663" s="9">
        <v>794207</v>
      </c>
    </row>
    <row r="664" spans="1:20">
      <c r="A664" s="9">
        <v>176</v>
      </c>
      <c r="B664" s="9" t="s">
        <v>0</v>
      </c>
      <c r="C664" s="9" t="s">
        <v>1018</v>
      </c>
      <c r="D664" s="9" t="s">
        <v>146</v>
      </c>
      <c r="E664" s="9" t="s">
        <v>147</v>
      </c>
      <c r="F664" s="9" t="s">
        <v>5</v>
      </c>
      <c r="G664" s="9" t="s">
        <v>373</v>
      </c>
      <c r="H664" s="9" t="s">
        <v>239</v>
      </c>
      <c r="I664" s="9">
        <v>15</v>
      </c>
      <c r="J664" s="9" t="s">
        <v>8</v>
      </c>
      <c r="L664" s="9" t="s">
        <v>50</v>
      </c>
      <c r="M664" s="9">
        <v>59773</v>
      </c>
      <c r="N664" s="17" t="str">
        <f t="shared" si="49"/>
        <v>11_55-60</v>
      </c>
      <c r="O664" s="17" t="str">
        <f t="shared" si="50"/>
        <v>5_50-60</v>
      </c>
      <c r="P664" s="17" t="str">
        <f t="shared" si="51"/>
        <v>05_50-60</v>
      </c>
      <c r="Q664" s="9" t="s">
        <v>1073</v>
      </c>
      <c r="R664" s="9" t="s">
        <v>1011</v>
      </c>
      <c r="S664" s="9">
        <f t="shared" si="52"/>
        <v>10520048</v>
      </c>
      <c r="T664" s="9">
        <v>143717</v>
      </c>
    </row>
    <row r="665" spans="1:20">
      <c r="A665" s="9">
        <v>73</v>
      </c>
      <c r="B665" s="9" t="s">
        <v>0</v>
      </c>
      <c r="C665" s="9" t="s">
        <v>1019</v>
      </c>
      <c r="D665" s="9" t="s">
        <v>149</v>
      </c>
      <c r="E665" s="9" t="s">
        <v>147</v>
      </c>
      <c r="F665" s="9" t="s">
        <v>5</v>
      </c>
      <c r="G665" s="9" t="s">
        <v>492</v>
      </c>
      <c r="H665" s="9" t="s">
        <v>763</v>
      </c>
      <c r="I665" s="9">
        <v>15</v>
      </c>
      <c r="J665" s="9" t="s">
        <v>49</v>
      </c>
      <c r="L665" s="9" t="s">
        <v>50</v>
      </c>
      <c r="M665" s="9">
        <v>134827</v>
      </c>
      <c r="N665" s="17" t="str">
        <f t="shared" si="49"/>
        <v>26_130-135</v>
      </c>
      <c r="O665" s="17" t="str">
        <f t="shared" si="50"/>
        <v>13_130-140</v>
      </c>
      <c r="P665" s="17" t="str">
        <f t="shared" si="51"/>
        <v>08_80&gt;</v>
      </c>
      <c r="Q665" s="9" t="s">
        <v>1073</v>
      </c>
      <c r="R665" s="9" t="s">
        <v>1011</v>
      </c>
      <c r="S665" s="9">
        <f t="shared" si="52"/>
        <v>9842371</v>
      </c>
      <c r="T665" s="9">
        <v>134459</v>
      </c>
    </row>
    <row r="666" spans="1:20">
      <c r="A666" s="9">
        <v>4</v>
      </c>
      <c r="B666" s="9" t="s">
        <v>0</v>
      </c>
      <c r="C666" s="9" t="s">
        <v>369</v>
      </c>
      <c r="D666" s="9" t="s">
        <v>152</v>
      </c>
      <c r="E666" s="9" t="s">
        <v>147</v>
      </c>
      <c r="F666" s="9" t="s">
        <v>5</v>
      </c>
      <c r="G666" s="9" t="s">
        <v>70</v>
      </c>
      <c r="H666" s="9" t="s">
        <v>2</v>
      </c>
      <c r="I666" s="9">
        <v>14</v>
      </c>
      <c r="J666" s="9" t="s">
        <v>8</v>
      </c>
      <c r="L666" s="9" t="s">
        <v>46</v>
      </c>
      <c r="M666" s="9">
        <v>35992</v>
      </c>
      <c r="N666" s="17" t="str">
        <f t="shared" si="49"/>
        <v>7_35-40</v>
      </c>
      <c r="O666" s="17" t="str">
        <f t="shared" si="50"/>
        <v>3_30-40</v>
      </c>
      <c r="P666" s="17" t="str">
        <f t="shared" si="51"/>
        <v>03_30-40</v>
      </c>
      <c r="Q666" s="9" t="s">
        <v>1073</v>
      </c>
      <c r="R666" s="9" t="s">
        <v>1011</v>
      </c>
      <c r="S666" s="9">
        <f t="shared" si="52"/>
        <v>143968</v>
      </c>
      <c r="T666" s="9">
        <v>1967</v>
      </c>
    </row>
    <row r="667" spans="1:20" hidden="1">
      <c r="A667" s="9">
        <v>2</v>
      </c>
      <c r="B667" s="9" t="s">
        <v>0</v>
      </c>
      <c r="C667" s="9" t="s">
        <v>251</v>
      </c>
      <c r="D667" s="9" t="s">
        <v>146</v>
      </c>
      <c r="E667" s="9" t="s">
        <v>151</v>
      </c>
      <c r="F667" s="9" t="s">
        <v>5</v>
      </c>
      <c r="G667" s="9" t="s">
        <v>110</v>
      </c>
      <c r="H667" s="9" t="s">
        <v>93</v>
      </c>
      <c r="I667" s="9">
        <v>15</v>
      </c>
      <c r="J667" s="9" t="s">
        <v>8</v>
      </c>
      <c r="L667" s="9" t="s">
        <v>50</v>
      </c>
      <c r="M667" s="9">
        <v>90370</v>
      </c>
      <c r="N667" s="17" t="str">
        <f t="shared" ref="N667:N730" si="53">CONCATENATE(ROUNDDOWN(M667/5000,0),"_",ROUNDDOWN(M667/5000,0)*5,"-",ROUNDUP((M667+1)/5000,0)*5)</f>
        <v>18_90-95</v>
      </c>
      <c r="O667" s="17" t="str">
        <f t="shared" ref="O667:O730" si="54">CONCATENATE(ROUNDDOWN(M667/10000,0),"_",ROUNDDOWN(M667/10000,0)*10,"-",ROUNDUP((M667+1)/10000,0)*10)</f>
        <v>9_90-100</v>
      </c>
      <c r="P667" s="17" t="str">
        <f t="shared" ref="P667:P730" si="55">IF(M667&lt;20000,"01_&lt;20",IF(M667&lt;80000,CONCATENATE(IF((ROUNDDOWN(M667/10000,0)+1)&lt;10,0,),ROUNDDOWN(M667/10000,0),"_",ROUNDDOWN(M667/10000,0)*10,"-",ROUNDUP((M667+1)/10000,0)*10),"08_80&gt;"))</f>
        <v>08_80&gt;</v>
      </c>
      <c r="Q667" s="9" t="s">
        <v>1073</v>
      </c>
      <c r="R667" s="9" t="s">
        <v>1011</v>
      </c>
      <c r="S667" s="9">
        <f t="shared" ref="S667:S730" si="56">M667*A667</f>
        <v>180740</v>
      </c>
      <c r="T667" s="9">
        <v>2469</v>
      </c>
    </row>
    <row r="668" spans="1:20">
      <c r="A668" s="9">
        <v>115</v>
      </c>
      <c r="B668" s="9" t="s">
        <v>9</v>
      </c>
      <c r="C668" s="9" t="s">
        <v>490</v>
      </c>
      <c r="D668" s="9" t="s">
        <v>152</v>
      </c>
      <c r="E668" s="9" t="s">
        <v>147</v>
      </c>
      <c r="F668" s="9" t="s">
        <v>5</v>
      </c>
      <c r="G668" s="9" t="s">
        <v>122</v>
      </c>
      <c r="H668" s="9" t="s">
        <v>2</v>
      </c>
      <c r="I668" s="9">
        <v>13</v>
      </c>
      <c r="J668" s="9" t="s">
        <v>74</v>
      </c>
      <c r="L668" s="9" t="s">
        <v>50</v>
      </c>
      <c r="M668" s="9">
        <v>127548</v>
      </c>
      <c r="N668" s="17" t="str">
        <f t="shared" si="53"/>
        <v>25_125-130</v>
      </c>
      <c r="O668" s="17" t="str">
        <f t="shared" si="54"/>
        <v>12_120-130</v>
      </c>
      <c r="P668" s="17" t="str">
        <f t="shared" si="55"/>
        <v>08_80&gt;</v>
      </c>
      <c r="Q668" s="9" t="s">
        <v>1073</v>
      </c>
      <c r="R668" s="9" t="s">
        <v>1011</v>
      </c>
      <c r="S668" s="9">
        <f t="shared" si="56"/>
        <v>14668020</v>
      </c>
      <c r="T668" s="9">
        <v>200383</v>
      </c>
    </row>
    <row r="669" spans="1:20">
      <c r="A669" s="9">
        <v>5891</v>
      </c>
      <c r="B669" s="9" t="s">
        <v>9</v>
      </c>
      <c r="C669" s="9" t="s">
        <v>392</v>
      </c>
      <c r="D669" s="9" t="s">
        <v>152</v>
      </c>
      <c r="E669" s="9" t="s">
        <v>147</v>
      </c>
      <c r="F669" s="9" t="s">
        <v>9</v>
      </c>
      <c r="G669" s="9" t="s">
        <v>393</v>
      </c>
      <c r="H669" s="9" t="s">
        <v>2</v>
      </c>
      <c r="I669" s="9">
        <v>13</v>
      </c>
      <c r="J669" s="9" t="s">
        <v>43</v>
      </c>
      <c r="L669" s="9" t="s">
        <v>394</v>
      </c>
      <c r="M669" s="9">
        <v>127350</v>
      </c>
      <c r="N669" s="17" t="str">
        <f t="shared" si="53"/>
        <v>25_125-130</v>
      </c>
      <c r="O669" s="17" t="str">
        <f t="shared" si="54"/>
        <v>12_120-130</v>
      </c>
      <c r="P669" s="17" t="str">
        <f t="shared" si="55"/>
        <v>08_80&gt;</v>
      </c>
      <c r="Q669" s="9" t="s">
        <v>1073</v>
      </c>
      <c r="R669" s="9" t="s">
        <v>1011</v>
      </c>
      <c r="S669" s="9">
        <f t="shared" si="56"/>
        <v>750218850</v>
      </c>
      <c r="T669" s="9">
        <v>10248891</v>
      </c>
    </row>
    <row r="670" spans="1:20">
      <c r="A670" s="9">
        <v>70</v>
      </c>
      <c r="B670" s="9" t="s">
        <v>9</v>
      </c>
      <c r="C670" s="9" t="s">
        <v>240</v>
      </c>
      <c r="D670" s="9" t="s">
        <v>152</v>
      </c>
      <c r="E670" s="9" t="s">
        <v>147</v>
      </c>
      <c r="F670" s="9" t="s">
        <v>5</v>
      </c>
      <c r="G670" s="9" t="s">
        <v>122</v>
      </c>
      <c r="H670" s="9" t="s">
        <v>2</v>
      </c>
      <c r="I670" s="9">
        <v>13</v>
      </c>
      <c r="J670" s="9" t="s">
        <v>43</v>
      </c>
      <c r="L670" s="9" t="s">
        <v>50</v>
      </c>
      <c r="M670" s="9">
        <v>160780</v>
      </c>
      <c r="N670" s="17" t="str">
        <f t="shared" si="53"/>
        <v>32_160-165</v>
      </c>
      <c r="O670" s="17" t="str">
        <f t="shared" si="54"/>
        <v>16_160-170</v>
      </c>
      <c r="P670" s="17" t="str">
        <f t="shared" si="55"/>
        <v>08_80&gt;</v>
      </c>
      <c r="Q670" s="9" t="s">
        <v>1073</v>
      </c>
      <c r="R670" s="9" t="s">
        <v>1011</v>
      </c>
      <c r="S670" s="9">
        <f t="shared" si="56"/>
        <v>11254600</v>
      </c>
      <c r="T670" s="9">
        <v>153751</v>
      </c>
    </row>
    <row r="671" spans="1:20">
      <c r="A671" s="9">
        <v>1176</v>
      </c>
      <c r="B671" s="9" t="s">
        <v>9</v>
      </c>
      <c r="C671" s="9" t="s">
        <v>395</v>
      </c>
      <c r="D671" s="9" t="s">
        <v>152</v>
      </c>
      <c r="E671" s="9" t="s">
        <v>147</v>
      </c>
      <c r="F671" s="9" t="s">
        <v>9</v>
      </c>
      <c r="G671" s="9" t="s">
        <v>393</v>
      </c>
      <c r="H671" s="9" t="s">
        <v>2</v>
      </c>
      <c r="I671" s="9">
        <v>13</v>
      </c>
      <c r="J671" s="9" t="s">
        <v>43</v>
      </c>
      <c r="L671" s="9" t="s">
        <v>394</v>
      </c>
      <c r="M671" s="9">
        <v>161535</v>
      </c>
      <c r="N671" s="17" t="str">
        <f t="shared" si="53"/>
        <v>32_160-165</v>
      </c>
      <c r="O671" s="17" t="str">
        <f t="shared" si="54"/>
        <v>16_160-170</v>
      </c>
      <c r="P671" s="17" t="str">
        <f t="shared" si="55"/>
        <v>08_80&gt;</v>
      </c>
      <c r="Q671" s="9" t="s">
        <v>1073</v>
      </c>
      <c r="R671" s="9" t="s">
        <v>1011</v>
      </c>
      <c r="S671" s="9">
        <f t="shared" si="56"/>
        <v>189965160</v>
      </c>
      <c r="T671" s="9">
        <v>2595152</v>
      </c>
    </row>
    <row r="672" spans="1:20">
      <c r="A672" s="9">
        <v>4253</v>
      </c>
      <c r="B672" s="9" t="s">
        <v>9</v>
      </c>
      <c r="C672" s="9" t="s">
        <v>130</v>
      </c>
      <c r="D672" s="9" t="s">
        <v>149</v>
      </c>
      <c r="E672" s="9" t="s">
        <v>147</v>
      </c>
      <c r="F672" s="9" t="s">
        <v>5</v>
      </c>
      <c r="G672" s="9" t="s">
        <v>69</v>
      </c>
      <c r="H672" s="9" t="s">
        <v>321</v>
      </c>
      <c r="I672" s="9">
        <v>16</v>
      </c>
      <c r="J672" s="9" t="s">
        <v>131</v>
      </c>
      <c r="L672" s="9" t="s">
        <v>50</v>
      </c>
      <c r="M672" s="9">
        <v>290720</v>
      </c>
      <c r="N672" s="17" t="str">
        <f t="shared" si="53"/>
        <v>58_290-295</v>
      </c>
      <c r="O672" s="17" t="str">
        <f t="shared" si="54"/>
        <v>29_290-300</v>
      </c>
      <c r="P672" s="17" t="str">
        <f t="shared" si="55"/>
        <v>08_80&gt;</v>
      </c>
      <c r="Q672" s="9" t="s">
        <v>1073</v>
      </c>
      <c r="R672" s="9" t="s">
        <v>1011</v>
      </c>
      <c r="S672" s="9">
        <f t="shared" si="56"/>
        <v>1236432160</v>
      </c>
      <c r="T672" s="9">
        <v>16891150</v>
      </c>
    </row>
    <row r="673" spans="1:20">
      <c r="A673" s="9">
        <v>6288</v>
      </c>
      <c r="B673" s="9" t="s">
        <v>9</v>
      </c>
      <c r="C673" s="9" t="s">
        <v>1020</v>
      </c>
      <c r="D673" s="9" t="s">
        <v>152</v>
      </c>
      <c r="E673" s="9" t="s">
        <v>147</v>
      </c>
      <c r="F673" s="9" t="s">
        <v>9</v>
      </c>
      <c r="G673" s="9" t="s">
        <v>973</v>
      </c>
      <c r="H673" s="9" t="s">
        <v>2</v>
      </c>
      <c r="I673" s="9">
        <v>14</v>
      </c>
      <c r="J673" s="9" t="s">
        <v>971</v>
      </c>
      <c r="L673" s="9" t="s">
        <v>394</v>
      </c>
      <c r="M673" s="9">
        <v>250640</v>
      </c>
      <c r="N673" s="17" t="str">
        <f t="shared" si="53"/>
        <v>50_250-255</v>
      </c>
      <c r="O673" s="17" t="str">
        <f t="shared" si="54"/>
        <v>25_250-260</v>
      </c>
      <c r="P673" s="17" t="str">
        <f t="shared" si="55"/>
        <v>08_80&gt;</v>
      </c>
      <c r="Q673" s="9" t="s">
        <v>1073</v>
      </c>
      <c r="R673" s="9" t="s">
        <v>1011</v>
      </c>
      <c r="S673" s="9">
        <f t="shared" si="56"/>
        <v>1576024320</v>
      </c>
      <c r="T673" s="9">
        <v>21530387</v>
      </c>
    </row>
    <row r="674" spans="1:20">
      <c r="A674" s="9">
        <v>4887</v>
      </c>
      <c r="B674" s="9" t="s">
        <v>9</v>
      </c>
      <c r="C674" s="9" t="s">
        <v>1021</v>
      </c>
      <c r="D674" s="9" t="s">
        <v>149</v>
      </c>
      <c r="E674" s="9" t="s">
        <v>147</v>
      </c>
      <c r="F674" s="9" t="s">
        <v>9</v>
      </c>
      <c r="G674" s="9" t="s">
        <v>973</v>
      </c>
      <c r="H674" s="9" t="s">
        <v>2</v>
      </c>
      <c r="I674" s="9">
        <v>16</v>
      </c>
      <c r="J674" s="9" t="s">
        <v>974</v>
      </c>
      <c r="L674" s="9" t="s">
        <v>394</v>
      </c>
      <c r="M674" s="9">
        <v>312720</v>
      </c>
      <c r="N674" s="17" t="str">
        <f t="shared" si="53"/>
        <v>62_310-315</v>
      </c>
      <c r="O674" s="17" t="str">
        <f t="shared" si="54"/>
        <v>31_310-320</v>
      </c>
      <c r="P674" s="17" t="str">
        <f t="shared" si="55"/>
        <v>08_80&gt;</v>
      </c>
      <c r="Q674" s="9" t="s">
        <v>1073</v>
      </c>
      <c r="R674" s="9" t="s">
        <v>1011</v>
      </c>
      <c r="S674" s="9">
        <f t="shared" si="56"/>
        <v>1528262640</v>
      </c>
      <c r="T674" s="9">
        <v>20877905</v>
      </c>
    </row>
    <row r="675" spans="1:20">
      <c r="A675" s="9">
        <v>55</v>
      </c>
      <c r="B675" s="9" t="s">
        <v>10</v>
      </c>
      <c r="C675" s="9" t="s">
        <v>817</v>
      </c>
      <c r="D675" s="9" t="s">
        <v>148</v>
      </c>
      <c r="E675" s="9" t="s">
        <v>147</v>
      </c>
      <c r="F675" s="9" t="s">
        <v>5</v>
      </c>
      <c r="G675" s="9" t="s">
        <v>70</v>
      </c>
      <c r="H675" s="9" t="s">
        <v>2</v>
      </c>
      <c r="I675" s="9">
        <v>15</v>
      </c>
      <c r="J675" s="9" t="s">
        <v>8</v>
      </c>
      <c r="L675" s="9" t="s">
        <v>46</v>
      </c>
      <c r="M675" s="9">
        <v>28590</v>
      </c>
      <c r="N675" s="17" t="str">
        <f t="shared" si="53"/>
        <v>5_25-30</v>
      </c>
      <c r="O675" s="17" t="str">
        <f t="shared" si="54"/>
        <v>2_20-30</v>
      </c>
      <c r="P675" s="17" t="str">
        <f t="shared" si="55"/>
        <v>02_20-30</v>
      </c>
      <c r="Q675" s="9" t="s">
        <v>1073</v>
      </c>
      <c r="R675" s="9" t="s">
        <v>1011</v>
      </c>
      <c r="S675" s="9">
        <f t="shared" si="56"/>
        <v>1572450</v>
      </c>
      <c r="T675" s="9">
        <v>21482</v>
      </c>
    </row>
    <row r="676" spans="1:20">
      <c r="A676" s="9">
        <v>63</v>
      </c>
      <c r="B676" s="9" t="s">
        <v>10</v>
      </c>
      <c r="C676" s="9" t="s">
        <v>370</v>
      </c>
      <c r="D676" s="9" t="s">
        <v>149</v>
      </c>
      <c r="E676" s="9" t="s">
        <v>147</v>
      </c>
      <c r="F676" s="9" t="s">
        <v>5</v>
      </c>
      <c r="G676" s="9" t="s">
        <v>252</v>
      </c>
      <c r="H676" s="9" t="s">
        <v>85</v>
      </c>
      <c r="I676" s="9">
        <v>15</v>
      </c>
      <c r="J676" s="9" t="s">
        <v>8</v>
      </c>
      <c r="L676" s="9" t="s">
        <v>50</v>
      </c>
      <c r="M676" s="9">
        <v>89385</v>
      </c>
      <c r="N676" s="17" t="str">
        <f t="shared" si="53"/>
        <v>17_85-90</v>
      </c>
      <c r="O676" s="17" t="str">
        <f t="shared" si="54"/>
        <v>8_80-90</v>
      </c>
      <c r="P676" s="17" t="str">
        <f t="shared" si="55"/>
        <v>08_80&gt;</v>
      </c>
      <c r="Q676" s="9" t="s">
        <v>1073</v>
      </c>
      <c r="R676" s="9" t="s">
        <v>1011</v>
      </c>
      <c r="S676" s="9">
        <f t="shared" si="56"/>
        <v>5631255</v>
      </c>
      <c r="T676" s="9">
        <v>76930</v>
      </c>
    </row>
    <row r="677" spans="1:20">
      <c r="A677" s="9">
        <v>570</v>
      </c>
      <c r="B677" s="9" t="s">
        <v>10</v>
      </c>
      <c r="C677" s="9" t="s">
        <v>494</v>
      </c>
      <c r="D677" s="9" t="s">
        <v>149</v>
      </c>
      <c r="E677" s="9" t="s">
        <v>147</v>
      </c>
      <c r="F677" s="9" t="s">
        <v>1</v>
      </c>
      <c r="G677" s="9" t="s">
        <v>495</v>
      </c>
      <c r="H677" s="9" t="s">
        <v>887</v>
      </c>
      <c r="I677" s="9">
        <v>15</v>
      </c>
      <c r="J677" s="9" t="s">
        <v>8</v>
      </c>
      <c r="L677" s="9" t="s">
        <v>50</v>
      </c>
      <c r="M677" s="9">
        <v>160526</v>
      </c>
      <c r="N677" s="17" t="str">
        <f t="shared" si="53"/>
        <v>32_160-165</v>
      </c>
      <c r="O677" s="17" t="str">
        <f t="shared" si="54"/>
        <v>16_160-170</v>
      </c>
      <c r="P677" s="17" t="str">
        <f t="shared" si="55"/>
        <v>08_80&gt;</v>
      </c>
      <c r="Q677" s="9" t="s">
        <v>1073</v>
      </c>
      <c r="R677" s="9" t="s">
        <v>1011</v>
      </c>
      <c r="S677" s="9">
        <f t="shared" si="56"/>
        <v>91499820</v>
      </c>
      <c r="T677" s="9">
        <v>1249998</v>
      </c>
    </row>
    <row r="678" spans="1:20">
      <c r="A678" s="9">
        <v>374</v>
      </c>
      <c r="B678" s="9" t="s">
        <v>10</v>
      </c>
      <c r="C678" s="9" t="s">
        <v>496</v>
      </c>
      <c r="D678" s="9" t="s">
        <v>149</v>
      </c>
      <c r="E678" s="9" t="s">
        <v>147</v>
      </c>
      <c r="F678" s="9" t="s">
        <v>1</v>
      </c>
      <c r="G678" s="9" t="s">
        <v>495</v>
      </c>
      <c r="H678" s="9" t="s">
        <v>888</v>
      </c>
      <c r="I678" s="9">
        <v>17</v>
      </c>
      <c r="J678" s="9" t="s">
        <v>8</v>
      </c>
      <c r="L678" s="9" t="s">
        <v>50</v>
      </c>
      <c r="M678" s="9">
        <v>170720</v>
      </c>
      <c r="N678" s="17" t="str">
        <f t="shared" si="53"/>
        <v>34_170-175</v>
      </c>
      <c r="O678" s="17" t="str">
        <f t="shared" si="54"/>
        <v>17_170-180</v>
      </c>
      <c r="P678" s="17" t="str">
        <f t="shared" si="55"/>
        <v>08_80&gt;</v>
      </c>
      <c r="Q678" s="9" t="s">
        <v>1073</v>
      </c>
      <c r="R678" s="9" t="s">
        <v>1011</v>
      </c>
      <c r="S678" s="9">
        <f t="shared" si="56"/>
        <v>63849280</v>
      </c>
      <c r="T678" s="9">
        <v>872258</v>
      </c>
    </row>
    <row r="679" spans="1:20">
      <c r="A679" s="9">
        <v>106</v>
      </c>
      <c r="B679" s="9" t="s">
        <v>10</v>
      </c>
      <c r="C679" s="9" t="s">
        <v>497</v>
      </c>
      <c r="D679" s="9" t="s">
        <v>149</v>
      </c>
      <c r="E679" s="9" t="s">
        <v>147</v>
      </c>
      <c r="F679" s="9" t="s">
        <v>1</v>
      </c>
      <c r="G679" s="9" t="s">
        <v>495</v>
      </c>
      <c r="H679" s="9" t="s">
        <v>498</v>
      </c>
      <c r="I679" s="9">
        <v>17</v>
      </c>
      <c r="J679" s="9" t="s">
        <v>49</v>
      </c>
      <c r="L679" s="9" t="s">
        <v>50</v>
      </c>
      <c r="M679" s="9">
        <v>266201</v>
      </c>
      <c r="N679" s="17" t="str">
        <f t="shared" si="53"/>
        <v>53_265-270</v>
      </c>
      <c r="O679" s="17" t="str">
        <f t="shared" si="54"/>
        <v>26_260-270</v>
      </c>
      <c r="P679" s="17" t="str">
        <f t="shared" si="55"/>
        <v>08_80&gt;</v>
      </c>
      <c r="Q679" s="9" t="s">
        <v>1073</v>
      </c>
      <c r="R679" s="9" t="s">
        <v>1011</v>
      </c>
      <c r="S679" s="9">
        <f t="shared" si="56"/>
        <v>28217306</v>
      </c>
      <c r="T679" s="9">
        <v>385482</v>
      </c>
    </row>
    <row r="680" spans="1:20">
      <c r="A680" s="9">
        <v>94</v>
      </c>
      <c r="B680" s="9" t="s">
        <v>10</v>
      </c>
      <c r="C680" s="9" t="s">
        <v>818</v>
      </c>
      <c r="D680" s="9" t="s">
        <v>153</v>
      </c>
      <c r="E680" s="9" t="s">
        <v>147</v>
      </c>
      <c r="F680" s="9" t="s">
        <v>5</v>
      </c>
      <c r="G680" s="9" t="s">
        <v>70</v>
      </c>
      <c r="H680" s="9" t="s">
        <v>2</v>
      </c>
      <c r="I680" s="9">
        <v>11</v>
      </c>
      <c r="J680" s="9" t="s">
        <v>4</v>
      </c>
      <c r="L680" s="9" t="s">
        <v>46</v>
      </c>
      <c r="M680" s="9">
        <v>21438</v>
      </c>
      <c r="N680" s="17" t="str">
        <f t="shared" si="53"/>
        <v>4_20-25</v>
      </c>
      <c r="O680" s="17" t="str">
        <f t="shared" si="54"/>
        <v>2_20-30</v>
      </c>
      <c r="P680" s="17" t="str">
        <f t="shared" si="55"/>
        <v>02_20-30</v>
      </c>
      <c r="Q680" s="9" t="s">
        <v>1073</v>
      </c>
      <c r="R680" s="9" t="s">
        <v>1011</v>
      </c>
      <c r="S680" s="9">
        <f t="shared" si="56"/>
        <v>2015172</v>
      </c>
      <c r="T680" s="9">
        <v>27530</v>
      </c>
    </row>
    <row r="681" spans="1:20" hidden="1">
      <c r="A681" s="9">
        <v>73</v>
      </c>
      <c r="B681" s="9" t="s">
        <v>10</v>
      </c>
      <c r="C681" s="9" t="s">
        <v>117</v>
      </c>
      <c r="D681" s="9" t="s">
        <v>152</v>
      </c>
      <c r="E681" s="9" t="s">
        <v>151</v>
      </c>
      <c r="F681" s="9" t="s">
        <v>5</v>
      </c>
      <c r="G681" s="9" t="s">
        <v>110</v>
      </c>
      <c r="H681" s="9" t="s">
        <v>2</v>
      </c>
      <c r="I681" s="9">
        <v>14</v>
      </c>
      <c r="J681" s="9" t="s">
        <v>8</v>
      </c>
      <c r="L681" s="9" t="s">
        <v>50</v>
      </c>
      <c r="M681" s="9">
        <v>42898</v>
      </c>
      <c r="N681" s="17" t="str">
        <f t="shared" si="53"/>
        <v>8_40-45</v>
      </c>
      <c r="O681" s="17" t="str">
        <f t="shared" si="54"/>
        <v>4_40-50</v>
      </c>
      <c r="P681" s="17" t="str">
        <f t="shared" si="55"/>
        <v>04_40-50</v>
      </c>
      <c r="Q681" s="9" t="s">
        <v>1073</v>
      </c>
      <c r="R681" s="9" t="s">
        <v>1011</v>
      </c>
      <c r="S681" s="9">
        <f t="shared" si="56"/>
        <v>3131554</v>
      </c>
      <c r="T681" s="9">
        <v>42781</v>
      </c>
    </row>
    <row r="682" spans="1:20" hidden="1">
      <c r="A682" s="9">
        <v>2</v>
      </c>
      <c r="B682" s="9" t="s">
        <v>10</v>
      </c>
      <c r="C682" s="9" t="s">
        <v>118</v>
      </c>
      <c r="D682" s="9" t="s">
        <v>146</v>
      </c>
      <c r="E682" s="9" t="s">
        <v>151</v>
      </c>
      <c r="F682" s="9" t="s">
        <v>5</v>
      </c>
      <c r="G682" s="9" t="s">
        <v>110</v>
      </c>
      <c r="H682" s="9" t="s">
        <v>95</v>
      </c>
      <c r="I682" s="9">
        <v>15</v>
      </c>
      <c r="J682" s="9" t="s">
        <v>8</v>
      </c>
      <c r="L682" s="9" t="s">
        <v>50</v>
      </c>
      <c r="M682" s="9">
        <v>49320</v>
      </c>
      <c r="N682" s="17" t="str">
        <f t="shared" si="53"/>
        <v>9_45-50</v>
      </c>
      <c r="O682" s="17" t="str">
        <f t="shared" si="54"/>
        <v>4_40-50</v>
      </c>
      <c r="P682" s="17" t="str">
        <f t="shared" si="55"/>
        <v>04_40-50</v>
      </c>
      <c r="Q682" s="9" t="s">
        <v>1073</v>
      </c>
      <c r="R682" s="9" t="s">
        <v>1011</v>
      </c>
      <c r="S682" s="9">
        <f t="shared" si="56"/>
        <v>98640</v>
      </c>
      <c r="T682" s="9">
        <v>1348</v>
      </c>
    </row>
    <row r="683" spans="1:20" hidden="1">
      <c r="A683" s="9">
        <v>301</v>
      </c>
      <c r="B683" s="9" t="s">
        <v>10</v>
      </c>
      <c r="C683" s="9" t="s">
        <v>500</v>
      </c>
      <c r="D683" s="9" t="s">
        <v>148</v>
      </c>
      <c r="E683" s="9" t="s">
        <v>151</v>
      </c>
      <c r="F683" s="9" t="s">
        <v>5</v>
      </c>
      <c r="G683" s="9" t="s">
        <v>110</v>
      </c>
      <c r="H683" s="9" t="s">
        <v>2</v>
      </c>
      <c r="I683" s="9">
        <v>15</v>
      </c>
      <c r="J683" s="9" t="s">
        <v>8</v>
      </c>
      <c r="L683" s="9" t="s">
        <v>50</v>
      </c>
      <c r="M683" s="9">
        <v>54165</v>
      </c>
      <c r="N683" s="17" t="str">
        <f t="shared" si="53"/>
        <v>10_50-55</v>
      </c>
      <c r="O683" s="17" t="str">
        <f t="shared" si="54"/>
        <v>5_50-60</v>
      </c>
      <c r="P683" s="17" t="str">
        <f t="shared" si="55"/>
        <v>05_50-60</v>
      </c>
      <c r="Q683" s="9" t="s">
        <v>1073</v>
      </c>
      <c r="R683" s="9" t="s">
        <v>1011</v>
      </c>
      <c r="S683" s="9">
        <f t="shared" si="56"/>
        <v>16303665</v>
      </c>
      <c r="T683" s="9">
        <v>222728</v>
      </c>
    </row>
    <row r="684" spans="1:20" hidden="1">
      <c r="A684" s="9">
        <v>60</v>
      </c>
      <c r="B684" s="9" t="s">
        <v>10</v>
      </c>
      <c r="C684" s="9" t="s">
        <v>138</v>
      </c>
      <c r="D684" s="9" t="s">
        <v>148</v>
      </c>
      <c r="E684" s="9" t="s">
        <v>151</v>
      </c>
      <c r="F684" s="9" t="s">
        <v>5</v>
      </c>
      <c r="G684" s="9" t="s">
        <v>110</v>
      </c>
      <c r="H684" s="9" t="s">
        <v>2</v>
      </c>
      <c r="I684" s="9">
        <v>15</v>
      </c>
      <c r="J684" s="9" t="s">
        <v>8</v>
      </c>
      <c r="L684" s="9" t="s">
        <v>50</v>
      </c>
      <c r="M684" s="9">
        <v>62304</v>
      </c>
      <c r="N684" s="17" t="str">
        <f t="shared" si="53"/>
        <v>12_60-65</v>
      </c>
      <c r="O684" s="17" t="str">
        <f t="shared" si="54"/>
        <v>6_60-70</v>
      </c>
      <c r="P684" s="17" t="str">
        <f t="shared" si="55"/>
        <v>06_60-70</v>
      </c>
      <c r="Q684" s="9" t="s">
        <v>1073</v>
      </c>
      <c r="R684" s="9" t="s">
        <v>1011</v>
      </c>
      <c r="S684" s="9">
        <f t="shared" si="56"/>
        <v>3738240</v>
      </c>
      <c r="T684" s="9">
        <v>51069</v>
      </c>
    </row>
    <row r="685" spans="1:20">
      <c r="A685" s="9">
        <v>6296</v>
      </c>
      <c r="B685" s="9" t="s">
        <v>10</v>
      </c>
      <c r="C685" s="9" t="s">
        <v>666</v>
      </c>
      <c r="D685" s="9" t="s">
        <v>148</v>
      </c>
      <c r="E685" s="9" t="s">
        <v>147</v>
      </c>
      <c r="F685" s="9" t="s">
        <v>5</v>
      </c>
      <c r="G685" s="9" t="s">
        <v>122</v>
      </c>
      <c r="H685" s="9" t="s">
        <v>2</v>
      </c>
      <c r="I685" s="9">
        <v>15</v>
      </c>
      <c r="J685" s="9" t="s">
        <v>4</v>
      </c>
      <c r="L685" s="9" t="s">
        <v>50</v>
      </c>
      <c r="M685" s="9">
        <v>45695</v>
      </c>
      <c r="N685" s="17" t="str">
        <f t="shared" si="53"/>
        <v>9_45-50</v>
      </c>
      <c r="O685" s="17" t="str">
        <f t="shared" si="54"/>
        <v>4_40-50</v>
      </c>
      <c r="P685" s="17" t="str">
        <f t="shared" si="55"/>
        <v>04_40-50</v>
      </c>
      <c r="Q685" s="9" t="s">
        <v>1073</v>
      </c>
      <c r="R685" s="9" t="s">
        <v>1011</v>
      </c>
      <c r="S685" s="9">
        <f t="shared" si="56"/>
        <v>287695720</v>
      </c>
      <c r="T685" s="9">
        <v>3930269</v>
      </c>
    </row>
    <row r="686" spans="1:20">
      <c r="A686" s="9">
        <v>3736</v>
      </c>
      <c r="B686" s="9" t="s">
        <v>10</v>
      </c>
      <c r="C686" s="9" t="s">
        <v>623</v>
      </c>
      <c r="D686" s="9" t="s">
        <v>148</v>
      </c>
      <c r="E686" s="9" t="s">
        <v>147</v>
      </c>
      <c r="F686" s="9" t="s">
        <v>5</v>
      </c>
      <c r="G686" s="9" t="s">
        <v>70</v>
      </c>
      <c r="H686" s="9" t="s">
        <v>2</v>
      </c>
      <c r="I686" s="9">
        <v>15</v>
      </c>
      <c r="J686" s="9" t="s">
        <v>4</v>
      </c>
      <c r="L686" s="9" t="s">
        <v>46</v>
      </c>
      <c r="M686" s="9">
        <v>31925</v>
      </c>
      <c r="N686" s="17" t="str">
        <f t="shared" si="53"/>
        <v>6_30-35</v>
      </c>
      <c r="O686" s="17" t="str">
        <f t="shared" si="54"/>
        <v>3_30-40</v>
      </c>
      <c r="P686" s="17" t="str">
        <f t="shared" si="55"/>
        <v>03_30-40</v>
      </c>
      <c r="Q686" s="9" t="s">
        <v>1073</v>
      </c>
      <c r="R686" s="9" t="s">
        <v>1011</v>
      </c>
      <c r="S686" s="9">
        <f t="shared" si="56"/>
        <v>119271800</v>
      </c>
      <c r="T686" s="9">
        <v>1629396</v>
      </c>
    </row>
    <row r="687" spans="1:20">
      <c r="A687" s="9">
        <v>286</v>
      </c>
      <c r="B687" s="9" t="s">
        <v>10</v>
      </c>
      <c r="C687" s="9" t="s">
        <v>700</v>
      </c>
      <c r="D687" s="9" t="s">
        <v>152</v>
      </c>
      <c r="E687" s="9" t="s">
        <v>147</v>
      </c>
      <c r="F687" s="9" t="s">
        <v>5</v>
      </c>
      <c r="G687" s="9" t="s">
        <v>373</v>
      </c>
      <c r="H687" s="9" t="s">
        <v>2</v>
      </c>
      <c r="I687" s="9">
        <v>14</v>
      </c>
      <c r="J687" s="9" t="s">
        <v>8</v>
      </c>
      <c r="L687" s="9" t="s">
        <v>50</v>
      </c>
      <c r="M687" s="9">
        <v>52230</v>
      </c>
      <c r="N687" s="17" t="str">
        <f t="shared" si="53"/>
        <v>10_50-55</v>
      </c>
      <c r="O687" s="17" t="str">
        <f t="shared" si="54"/>
        <v>5_50-60</v>
      </c>
      <c r="P687" s="17" t="str">
        <f t="shared" si="55"/>
        <v>05_50-60</v>
      </c>
      <c r="Q687" s="9" t="s">
        <v>1073</v>
      </c>
      <c r="R687" s="9" t="s">
        <v>1011</v>
      </c>
      <c r="S687" s="9">
        <f t="shared" si="56"/>
        <v>14937780</v>
      </c>
      <c r="T687" s="9">
        <v>204068</v>
      </c>
    </row>
    <row r="688" spans="1:20">
      <c r="A688" s="9">
        <v>301</v>
      </c>
      <c r="B688" s="9" t="s">
        <v>10</v>
      </c>
      <c r="C688" s="9" t="s">
        <v>667</v>
      </c>
      <c r="D688" s="9" t="s">
        <v>152</v>
      </c>
      <c r="E688" s="9" t="s">
        <v>147</v>
      </c>
      <c r="F688" s="9" t="s">
        <v>5</v>
      </c>
      <c r="G688" s="9" t="s">
        <v>122</v>
      </c>
      <c r="H688" s="9" t="s">
        <v>2</v>
      </c>
      <c r="I688" s="9">
        <v>14</v>
      </c>
      <c r="J688" s="9" t="s">
        <v>8</v>
      </c>
      <c r="L688" s="9" t="s">
        <v>50</v>
      </c>
      <c r="M688" s="9">
        <v>41750</v>
      </c>
      <c r="N688" s="17" t="str">
        <f t="shared" si="53"/>
        <v>8_40-45</v>
      </c>
      <c r="O688" s="17" t="str">
        <f t="shared" si="54"/>
        <v>4_40-50</v>
      </c>
      <c r="P688" s="17" t="str">
        <f t="shared" si="55"/>
        <v>04_40-50</v>
      </c>
      <c r="Q688" s="9" t="s">
        <v>1073</v>
      </c>
      <c r="R688" s="9" t="s">
        <v>1011</v>
      </c>
      <c r="S688" s="9">
        <f t="shared" si="56"/>
        <v>12566750</v>
      </c>
      <c r="T688" s="9">
        <v>171677</v>
      </c>
    </row>
    <row r="689" spans="1:20">
      <c r="A689" s="9">
        <v>32</v>
      </c>
      <c r="B689" s="9" t="s">
        <v>10</v>
      </c>
      <c r="C689" s="9" t="s">
        <v>581</v>
      </c>
      <c r="D689" s="9" t="s">
        <v>152</v>
      </c>
      <c r="E689" s="9" t="s">
        <v>147</v>
      </c>
      <c r="F689" s="9" t="s">
        <v>5</v>
      </c>
      <c r="G689" s="9" t="s">
        <v>70</v>
      </c>
      <c r="H689" s="9" t="s">
        <v>2</v>
      </c>
      <c r="I689" s="9">
        <v>14</v>
      </c>
      <c r="J689" s="9" t="s">
        <v>8</v>
      </c>
      <c r="L689" s="9" t="s">
        <v>46</v>
      </c>
      <c r="M689" s="9">
        <v>30483</v>
      </c>
      <c r="N689" s="17" t="str">
        <f t="shared" si="53"/>
        <v>6_30-35</v>
      </c>
      <c r="O689" s="17" t="str">
        <f t="shared" si="54"/>
        <v>3_30-40</v>
      </c>
      <c r="P689" s="17" t="str">
        <f t="shared" si="55"/>
        <v>03_30-40</v>
      </c>
      <c r="Q689" s="9" t="s">
        <v>1073</v>
      </c>
      <c r="R689" s="9" t="s">
        <v>1011</v>
      </c>
      <c r="S689" s="9">
        <f t="shared" si="56"/>
        <v>975456</v>
      </c>
      <c r="T689" s="9">
        <v>13326</v>
      </c>
    </row>
    <row r="690" spans="1:20">
      <c r="A690" s="9">
        <v>775</v>
      </c>
      <c r="B690" s="9" t="s">
        <v>10</v>
      </c>
      <c r="C690" s="9" t="s">
        <v>501</v>
      </c>
      <c r="D690" s="9" t="s">
        <v>146</v>
      </c>
      <c r="E690" s="9" t="s">
        <v>147</v>
      </c>
      <c r="F690" s="9" t="s">
        <v>5</v>
      </c>
      <c r="G690" s="9" t="s">
        <v>75</v>
      </c>
      <c r="H690" s="9" t="s">
        <v>84</v>
      </c>
      <c r="I690" s="9">
        <v>15</v>
      </c>
      <c r="J690" s="9" t="s">
        <v>8</v>
      </c>
      <c r="L690" s="9" t="s">
        <v>50</v>
      </c>
      <c r="M690" s="9">
        <v>36815</v>
      </c>
      <c r="N690" s="17" t="str">
        <f t="shared" si="53"/>
        <v>7_35-40</v>
      </c>
      <c r="O690" s="17" t="str">
        <f t="shared" si="54"/>
        <v>3_30-40</v>
      </c>
      <c r="P690" s="17" t="str">
        <f t="shared" si="55"/>
        <v>03_30-40</v>
      </c>
      <c r="Q690" s="9" t="s">
        <v>1073</v>
      </c>
      <c r="R690" s="9" t="s">
        <v>1011</v>
      </c>
      <c r="S690" s="9">
        <f t="shared" si="56"/>
        <v>28531625</v>
      </c>
      <c r="T690" s="9">
        <v>389776</v>
      </c>
    </row>
    <row r="691" spans="1:20">
      <c r="A691" s="9">
        <v>95</v>
      </c>
      <c r="B691" s="9" t="s">
        <v>10</v>
      </c>
      <c r="C691" s="9" t="s">
        <v>701</v>
      </c>
      <c r="D691" s="9" t="s">
        <v>148</v>
      </c>
      <c r="E691" s="9" t="s">
        <v>147</v>
      </c>
      <c r="F691" s="9" t="s">
        <v>5</v>
      </c>
      <c r="G691" s="9" t="s">
        <v>70</v>
      </c>
      <c r="H691" s="9" t="s">
        <v>2</v>
      </c>
      <c r="I691" s="9">
        <v>15</v>
      </c>
      <c r="J691" s="9" t="s">
        <v>8</v>
      </c>
      <c r="L691" s="9" t="s">
        <v>46</v>
      </c>
      <c r="M691" s="9">
        <v>34707</v>
      </c>
      <c r="N691" s="17" t="str">
        <f t="shared" si="53"/>
        <v>6_30-35</v>
      </c>
      <c r="O691" s="17" t="str">
        <f t="shared" si="54"/>
        <v>3_30-40</v>
      </c>
      <c r="P691" s="17" t="str">
        <f t="shared" si="55"/>
        <v>03_30-40</v>
      </c>
      <c r="Q691" s="9" t="s">
        <v>1073</v>
      </c>
      <c r="R691" s="9" t="s">
        <v>1011</v>
      </c>
      <c r="S691" s="9">
        <f t="shared" si="56"/>
        <v>3297165</v>
      </c>
      <c r="T691" s="9">
        <v>45043</v>
      </c>
    </row>
    <row r="692" spans="1:20">
      <c r="A692" s="9">
        <v>1400</v>
      </c>
      <c r="B692" s="9" t="s">
        <v>10</v>
      </c>
      <c r="C692" s="9" t="s">
        <v>371</v>
      </c>
      <c r="D692" s="9" t="s">
        <v>146</v>
      </c>
      <c r="E692" s="9" t="s">
        <v>147</v>
      </c>
      <c r="F692" s="9" t="s">
        <v>5</v>
      </c>
      <c r="G692" s="9" t="s">
        <v>122</v>
      </c>
      <c r="H692" s="9" t="s">
        <v>889</v>
      </c>
      <c r="I692" s="9">
        <v>15</v>
      </c>
      <c r="J692" s="9" t="s">
        <v>8</v>
      </c>
      <c r="L692" s="9" t="s">
        <v>50</v>
      </c>
      <c r="M692" s="9">
        <v>40035</v>
      </c>
      <c r="N692" s="17" t="str">
        <f t="shared" si="53"/>
        <v>8_40-45</v>
      </c>
      <c r="O692" s="17" t="str">
        <f t="shared" si="54"/>
        <v>4_40-50</v>
      </c>
      <c r="P692" s="17" t="str">
        <f t="shared" si="55"/>
        <v>04_40-50</v>
      </c>
      <c r="Q692" s="9" t="s">
        <v>1073</v>
      </c>
      <c r="R692" s="9" t="s">
        <v>1011</v>
      </c>
      <c r="S692" s="9">
        <f t="shared" si="56"/>
        <v>56049000</v>
      </c>
      <c r="T692" s="9">
        <v>765697</v>
      </c>
    </row>
    <row r="693" spans="1:20" hidden="1">
      <c r="A693" s="9">
        <v>58</v>
      </c>
      <c r="B693" s="9" t="s">
        <v>10</v>
      </c>
      <c r="C693" s="9" t="s">
        <v>396</v>
      </c>
      <c r="D693" s="9" t="s">
        <v>152</v>
      </c>
      <c r="E693" s="9" t="s">
        <v>151</v>
      </c>
      <c r="F693" s="9" t="s">
        <v>5</v>
      </c>
      <c r="G693" s="9" t="s">
        <v>373</v>
      </c>
      <c r="H693" s="9" t="s">
        <v>2</v>
      </c>
      <c r="I693" s="9">
        <v>14</v>
      </c>
      <c r="J693" s="9" t="s">
        <v>8</v>
      </c>
      <c r="L693" s="9" t="s">
        <v>50</v>
      </c>
      <c r="M693" s="9">
        <v>143753</v>
      </c>
      <c r="N693" s="17" t="str">
        <f t="shared" si="53"/>
        <v>28_140-145</v>
      </c>
      <c r="O693" s="17" t="str">
        <f t="shared" si="54"/>
        <v>14_140-150</v>
      </c>
      <c r="P693" s="17" t="str">
        <f t="shared" si="55"/>
        <v>08_80&gt;</v>
      </c>
      <c r="Q693" s="9" t="s">
        <v>1073</v>
      </c>
      <c r="R693" s="9" t="s">
        <v>1011</v>
      </c>
      <c r="S693" s="9">
        <f t="shared" si="56"/>
        <v>8337674</v>
      </c>
      <c r="T693" s="9">
        <v>113903</v>
      </c>
    </row>
    <row r="694" spans="1:20" hidden="1">
      <c r="A694" s="9">
        <v>130</v>
      </c>
      <c r="B694" s="9" t="s">
        <v>10</v>
      </c>
      <c r="C694" s="9" t="s">
        <v>502</v>
      </c>
      <c r="D694" s="9" t="s">
        <v>152</v>
      </c>
      <c r="E694" s="9" t="s">
        <v>151</v>
      </c>
      <c r="F694" s="9" t="s">
        <v>5</v>
      </c>
      <c r="G694" s="9" t="s">
        <v>110</v>
      </c>
      <c r="H694" s="9" t="s">
        <v>2</v>
      </c>
      <c r="I694" s="9">
        <v>14</v>
      </c>
      <c r="J694" s="9" t="s">
        <v>8</v>
      </c>
      <c r="L694" s="9" t="s">
        <v>50</v>
      </c>
      <c r="M694" s="9">
        <v>56560</v>
      </c>
      <c r="N694" s="17" t="str">
        <f t="shared" si="53"/>
        <v>11_55-60</v>
      </c>
      <c r="O694" s="17" t="str">
        <f t="shared" si="54"/>
        <v>5_50-60</v>
      </c>
      <c r="P694" s="17" t="str">
        <f t="shared" si="55"/>
        <v>05_50-60</v>
      </c>
      <c r="Q694" s="9" t="s">
        <v>1073</v>
      </c>
      <c r="R694" s="9" t="s">
        <v>1011</v>
      </c>
      <c r="S694" s="9">
        <f t="shared" si="56"/>
        <v>7352800</v>
      </c>
      <c r="T694" s="9">
        <v>100448</v>
      </c>
    </row>
    <row r="695" spans="1:20" hidden="1">
      <c r="A695" s="9">
        <v>94</v>
      </c>
      <c r="B695" s="9" t="s">
        <v>10</v>
      </c>
      <c r="C695" s="9" t="s">
        <v>820</v>
      </c>
      <c r="D695" s="9" t="s">
        <v>148</v>
      </c>
      <c r="E695" s="9" t="s">
        <v>151</v>
      </c>
      <c r="F695" s="9" t="s">
        <v>1</v>
      </c>
      <c r="G695" s="9" t="s">
        <v>77</v>
      </c>
      <c r="H695" s="9" t="s">
        <v>2</v>
      </c>
      <c r="I695" s="9">
        <v>15</v>
      </c>
      <c r="J695" s="9" t="s">
        <v>8</v>
      </c>
      <c r="L695" s="9" t="s">
        <v>50</v>
      </c>
      <c r="M695" s="9">
        <v>40506</v>
      </c>
      <c r="N695" s="17" t="str">
        <f t="shared" si="53"/>
        <v>8_40-45</v>
      </c>
      <c r="O695" s="17" t="str">
        <f t="shared" si="54"/>
        <v>4_40-50</v>
      </c>
      <c r="P695" s="17" t="str">
        <f t="shared" si="55"/>
        <v>04_40-50</v>
      </c>
      <c r="Q695" s="9" t="s">
        <v>1073</v>
      </c>
      <c r="R695" s="9" t="s">
        <v>1011</v>
      </c>
      <c r="S695" s="9">
        <f t="shared" si="56"/>
        <v>3807564</v>
      </c>
      <c r="T695" s="9">
        <v>52016</v>
      </c>
    </row>
    <row r="696" spans="1:20">
      <c r="A696" s="9">
        <v>30</v>
      </c>
      <c r="B696" s="9" t="s">
        <v>10</v>
      </c>
      <c r="C696" s="9" t="s">
        <v>503</v>
      </c>
      <c r="D696" s="9" t="s">
        <v>152</v>
      </c>
      <c r="E696" s="9" t="s">
        <v>147</v>
      </c>
      <c r="F696" s="9" t="s">
        <v>1</v>
      </c>
      <c r="G696" s="9" t="s">
        <v>495</v>
      </c>
      <c r="H696" s="9" t="s">
        <v>668</v>
      </c>
      <c r="I696" s="9">
        <v>13</v>
      </c>
      <c r="J696" s="9" t="s">
        <v>119</v>
      </c>
      <c r="K696" s="9" t="s">
        <v>7</v>
      </c>
      <c r="L696" s="9" t="s">
        <v>50</v>
      </c>
      <c r="M696" s="9">
        <v>226495</v>
      </c>
      <c r="N696" s="17" t="str">
        <f t="shared" si="53"/>
        <v>45_225-230</v>
      </c>
      <c r="O696" s="17" t="str">
        <f t="shared" si="54"/>
        <v>22_220-230</v>
      </c>
      <c r="P696" s="17" t="str">
        <f t="shared" si="55"/>
        <v>08_80&gt;</v>
      </c>
      <c r="Q696" s="9" t="s">
        <v>1073</v>
      </c>
      <c r="R696" s="9" t="s">
        <v>1011</v>
      </c>
      <c r="S696" s="9">
        <f t="shared" si="56"/>
        <v>6794850</v>
      </c>
      <c r="T696" s="9">
        <v>92826</v>
      </c>
    </row>
    <row r="697" spans="1:20" hidden="1">
      <c r="A697" s="9">
        <v>38</v>
      </c>
      <c r="B697" s="9" t="s">
        <v>10</v>
      </c>
      <c r="C697" s="9" t="s">
        <v>821</v>
      </c>
      <c r="D697" s="9" t="s">
        <v>153</v>
      </c>
      <c r="E697" s="9" t="s">
        <v>151</v>
      </c>
      <c r="F697" s="9" t="s">
        <v>5</v>
      </c>
      <c r="G697" s="9" t="s">
        <v>570</v>
      </c>
      <c r="H697" s="9" t="s">
        <v>2</v>
      </c>
      <c r="I697" s="9">
        <v>11</v>
      </c>
      <c r="J697" s="9" t="s">
        <v>761</v>
      </c>
      <c r="L697" s="9" t="s">
        <v>46</v>
      </c>
      <c r="M697" s="9">
        <v>28146</v>
      </c>
      <c r="N697" s="17" t="str">
        <f t="shared" si="53"/>
        <v>5_25-30</v>
      </c>
      <c r="O697" s="17" t="str">
        <f t="shared" si="54"/>
        <v>2_20-30</v>
      </c>
      <c r="P697" s="17" t="str">
        <f t="shared" si="55"/>
        <v>02_20-30</v>
      </c>
      <c r="Q697" s="9" t="s">
        <v>1073</v>
      </c>
      <c r="R697" s="9" t="s">
        <v>1011</v>
      </c>
      <c r="S697" s="9">
        <f t="shared" si="56"/>
        <v>1069548</v>
      </c>
      <c r="T697" s="9">
        <v>14611</v>
      </c>
    </row>
    <row r="698" spans="1:20" hidden="1">
      <c r="A698" s="9">
        <v>3</v>
      </c>
      <c r="B698" s="9" t="s">
        <v>10</v>
      </c>
      <c r="C698" s="9" t="s">
        <v>760</v>
      </c>
      <c r="D698" s="9" t="s">
        <v>153</v>
      </c>
      <c r="E698" s="9" t="s">
        <v>151</v>
      </c>
      <c r="F698" s="9" t="s">
        <v>5</v>
      </c>
      <c r="G698" s="9" t="s">
        <v>570</v>
      </c>
      <c r="H698" s="9" t="s">
        <v>2</v>
      </c>
      <c r="I698" s="9">
        <v>11</v>
      </c>
      <c r="J698" s="9" t="s">
        <v>761</v>
      </c>
      <c r="K698" s="9" t="s">
        <v>7</v>
      </c>
      <c r="L698" s="9" t="s">
        <v>46</v>
      </c>
      <c r="M698" s="9">
        <v>29900</v>
      </c>
      <c r="N698" s="17" t="str">
        <f t="shared" si="53"/>
        <v>5_25-30</v>
      </c>
      <c r="O698" s="17" t="str">
        <f t="shared" si="54"/>
        <v>2_20-30</v>
      </c>
      <c r="P698" s="17" t="str">
        <f t="shared" si="55"/>
        <v>02_20-30</v>
      </c>
      <c r="Q698" s="9" t="s">
        <v>1073</v>
      </c>
      <c r="R698" s="9" t="s">
        <v>1011</v>
      </c>
      <c r="S698" s="9">
        <f t="shared" si="56"/>
        <v>89700</v>
      </c>
      <c r="T698" s="9">
        <v>1225</v>
      </c>
    </row>
    <row r="699" spans="1:20">
      <c r="A699" s="9">
        <v>396</v>
      </c>
      <c r="B699" s="9" t="s">
        <v>10</v>
      </c>
      <c r="C699" s="9" t="s">
        <v>762</v>
      </c>
      <c r="D699" s="9" t="s">
        <v>149</v>
      </c>
      <c r="E699" s="9" t="s">
        <v>147</v>
      </c>
      <c r="F699" s="9" t="s">
        <v>5</v>
      </c>
      <c r="G699" s="9" t="s">
        <v>492</v>
      </c>
      <c r="H699" s="9" t="s">
        <v>763</v>
      </c>
      <c r="I699" s="9">
        <v>16</v>
      </c>
      <c r="J699" s="9" t="s">
        <v>43</v>
      </c>
      <c r="L699" s="9" t="s">
        <v>50</v>
      </c>
      <c r="M699" s="9">
        <v>161218</v>
      </c>
      <c r="N699" s="17" t="str">
        <f t="shared" si="53"/>
        <v>32_160-165</v>
      </c>
      <c r="O699" s="17" t="str">
        <f t="shared" si="54"/>
        <v>16_160-170</v>
      </c>
      <c r="P699" s="17" t="str">
        <f t="shared" si="55"/>
        <v>08_80&gt;</v>
      </c>
      <c r="Q699" s="9" t="s">
        <v>1073</v>
      </c>
      <c r="R699" s="9" t="s">
        <v>1011</v>
      </c>
      <c r="S699" s="9">
        <f t="shared" si="56"/>
        <v>63842328</v>
      </c>
      <c r="T699" s="9">
        <v>872163</v>
      </c>
    </row>
    <row r="700" spans="1:20">
      <c r="A700" s="9">
        <v>2781</v>
      </c>
      <c r="B700" s="9" t="s">
        <v>10</v>
      </c>
      <c r="C700" s="9" t="s">
        <v>702</v>
      </c>
      <c r="D700" s="9" t="s">
        <v>149</v>
      </c>
      <c r="E700" s="9" t="s">
        <v>147</v>
      </c>
      <c r="F700" s="9" t="s">
        <v>5</v>
      </c>
      <c r="G700" s="9" t="s">
        <v>492</v>
      </c>
      <c r="H700" s="9" t="s">
        <v>703</v>
      </c>
      <c r="I700" s="9">
        <v>15</v>
      </c>
      <c r="J700" s="9" t="s">
        <v>8</v>
      </c>
      <c r="L700" s="9" t="s">
        <v>50</v>
      </c>
      <c r="M700" s="9">
        <v>96351</v>
      </c>
      <c r="N700" s="17" t="str">
        <f t="shared" si="53"/>
        <v>19_95-100</v>
      </c>
      <c r="O700" s="17" t="str">
        <f t="shared" si="54"/>
        <v>9_90-100</v>
      </c>
      <c r="P700" s="17" t="str">
        <f t="shared" si="55"/>
        <v>08_80&gt;</v>
      </c>
      <c r="Q700" s="9" t="s">
        <v>1073</v>
      </c>
      <c r="R700" s="9" t="s">
        <v>1011</v>
      </c>
      <c r="S700" s="9">
        <f t="shared" si="56"/>
        <v>267952131</v>
      </c>
      <c r="T700" s="9">
        <v>3660548</v>
      </c>
    </row>
    <row r="701" spans="1:20">
      <c r="A701" s="9">
        <v>1112</v>
      </c>
      <c r="B701" s="9" t="s">
        <v>10</v>
      </c>
      <c r="C701" s="9" t="s">
        <v>704</v>
      </c>
      <c r="D701" s="9" t="s">
        <v>149</v>
      </c>
      <c r="E701" s="9" t="s">
        <v>147</v>
      </c>
      <c r="F701" s="9" t="s">
        <v>5</v>
      </c>
      <c r="G701" s="9" t="s">
        <v>492</v>
      </c>
      <c r="H701" s="9" t="s">
        <v>699</v>
      </c>
      <c r="I701" s="9">
        <v>15</v>
      </c>
      <c r="J701" s="9" t="s">
        <v>8</v>
      </c>
      <c r="L701" s="9" t="s">
        <v>50</v>
      </c>
      <c r="M701" s="9">
        <v>119666</v>
      </c>
      <c r="N701" s="17" t="str">
        <f t="shared" si="53"/>
        <v>23_115-120</v>
      </c>
      <c r="O701" s="17" t="str">
        <f t="shared" si="54"/>
        <v>11_110-120</v>
      </c>
      <c r="P701" s="17" t="str">
        <f t="shared" si="55"/>
        <v>08_80&gt;</v>
      </c>
      <c r="Q701" s="9" t="s">
        <v>1073</v>
      </c>
      <c r="R701" s="9" t="s">
        <v>1011</v>
      </c>
      <c r="S701" s="9">
        <f t="shared" si="56"/>
        <v>133068592</v>
      </c>
      <c r="T701" s="9">
        <v>1817877</v>
      </c>
    </row>
    <row r="702" spans="1:20">
      <c r="A702" s="9">
        <v>19</v>
      </c>
      <c r="B702" s="9" t="s">
        <v>10</v>
      </c>
      <c r="C702" s="9" t="s">
        <v>764</v>
      </c>
      <c r="D702" s="9" t="s">
        <v>149</v>
      </c>
      <c r="E702" s="9" t="s">
        <v>147</v>
      </c>
      <c r="F702" s="9" t="s">
        <v>5</v>
      </c>
      <c r="G702" s="9" t="s">
        <v>492</v>
      </c>
      <c r="H702" s="9" t="s">
        <v>765</v>
      </c>
      <c r="I702" s="9">
        <v>17</v>
      </c>
      <c r="J702" s="9" t="s">
        <v>8</v>
      </c>
      <c r="L702" s="9" t="s">
        <v>50</v>
      </c>
      <c r="M702" s="9">
        <v>91139</v>
      </c>
      <c r="N702" s="17" t="str">
        <f t="shared" si="53"/>
        <v>18_90-95</v>
      </c>
      <c r="O702" s="17" t="str">
        <f t="shared" si="54"/>
        <v>9_90-100</v>
      </c>
      <c r="P702" s="17" t="str">
        <f t="shared" si="55"/>
        <v>08_80&gt;</v>
      </c>
      <c r="Q702" s="9" t="s">
        <v>1073</v>
      </c>
      <c r="R702" s="9" t="s">
        <v>1011</v>
      </c>
      <c r="S702" s="9">
        <f t="shared" si="56"/>
        <v>1731641</v>
      </c>
      <c r="T702" s="9">
        <v>23656</v>
      </c>
    </row>
    <row r="703" spans="1:20">
      <c r="A703" s="9">
        <v>74</v>
      </c>
      <c r="B703" s="9" t="s">
        <v>10</v>
      </c>
      <c r="C703" s="9" t="s">
        <v>582</v>
      </c>
      <c r="D703" s="9" t="s">
        <v>152</v>
      </c>
      <c r="E703" s="9" t="s">
        <v>147</v>
      </c>
      <c r="F703" s="9" t="s">
        <v>5</v>
      </c>
      <c r="G703" s="9" t="s">
        <v>70</v>
      </c>
      <c r="H703" s="9" t="s">
        <v>2</v>
      </c>
      <c r="I703" s="9">
        <v>14</v>
      </c>
      <c r="J703" s="9" t="s">
        <v>8</v>
      </c>
      <c r="K703" s="9" t="s">
        <v>7</v>
      </c>
      <c r="L703" s="9" t="s">
        <v>46</v>
      </c>
      <c r="M703" s="9">
        <v>37828</v>
      </c>
      <c r="N703" s="17" t="str">
        <f t="shared" si="53"/>
        <v>7_35-40</v>
      </c>
      <c r="O703" s="17" t="str">
        <f t="shared" si="54"/>
        <v>3_30-40</v>
      </c>
      <c r="P703" s="17" t="str">
        <f t="shared" si="55"/>
        <v>03_30-40</v>
      </c>
      <c r="Q703" s="9" t="s">
        <v>1073</v>
      </c>
      <c r="R703" s="9" t="s">
        <v>1011</v>
      </c>
      <c r="S703" s="9">
        <f t="shared" si="56"/>
        <v>2799272</v>
      </c>
      <c r="T703" s="9">
        <v>38241</v>
      </c>
    </row>
    <row r="704" spans="1:20">
      <c r="A704" s="9">
        <v>417</v>
      </c>
      <c r="B704" s="9" t="s">
        <v>10</v>
      </c>
      <c r="C704" s="9" t="s">
        <v>505</v>
      </c>
      <c r="D704" s="9" t="s">
        <v>148</v>
      </c>
      <c r="E704" s="9" t="s">
        <v>147</v>
      </c>
      <c r="F704" s="9" t="s">
        <v>1</v>
      </c>
      <c r="G704" s="9" t="s">
        <v>222</v>
      </c>
      <c r="H704" s="9" t="s">
        <v>2</v>
      </c>
      <c r="I704" s="9">
        <v>15</v>
      </c>
      <c r="J704" s="9" t="s">
        <v>8</v>
      </c>
      <c r="L704" s="9" t="s">
        <v>50</v>
      </c>
      <c r="M704" s="9">
        <v>52170</v>
      </c>
      <c r="N704" s="17" t="str">
        <f t="shared" si="53"/>
        <v>10_50-55</v>
      </c>
      <c r="O704" s="17" t="str">
        <f t="shared" si="54"/>
        <v>5_50-60</v>
      </c>
      <c r="P704" s="17" t="str">
        <f t="shared" si="55"/>
        <v>05_50-60</v>
      </c>
      <c r="Q704" s="9" t="s">
        <v>1073</v>
      </c>
      <c r="R704" s="9" t="s">
        <v>1011</v>
      </c>
      <c r="S704" s="9">
        <f t="shared" si="56"/>
        <v>21754890</v>
      </c>
      <c r="T704" s="9">
        <v>297198</v>
      </c>
    </row>
    <row r="705" spans="1:20">
      <c r="A705" s="9">
        <v>113</v>
      </c>
      <c r="B705" s="9" t="s">
        <v>10</v>
      </c>
      <c r="C705" s="9" t="s">
        <v>705</v>
      </c>
      <c r="D705" s="9" t="s">
        <v>148</v>
      </c>
      <c r="E705" s="9" t="s">
        <v>147</v>
      </c>
      <c r="F705" s="9" t="s">
        <v>1</v>
      </c>
      <c r="G705" s="9" t="s">
        <v>583</v>
      </c>
      <c r="H705" s="9" t="s">
        <v>2</v>
      </c>
      <c r="I705" s="9">
        <v>15</v>
      </c>
      <c r="J705" s="9" t="s">
        <v>8</v>
      </c>
      <c r="L705" s="9" t="s">
        <v>50</v>
      </c>
      <c r="M705" s="9">
        <v>66852</v>
      </c>
      <c r="N705" s="17" t="str">
        <f t="shared" si="53"/>
        <v>13_65-70</v>
      </c>
      <c r="O705" s="17" t="str">
        <f t="shared" si="54"/>
        <v>6_60-70</v>
      </c>
      <c r="P705" s="17" t="str">
        <f t="shared" si="55"/>
        <v>06_60-70</v>
      </c>
      <c r="Q705" s="9" t="s">
        <v>1073</v>
      </c>
      <c r="R705" s="9" t="s">
        <v>1011</v>
      </c>
      <c r="S705" s="9">
        <f t="shared" si="56"/>
        <v>7554276</v>
      </c>
      <c r="T705" s="9">
        <v>103200</v>
      </c>
    </row>
    <row r="706" spans="1:20">
      <c r="A706" s="9">
        <v>9</v>
      </c>
      <c r="B706" s="9" t="s">
        <v>10</v>
      </c>
      <c r="C706" s="9" t="s">
        <v>284</v>
      </c>
      <c r="D706" s="9" t="s">
        <v>148</v>
      </c>
      <c r="E706" s="9" t="s">
        <v>147</v>
      </c>
      <c r="F706" s="9" t="s">
        <v>1</v>
      </c>
      <c r="G706" s="9" t="s">
        <v>222</v>
      </c>
      <c r="H706" s="9" t="s">
        <v>2</v>
      </c>
      <c r="I706" s="9">
        <v>15</v>
      </c>
      <c r="J706" s="9" t="s">
        <v>8</v>
      </c>
      <c r="L706" s="9" t="s">
        <v>50</v>
      </c>
      <c r="M706" s="9">
        <v>63609</v>
      </c>
      <c r="N706" s="17" t="str">
        <f t="shared" si="53"/>
        <v>12_60-65</v>
      </c>
      <c r="O706" s="17" t="str">
        <f t="shared" si="54"/>
        <v>6_60-70</v>
      </c>
      <c r="P706" s="17" t="str">
        <f t="shared" si="55"/>
        <v>06_60-70</v>
      </c>
      <c r="Q706" s="9" t="s">
        <v>1073</v>
      </c>
      <c r="R706" s="9" t="s">
        <v>1011</v>
      </c>
      <c r="S706" s="9">
        <f t="shared" si="56"/>
        <v>572481</v>
      </c>
      <c r="T706" s="9">
        <v>7821</v>
      </c>
    </row>
    <row r="707" spans="1:20">
      <c r="A707" s="9">
        <v>2</v>
      </c>
      <c r="B707" s="9" t="s">
        <v>10</v>
      </c>
      <c r="C707" s="9" t="s">
        <v>707</v>
      </c>
      <c r="D707" s="9" t="s">
        <v>152</v>
      </c>
      <c r="E707" s="9" t="s">
        <v>147</v>
      </c>
      <c r="F707" s="9" t="s">
        <v>5</v>
      </c>
      <c r="G707" s="9" t="s">
        <v>373</v>
      </c>
      <c r="H707" s="9" t="s">
        <v>2</v>
      </c>
      <c r="I707" s="9">
        <v>13</v>
      </c>
      <c r="J707" s="9" t="s">
        <v>8</v>
      </c>
      <c r="L707" s="9" t="s">
        <v>50</v>
      </c>
      <c r="M707" s="9">
        <v>74790</v>
      </c>
      <c r="N707" s="17" t="str">
        <f t="shared" si="53"/>
        <v>14_70-75</v>
      </c>
      <c r="O707" s="17" t="str">
        <f t="shared" si="54"/>
        <v>7_70-80</v>
      </c>
      <c r="P707" s="17" t="str">
        <f t="shared" si="55"/>
        <v>07_70-80</v>
      </c>
      <c r="Q707" s="9" t="s">
        <v>1073</v>
      </c>
      <c r="R707" s="9" t="s">
        <v>1011</v>
      </c>
      <c r="S707" s="9">
        <f t="shared" si="56"/>
        <v>149580</v>
      </c>
      <c r="T707" s="9">
        <v>2043</v>
      </c>
    </row>
    <row r="708" spans="1:20">
      <c r="A708" s="9">
        <v>195</v>
      </c>
      <c r="B708" s="9" t="s">
        <v>10</v>
      </c>
      <c r="C708" s="9" t="s">
        <v>822</v>
      </c>
      <c r="D708" s="9" t="s">
        <v>148</v>
      </c>
      <c r="E708" s="9" t="s">
        <v>147</v>
      </c>
      <c r="F708" s="9" t="s">
        <v>5</v>
      </c>
      <c r="G708" s="9" t="s">
        <v>823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58700</v>
      </c>
      <c r="N708" s="17" t="str">
        <f t="shared" si="53"/>
        <v>11_55-60</v>
      </c>
      <c r="O708" s="17" t="str">
        <f t="shared" si="54"/>
        <v>5_50-60</v>
      </c>
      <c r="P708" s="17" t="str">
        <f t="shared" si="55"/>
        <v>05_50-60</v>
      </c>
      <c r="Q708" s="9" t="s">
        <v>1073</v>
      </c>
      <c r="R708" s="9" t="s">
        <v>1011</v>
      </c>
      <c r="S708" s="9">
        <f t="shared" si="56"/>
        <v>11446500</v>
      </c>
      <c r="T708" s="9">
        <v>156373</v>
      </c>
    </row>
    <row r="709" spans="1:20">
      <c r="A709" s="9">
        <v>3</v>
      </c>
      <c r="B709" s="9" t="s">
        <v>10</v>
      </c>
      <c r="C709" s="9" t="s">
        <v>139</v>
      </c>
      <c r="D709" s="9" t="s">
        <v>148</v>
      </c>
      <c r="E709" s="9" t="s">
        <v>147</v>
      </c>
      <c r="F709" s="9" t="s">
        <v>1</v>
      </c>
      <c r="G709" s="9" t="s">
        <v>58</v>
      </c>
      <c r="H709" s="9" t="s">
        <v>2</v>
      </c>
      <c r="I709" s="9">
        <v>17</v>
      </c>
      <c r="J709" s="9" t="s">
        <v>8</v>
      </c>
      <c r="L709" s="9" t="s">
        <v>50</v>
      </c>
      <c r="M709" s="9">
        <v>38105</v>
      </c>
      <c r="N709" s="17" t="str">
        <f t="shared" si="53"/>
        <v>7_35-40</v>
      </c>
      <c r="O709" s="17" t="str">
        <f t="shared" si="54"/>
        <v>3_30-40</v>
      </c>
      <c r="P709" s="17" t="str">
        <f t="shared" si="55"/>
        <v>03_30-40</v>
      </c>
      <c r="Q709" s="9" t="s">
        <v>1073</v>
      </c>
      <c r="R709" s="9" t="s">
        <v>1011</v>
      </c>
      <c r="S709" s="9">
        <f t="shared" si="56"/>
        <v>114315</v>
      </c>
      <c r="T709" s="9">
        <v>1562</v>
      </c>
    </row>
    <row r="710" spans="1:20">
      <c r="A710" s="9">
        <v>2</v>
      </c>
      <c r="B710" s="9" t="s">
        <v>10</v>
      </c>
      <c r="C710" s="9" t="s">
        <v>508</v>
      </c>
      <c r="D710" s="9" t="s">
        <v>146</v>
      </c>
      <c r="E710" s="9" t="s">
        <v>147</v>
      </c>
      <c r="F710" s="9" t="s">
        <v>1</v>
      </c>
      <c r="G710" s="9" t="s">
        <v>77</v>
      </c>
      <c r="H710" s="9" t="s">
        <v>509</v>
      </c>
      <c r="I710" s="9">
        <v>17</v>
      </c>
      <c r="J710" s="9" t="s">
        <v>12</v>
      </c>
      <c r="L710" s="9" t="s">
        <v>50</v>
      </c>
      <c r="M710" s="9">
        <v>59434</v>
      </c>
      <c r="N710" s="17" t="str">
        <f t="shared" si="53"/>
        <v>11_55-60</v>
      </c>
      <c r="O710" s="17" t="str">
        <f t="shared" si="54"/>
        <v>5_50-60</v>
      </c>
      <c r="P710" s="17" t="str">
        <f t="shared" si="55"/>
        <v>05_50-60</v>
      </c>
      <c r="Q710" s="9" t="s">
        <v>1073</v>
      </c>
      <c r="R710" s="9" t="s">
        <v>1011</v>
      </c>
      <c r="S710" s="9">
        <f t="shared" si="56"/>
        <v>118868</v>
      </c>
      <c r="T710" s="9">
        <v>1624</v>
      </c>
    </row>
    <row r="711" spans="1:20">
      <c r="A711" s="9">
        <v>16</v>
      </c>
      <c r="B711" s="9" t="s">
        <v>10</v>
      </c>
      <c r="C711" s="9" t="s">
        <v>626</v>
      </c>
      <c r="D711" s="9" t="s">
        <v>146</v>
      </c>
      <c r="E711" s="9" t="s">
        <v>147</v>
      </c>
      <c r="F711" s="9" t="s">
        <v>5</v>
      </c>
      <c r="G711" s="9" t="s">
        <v>75</v>
      </c>
      <c r="H711" s="9" t="s">
        <v>66</v>
      </c>
      <c r="I711" s="9">
        <v>17</v>
      </c>
      <c r="J711" s="9" t="s">
        <v>6</v>
      </c>
      <c r="L711" s="9" t="s">
        <v>50</v>
      </c>
      <c r="M711" s="9">
        <v>41299</v>
      </c>
      <c r="N711" s="17" t="str">
        <f t="shared" si="53"/>
        <v>8_40-45</v>
      </c>
      <c r="O711" s="17" t="str">
        <f t="shared" si="54"/>
        <v>4_40-50</v>
      </c>
      <c r="P711" s="17" t="str">
        <f t="shared" si="55"/>
        <v>04_40-50</v>
      </c>
      <c r="Q711" s="9" t="s">
        <v>1073</v>
      </c>
      <c r="R711" s="9" t="s">
        <v>1011</v>
      </c>
      <c r="S711" s="9">
        <f t="shared" si="56"/>
        <v>660784</v>
      </c>
      <c r="T711" s="9">
        <v>9027</v>
      </c>
    </row>
    <row r="712" spans="1:20">
      <c r="A712" s="9">
        <v>397</v>
      </c>
      <c r="B712" s="9" t="s">
        <v>10</v>
      </c>
      <c r="C712" s="9" t="s">
        <v>670</v>
      </c>
      <c r="D712" s="9" t="s">
        <v>148</v>
      </c>
      <c r="E712" s="9" t="s">
        <v>147</v>
      </c>
      <c r="F712" s="9" t="s">
        <v>5</v>
      </c>
      <c r="G712" s="9" t="s">
        <v>122</v>
      </c>
      <c r="H712" s="9" t="s">
        <v>2</v>
      </c>
      <c r="I712" s="9">
        <v>17</v>
      </c>
      <c r="J712" s="9" t="s">
        <v>8</v>
      </c>
      <c r="L712" s="9" t="s">
        <v>50</v>
      </c>
      <c r="M712" s="9">
        <v>50991</v>
      </c>
      <c r="N712" s="17" t="str">
        <f t="shared" si="53"/>
        <v>10_50-55</v>
      </c>
      <c r="O712" s="17" t="str">
        <f t="shared" si="54"/>
        <v>5_50-60</v>
      </c>
      <c r="P712" s="17" t="str">
        <f t="shared" si="55"/>
        <v>05_50-60</v>
      </c>
      <c r="Q712" s="9" t="s">
        <v>1073</v>
      </c>
      <c r="R712" s="9" t="s">
        <v>1011</v>
      </c>
      <c r="S712" s="9">
        <f t="shared" si="56"/>
        <v>20243427</v>
      </c>
      <c r="T712" s="9">
        <v>276550</v>
      </c>
    </row>
    <row r="713" spans="1:20">
      <c r="A713" s="9">
        <v>143</v>
      </c>
      <c r="B713" s="9" t="s">
        <v>10</v>
      </c>
      <c r="C713" s="9" t="s">
        <v>457</v>
      </c>
      <c r="D713" s="9" t="s">
        <v>152</v>
      </c>
      <c r="E713" s="9" t="s">
        <v>147</v>
      </c>
      <c r="F713" s="9" t="s">
        <v>5</v>
      </c>
      <c r="G713" s="9" t="s">
        <v>373</v>
      </c>
      <c r="H713" s="9" t="s">
        <v>408</v>
      </c>
      <c r="I713" s="9">
        <v>14</v>
      </c>
      <c r="J713" s="9" t="s">
        <v>120</v>
      </c>
      <c r="K713" s="9" t="s">
        <v>7</v>
      </c>
      <c r="L713" s="9" t="s">
        <v>50</v>
      </c>
      <c r="M713" s="9">
        <v>136657</v>
      </c>
      <c r="N713" s="17" t="str">
        <f t="shared" si="53"/>
        <v>27_135-140</v>
      </c>
      <c r="O713" s="17" t="str">
        <f t="shared" si="54"/>
        <v>13_130-140</v>
      </c>
      <c r="P713" s="17" t="str">
        <f t="shared" si="55"/>
        <v>08_80&gt;</v>
      </c>
      <c r="Q713" s="9" t="s">
        <v>1073</v>
      </c>
      <c r="R713" s="9" t="s">
        <v>1011</v>
      </c>
      <c r="S713" s="9">
        <f t="shared" si="56"/>
        <v>19541951</v>
      </c>
      <c r="T713" s="9">
        <v>266967</v>
      </c>
    </row>
    <row r="714" spans="1:20">
      <c r="A714" s="9">
        <v>226</v>
      </c>
      <c r="B714" s="9" t="s">
        <v>10</v>
      </c>
      <c r="C714" s="9" t="s">
        <v>397</v>
      </c>
      <c r="D714" s="9" t="s">
        <v>152</v>
      </c>
      <c r="E714" s="9" t="s">
        <v>147</v>
      </c>
      <c r="F714" s="9" t="s">
        <v>5</v>
      </c>
      <c r="G714" s="9" t="s">
        <v>373</v>
      </c>
      <c r="H714" s="9" t="s">
        <v>2</v>
      </c>
      <c r="I714" s="9">
        <v>13</v>
      </c>
      <c r="J714" s="9" t="s">
        <v>398</v>
      </c>
      <c r="K714" s="9" t="s">
        <v>7</v>
      </c>
      <c r="L714" s="9" t="s">
        <v>50</v>
      </c>
      <c r="M714" s="9">
        <v>119537</v>
      </c>
      <c r="N714" s="17" t="str">
        <f t="shared" si="53"/>
        <v>23_115-120</v>
      </c>
      <c r="O714" s="17" t="str">
        <f t="shared" si="54"/>
        <v>11_110-120</v>
      </c>
      <c r="P714" s="17" t="str">
        <f t="shared" si="55"/>
        <v>08_80&gt;</v>
      </c>
      <c r="Q714" s="9" t="s">
        <v>1073</v>
      </c>
      <c r="R714" s="9" t="s">
        <v>1011</v>
      </c>
      <c r="S714" s="9">
        <f t="shared" si="56"/>
        <v>27015362</v>
      </c>
      <c r="T714" s="9">
        <v>369062</v>
      </c>
    </row>
    <row r="715" spans="1:20">
      <c r="A715" s="9">
        <v>220</v>
      </c>
      <c r="B715" s="9" t="s">
        <v>10</v>
      </c>
      <c r="C715" s="9" t="s">
        <v>399</v>
      </c>
      <c r="D715" s="9" t="s">
        <v>152</v>
      </c>
      <c r="E715" s="9" t="s">
        <v>147</v>
      </c>
      <c r="F715" s="9" t="s">
        <v>5</v>
      </c>
      <c r="G715" s="9" t="s">
        <v>373</v>
      </c>
      <c r="H715" s="9" t="s">
        <v>2</v>
      </c>
      <c r="I715" s="9">
        <v>13</v>
      </c>
      <c r="J715" s="9" t="s">
        <v>8</v>
      </c>
      <c r="K715" s="9" t="s">
        <v>7</v>
      </c>
      <c r="L715" s="9" t="s">
        <v>50</v>
      </c>
      <c r="M715" s="9">
        <v>87785</v>
      </c>
      <c r="N715" s="17" t="str">
        <f t="shared" si="53"/>
        <v>17_85-90</v>
      </c>
      <c r="O715" s="17" t="str">
        <f t="shared" si="54"/>
        <v>8_80-90</v>
      </c>
      <c r="P715" s="17" t="str">
        <f t="shared" si="55"/>
        <v>08_80&gt;</v>
      </c>
      <c r="Q715" s="9" t="s">
        <v>1073</v>
      </c>
      <c r="R715" s="9" t="s">
        <v>1011</v>
      </c>
      <c r="S715" s="9">
        <f t="shared" si="56"/>
        <v>19312700</v>
      </c>
      <c r="T715" s="9">
        <v>263835</v>
      </c>
    </row>
    <row r="716" spans="1:20">
      <c r="A716" s="9">
        <v>83</v>
      </c>
      <c r="B716" s="9" t="s">
        <v>10</v>
      </c>
      <c r="C716" s="9" t="s">
        <v>671</v>
      </c>
      <c r="D716" s="9" t="s">
        <v>149</v>
      </c>
      <c r="E716" s="9" t="s">
        <v>147</v>
      </c>
      <c r="F716" s="9" t="s">
        <v>5</v>
      </c>
      <c r="G716" s="9" t="s">
        <v>252</v>
      </c>
      <c r="H716" s="9" t="s">
        <v>493</v>
      </c>
      <c r="I716" s="9">
        <v>15</v>
      </c>
      <c r="J716" s="9" t="s">
        <v>510</v>
      </c>
      <c r="L716" s="9" t="s">
        <v>50</v>
      </c>
      <c r="M716" s="9">
        <v>260495</v>
      </c>
      <c r="N716" s="17" t="str">
        <f t="shared" si="53"/>
        <v>52_260-265</v>
      </c>
      <c r="O716" s="17" t="str">
        <f t="shared" si="54"/>
        <v>26_260-270</v>
      </c>
      <c r="P716" s="17" t="str">
        <f t="shared" si="55"/>
        <v>08_80&gt;</v>
      </c>
      <c r="Q716" s="9" t="s">
        <v>1073</v>
      </c>
      <c r="R716" s="9" t="s">
        <v>1011</v>
      </c>
      <c r="S716" s="9">
        <f t="shared" si="56"/>
        <v>21621085</v>
      </c>
      <c r="T716" s="9">
        <v>295370</v>
      </c>
    </row>
    <row r="717" spans="1:20">
      <c r="A717" s="9">
        <v>209</v>
      </c>
      <c r="B717" s="9" t="s">
        <v>10</v>
      </c>
      <c r="C717" s="9" t="s">
        <v>400</v>
      </c>
      <c r="D717" s="9" t="s">
        <v>152</v>
      </c>
      <c r="E717" s="9" t="s">
        <v>147</v>
      </c>
      <c r="F717" s="9" t="s">
        <v>5</v>
      </c>
      <c r="G717" s="9" t="s">
        <v>373</v>
      </c>
      <c r="H717" s="9" t="s">
        <v>2</v>
      </c>
      <c r="I717" s="9">
        <v>13</v>
      </c>
      <c r="J717" s="9" t="s">
        <v>8</v>
      </c>
      <c r="L717" s="9" t="s">
        <v>50</v>
      </c>
      <c r="M717" s="9">
        <v>76721</v>
      </c>
      <c r="N717" s="17" t="str">
        <f t="shared" si="53"/>
        <v>15_75-80</v>
      </c>
      <c r="O717" s="17" t="str">
        <f t="shared" si="54"/>
        <v>7_70-80</v>
      </c>
      <c r="P717" s="17" t="str">
        <f t="shared" si="55"/>
        <v>07_70-80</v>
      </c>
      <c r="Q717" s="9" t="s">
        <v>1073</v>
      </c>
      <c r="R717" s="9" t="s">
        <v>1011</v>
      </c>
      <c r="S717" s="9">
        <f t="shared" si="56"/>
        <v>16034689</v>
      </c>
      <c r="T717" s="9">
        <v>219053</v>
      </c>
    </row>
    <row r="718" spans="1:20">
      <c r="A718" s="9">
        <v>25</v>
      </c>
      <c r="B718" s="9" t="s">
        <v>10</v>
      </c>
      <c r="C718" s="9" t="s">
        <v>372</v>
      </c>
      <c r="D718" s="9" t="s">
        <v>152</v>
      </c>
      <c r="E718" s="9" t="s">
        <v>147</v>
      </c>
      <c r="F718" s="9" t="s">
        <v>5</v>
      </c>
      <c r="G718" s="9" t="s">
        <v>373</v>
      </c>
      <c r="H718" s="9" t="s">
        <v>2</v>
      </c>
      <c r="I718" s="9">
        <v>14</v>
      </c>
      <c r="J718" s="9" t="s">
        <v>8</v>
      </c>
      <c r="L718" s="9" t="s">
        <v>50</v>
      </c>
      <c r="M718" s="9">
        <v>87169</v>
      </c>
      <c r="N718" s="17" t="str">
        <f t="shared" si="53"/>
        <v>17_85-90</v>
      </c>
      <c r="O718" s="17" t="str">
        <f t="shared" si="54"/>
        <v>8_80-90</v>
      </c>
      <c r="P718" s="17" t="str">
        <f t="shared" si="55"/>
        <v>08_80&gt;</v>
      </c>
      <c r="Q718" s="9" t="s">
        <v>1073</v>
      </c>
      <c r="R718" s="9" t="s">
        <v>1011</v>
      </c>
      <c r="S718" s="9">
        <f t="shared" si="56"/>
        <v>2179225</v>
      </c>
      <c r="T718" s="9">
        <v>29771</v>
      </c>
    </row>
    <row r="719" spans="1:20">
      <c r="A719" s="9">
        <v>80</v>
      </c>
      <c r="B719" s="9" t="s">
        <v>10</v>
      </c>
      <c r="C719" s="9" t="s">
        <v>422</v>
      </c>
      <c r="D719" s="9" t="s">
        <v>152</v>
      </c>
      <c r="E719" s="9" t="s">
        <v>147</v>
      </c>
      <c r="F719" s="9" t="s">
        <v>5</v>
      </c>
      <c r="G719" s="9" t="s">
        <v>373</v>
      </c>
      <c r="H719" s="9" t="s">
        <v>408</v>
      </c>
      <c r="I719" s="9">
        <v>14</v>
      </c>
      <c r="J719" s="9" t="s">
        <v>8</v>
      </c>
      <c r="L719" s="9" t="s">
        <v>50</v>
      </c>
      <c r="M719" s="9">
        <v>99995</v>
      </c>
      <c r="N719" s="17" t="str">
        <f t="shared" si="53"/>
        <v>19_95-100</v>
      </c>
      <c r="O719" s="17" t="str">
        <f t="shared" si="54"/>
        <v>9_90-100</v>
      </c>
      <c r="P719" s="17" t="str">
        <f t="shared" si="55"/>
        <v>08_80&gt;</v>
      </c>
      <c r="Q719" s="9" t="s">
        <v>1073</v>
      </c>
      <c r="R719" s="9" t="s">
        <v>1011</v>
      </c>
      <c r="S719" s="9">
        <f t="shared" si="56"/>
        <v>7999600</v>
      </c>
      <c r="T719" s="9">
        <v>109284</v>
      </c>
    </row>
    <row r="720" spans="1:20">
      <c r="A720" s="9">
        <v>119</v>
      </c>
      <c r="B720" s="9" t="s">
        <v>10</v>
      </c>
      <c r="C720" s="9" t="s">
        <v>708</v>
      </c>
      <c r="D720" s="9" t="s">
        <v>149</v>
      </c>
      <c r="E720" s="9" t="s">
        <v>147</v>
      </c>
      <c r="F720" s="9" t="s">
        <v>5</v>
      </c>
      <c r="G720" s="9" t="s">
        <v>252</v>
      </c>
      <c r="H720" s="9" t="s">
        <v>709</v>
      </c>
      <c r="I720" s="9">
        <v>15</v>
      </c>
      <c r="J720" s="9" t="s">
        <v>8</v>
      </c>
      <c r="L720" s="9" t="s">
        <v>50</v>
      </c>
      <c r="M720" s="9">
        <v>120356</v>
      </c>
      <c r="N720" s="17" t="str">
        <f t="shared" si="53"/>
        <v>24_120-125</v>
      </c>
      <c r="O720" s="17" t="str">
        <f t="shared" si="54"/>
        <v>12_120-130</v>
      </c>
      <c r="P720" s="17" t="str">
        <f t="shared" si="55"/>
        <v>08_80&gt;</v>
      </c>
      <c r="Q720" s="9" t="s">
        <v>1073</v>
      </c>
      <c r="R720" s="9" t="s">
        <v>1011</v>
      </c>
      <c r="S720" s="9">
        <f t="shared" si="56"/>
        <v>14322364</v>
      </c>
      <c r="T720" s="9">
        <v>195661</v>
      </c>
    </row>
    <row r="721" spans="1:20">
      <c r="A721" s="9">
        <v>11</v>
      </c>
      <c r="B721" s="9" t="s">
        <v>10</v>
      </c>
      <c r="C721" s="9" t="s">
        <v>584</v>
      </c>
      <c r="D721" s="9" t="s">
        <v>149</v>
      </c>
      <c r="E721" s="9" t="s">
        <v>147</v>
      </c>
      <c r="F721" s="9" t="s">
        <v>1</v>
      </c>
      <c r="G721" s="9" t="s">
        <v>495</v>
      </c>
      <c r="H721" s="9" t="s">
        <v>498</v>
      </c>
      <c r="I721" s="9">
        <v>15</v>
      </c>
      <c r="J721" s="9" t="s">
        <v>120</v>
      </c>
      <c r="K721" s="9" t="s">
        <v>7</v>
      </c>
      <c r="L721" s="9" t="s">
        <v>50</v>
      </c>
      <c r="M721" s="9">
        <v>262595</v>
      </c>
      <c r="N721" s="17" t="str">
        <f t="shared" si="53"/>
        <v>52_260-265</v>
      </c>
      <c r="O721" s="17" t="str">
        <f t="shared" si="54"/>
        <v>26_260-270</v>
      </c>
      <c r="P721" s="17" t="str">
        <f t="shared" si="55"/>
        <v>08_80&gt;</v>
      </c>
      <c r="Q721" s="9" t="s">
        <v>1073</v>
      </c>
      <c r="R721" s="9" t="s">
        <v>1011</v>
      </c>
      <c r="S721" s="9">
        <f t="shared" si="56"/>
        <v>2888545</v>
      </c>
      <c r="T721" s="9">
        <v>39461</v>
      </c>
    </row>
    <row r="722" spans="1:20">
      <c r="A722" s="9">
        <v>84</v>
      </c>
      <c r="B722" s="9" t="s">
        <v>10</v>
      </c>
      <c r="C722" s="9" t="s">
        <v>627</v>
      </c>
      <c r="D722" s="9" t="s">
        <v>152</v>
      </c>
      <c r="E722" s="9" t="s">
        <v>147</v>
      </c>
      <c r="F722" s="9" t="s">
        <v>1</v>
      </c>
      <c r="G722" s="9" t="s">
        <v>495</v>
      </c>
      <c r="H722" s="9" t="s">
        <v>561</v>
      </c>
      <c r="I722" s="9">
        <v>14</v>
      </c>
      <c r="J722" s="9" t="s">
        <v>49</v>
      </c>
      <c r="L722" s="9" t="s">
        <v>50</v>
      </c>
      <c r="M722" s="9">
        <v>147686</v>
      </c>
      <c r="N722" s="17" t="str">
        <f t="shared" si="53"/>
        <v>29_145-150</v>
      </c>
      <c r="O722" s="17" t="str">
        <f t="shared" si="54"/>
        <v>14_140-150</v>
      </c>
      <c r="P722" s="17" t="str">
        <f t="shared" si="55"/>
        <v>08_80&gt;</v>
      </c>
      <c r="Q722" s="9" t="s">
        <v>1073</v>
      </c>
      <c r="R722" s="9" t="s">
        <v>1011</v>
      </c>
      <c r="S722" s="9">
        <f t="shared" si="56"/>
        <v>12405624</v>
      </c>
      <c r="T722" s="9">
        <v>169476</v>
      </c>
    </row>
    <row r="723" spans="1:20">
      <c r="A723" s="9">
        <v>177</v>
      </c>
      <c r="B723" s="9" t="s">
        <v>10</v>
      </c>
      <c r="C723" s="9" t="s">
        <v>628</v>
      </c>
      <c r="D723" s="9" t="s">
        <v>149</v>
      </c>
      <c r="E723" s="9" t="s">
        <v>147</v>
      </c>
      <c r="F723" s="9" t="s">
        <v>1</v>
      </c>
      <c r="G723" s="9" t="s">
        <v>495</v>
      </c>
      <c r="H723" s="9" t="s">
        <v>557</v>
      </c>
      <c r="I723" s="9">
        <v>15</v>
      </c>
      <c r="J723" s="9" t="s">
        <v>629</v>
      </c>
      <c r="L723" s="9" t="s">
        <v>50</v>
      </c>
      <c r="M723" s="9">
        <v>191695</v>
      </c>
      <c r="N723" s="17" t="str">
        <f t="shared" si="53"/>
        <v>38_190-195</v>
      </c>
      <c r="O723" s="17" t="str">
        <f t="shared" si="54"/>
        <v>19_190-200</v>
      </c>
      <c r="P723" s="17" t="str">
        <f t="shared" si="55"/>
        <v>08_80&gt;</v>
      </c>
      <c r="Q723" s="9" t="s">
        <v>1073</v>
      </c>
      <c r="R723" s="9" t="s">
        <v>1011</v>
      </c>
      <c r="S723" s="9">
        <f t="shared" si="56"/>
        <v>33930015</v>
      </c>
      <c r="T723" s="9">
        <v>463525</v>
      </c>
    </row>
    <row r="724" spans="1:20" hidden="1">
      <c r="A724" s="9">
        <v>3</v>
      </c>
      <c r="B724" s="9" t="s">
        <v>10</v>
      </c>
      <c r="C724" s="9" t="s">
        <v>890</v>
      </c>
      <c r="D724" s="9" t="s">
        <v>152</v>
      </c>
      <c r="E724" s="9" t="s">
        <v>151</v>
      </c>
      <c r="F724" s="9" t="s">
        <v>5</v>
      </c>
      <c r="G724" s="9" t="s">
        <v>373</v>
      </c>
      <c r="H724" s="9" t="s">
        <v>2</v>
      </c>
      <c r="I724" s="9">
        <v>13</v>
      </c>
      <c r="J724" s="9" t="s">
        <v>8</v>
      </c>
      <c r="L724" s="9" t="s">
        <v>50</v>
      </c>
      <c r="M724" s="9">
        <v>89250</v>
      </c>
      <c r="N724" s="17" t="str">
        <f t="shared" si="53"/>
        <v>17_85-90</v>
      </c>
      <c r="O724" s="17" t="str">
        <f t="shared" si="54"/>
        <v>8_80-90</v>
      </c>
      <c r="P724" s="17" t="str">
        <f t="shared" si="55"/>
        <v>08_80&gt;</v>
      </c>
      <c r="Q724" s="9" t="s">
        <v>1073</v>
      </c>
      <c r="R724" s="9" t="s">
        <v>1011</v>
      </c>
      <c r="S724" s="9">
        <f t="shared" si="56"/>
        <v>267750</v>
      </c>
      <c r="T724" s="9">
        <v>3658</v>
      </c>
    </row>
    <row r="725" spans="1:20">
      <c r="A725" s="9">
        <v>285</v>
      </c>
      <c r="B725" s="9" t="s">
        <v>10</v>
      </c>
      <c r="C725" s="9" t="s">
        <v>891</v>
      </c>
      <c r="D725" s="9" t="s">
        <v>149</v>
      </c>
      <c r="E725" s="9" t="s">
        <v>147</v>
      </c>
      <c r="F725" s="9" t="s">
        <v>1</v>
      </c>
      <c r="G725" s="9" t="s">
        <v>695</v>
      </c>
      <c r="H725" s="9" t="s">
        <v>85</v>
      </c>
      <c r="I725" s="9">
        <v>15</v>
      </c>
      <c r="J725" s="9" t="s">
        <v>8</v>
      </c>
      <c r="L725" s="9" t="s">
        <v>50</v>
      </c>
      <c r="M725" s="9">
        <v>102627</v>
      </c>
      <c r="N725" s="17" t="str">
        <f t="shared" si="53"/>
        <v>20_100-105</v>
      </c>
      <c r="O725" s="17" t="str">
        <f t="shared" si="54"/>
        <v>10_100-110</v>
      </c>
      <c r="P725" s="17" t="str">
        <f t="shared" si="55"/>
        <v>08_80&gt;</v>
      </c>
      <c r="Q725" s="9" t="s">
        <v>1073</v>
      </c>
      <c r="R725" s="9" t="s">
        <v>1011</v>
      </c>
      <c r="S725" s="9">
        <f t="shared" si="56"/>
        <v>29248695</v>
      </c>
      <c r="T725" s="9">
        <v>399572</v>
      </c>
    </row>
    <row r="726" spans="1:20">
      <c r="A726" s="9">
        <v>5061</v>
      </c>
      <c r="B726" s="9" t="s">
        <v>10</v>
      </c>
      <c r="C726" s="9" t="s">
        <v>892</v>
      </c>
      <c r="D726" s="9" t="s">
        <v>146</v>
      </c>
      <c r="E726" s="9" t="s">
        <v>147</v>
      </c>
      <c r="F726" s="9" t="s">
        <v>5</v>
      </c>
      <c r="G726" s="9" t="s">
        <v>373</v>
      </c>
      <c r="H726" s="9" t="s">
        <v>239</v>
      </c>
      <c r="I726" s="9">
        <v>15</v>
      </c>
      <c r="J726" s="9" t="s">
        <v>8</v>
      </c>
      <c r="L726" s="9" t="s">
        <v>50</v>
      </c>
      <c r="M726" s="9">
        <v>66222</v>
      </c>
      <c r="N726" s="17" t="str">
        <f t="shared" si="53"/>
        <v>13_65-70</v>
      </c>
      <c r="O726" s="17" t="str">
        <f t="shared" si="54"/>
        <v>6_60-70</v>
      </c>
      <c r="P726" s="17" t="str">
        <f t="shared" si="55"/>
        <v>06_60-70</v>
      </c>
      <c r="Q726" s="9" t="s">
        <v>1073</v>
      </c>
      <c r="R726" s="9" t="s">
        <v>1011</v>
      </c>
      <c r="S726" s="9">
        <f t="shared" si="56"/>
        <v>335149542</v>
      </c>
      <c r="T726" s="9">
        <v>4578546</v>
      </c>
    </row>
    <row r="727" spans="1:20">
      <c r="A727" s="9">
        <v>5</v>
      </c>
      <c r="B727" s="9" t="s">
        <v>10</v>
      </c>
      <c r="C727" s="9" t="s">
        <v>893</v>
      </c>
      <c r="D727" s="9" t="s">
        <v>148</v>
      </c>
      <c r="E727" s="9" t="s">
        <v>147</v>
      </c>
      <c r="F727" s="9" t="s">
        <v>5</v>
      </c>
      <c r="G727" s="9" t="s">
        <v>70</v>
      </c>
      <c r="H727" s="9" t="s">
        <v>2</v>
      </c>
      <c r="I727" s="9">
        <v>15</v>
      </c>
      <c r="J727" s="9" t="s">
        <v>8</v>
      </c>
      <c r="L727" s="9" t="s">
        <v>46</v>
      </c>
      <c r="M727" s="9">
        <v>39294</v>
      </c>
      <c r="N727" s="17" t="str">
        <f t="shared" si="53"/>
        <v>7_35-40</v>
      </c>
      <c r="O727" s="17" t="str">
        <f t="shared" si="54"/>
        <v>3_30-40</v>
      </c>
      <c r="P727" s="17" t="str">
        <f t="shared" si="55"/>
        <v>03_30-40</v>
      </c>
      <c r="Q727" s="9" t="s">
        <v>1073</v>
      </c>
      <c r="R727" s="9" t="s">
        <v>1011</v>
      </c>
      <c r="S727" s="9">
        <f t="shared" si="56"/>
        <v>196470</v>
      </c>
      <c r="T727" s="9">
        <v>2684</v>
      </c>
    </row>
    <row r="728" spans="1:20">
      <c r="A728" s="9">
        <v>985</v>
      </c>
      <c r="B728" s="9" t="s">
        <v>10</v>
      </c>
      <c r="C728" s="9" t="s">
        <v>894</v>
      </c>
      <c r="D728" s="9" t="s">
        <v>148</v>
      </c>
      <c r="E728" s="9" t="s">
        <v>147</v>
      </c>
      <c r="F728" s="9" t="s">
        <v>5</v>
      </c>
      <c r="G728" s="9" t="s">
        <v>70</v>
      </c>
      <c r="H728" s="9" t="s">
        <v>2</v>
      </c>
      <c r="I728" s="9">
        <v>15</v>
      </c>
      <c r="J728" s="9" t="s">
        <v>8</v>
      </c>
      <c r="L728" s="9" t="s">
        <v>46</v>
      </c>
      <c r="M728" s="9">
        <v>58124</v>
      </c>
      <c r="N728" s="17" t="str">
        <f t="shared" si="53"/>
        <v>11_55-60</v>
      </c>
      <c r="O728" s="17" t="str">
        <f t="shared" si="54"/>
        <v>5_50-60</v>
      </c>
      <c r="P728" s="17" t="str">
        <f t="shared" si="55"/>
        <v>05_50-60</v>
      </c>
      <c r="Q728" s="9" t="s">
        <v>1073</v>
      </c>
      <c r="R728" s="9" t="s">
        <v>1011</v>
      </c>
      <c r="S728" s="9">
        <f t="shared" si="56"/>
        <v>57252140</v>
      </c>
      <c r="T728" s="9">
        <v>782133</v>
      </c>
    </row>
    <row r="729" spans="1:20">
      <c r="A729" s="9">
        <v>359</v>
      </c>
      <c r="B729" s="9" t="s">
        <v>10</v>
      </c>
      <c r="C729" s="9" t="s">
        <v>895</v>
      </c>
      <c r="D729" s="9" t="s">
        <v>149</v>
      </c>
      <c r="E729" s="9" t="s">
        <v>147</v>
      </c>
      <c r="F729" s="9" t="s">
        <v>1</v>
      </c>
      <c r="G729" s="9" t="s">
        <v>695</v>
      </c>
      <c r="H729" s="9" t="s">
        <v>493</v>
      </c>
      <c r="I729" s="9">
        <v>17</v>
      </c>
      <c r="J729" s="9" t="s">
        <v>8</v>
      </c>
      <c r="L729" s="9" t="s">
        <v>50</v>
      </c>
      <c r="M729" s="9">
        <v>127497</v>
      </c>
      <c r="N729" s="17" t="str">
        <f t="shared" si="53"/>
        <v>25_125-130</v>
      </c>
      <c r="O729" s="17" t="str">
        <f t="shared" si="54"/>
        <v>12_120-130</v>
      </c>
      <c r="P729" s="17" t="str">
        <f t="shared" si="55"/>
        <v>08_80&gt;</v>
      </c>
      <c r="Q729" s="9" t="s">
        <v>1073</v>
      </c>
      <c r="R729" s="9" t="s">
        <v>1011</v>
      </c>
      <c r="S729" s="9">
        <f t="shared" si="56"/>
        <v>45771423</v>
      </c>
      <c r="T729" s="9">
        <v>625293</v>
      </c>
    </row>
    <row r="730" spans="1:20">
      <c r="A730" s="9">
        <v>74</v>
      </c>
      <c r="B730" s="9" t="s">
        <v>10</v>
      </c>
      <c r="C730" s="9" t="s">
        <v>241</v>
      </c>
      <c r="D730" s="9" t="s">
        <v>152</v>
      </c>
      <c r="E730" s="9" t="s">
        <v>147</v>
      </c>
      <c r="F730" s="9" t="s">
        <v>1</v>
      </c>
      <c r="G730" s="9" t="s">
        <v>695</v>
      </c>
      <c r="H730" s="9" t="s">
        <v>132</v>
      </c>
      <c r="I730" s="9">
        <v>14</v>
      </c>
      <c r="J730" s="9" t="s">
        <v>49</v>
      </c>
      <c r="L730" s="9" t="s">
        <v>50</v>
      </c>
      <c r="M730" s="9">
        <v>105040</v>
      </c>
      <c r="N730" s="17" t="str">
        <f t="shared" si="53"/>
        <v>21_105-110</v>
      </c>
      <c r="O730" s="17" t="str">
        <f t="shared" si="54"/>
        <v>10_100-110</v>
      </c>
      <c r="P730" s="17" t="str">
        <f t="shared" si="55"/>
        <v>08_80&gt;</v>
      </c>
      <c r="Q730" s="9" t="s">
        <v>1073</v>
      </c>
      <c r="R730" s="9" t="s">
        <v>1011</v>
      </c>
      <c r="S730" s="9">
        <f t="shared" si="56"/>
        <v>7772960</v>
      </c>
      <c r="T730" s="9">
        <v>106188</v>
      </c>
    </row>
    <row r="731" spans="1:20">
      <c r="A731" s="9">
        <v>1162</v>
      </c>
      <c r="B731" s="9" t="s">
        <v>10</v>
      </c>
      <c r="C731" s="9" t="s">
        <v>624</v>
      </c>
      <c r="D731" s="9" t="s">
        <v>148</v>
      </c>
      <c r="E731" s="9" t="s">
        <v>147</v>
      </c>
      <c r="F731" s="9" t="s">
        <v>5</v>
      </c>
      <c r="G731" s="9" t="s">
        <v>373</v>
      </c>
      <c r="H731" s="9" t="s">
        <v>2</v>
      </c>
      <c r="I731" s="9">
        <v>15</v>
      </c>
      <c r="J731" s="9" t="s">
        <v>8</v>
      </c>
      <c r="L731" s="9" t="s">
        <v>50</v>
      </c>
      <c r="M731" s="9">
        <v>55301</v>
      </c>
      <c r="N731" s="17" t="str">
        <f t="shared" ref="N731:N794" si="57">CONCATENATE(ROUNDDOWN(M731/5000,0),"_",ROUNDDOWN(M731/5000,0)*5,"-",ROUNDUP((M731+1)/5000,0)*5)</f>
        <v>11_55-60</v>
      </c>
      <c r="O731" s="17" t="str">
        <f t="shared" ref="O731:O794" si="58">CONCATENATE(ROUNDDOWN(M731/10000,0),"_",ROUNDDOWN(M731/10000,0)*10,"-",ROUNDUP((M731+1)/10000,0)*10)</f>
        <v>5_50-60</v>
      </c>
      <c r="P731" s="17" t="str">
        <f t="shared" ref="P731:P794" si="59">IF(M731&lt;20000,"01_&lt;20",IF(M731&lt;80000,CONCATENATE(IF((ROUNDDOWN(M731/10000,0)+1)&lt;10,0,),ROUNDDOWN(M731/10000,0),"_",ROUNDDOWN(M731/10000,0)*10,"-",ROUNDUP((M731+1)/10000,0)*10),"08_80&gt;"))</f>
        <v>05_50-60</v>
      </c>
      <c r="Q731" s="9" t="s">
        <v>1073</v>
      </c>
      <c r="R731" s="9" t="s">
        <v>1011</v>
      </c>
      <c r="S731" s="9">
        <f t="shared" ref="S731:S794" si="60">M731*A731</f>
        <v>64259762</v>
      </c>
      <c r="T731" s="9">
        <v>877866</v>
      </c>
    </row>
    <row r="732" spans="1:20">
      <c r="A732" s="9">
        <v>1622</v>
      </c>
      <c r="B732" s="9" t="s">
        <v>10</v>
      </c>
      <c r="C732" s="9" t="s">
        <v>897</v>
      </c>
      <c r="D732" s="9" t="s">
        <v>152</v>
      </c>
      <c r="E732" s="9" t="s">
        <v>147</v>
      </c>
      <c r="F732" s="9" t="s">
        <v>5</v>
      </c>
      <c r="G732" s="9" t="s">
        <v>75</v>
      </c>
      <c r="H732" s="9" t="s">
        <v>2</v>
      </c>
      <c r="I732" s="9">
        <v>14</v>
      </c>
      <c r="J732" s="9" t="s">
        <v>8</v>
      </c>
      <c r="L732" s="9" t="s">
        <v>50</v>
      </c>
      <c r="M732" s="9">
        <v>34495</v>
      </c>
      <c r="N732" s="17" t="str">
        <f t="shared" si="57"/>
        <v>6_30-35</v>
      </c>
      <c r="O732" s="17" t="str">
        <f t="shared" si="58"/>
        <v>3_30-40</v>
      </c>
      <c r="P732" s="17" t="str">
        <f t="shared" si="59"/>
        <v>03_30-40</v>
      </c>
      <c r="Q732" s="9" t="s">
        <v>1073</v>
      </c>
      <c r="R732" s="9" t="s">
        <v>1011</v>
      </c>
      <c r="S732" s="9">
        <f t="shared" si="60"/>
        <v>55950890</v>
      </c>
      <c r="T732" s="9">
        <v>764356</v>
      </c>
    </row>
    <row r="733" spans="1:20">
      <c r="A733" s="9">
        <v>62</v>
      </c>
      <c r="B733" s="9" t="s">
        <v>10</v>
      </c>
      <c r="C733" s="9" t="s">
        <v>898</v>
      </c>
      <c r="D733" s="9" t="s">
        <v>149</v>
      </c>
      <c r="E733" s="9" t="s">
        <v>147</v>
      </c>
      <c r="F733" s="9" t="s">
        <v>5</v>
      </c>
      <c r="G733" s="9" t="s">
        <v>373</v>
      </c>
      <c r="H733" s="9" t="s">
        <v>709</v>
      </c>
      <c r="I733" s="9">
        <v>15</v>
      </c>
      <c r="J733" s="9" t="s">
        <v>51</v>
      </c>
      <c r="K733" s="9" t="s">
        <v>7</v>
      </c>
      <c r="L733" s="9" t="s">
        <v>50</v>
      </c>
      <c r="M733" s="9">
        <v>127802</v>
      </c>
      <c r="N733" s="17" t="str">
        <f t="shared" si="57"/>
        <v>25_125-130</v>
      </c>
      <c r="O733" s="17" t="str">
        <f t="shared" si="58"/>
        <v>12_120-130</v>
      </c>
      <c r="P733" s="17" t="str">
        <f t="shared" si="59"/>
        <v>08_80&gt;</v>
      </c>
      <c r="Q733" s="9" t="s">
        <v>1073</v>
      </c>
      <c r="R733" s="9" t="s">
        <v>1011</v>
      </c>
      <c r="S733" s="9">
        <f t="shared" si="60"/>
        <v>7923724</v>
      </c>
      <c r="T733" s="9">
        <v>108248</v>
      </c>
    </row>
    <row r="734" spans="1:20">
      <c r="A734" s="9">
        <v>41</v>
      </c>
      <c r="B734" s="9" t="s">
        <v>10</v>
      </c>
      <c r="C734" s="9" t="s">
        <v>421</v>
      </c>
      <c r="D734" s="9" t="s">
        <v>152</v>
      </c>
      <c r="E734" s="9" t="s">
        <v>147</v>
      </c>
      <c r="F734" s="9" t="s">
        <v>5</v>
      </c>
      <c r="G734" s="9" t="s">
        <v>373</v>
      </c>
      <c r="H734" s="9" t="s">
        <v>2</v>
      </c>
      <c r="I734" s="9">
        <v>14</v>
      </c>
      <c r="J734" s="9" t="s">
        <v>8</v>
      </c>
      <c r="K734" s="9" t="s">
        <v>7</v>
      </c>
      <c r="L734" s="9" t="s">
        <v>50</v>
      </c>
      <c r="M734" s="9">
        <v>127137</v>
      </c>
      <c r="N734" s="17" t="str">
        <f t="shared" si="57"/>
        <v>25_125-130</v>
      </c>
      <c r="O734" s="17" t="str">
        <f t="shared" si="58"/>
        <v>12_120-130</v>
      </c>
      <c r="P734" s="17" t="str">
        <f t="shared" si="59"/>
        <v>08_80&gt;</v>
      </c>
      <c r="Q734" s="9" t="s">
        <v>1073</v>
      </c>
      <c r="R734" s="9" t="s">
        <v>1011</v>
      </c>
      <c r="S734" s="9">
        <f t="shared" si="60"/>
        <v>5212617</v>
      </c>
      <c r="T734" s="9">
        <v>71211</v>
      </c>
    </row>
    <row r="735" spans="1:20">
      <c r="A735" s="9">
        <v>369</v>
      </c>
      <c r="B735" s="9" t="s">
        <v>10</v>
      </c>
      <c r="C735" s="9" t="s">
        <v>491</v>
      </c>
      <c r="D735" s="9" t="s">
        <v>152</v>
      </c>
      <c r="E735" s="9" t="s">
        <v>147</v>
      </c>
      <c r="F735" s="9" t="s">
        <v>5</v>
      </c>
      <c r="G735" s="9" t="s">
        <v>70</v>
      </c>
      <c r="H735" s="9" t="s">
        <v>2</v>
      </c>
      <c r="I735" s="9">
        <v>14</v>
      </c>
      <c r="J735" s="9" t="s">
        <v>8</v>
      </c>
      <c r="L735" s="9" t="s">
        <v>46</v>
      </c>
      <c r="M735" s="9">
        <v>29163</v>
      </c>
      <c r="N735" s="17" t="str">
        <f t="shared" si="57"/>
        <v>5_25-30</v>
      </c>
      <c r="O735" s="17" t="str">
        <f t="shared" si="58"/>
        <v>2_20-30</v>
      </c>
      <c r="P735" s="17" t="str">
        <f t="shared" si="59"/>
        <v>02_20-30</v>
      </c>
      <c r="Q735" s="9" t="s">
        <v>1073</v>
      </c>
      <c r="R735" s="9" t="s">
        <v>1011</v>
      </c>
      <c r="S735" s="9">
        <f t="shared" si="60"/>
        <v>10761147</v>
      </c>
      <c r="T735" s="9">
        <v>147010</v>
      </c>
    </row>
    <row r="736" spans="1:20">
      <c r="A736" s="9">
        <v>790</v>
      </c>
      <c r="B736" s="9" t="s">
        <v>10</v>
      </c>
      <c r="C736" s="9" t="s">
        <v>976</v>
      </c>
      <c r="D736" s="9" t="s">
        <v>149</v>
      </c>
      <c r="E736" s="9" t="s">
        <v>147</v>
      </c>
      <c r="F736" s="9" t="s">
        <v>5</v>
      </c>
      <c r="G736" s="9" t="s">
        <v>492</v>
      </c>
      <c r="H736" s="9" t="s">
        <v>85</v>
      </c>
      <c r="I736" s="9">
        <v>15</v>
      </c>
      <c r="J736" s="9" t="s">
        <v>8</v>
      </c>
      <c r="L736" s="9" t="s">
        <v>50</v>
      </c>
      <c r="M736" s="9">
        <v>90828</v>
      </c>
      <c r="N736" s="17" t="str">
        <f t="shared" si="57"/>
        <v>18_90-95</v>
      </c>
      <c r="O736" s="17" t="str">
        <f t="shared" si="58"/>
        <v>9_90-100</v>
      </c>
      <c r="P736" s="17" t="str">
        <f t="shared" si="59"/>
        <v>08_80&gt;</v>
      </c>
      <c r="Q736" s="9" t="s">
        <v>1073</v>
      </c>
      <c r="R736" s="9" t="s">
        <v>1011</v>
      </c>
      <c r="S736" s="9">
        <f t="shared" si="60"/>
        <v>71754120</v>
      </c>
      <c r="T736" s="9">
        <v>980248</v>
      </c>
    </row>
    <row r="737" spans="1:20">
      <c r="A737" s="9">
        <v>809</v>
      </c>
      <c r="B737" s="9" t="s">
        <v>10</v>
      </c>
      <c r="C737" s="9" t="s">
        <v>625</v>
      </c>
      <c r="D737" s="9" t="s">
        <v>152</v>
      </c>
      <c r="E737" s="9" t="s">
        <v>147</v>
      </c>
      <c r="F737" s="9" t="s">
        <v>1</v>
      </c>
      <c r="G737" s="9" t="s">
        <v>583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49990</v>
      </c>
      <c r="N737" s="17" t="str">
        <f t="shared" si="57"/>
        <v>9_45-50</v>
      </c>
      <c r="O737" s="17" t="str">
        <f t="shared" si="58"/>
        <v>4_40-50</v>
      </c>
      <c r="P737" s="17" t="str">
        <f t="shared" si="59"/>
        <v>04_40-50</v>
      </c>
      <c r="Q737" s="9" t="s">
        <v>1073</v>
      </c>
      <c r="R737" s="9" t="s">
        <v>1011</v>
      </c>
      <c r="S737" s="9">
        <f t="shared" si="60"/>
        <v>40441910</v>
      </c>
      <c r="T737" s="9">
        <v>552485</v>
      </c>
    </row>
    <row r="738" spans="1:20">
      <c r="A738" s="9">
        <v>331</v>
      </c>
      <c r="B738" s="9" t="s">
        <v>10</v>
      </c>
      <c r="C738" s="9" t="s">
        <v>977</v>
      </c>
      <c r="D738" s="9" t="s">
        <v>152</v>
      </c>
      <c r="E738" s="9" t="s">
        <v>147</v>
      </c>
      <c r="F738" s="9" t="s">
        <v>1</v>
      </c>
      <c r="G738" s="9" t="s">
        <v>583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64065</v>
      </c>
      <c r="N738" s="17" t="str">
        <f t="shared" si="57"/>
        <v>12_60-65</v>
      </c>
      <c r="O738" s="17" t="str">
        <f t="shared" si="58"/>
        <v>6_60-70</v>
      </c>
      <c r="P738" s="17" t="str">
        <f t="shared" si="59"/>
        <v>06_60-70</v>
      </c>
      <c r="Q738" s="9" t="s">
        <v>1073</v>
      </c>
      <c r="R738" s="9" t="s">
        <v>1011</v>
      </c>
      <c r="S738" s="9">
        <f t="shared" si="60"/>
        <v>21205515</v>
      </c>
      <c r="T738" s="9">
        <v>289693</v>
      </c>
    </row>
    <row r="739" spans="1:20">
      <c r="A739" s="9">
        <v>296</v>
      </c>
      <c r="B739" s="9" t="s">
        <v>10</v>
      </c>
      <c r="C739" s="9" t="s">
        <v>978</v>
      </c>
      <c r="D739" s="9" t="s">
        <v>152</v>
      </c>
      <c r="E739" s="9" t="s">
        <v>147</v>
      </c>
      <c r="F739" s="9" t="s">
        <v>5</v>
      </c>
      <c r="G739" s="9" t="s">
        <v>373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38249</v>
      </c>
      <c r="N739" s="17" t="str">
        <f t="shared" si="57"/>
        <v>7_35-40</v>
      </c>
      <c r="O739" s="17" t="str">
        <f t="shared" si="58"/>
        <v>3_30-40</v>
      </c>
      <c r="P739" s="17" t="str">
        <f t="shared" si="59"/>
        <v>03_30-40</v>
      </c>
      <c r="Q739" s="9" t="s">
        <v>1073</v>
      </c>
      <c r="R739" s="9" t="s">
        <v>1011</v>
      </c>
      <c r="S739" s="9">
        <f t="shared" si="60"/>
        <v>11321704</v>
      </c>
      <c r="T739" s="9">
        <v>154668</v>
      </c>
    </row>
    <row r="740" spans="1:20">
      <c r="A740" s="9">
        <v>9</v>
      </c>
      <c r="B740" s="9" t="s">
        <v>10</v>
      </c>
      <c r="C740" s="9" t="s">
        <v>979</v>
      </c>
      <c r="D740" s="9" t="s">
        <v>149</v>
      </c>
      <c r="E740" s="9" t="s">
        <v>147</v>
      </c>
      <c r="F740" s="9" t="s">
        <v>5</v>
      </c>
      <c r="G740" s="9" t="s">
        <v>492</v>
      </c>
      <c r="H740" s="9" t="s">
        <v>498</v>
      </c>
      <c r="I740" s="9">
        <v>17</v>
      </c>
      <c r="J740" s="9" t="s">
        <v>54</v>
      </c>
      <c r="L740" s="9" t="s">
        <v>50</v>
      </c>
      <c r="M740" s="9">
        <v>276175</v>
      </c>
      <c r="N740" s="17" t="str">
        <f t="shared" si="57"/>
        <v>55_275-280</v>
      </c>
      <c r="O740" s="17" t="str">
        <f t="shared" si="58"/>
        <v>27_270-280</v>
      </c>
      <c r="P740" s="17" t="str">
        <f t="shared" si="59"/>
        <v>08_80&gt;</v>
      </c>
      <c r="Q740" s="9" t="s">
        <v>1073</v>
      </c>
      <c r="R740" s="9" t="s">
        <v>1011</v>
      </c>
      <c r="S740" s="9">
        <f t="shared" si="60"/>
        <v>2485575</v>
      </c>
      <c r="T740" s="9">
        <v>33956</v>
      </c>
    </row>
    <row r="741" spans="1:20">
      <c r="A741" s="9">
        <v>28</v>
      </c>
      <c r="B741" s="9" t="s">
        <v>10</v>
      </c>
      <c r="C741" s="9" t="s">
        <v>322</v>
      </c>
      <c r="D741" s="9" t="s">
        <v>152</v>
      </c>
      <c r="E741" s="9" t="s">
        <v>147</v>
      </c>
      <c r="F741" s="9" t="s">
        <v>5</v>
      </c>
      <c r="G741" s="9" t="s">
        <v>122</v>
      </c>
      <c r="H741" s="9" t="s">
        <v>2</v>
      </c>
      <c r="I741" s="9">
        <v>13</v>
      </c>
      <c r="J741" s="9" t="s">
        <v>8</v>
      </c>
      <c r="L741" s="9" t="s">
        <v>50</v>
      </c>
      <c r="M741" s="9">
        <v>66770</v>
      </c>
      <c r="N741" s="17" t="str">
        <f t="shared" si="57"/>
        <v>13_65-70</v>
      </c>
      <c r="O741" s="17" t="str">
        <f t="shared" si="58"/>
        <v>6_60-70</v>
      </c>
      <c r="P741" s="17" t="str">
        <f t="shared" si="59"/>
        <v>06_60-70</v>
      </c>
      <c r="Q741" s="9" t="s">
        <v>1073</v>
      </c>
      <c r="R741" s="9" t="s">
        <v>1011</v>
      </c>
      <c r="S741" s="9">
        <f t="shared" si="60"/>
        <v>1869560</v>
      </c>
      <c r="T741" s="9">
        <v>25540</v>
      </c>
    </row>
    <row r="742" spans="1:20">
      <c r="A742" s="9">
        <v>144</v>
      </c>
      <c r="B742" s="9" t="s">
        <v>10</v>
      </c>
      <c r="C742" s="9" t="s">
        <v>980</v>
      </c>
      <c r="D742" s="9" t="s">
        <v>152</v>
      </c>
      <c r="E742" s="9" t="s">
        <v>147</v>
      </c>
      <c r="F742" s="9" t="s">
        <v>5</v>
      </c>
      <c r="G742" s="9" t="s">
        <v>373</v>
      </c>
      <c r="H742" s="9" t="s">
        <v>2</v>
      </c>
      <c r="I742" s="9">
        <v>14</v>
      </c>
      <c r="J742" s="9" t="s">
        <v>8</v>
      </c>
      <c r="L742" s="9" t="s">
        <v>50</v>
      </c>
      <c r="M742" s="9">
        <v>72794</v>
      </c>
      <c r="N742" s="17" t="str">
        <f t="shared" si="57"/>
        <v>14_70-75</v>
      </c>
      <c r="O742" s="17" t="str">
        <f t="shared" si="58"/>
        <v>7_70-80</v>
      </c>
      <c r="P742" s="17" t="str">
        <f t="shared" si="59"/>
        <v>07_70-80</v>
      </c>
      <c r="Q742" s="9" t="s">
        <v>1073</v>
      </c>
      <c r="R742" s="9" t="s">
        <v>1011</v>
      </c>
      <c r="S742" s="9">
        <f t="shared" si="60"/>
        <v>10482336</v>
      </c>
      <c r="T742" s="9">
        <v>143201</v>
      </c>
    </row>
    <row r="743" spans="1:20">
      <c r="A743" s="9">
        <v>260</v>
      </c>
      <c r="B743" s="9" t="s">
        <v>10</v>
      </c>
      <c r="C743" s="9" t="s">
        <v>981</v>
      </c>
      <c r="D743" s="9" t="s">
        <v>148</v>
      </c>
      <c r="E743" s="9" t="s">
        <v>147</v>
      </c>
      <c r="F743" s="9" t="s">
        <v>5</v>
      </c>
      <c r="G743" s="9" t="s">
        <v>373</v>
      </c>
      <c r="H743" s="9" t="s">
        <v>2</v>
      </c>
      <c r="I743" s="9">
        <v>17</v>
      </c>
      <c r="J743" s="9" t="s">
        <v>6</v>
      </c>
      <c r="L743" s="9" t="s">
        <v>50</v>
      </c>
      <c r="M743" s="9">
        <v>64157</v>
      </c>
      <c r="N743" s="17" t="str">
        <f t="shared" si="57"/>
        <v>12_60-65</v>
      </c>
      <c r="O743" s="17" t="str">
        <f t="shared" si="58"/>
        <v>6_60-70</v>
      </c>
      <c r="P743" s="17" t="str">
        <f t="shared" si="59"/>
        <v>06_60-70</v>
      </c>
      <c r="Q743" s="9" t="s">
        <v>1073</v>
      </c>
      <c r="R743" s="9" t="s">
        <v>1011</v>
      </c>
      <c r="S743" s="9">
        <f t="shared" si="60"/>
        <v>16680820</v>
      </c>
      <c r="T743" s="9">
        <v>227880</v>
      </c>
    </row>
    <row r="744" spans="1:20">
      <c r="A744" s="9">
        <v>1694</v>
      </c>
      <c r="B744" s="9" t="s">
        <v>10</v>
      </c>
      <c r="C744" s="9" t="s">
        <v>1022</v>
      </c>
      <c r="D744" s="9" t="s">
        <v>152</v>
      </c>
      <c r="E744" s="9" t="s">
        <v>147</v>
      </c>
      <c r="F744" s="9" t="s">
        <v>1</v>
      </c>
      <c r="G744" s="9" t="s">
        <v>77</v>
      </c>
      <c r="H744" s="9" t="s">
        <v>2</v>
      </c>
      <c r="I744" s="9">
        <v>14</v>
      </c>
      <c r="J744" s="9" t="s">
        <v>8</v>
      </c>
      <c r="L744" s="9" t="s">
        <v>50</v>
      </c>
      <c r="M744" s="9">
        <v>37110</v>
      </c>
      <c r="N744" s="17" t="str">
        <f t="shared" si="57"/>
        <v>7_35-40</v>
      </c>
      <c r="O744" s="17" t="str">
        <f t="shared" si="58"/>
        <v>3_30-40</v>
      </c>
      <c r="P744" s="17" t="str">
        <f t="shared" si="59"/>
        <v>03_30-40</v>
      </c>
      <c r="Q744" s="9" t="s">
        <v>1073</v>
      </c>
      <c r="R744" s="9" t="s">
        <v>1011</v>
      </c>
      <c r="S744" s="9">
        <f t="shared" si="60"/>
        <v>62864340</v>
      </c>
      <c r="T744" s="9">
        <v>858802</v>
      </c>
    </row>
    <row r="745" spans="1:20">
      <c r="A745" s="9">
        <v>2039</v>
      </c>
      <c r="B745" s="9" t="s">
        <v>10</v>
      </c>
      <c r="C745" s="9" t="s">
        <v>1023</v>
      </c>
      <c r="D745" s="9" t="s">
        <v>153</v>
      </c>
      <c r="E745" s="9" t="s">
        <v>147</v>
      </c>
      <c r="F745" s="9" t="s">
        <v>5</v>
      </c>
      <c r="G745" s="9" t="s">
        <v>70</v>
      </c>
      <c r="H745" s="9" t="s">
        <v>2</v>
      </c>
      <c r="I745" s="9">
        <v>11</v>
      </c>
      <c r="J745" s="9" t="s">
        <v>4</v>
      </c>
      <c r="L745" s="9" t="s">
        <v>46</v>
      </c>
      <c r="M745" s="9">
        <v>19706</v>
      </c>
      <c r="N745" s="17" t="str">
        <f t="shared" si="57"/>
        <v>3_15-20</v>
      </c>
      <c r="O745" s="17" t="str">
        <f t="shared" si="58"/>
        <v>1_10-20</v>
      </c>
      <c r="P745" s="17" t="str">
        <f t="shared" si="59"/>
        <v>01_&lt;20</v>
      </c>
      <c r="Q745" s="9" t="s">
        <v>1073</v>
      </c>
      <c r="R745" s="9" t="s">
        <v>1011</v>
      </c>
      <c r="S745" s="9">
        <f t="shared" si="60"/>
        <v>40180534</v>
      </c>
      <c r="T745" s="9">
        <v>548914</v>
      </c>
    </row>
    <row r="746" spans="1:20">
      <c r="A746" s="9">
        <v>14</v>
      </c>
      <c r="B746" s="9" t="s">
        <v>10</v>
      </c>
      <c r="C746" s="9" t="s">
        <v>1024</v>
      </c>
      <c r="D746" s="9" t="s">
        <v>146</v>
      </c>
      <c r="E746" s="9" t="s">
        <v>147</v>
      </c>
      <c r="F746" s="9" t="s">
        <v>5</v>
      </c>
      <c r="G746" s="9" t="s">
        <v>70</v>
      </c>
      <c r="H746" s="9" t="s">
        <v>71</v>
      </c>
      <c r="I746" s="9">
        <v>17</v>
      </c>
      <c r="J746" s="9" t="s">
        <v>6</v>
      </c>
      <c r="L746" s="9" t="s">
        <v>46</v>
      </c>
      <c r="M746" s="9">
        <v>31490</v>
      </c>
      <c r="N746" s="17" t="str">
        <f t="shared" si="57"/>
        <v>6_30-35</v>
      </c>
      <c r="O746" s="17" t="str">
        <f t="shared" si="58"/>
        <v>3_30-40</v>
      </c>
      <c r="P746" s="17" t="str">
        <f t="shared" si="59"/>
        <v>03_30-40</v>
      </c>
      <c r="Q746" s="9" t="s">
        <v>1073</v>
      </c>
      <c r="R746" s="9" t="s">
        <v>1011</v>
      </c>
      <c r="S746" s="9">
        <f t="shared" si="60"/>
        <v>440860</v>
      </c>
      <c r="T746" s="9">
        <v>6023</v>
      </c>
    </row>
    <row r="747" spans="1:20" hidden="1">
      <c r="A747" s="9">
        <v>961</v>
      </c>
      <c r="B747" s="9" t="s">
        <v>10</v>
      </c>
      <c r="C747" s="9" t="s">
        <v>1025</v>
      </c>
      <c r="D747" s="9" t="s">
        <v>148</v>
      </c>
      <c r="E747" s="9" t="s">
        <v>151</v>
      </c>
      <c r="F747" s="9" t="s">
        <v>5</v>
      </c>
      <c r="G747" s="9" t="s">
        <v>373</v>
      </c>
      <c r="H747" s="9" t="s">
        <v>285</v>
      </c>
      <c r="I747" s="9">
        <v>15</v>
      </c>
      <c r="J747" s="9" t="s">
        <v>8</v>
      </c>
      <c r="L747" s="9" t="s">
        <v>50</v>
      </c>
      <c r="M747" s="9">
        <v>60875</v>
      </c>
      <c r="N747" s="17" t="str">
        <f t="shared" si="57"/>
        <v>12_60-65</v>
      </c>
      <c r="O747" s="17" t="str">
        <f t="shared" si="58"/>
        <v>6_60-70</v>
      </c>
      <c r="P747" s="17" t="str">
        <f t="shared" si="59"/>
        <v>06_60-70</v>
      </c>
      <c r="Q747" s="9" t="s">
        <v>1073</v>
      </c>
      <c r="R747" s="9" t="s">
        <v>1011</v>
      </c>
      <c r="S747" s="9">
        <f t="shared" si="60"/>
        <v>58500875</v>
      </c>
      <c r="T747" s="9">
        <v>799192</v>
      </c>
    </row>
    <row r="748" spans="1:20" hidden="1">
      <c r="A748" s="9">
        <v>60</v>
      </c>
      <c r="B748" s="9" t="s">
        <v>10</v>
      </c>
      <c r="C748" s="9" t="s">
        <v>1026</v>
      </c>
      <c r="D748" s="9" t="s">
        <v>152</v>
      </c>
      <c r="E748" s="9" t="s">
        <v>151</v>
      </c>
      <c r="F748" s="9" t="s">
        <v>1</v>
      </c>
      <c r="G748" s="9" t="s">
        <v>77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43670</v>
      </c>
      <c r="N748" s="17" t="str">
        <f t="shared" si="57"/>
        <v>8_40-45</v>
      </c>
      <c r="O748" s="17" t="str">
        <f t="shared" si="58"/>
        <v>4_40-50</v>
      </c>
      <c r="P748" s="17" t="str">
        <f t="shared" si="59"/>
        <v>04_40-50</v>
      </c>
      <c r="Q748" s="9" t="s">
        <v>1073</v>
      </c>
      <c r="R748" s="9" t="s">
        <v>1011</v>
      </c>
      <c r="S748" s="9">
        <f t="shared" si="60"/>
        <v>2620200</v>
      </c>
      <c r="T748" s="9">
        <v>35795</v>
      </c>
    </row>
    <row r="749" spans="1:20" hidden="1">
      <c r="A749" s="9">
        <v>113</v>
      </c>
      <c r="B749" s="9" t="s">
        <v>10</v>
      </c>
      <c r="C749" s="9" t="s">
        <v>1027</v>
      </c>
      <c r="D749" s="9" t="s">
        <v>148</v>
      </c>
      <c r="E749" s="9" t="s">
        <v>151</v>
      </c>
      <c r="F749" s="9" t="s">
        <v>1</v>
      </c>
      <c r="G749" s="9" t="s">
        <v>77</v>
      </c>
      <c r="H749" s="9" t="s">
        <v>2</v>
      </c>
      <c r="I749" s="9">
        <v>15</v>
      </c>
      <c r="J749" s="9" t="s">
        <v>8</v>
      </c>
      <c r="L749" s="9" t="s">
        <v>50</v>
      </c>
      <c r="M749" s="9">
        <v>47622</v>
      </c>
      <c r="N749" s="17" t="str">
        <f t="shared" si="57"/>
        <v>9_45-50</v>
      </c>
      <c r="O749" s="17" t="str">
        <f t="shared" si="58"/>
        <v>4_40-50</v>
      </c>
      <c r="P749" s="17" t="str">
        <f t="shared" si="59"/>
        <v>04_40-50</v>
      </c>
      <c r="Q749" s="9" t="s">
        <v>1073</v>
      </c>
      <c r="R749" s="9" t="s">
        <v>1011</v>
      </c>
      <c r="S749" s="9">
        <f t="shared" si="60"/>
        <v>5381286</v>
      </c>
      <c r="T749" s="9">
        <v>73515</v>
      </c>
    </row>
    <row r="750" spans="1:20" hidden="1">
      <c r="A750" s="9">
        <v>49</v>
      </c>
      <c r="B750" s="9" t="s">
        <v>10</v>
      </c>
      <c r="C750" s="9" t="s">
        <v>1028</v>
      </c>
      <c r="D750" s="9" t="s">
        <v>152</v>
      </c>
      <c r="E750" s="9" t="s">
        <v>151</v>
      </c>
      <c r="F750" s="9" t="s">
        <v>1</v>
      </c>
      <c r="G750" s="9" t="s">
        <v>77</v>
      </c>
      <c r="H750" s="9" t="s">
        <v>2</v>
      </c>
      <c r="I750" s="9">
        <v>14</v>
      </c>
      <c r="J750" s="9" t="s">
        <v>8</v>
      </c>
      <c r="L750" s="9" t="s">
        <v>50</v>
      </c>
      <c r="M750" s="9">
        <v>37990</v>
      </c>
      <c r="N750" s="17" t="str">
        <f t="shared" si="57"/>
        <v>7_35-40</v>
      </c>
      <c r="O750" s="17" t="str">
        <f t="shared" si="58"/>
        <v>3_30-40</v>
      </c>
      <c r="P750" s="17" t="str">
        <f t="shared" si="59"/>
        <v>03_30-40</v>
      </c>
      <c r="Q750" s="9" t="s">
        <v>1073</v>
      </c>
      <c r="R750" s="9" t="s">
        <v>1011</v>
      </c>
      <c r="S750" s="9">
        <f t="shared" si="60"/>
        <v>1861510</v>
      </c>
      <c r="T750" s="9">
        <v>25430</v>
      </c>
    </row>
    <row r="751" spans="1:20">
      <c r="A751" s="9">
        <v>76</v>
      </c>
      <c r="B751" s="9" t="s">
        <v>10</v>
      </c>
      <c r="C751" s="9" t="s">
        <v>669</v>
      </c>
      <c r="D751" s="9" t="s">
        <v>152</v>
      </c>
      <c r="E751" s="9" t="s">
        <v>147</v>
      </c>
      <c r="F751" s="9" t="s">
        <v>1</v>
      </c>
      <c r="G751" s="9" t="s">
        <v>77</v>
      </c>
      <c r="H751" s="9" t="s">
        <v>2</v>
      </c>
      <c r="I751" s="9">
        <v>14</v>
      </c>
      <c r="J751" s="9" t="s">
        <v>8</v>
      </c>
      <c r="L751" s="9" t="s">
        <v>50</v>
      </c>
      <c r="M751" s="9">
        <v>39997</v>
      </c>
      <c r="N751" s="17" t="str">
        <f t="shared" si="57"/>
        <v>7_35-40</v>
      </c>
      <c r="O751" s="17" t="str">
        <f t="shared" si="58"/>
        <v>3_30-40</v>
      </c>
      <c r="P751" s="17" t="str">
        <f t="shared" si="59"/>
        <v>03_30-40</v>
      </c>
      <c r="Q751" s="9" t="s">
        <v>1073</v>
      </c>
      <c r="R751" s="9" t="s">
        <v>1011</v>
      </c>
      <c r="S751" s="9">
        <f t="shared" si="60"/>
        <v>3039772</v>
      </c>
      <c r="T751" s="9">
        <v>41527</v>
      </c>
    </row>
    <row r="752" spans="1:20">
      <c r="A752" s="9">
        <v>361</v>
      </c>
      <c r="B752" s="9" t="s">
        <v>10</v>
      </c>
      <c r="C752" s="9" t="s">
        <v>1029</v>
      </c>
      <c r="D752" s="9" t="s">
        <v>149</v>
      </c>
      <c r="E752" s="9" t="s">
        <v>147</v>
      </c>
      <c r="F752" s="9" t="s">
        <v>5</v>
      </c>
      <c r="G752" s="9" t="s">
        <v>492</v>
      </c>
      <c r="H752" s="9" t="s">
        <v>1030</v>
      </c>
      <c r="I752" s="9">
        <v>14</v>
      </c>
      <c r="J752" s="9" t="s">
        <v>941</v>
      </c>
      <c r="L752" s="9" t="s">
        <v>50</v>
      </c>
      <c r="M752" s="9">
        <v>96313</v>
      </c>
      <c r="N752" s="17" t="str">
        <f t="shared" si="57"/>
        <v>19_95-100</v>
      </c>
      <c r="O752" s="17" t="str">
        <f t="shared" si="58"/>
        <v>9_90-100</v>
      </c>
      <c r="P752" s="17" t="str">
        <f t="shared" si="59"/>
        <v>08_80&gt;</v>
      </c>
      <c r="Q752" s="9" t="s">
        <v>1073</v>
      </c>
      <c r="R752" s="9" t="s">
        <v>1011</v>
      </c>
      <c r="S752" s="9">
        <f t="shared" si="60"/>
        <v>34768993</v>
      </c>
      <c r="T752" s="9">
        <v>474986</v>
      </c>
    </row>
    <row r="753" spans="1:20">
      <c r="A753" s="9">
        <v>105</v>
      </c>
      <c r="B753" s="9" t="s">
        <v>10</v>
      </c>
      <c r="C753" s="9" t="s">
        <v>1031</v>
      </c>
      <c r="D753" s="9" t="s">
        <v>149</v>
      </c>
      <c r="E753" s="9" t="s">
        <v>147</v>
      </c>
      <c r="F753" s="9" t="s">
        <v>5</v>
      </c>
      <c r="G753" s="9" t="s">
        <v>492</v>
      </c>
      <c r="H753" s="9" t="s">
        <v>1030</v>
      </c>
      <c r="I753" s="9">
        <v>16</v>
      </c>
      <c r="J753" s="9" t="s">
        <v>519</v>
      </c>
      <c r="L753" s="9" t="s">
        <v>50</v>
      </c>
      <c r="M753" s="9">
        <v>127999</v>
      </c>
      <c r="N753" s="17" t="str">
        <f t="shared" si="57"/>
        <v>25_125-130</v>
      </c>
      <c r="O753" s="17" t="str">
        <f t="shared" si="58"/>
        <v>12_120-130</v>
      </c>
      <c r="P753" s="17" t="str">
        <f t="shared" si="59"/>
        <v>08_80&gt;</v>
      </c>
      <c r="Q753" s="9" t="s">
        <v>1073</v>
      </c>
      <c r="R753" s="9" t="s">
        <v>1011</v>
      </c>
      <c r="S753" s="9">
        <f t="shared" si="60"/>
        <v>13439895</v>
      </c>
      <c r="T753" s="9">
        <v>183605</v>
      </c>
    </row>
    <row r="754" spans="1:20">
      <c r="A754" s="9">
        <v>485</v>
      </c>
      <c r="B754" s="9" t="s">
        <v>10</v>
      </c>
      <c r="C754" s="9" t="s">
        <v>1032</v>
      </c>
      <c r="D754" s="9" t="s">
        <v>149</v>
      </c>
      <c r="E754" s="9" t="s">
        <v>147</v>
      </c>
      <c r="F754" s="9" t="s">
        <v>5</v>
      </c>
      <c r="G754" s="9" t="s">
        <v>492</v>
      </c>
      <c r="H754" s="9" t="s">
        <v>1030</v>
      </c>
      <c r="I754" s="9">
        <v>15</v>
      </c>
      <c r="J754" s="9" t="s">
        <v>8</v>
      </c>
      <c r="L754" s="9" t="s">
        <v>50</v>
      </c>
      <c r="M754" s="9">
        <v>104878</v>
      </c>
      <c r="N754" s="17" t="str">
        <f t="shared" si="57"/>
        <v>20_100-105</v>
      </c>
      <c r="O754" s="17" t="str">
        <f t="shared" si="58"/>
        <v>10_100-110</v>
      </c>
      <c r="P754" s="17" t="str">
        <f t="shared" si="59"/>
        <v>08_80&gt;</v>
      </c>
      <c r="Q754" s="9" t="s">
        <v>1073</v>
      </c>
      <c r="R754" s="9" t="s">
        <v>1011</v>
      </c>
      <c r="S754" s="9">
        <f t="shared" si="60"/>
        <v>50865830</v>
      </c>
      <c r="T754" s="9">
        <v>694888</v>
      </c>
    </row>
    <row r="755" spans="1:20">
      <c r="A755" s="9">
        <v>149</v>
      </c>
      <c r="B755" s="9" t="s">
        <v>10</v>
      </c>
      <c r="C755" s="9" t="s">
        <v>1033</v>
      </c>
      <c r="D755" s="9" t="s">
        <v>148</v>
      </c>
      <c r="E755" s="9" t="s">
        <v>147</v>
      </c>
      <c r="F755" s="9" t="s">
        <v>1</v>
      </c>
      <c r="G755" s="9" t="s">
        <v>495</v>
      </c>
      <c r="H755" s="9" t="s">
        <v>2</v>
      </c>
      <c r="I755" s="9">
        <v>15</v>
      </c>
      <c r="J755" s="9" t="s">
        <v>8</v>
      </c>
      <c r="L755" s="9" t="s">
        <v>50</v>
      </c>
      <c r="M755" s="9">
        <v>84999</v>
      </c>
      <c r="N755" s="17" t="str">
        <f t="shared" si="57"/>
        <v>16_80-85</v>
      </c>
      <c r="O755" s="17" t="str">
        <f t="shared" si="58"/>
        <v>8_80-90</v>
      </c>
      <c r="P755" s="17" t="str">
        <f t="shared" si="59"/>
        <v>08_80&gt;</v>
      </c>
      <c r="Q755" s="9" t="s">
        <v>1073</v>
      </c>
      <c r="R755" s="9" t="s">
        <v>1011</v>
      </c>
      <c r="S755" s="9">
        <f t="shared" si="60"/>
        <v>12664851</v>
      </c>
      <c r="T755" s="9">
        <v>173017</v>
      </c>
    </row>
    <row r="756" spans="1:20">
      <c r="A756" s="9">
        <v>467</v>
      </c>
      <c r="B756" s="9" t="s">
        <v>10</v>
      </c>
      <c r="C756" s="9" t="s">
        <v>1034</v>
      </c>
      <c r="D756" s="9" t="s">
        <v>149</v>
      </c>
      <c r="E756" s="9" t="s">
        <v>147</v>
      </c>
      <c r="F756" s="9" t="s">
        <v>1</v>
      </c>
      <c r="G756" s="9" t="s">
        <v>495</v>
      </c>
      <c r="H756" s="9" t="s">
        <v>1030</v>
      </c>
      <c r="I756" s="9">
        <v>15</v>
      </c>
      <c r="J756" s="9" t="s">
        <v>8</v>
      </c>
      <c r="L756" s="9" t="s">
        <v>50</v>
      </c>
      <c r="M756" s="9">
        <v>94490</v>
      </c>
      <c r="N756" s="17" t="str">
        <f t="shared" si="57"/>
        <v>18_90-95</v>
      </c>
      <c r="O756" s="17" t="str">
        <f t="shared" si="58"/>
        <v>9_90-100</v>
      </c>
      <c r="P756" s="17" t="str">
        <f t="shared" si="59"/>
        <v>08_80&gt;</v>
      </c>
      <c r="Q756" s="9" t="s">
        <v>1073</v>
      </c>
      <c r="R756" s="9" t="s">
        <v>1011</v>
      </c>
      <c r="S756" s="9">
        <f t="shared" si="60"/>
        <v>44126830</v>
      </c>
      <c r="T756" s="9">
        <v>602826</v>
      </c>
    </row>
    <row r="757" spans="1:20">
      <c r="A757" s="9">
        <v>499</v>
      </c>
      <c r="B757" s="9" t="s">
        <v>10</v>
      </c>
      <c r="C757" s="9" t="s">
        <v>1035</v>
      </c>
      <c r="D757" s="9" t="s">
        <v>146</v>
      </c>
      <c r="E757" s="9" t="s">
        <v>147</v>
      </c>
      <c r="F757" s="9" t="s">
        <v>5</v>
      </c>
      <c r="G757" s="9" t="s">
        <v>122</v>
      </c>
      <c r="H757" s="9" t="s">
        <v>239</v>
      </c>
      <c r="I757" s="9">
        <v>15</v>
      </c>
      <c r="J757" s="9" t="s">
        <v>8</v>
      </c>
      <c r="L757" s="9" t="s">
        <v>50</v>
      </c>
      <c r="M757" s="9">
        <v>69990</v>
      </c>
      <c r="N757" s="17" t="str">
        <f t="shared" si="57"/>
        <v>13_65-70</v>
      </c>
      <c r="O757" s="17" t="str">
        <f t="shared" si="58"/>
        <v>6_60-70</v>
      </c>
      <c r="P757" s="17" t="str">
        <f t="shared" si="59"/>
        <v>06_60-70</v>
      </c>
      <c r="Q757" s="9" t="s">
        <v>1073</v>
      </c>
      <c r="R757" s="9" t="s">
        <v>1011</v>
      </c>
      <c r="S757" s="9">
        <f t="shared" si="60"/>
        <v>34925010</v>
      </c>
      <c r="T757" s="9">
        <v>477118</v>
      </c>
    </row>
    <row r="758" spans="1:20">
      <c r="A758" s="9">
        <v>138</v>
      </c>
      <c r="B758" s="9" t="s">
        <v>10</v>
      </c>
      <c r="C758" s="9" t="s">
        <v>1036</v>
      </c>
      <c r="D758" s="9" t="s">
        <v>152</v>
      </c>
      <c r="E758" s="9" t="s">
        <v>147</v>
      </c>
      <c r="F758" s="9" t="s">
        <v>5</v>
      </c>
      <c r="G758" s="9" t="s">
        <v>373</v>
      </c>
      <c r="H758" s="9" t="s">
        <v>239</v>
      </c>
      <c r="I758" s="9">
        <v>14</v>
      </c>
      <c r="J758" s="9" t="s">
        <v>8</v>
      </c>
      <c r="L758" s="9" t="s">
        <v>50</v>
      </c>
      <c r="M758" s="9">
        <v>65230</v>
      </c>
      <c r="N758" s="17" t="str">
        <f t="shared" si="57"/>
        <v>13_65-70</v>
      </c>
      <c r="O758" s="17" t="str">
        <f t="shared" si="58"/>
        <v>6_60-70</v>
      </c>
      <c r="P758" s="17" t="str">
        <f t="shared" si="59"/>
        <v>06_60-70</v>
      </c>
      <c r="Q758" s="9" t="s">
        <v>1073</v>
      </c>
      <c r="R758" s="9" t="s">
        <v>1011</v>
      </c>
      <c r="S758" s="9">
        <f t="shared" si="60"/>
        <v>9001740</v>
      </c>
      <c r="T758" s="9">
        <v>122975</v>
      </c>
    </row>
    <row r="759" spans="1:20">
      <c r="A759" s="9">
        <v>86</v>
      </c>
      <c r="B759" s="9" t="s">
        <v>10</v>
      </c>
      <c r="C759" s="9" t="s">
        <v>1037</v>
      </c>
      <c r="D759" s="9" t="s">
        <v>152</v>
      </c>
      <c r="E759" s="9" t="s">
        <v>147</v>
      </c>
      <c r="F759" s="9" t="s">
        <v>5</v>
      </c>
      <c r="G759" s="9" t="s">
        <v>373</v>
      </c>
      <c r="H759" s="9" t="s">
        <v>2</v>
      </c>
      <c r="I759" s="9">
        <v>14</v>
      </c>
      <c r="J759" s="9" t="s">
        <v>941</v>
      </c>
      <c r="L759" s="9" t="s">
        <v>50</v>
      </c>
      <c r="M759" s="9">
        <v>112380</v>
      </c>
      <c r="N759" s="17" t="str">
        <f t="shared" si="57"/>
        <v>22_110-115</v>
      </c>
      <c r="O759" s="17" t="str">
        <f t="shared" si="58"/>
        <v>11_110-120</v>
      </c>
      <c r="P759" s="17" t="str">
        <f t="shared" si="59"/>
        <v>08_80&gt;</v>
      </c>
      <c r="Q759" s="9" t="s">
        <v>1073</v>
      </c>
      <c r="R759" s="9" t="s">
        <v>1011</v>
      </c>
      <c r="S759" s="9">
        <f t="shared" si="60"/>
        <v>9664680</v>
      </c>
      <c r="T759" s="9">
        <v>132031</v>
      </c>
    </row>
    <row r="760" spans="1:20">
      <c r="A760" s="9">
        <v>314</v>
      </c>
      <c r="B760" s="9" t="s">
        <v>10</v>
      </c>
      <c r="C760" s="9" t="s">
        <v>1038</v>
      </c>
      <c r="D760" s="9" t="s">
        <v>148</v>
      </c>
      <c r="E760" s="9" t="s">
        <v>147</v>
      </c>
      <c r="F760" s="9" t="s">
        <v>5</v>
      </c>
      <c r="G760" s="9" t="s">
        <v>492</v>
      </c>
      <c r="H760" s="9" t="s">
        <v>2</v>
      </c>
      <c r="I760" s="9">
        <v>15</v>
      </c>
      <c r="J760" s="9" t="s">
        <v>8</v>
      </c>
      <c r="L760" s="9" t="s">
        <v>50</v>
      </c>
      <c r="M760" s="9">
        <v>74829</v>
      </c>
      <c r="N760" s="17" t="str">
        <f t="shared" si="57"/>
        <v>14_70-75</v>
      </c>
      <c r="O760" s="17" t="str">
        <f t="shared" si="58"/>
        <v>7_70-80</v>
      </c>
      <c r="P760" s="17" t="str">
        <f t="shared" si="59"/>
        <v>07_70-80</v>
      </c>
      <c r="Q760" s="9" t="s">
        <v>1073</v>
      </c>
      <c r="R760" s="9" t="s">
        <v>1011</v>
      </c>
      <c r="S760" s="9">
        <f t="shared" si="60"/>
        <v>23496306</v>
      </c>
      <c r="T760" s="9">
        <v>320988</v>
      </c>
    </row>
    <row r="761" spans="1:20">
      <c r="A761" s="9">
        <v>7</v>
      </c>
      <c r="B761" s="9" t="s">
        <v>13</v>
      </c>
      <c r="C761" s="9" t="s">
        <v>630</v>
      </c>
      <c r="D761" s="9" t="s">
        <v>149</v>
      </c>
      <c r="E761" s="9" t="s">
        <v>147</v>
      </c>
      <c r="F761" s="9" t="s">
        <v>5</v>
      </c>
      <c r="G761" s="9" t="s">
        <v>252</v>
      </c>
      <c r="H761" s="9" t="s">
        <v>247</v>
      </c>
      <c r="I761" s="9">
        <v>15</v>
      </c>
      <c r="J761" s="9" t="s">
        <v>51</v>
      </c>
      <c r="L761" s="9" t="s">
        <v>50</v>
      </c>
      <c r="M761" s="9">
        <v>203000</v>
      </c>
      <c r="N761" s="17" t="str">
        <f t="shared" si="57"/>
        <v>40_200-205</v>
      </c>
      <c r="O761" s="17" t="str">
        <f t="shared" si="58"/>
        <v>20_200-210</v>
      </c>
      <c r="P761" s="17" t="str">
        <f t="shared" si="59"/>
        <v>08_80&gt;</v>
      </c>
      <c r="Q761" s="9" t="s">
        <v>1073</v>
      </c>
      <c r="R761" s="9" t="s">
        <v>1011</v>
      </c>
      <c r="S761" s="9">
        <f t="shared" si="60"/>
        <v>1421000</v>
      </c>
      <c r="T761" s="9">
        <v>19413</v>
      </c>
    </row>
    <row r="762" spans="1:20">
      <c r="A762" s="9">
        <v>39</v>
      </c>
      <c r="B762" s="9" t="s">
        <v>13</v>
      </c>
      <c r="C762" s="9" t="s">
        <v>828</v>
      </c>
      <c r="D762" s="9" t="s">
        <v>149</v>
      </c>
      <c r="E762" s="9" t="s">
        <v>147</v>
      </c>
      <c r="F762" s="9" t="s">
        <v>5</v>
      </c>
      <c r="G762" s="9" t="s">
        <v>492</v>
      </c>
      <c r="H762" s="9" t="s">
        <v>557</v>
      </c>
      <c r="I762" s="9">
        <v>17</v>
      </c>
      <c r="J762" s="9" t="s">
        <v>49</v>
      </c>
      <c r="L762" s="9" t="s">
        <v>50</v>
      </c>
      <c r="M762" s="9">
        <v>241990</v>
      </c>
      <c r="N762" s="17" t="str">
        <f t="shared" si="57"/>
        <v>48_240-245</v>
      </c>
      <c r="O762" s="17" t="str">
        <f t="shared" si="58"/>
        <v>24_240-250</v>
      </c>
      <c r="P762" s="17" t="str">
        <f t="shared" si="59"/>
        <v>08_80&gt;</v>
      </c>
      <c r="Q762" s="9" t="s">
        <v>1073</v>
      </c>
      <c r="R762" s="9" t="s">
        <v>1011</v>
      </c>
      <c r="S762" s="9">
        <f t="shared" si="60"/>
        <v>9437610</v>
      </c>
      <c r="T762" s="9">
        <v>128929</v>
      </c>
    </row>
    <row r="763" spans="1:20">
      <c r="A763" s="9">
        <v>1811</v>
      </c>
      <c r="B763" s="9" t="s">
        <v>13</v>
      </c>
      <c r="C763" s="9" t="s">
        <v>710</v>
      </c>
      <c r="D763" s="9" t="s">
        <v>149</v>
      </c>
      <c r="E763" s="9" t="s">
        <v>147</v>
      </c>
      <c r="F763" s="9" t="s">
        <v>5</v>
      </c>
      <c r="G763" s="9" t="s">
        <v>252</v>
      </c>
      <c r="H763" s="9" t="s">
        <v>766</v>
      </c>
      <c r="I763" s="9">
        <v>15</v>
      </c>
      <c r="J763" s="9" t="s">
        <v>8</v>
      </c>
      <c r="L763" s="9" t="s">
        <v>50</v>
      </c>
      <c r="M763" s="9">
        <v>108011</v>
      </c>
      <c r="N763" s="17" t="str">
        <f t="shared" si="57"/>
        <v>21_105-110</v>
      </c>
      <c r="O763" s="17" t="str">
        <f t="shared" si="58"/>
        <v>10_100-110</v>
      </c>
      <c r="P763" s="17" t="str">
        <f t="shared" si="59"/>
        <v>08_80&gt;</v>
      </c>
      <c r="Q763" s="9" t="s">
        <v>1073</v>
      </c>
      <c r="R763" s="9" t="s">
        <v>1011</v>
      </c>
      <c r="S763" s="9">
        <f t="shared" si="60"/>
        <v>195607921</v>
      </c>
      <c r="T763" s="9">
        <v>2672239</v>
      </c>
    </row>
    <row r="764" spans="1:20">
      <c r="A764" s="9">
        <v>257</v>
      </c>
      <c r="B764" s="9" t="s">
        <v>13</v>
      </c>
      <c r="C764" s="9" t="s">
        <v>767</v>
      </c>
      <c r="D764" s="9" t="s">
        <v>149</v>
      </c>
      <c r="E764" s="9" t="s">
        <v>147</v>
      </c>
      <c r="F764" s="9" t="s">
        <v>1</v>
      </c>
      <c r="G764" s="9" t="s">
        <v>495</v>
      </c>
      <c r="H764" s="9" t="s">
        <v>763</v>
      </c>
      <c r="I764" s="9">
        <v>15</v>
      </c>
      <c r="J764" s="9" t="s">
        <v>8</v>
      </c>
      <c r="L764" s="9" t="s">
        <v>50</v>
      </c>
      <c r="M764" s="9">
        <v>109590</v>
      </c>
      <c r="N764" s="17" t="str">
        <f t="shared" si="57"/>
        <v>21_105-110</v>
      </c>
      <c r="O764" s="17" t="str">
        <f t="shared" si="58"/>
        <v>10_100-110</v>
      </c>
      <c r="P764" s="17" t="str">
        <f t="shared" si="59"/>
        <v>08_80&gt;</v>
      </c>
      <c r="Q764" s="9" t="s">
        <v>1073</v>
      </c>
      <c r="R764" s="9" t="s">
        <v>1011</v>
      </c>
      <c r="S764" s="9">
        <f t="shared" si="60"/>
        <v>28164630</v>
      </c>
      <c r="T764" s="9">
        <v>384763</v>
      </c>
    </row>
    <row r="765" spans="1:20">
      <c r="A765" s="9">
        <v>25</v>
      </c>
      <c r="B765" s="9" t="s">
        <v>13</v>
      </c>
      <c r="C765" s="9" t="s">
        <v>458</v>
      </c>
      <c r="D765" s="9" t="s">
        <v>148</v>
      </c>
      <c r="E765" s="9" t="s">
        <v>147</v>
      </c>
      <c r="F765" s="9" t="s">
        <v>5</v>
      </c>
      <c r="G765" s="9" t="s">
        <v>122</v>
      </c>
      <c r="H765" s="9" t="s">
        <v>2</v>
      </c>
      <c r="I765" s="9">
        <v>15</v>
      </c>
      <c r="J765" s="9" t="s">
        <v>8</v>
      </c>
      <c r="L765" s="9" t="s">
        <v>50</v>
      </c>
      <c r="M765" s="9">
        <v>33999</v>
      </c>
      <c r="N765" s="17" t="str">
        <f t="shared" si="57"/>
        <v>6_30-35</v>
      </c>
      <c r="O765" s="17" t="str">
        <f t="shared" si="58"/>
        <v>3_30-40</v>
      </c>
      <c r="P765" s="17" t="str">
        <f t="shared" si="59"/>
        <v>03_30-40</v>
      </c>
      <c r="Q765" s="9" t="s">
        <v>1073</v>
      </c>
      <c r="R765" s="9" t="s">
        <v>1011</v>
      </c>
      <c r="S765" s="9">
        <f t="shared" si="60"/>
        <v>849975</v>
      </c>
      <c r="T765" s="9">
        <v>11612</v>
      </c>
    </row>
    <row r="766" spans="1:20">
      <c r="A766" s="9">
        <v>218</v>
      </c>
      <c r="B766" s="9" t="s">
        <v>13</v>
      </c>
      <c r="C766" s="9" t="s">
        <v>513</v>
      </c>
      <c r="D766" s="9" t="s">
        <v>152</v>
      </c>
      <c r="E766" s="9" t="s">
        <v>147</v>
      </c>
      <c r="F766" s="9" t="s">
        <v>1</v>
      </c>
      <c r="G766" s="9" t="s">
        <v>67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69045</v>
      </c>
      <c r="N766" s="17" t="str">
        <f t="shared" si="57"/>
        <v>13_65-70</v>
      </c>
      <c r="O766" s="17" t="str">
        <f t="shared" si="58"/>
        <v>6_60-70</v>
      </c>
      <c r="P766" s="17" t="str">
        <f t="shared" si="59"/>
        <v>06_60-70</v>
      </c>
      <c r="Q766" s="9" t="s">
        <v>1073</v>
      </c>
      <c r="R766" s="9" t="s">
        <v>1011</v>
      </c>
      <c r="S766" s="9">
        <f t="shared" si="60"/>
        <v>15051810</v>
      </c>
      <c r="T766" s="9">
        <v>205626</v>
      </c>
    </row>
    <row r="767" spans="1:20">
      <c r="A767" s="9">
        <v>59</v>
      </c>
      <c r="B767" s="9" t="s">
        <v>13</v>
      </c>
      <c r="C767" s="9" t="s">
        <v>830</v>
      </c>
      <c r="D767" s="9" t="s">
        <v>152</v>
      </c>
      <c r="E767" s="9" t="s">
        <v>147</v>
      </c>
      <c r="F767" s="9" t="s">
        <v>5</v>
      </c>
      <c r="G767" s="9" t="s">
        <v>373</v>
      </c>
      <c r="H767" s="9" t="s">
        <v>285</v>
      </c>
      <c r="I767" s="9">
        <v>14</v>
      </c>
      <c r="J767" s="9" t="s">
        <v>8</v>
      </c>
      <c r="K767" s="9" t="s">
        <v>7</v>
      </c>
      <c r="L767" s="9" t="s">
        <v>50</v>
      </c>
      <c r="M767" s="9">
        <v>76611</v>
      </c>
      <c r="N767" s="17" t="str">
        <f t="shared" si="57"/>
        <v>15_75-80</v>
      </c>
      <c r="O767" s="17" t="str">
        <f t="shared" si="58"/>
        <v>7_70-80</v>
      </c>
      <c r="P767" s="17" t="str">
        <f t="shared" si="59"/>
        <v>07_70-80</v>
      </c>
      <c r="Q767" s="9" t="s">
        <v>1073</v>
      </c>
      <c r="R767" s="9" t="s">
        <v>1011</v>
      </c>
      <c r="S767" s="9">
        <f t="shared" si="60"/>
        <v>4520049</v>
      </c>
      <c r="T767" s="9">
        <v>61749</v>
      </c>
    </row>
    <row r="768" spans="1:20">
      <c r="A768" s="9">
        <v>20</v>
      </c>
      <c r="B768" s="9" t="s">
        <v>13</v>
      </c>
      <c r="C768" s="9" t="s">
        <v>831</v>
      </c>
      <c r="D768" s="9" t="s">
        <v>148</v>
      </c>
      <c r="E768" s="9" t="s">
        <v>147</v>
      </c>
      <c r="F768" s="9" t="s">
        <v>5</v>
      </c>
      <c r="G768" s="9" t="s">
        <v>373</v>
      </c>
      <c r="H768" s="9" t="s">
        <v>2</v>
      </c>
      <c r="I768" s="9">
        <v>15</v>
      </c>
      <c r="J768" s="9" t="s">
        <v>8</v>
      </c>
      <c r="L768" s="9" t="s">
        <v>50</v>
      </c>
      <c r="M768" s="9">
        <v>73900</v>
      </c>
      <c r="N768" s="17" t="str">
        <f t="shared" si="57"/>
        <v>14_70-75</v>
      </c>
      <c r="O768" s="17" t="str">
        <f t="shared" si="58"/>
        <v>7_70-80</v>
      </c>
      <c r="P768" s="17" t="str">
        <f t="shared" si="59"/>
        <v>07_70-80</v>
      </c>
      <c r="Q768" s="9" t="s">
        <v>1073</v>
      </c>
      <c r="R768" s="9" t="s">
        <v>1011</v>
      </c>
      <c r="S768" s="9">
        <f t="shared" si="60"/>
        <v>1478000</v>
      </c>
      <c r="T768" s="9">
        <v>20191</v>
      </c>
    </row>
    <row r="769" spans="1:20">
      <c r="A769" s="9">
        <v>341</v>
      </c>
      <c r="B769" s="9" t="s">
        <v>13</v>
      </c>
      <c r="C769" s="9" t="s">
        <v>832</v>
      </c>
      <c r="D769" s="9" t="s">
        <v>148</v>
      </c>
      <c r="E769" s="9" t="s">
        <v>147</v>
      </c>
      <c r="F769" s="9" t="s">
        <v>1</v>
      </c>
      <c r="G769" s="9" t="s">
        <v>222</v>
      </c>
      <c r="H769" s="9" t="s">
        <v>2</v>
      </c>
      <c r="I769" s="9">
        <v>15</v>
      </c>
      <c r="J769" s="9" t="s">
        <v>8</v>
      </c>
      <c r="L769" s="9" t="s">
        <v>50</v>
      </c>
      <c r="M769" s="9">
        <v>65695</v>
      </c>
      <c r="N769" s="17" t="str">
        <f t="shared" si="57"/>
        <v>13_65-70</v>
      </c>
      <c r="O769" s="17" t="str">
        <f t="shared" si="58"/>
        <v>6_60-70</v>
      </c>
      <c r="P769" s="17" t="str">
        <f t="shared" si="59"/>
        <v>06_60-70</v>
      </c>
      <c r="Q769" s="9" t="s">
        <v>1073</v>
      </c>
      <c r="R769" s="9" t="s">
        <v>1011</v>
      </c>
      <c r="S769" s="9">
        <f t="shared" si="60"/>
        <v>22401995</v>
      </c>
      <c r="T769" s="9">
        <v>306038</v>
      </c>
    </row>
    <row r="770" spans="1:20">
      <c r="A770" s="9">
        <v>7</v>
      </c>
      <c r="B770" s="9" t="s">
        <v>13</v>
      </c>
      <c r="C770" s="9" t="s">
        <v>423</v>
      </c>
      <c r="D770" s="9" t="s">
        <v>152</v>
      </c>
      <c r="E770" s="9" t="s">
        <v>147</v>
      </c>
      <c r="F770" s="9" t="s">
        <v>5</v>
      </c>
      <c r="G770" s="9" t="s">
        <v>373</v>
      </c>
      <c r="H770" s="9" t="s">
        <v>285</v>
      </c>
      <c r="I770" s="9">
        <v>14</v>
      </c>
      <c r="J770" s="9" t="s">
        <v>43</v>
      </c>
      <c r="L770" s="9" t="s">
        <v>50</v>
      </c>
      <c r="M770" s="9">
        <v>100926</v>
      </c>
      <c r="N770" s="17" t="str">
        <f t="shared" si="57"/>
        <v>20_100-105</v>
      </c>
      <c r="O770" s="17" t="str">
        <f t="shared" si="58"/>
        <v>10_100-110</v>
      </c>
      <c r="P770" s="17" t="str">
        <f t="shared" si="59"/>
        <v>08_80&gt;</v>
      </c>
      <c r="Q770" s="9" t="s">
        <v>1073</v>
      </c>
      <c r="R770" s="9" t="s">
        <v>1011</v>
      </c>
      <c r="S770" s="9">
        <f t="shared" si="60"/>
        <v>706482</v>
      </c>
      <c r="T770" s="9">
        <v>9651</v>
      </c>
    </row>
    <row r="771" spans="1:20">
      <c r="A771" s="9">
        <v>361</v>
      </c>
      <c r="B771" s="9" t="s">
        <v>13</v>
      </c>
      <c r="C771" s="9" t="s">
        <v>287</v>
      </c>
      <c r="D771" s="9" t="s">
        <v>149</v>
      </c>
      <c r="E771" s="9" t="s">
        <v>147</v>
      </c>
      <c r="F771" s="9" t="s">
        <v>5</v>
      </c>
      <c r="G771" s="9" t="s">
        <v>252</v>
      </c>
      <c r="H771" s="9" t="s">
        <v>711</v>
      </c>
      <c r="I771" s="9">
        <v>15</v>
      </c>
      <c r="J771" s="9" t="s">
        <v>8</v>
      </c>
      <c r="L771" s="9" t="s">
        <v>50</v>
      </c>
      <c r="M771" s="9">
        <v>72937</v>
      </c>
      <c r="N771" s="17" t="str">
        <f t="shared" si="57"/>
        <v>14_70-75</v>
      </c>
      <c r="O771" s="17" t="str">
        <f t="shared" si="58"/>
        <v>7_70-80</v>
      </c>
      <c r="P771" s="17" t="str">
        <f t="shared" si="59"/>
        <v>07_70-80</v>
      </c>
      <c r="Q771" s="9" t="s">
        <v>1073</v>
      </c>
      <c r="R771" s="9" t="s">
        <v>1011</v>
      </c>
      <c r="S771" s="9">
        <f t="shared" si="60"/>
        <v>26330257</v>
      </c>
      <c r="T771" s="9">
        <v>359703</v>
      </c>
    </row>
    <row r="772" spans="1:20">
      <c r="A772" s="9">
        <v>593</v>
      </c>
      <c r="B772" s="9" t="s">
        <v>13</v>
      </c>
      <c r="C772" s="9" t="s">
        <v>288</v>
      </c>
      <c r="D772" s="9" t="s">
        <v>149</v>
      </c>
      <c r="E772" s="9" t="s">
        <v>147</v>
      </c>
      <c r="F772" s="9" t="s">
        <v>5</v>
      </c>
      <c r="G772" s="9" t="s">
        <v>252</v>
      </c>
      <c r="H772" s="9" t="s">
        <v>712</v>
      </c>
      <c r="I772" s="9">
        <v>15</v>
      </c>
      <c r="J772" s="9" t="s">
        <v>8</v>
      </c>
      <c r="L772" s="9" t="s">
        <v>50</v>
      </c>
      <c r="M772" s="9">
        <v>107201</v>
      </c>
      <c r="N772" s="17" t="str">
        <f t="shared" si="57"/>
        <v>21_105-110</v>
      </c>
      <c r="O772" s="17" t="str">
        <f t="shared" si="58"/>
        <v>10_100-110</v>
      </c>
      <c r="P772" s="17" t="str">
        <f t="shared" si="59"/>
        <v>08_80&gt;</v>
      </c>
      <c r="Q772" s="9" t="s">
        <v>1073</v>
      </c>
      <c r="R772" s="9" t="s">
        <v>1011</v>
      </c>
      <c r="S772" s="9">
        <f t="shared" si="60"/>
        <v>63570193</v>
      </c>
      <c r="T772" s="9">
        <v>868445</v>
      </c>
    </row>
    <row r="773" spans="1:20">
      <c r="A773" s="9">
        <v>123</v>
      </c>
      <c r="B773" s="9" t="s">
        <v>13</v>
      </c>
      <c r="C773" s="9" t="s">
        <v>586</v>
      </c>
      <c r="D773" s="9" t="s">
        <v>149</v>
      </c>
      <c r="E773" s="9" t="s">
        <v>147</v>
      </c>
      <c r="F773" s="9" t="s">
        <v>1</v>
      </c>
      <c r="G773" s="9" t="s">
        <v>67</v>
      </c>
      <c r="H773" s="9" t="s">
        <v>587</v>
      </c>
      <c r="I773" s="9">
        <v>15</v>
      </c>
      <c r="J773" s="9" t="s">
        <v>8</v>
      </c>
      <c r="L773" s="9" t="s">
        <v>50</v>
      </c>
      <c r="M773" s="9">
        <v>100560</v>
      </c>
      <c r="N773" s="17" t="str">
        <f t="shared" si="57"/>
        <v>20_100-105</v>
      </c>
      <c r="O773" s="17" t="str">
        <f t="shared" si="58"/>
        <v>10_100-110</v>
      </c>
      <c r="P773" s="17" t="str">
        <f t="shared" si="59"/>
        <v>08_80&gt;</v>
      </c>
      <c r="Q773" s="9" t="s">
        <v>1073</v>
      </c>
      <c r="R773" s="9" t="s">
        <v>1011</v>
      </c>
      <c r="S773" s="9">
        <f t="shared" si="60"/>
        <v>12368880</v>
      </c>
      <c r="T773" s="9">
        <v>168974</v>
      </c>
    </row>
    <row r="774" spans="1:20" hidden="1">
      <c r="A774" s="9">
        <v>121</v>
      </c>
      <c r="B774" s="9" t="s">
        <v>13</v>
      </c>
      <c r="C774" s="9" t="s">
        <v>768</v>
      </c>
      <c r="D774" s="9" t="s">
        <v>152</v>
      </c>
      <c r="E774" s="9" t="s">
        <v>151</v>
      </c>
      <c r="F774" s="9" t="s">
        <v>5</v>
      </c>
      <c r="G774" s="9" t="s">
        <v>373</v>
      </c>
      <c r="H774" s="9" t="s">
        <v>2</v>
      </c>
      <c r="I774" s="9">
        <v>13</v>
      </c>
      <c r="J774" s="9" t="s">
        <v>8</v>
      </c>
      <c r="L774" s="9" t="s">
        <v>50</v>
      </c>
      <c r="M774" s="9">
        <v>58210</v>
      </c>
      <c r="N774" s="17" t="str">
        <f t="shared" si="57"/>
        <v>11_55-60</v>
      </c>
      <c r="O774" s="17" t="str">
        <f t="shared" si="58"/>
        <v>5_50-60</v>
      </c>
      <c r="P774" s="17" t="str">
        <f t="shared" si="59"/>
        <v>05_50-60</v>
      </c>
      <c r="Q774" s="9" t="s">
        <v>1073</v>
      </c>
      <c r="R774" s="9" t="s">
        <v>1011</v>
      </c>
      <c r="S774" s="9">
        <f t="shared" si="60"/>
        <v>7043410</v>
      </c>
      <c r="T774" s="9">
        <v>96221</v>
      </c>
    </row>
    <row r="775" spans="1:20" hidden="1">
      <c r="A775" s="9">
        <v>319</v>
      </c>
      <c r="B775" s="9" t="s">
        <v>13</v>
      </c>
      <c r="C775" s="9" t="s">
        <v>326</v>
      </c>
      <c r="D775" s="9" t="s">
        <v>152</v>
      </c>
      <c r="E775" s="9" t="s">
        <v>151</v>
      </c>
      <c r="F775" s="9" t="s">
        <v>5</v>
      </c>
      <c r="G775" s="9" t="s">
        <v>110</v>
      </c>
      <c r="H775" s="9" t="s">
        <v>2</v>
      </c>
      <c r="I775" s="9">
        <v>14</v>
      </c>
      <c r="J775" s="9" t="s">
        <v>8</v>
      </c>
      <c r="L775" s="9" t="s">
        <v>50</v>
      </c>
      <c r="M775" s="9">
        <v>56666</v>
      </c>
      <c r="N775" s="17" t="str">
        <f t="shared" si="57"/>
        <v>11_55-60</v>
      </c>
      <c r="O775" s="17" t="str">
        <f t="shared" si="58"/>
        <v>5_50-60</v>
      </c>
      <c r="P775" s="17" t="str">
        <f t="shared" si="59"/>
        <v>05_50-60</v>
      </c>
      <c r="Q775" s="9" t="s">
        <v>1073</v>
      </c>
      <c r="R775" s="9" t="s">
        <v>1011</v>
      </c>
      <c r="S775" s="9">
        <f t="shared" si="60"/>
        <v>18076454</v>
      </c>
      <c r="T775" s="9">
        <v>246946</v>
      </c>
    </row>
    <row r="776" spans="1:20" hidden="1">
      <c r="A776" s="9">
        <v>1216</v>
      </c>
      <c r="B776" s="9" t="s">
        <v>13</v>
      </c>
      <c r="C776" s="9" t="s">
        <v>834</v>
      </c>
      <c r="D776" s="9" t="s">
        <v>152</v>
      </c>
      <c r="E776" s="9" t="s">
        <v>151</v>
      </c>
      <c r="F776" s="9" t="s">
        <v>5</v>
      </c>
      <c r="G776" s="9" t="s">
        <v>373</v>
      </c>
      <c r="H776" s="9" t="s">
        <v>2</v>
      </c>
      <c r="I776" s="9">
        <v>14</v>
      </c>
      <c r="J776" s="9" t="s">
        <v>8</v>
      </c>
      <c r="L776" s="9" t="s">
        <v>50</v>
      </c>
      <c r="M776" s="9">
        <v>47690</v>
      </c>
      <c r="N776" s="17" t="str">
        <f t="shared" si="57"/>
        <v>9_45-50</v>
      </c>
      <c r="O776" s="17" t="str">
        <f t="shared" si="58"/>
        <v>4_40-50</v>
      </c>
      <c r="P776" s="17" t="str">
        <f t="shared" si="59"/>
        <v>04_40-50</v>
      </c>
      <c r="Q776" s="9" t="s">
        <v>1073</v>
      </c>
      <c r="R776" s="9" t="s">
        <v>1011</v>
      </c>
      <c r="S776" s="9">
        <f t="shared" si="60"/>
        <v>57991040</v>
      </c>
      <c r="T776" s="9">
        <v>792227</v>
      </c>
    </row>
    <row r="777" spans="1:20" hidden="1">
      <c r="A777" s="9">
        <v>435</v>
      </c>
      <c r="B777" s="9" t="s">
        <v>13</v>
      </c>
      <c r="C777" s="9" t="s">
        <v>323</v>
      </c>
      <c r="D777" s="9" t="s">
        <v>146</v>
      </c>
      <c r="E777" s="9" t="s">
        <v>151</v>
      </c>
      <c r="F777" s="9" t="s">
        <v>5</v>
      </c>
      <c r="G777" s="9" t="s">
        <v>110</v>
      </c>
      <c r="H777" s="9" t="s">
        <v>324</v>
      </c>
      <c r="I777" s="9">
        <v>15</v>
      </c>
      <c r="J777" s="9" t="s">
        <v>8</v>
      </c>
      <c r="L777" s="9" t="s">
        <v>50</v>
      </c>
      <c r="M777" s="9">
        <v>51695</v>
      </c>
      <c r="N777" s="17" t="str">
        <f t="shared" si="57"/>
        <v>10_50-55</v>
      </c>
      <c r="O777" s="17" t="str">
        <f t="shared" si="58"/>
        <v>5_50-60</v>
      </c>
      <c r="P777" s="17" t="str">
        <f t="shared" si="59"/>
        <v>05_50-60</v>
      </c>
      <c r="Q777" s="9" t="s">
        <v>1073</v>
      </c>
      <c r="R777" s="9" t="s">
        <v>1011</v>
      </c>
      <c r="S777" s="9">
        <f t="shared" si="60"/>
        <v>22487325</v>
      </c>
      <c r="T777" s="9">
        <v>307204</v>
      </c>
    </row>
    <row r="778" spans="1:20" hidden="1">
      <c r="A778" s="9">
        <v>803</v>
      </c>
      <c r="B778" s="9" t="s">
        <v>13</v>
      </c>
      <c r="C778" s="9" t="s">
        <v>769</v>
      </c>
      <c r="D778" s="9" t="s">
        <v>146</v>
      </c>
      <c r="E778" s="9" t="s">
        <v>151</v>
      </c>
      <c r="F778" s="9" t="s">
        <v>5</v>
      </c>
      <c r="G778" s="9" t="s">
        <v>373</v>
      </c>
      <c r="H778" s="9" t="s">
        <v>415</v>
      </c>
      <c r="I778" s="9">
        <v>15</v>
      </c>
      <c r="J778" s="9" t="s">
        <v>8</v>
      </c>
      <c r="L778" s="9" t="s">
        <v>50</v>
      </c>
      <c r="M778" s="9">
        <v>71249</v>
      </c>
      <c r="N778" s="17" t="str">
        <f t="shared" si="57"/>
        <v>14_70-75</v>
      </c>
      <c r="O778" s="17" t="str">
        <f t="shared" si="58"/>
        <v>7_70-80</v>
      </c>
      <c r="P778" s="17" t="str">
        <f t="shared" si="59"/>
        <v>07_70-80</v>
      </c>
      <c r="Q778" s="9" t="s">
        <v>1073</v>
      </c>
      <c r="R778" s="9" t="s">
        <v>1011</v>
      </c>
      <c r="S778" s="9">
        <f t="shared" si="60"/>
        <v>57212947</v>
      </c>
      <c r="T778" s="9">
        <v>781598</v>
      </c>
    </row>
    <row r="779" spans="1:20" hidden="1">
      <c r="A779" s="9">
        <v>247</v>
      </c>
      <c r="B779" s="9" t="s">
        <v>13</v>
      </c>
      <c r="C779" s="9" t="s">
        <v>253</v>
      </c>
      <c r="D779" s="9" t="s">
        <v>152</v>
      </c>
      <c r="E779" s="9" t="s">
        <v>151</v>
      </c>
      <c r="F779" s="9" t="s">
        <v>5</v>
      </c>
      <c r="G779" s="9" t="s">
        <v>110</v>
      </c>
      <c r="H779" s="9" t="s">
        <v>2</v>
      </c>
      <c r="I779" s="9">
        <v>13</v>
      </c>
      <c r="J779" s="9" t="s">
        <v>8</v>
      </c>
      <c r="L779" s="9" t="s">
        <v>50</v>
      </c>
      <c r="M779" s="9">
        <v>65200</v>
      </c>
      <c r="N779" s="17" t="str">
        <f t="shared" si="57"/>
        <v>13_65-70</v>
      </c>
      <c r="O779" s="17" t="str">
        <f t="shared" si="58"/>
        <v>6_60-70</v>
      </c>
      <c r="P779" s="17" t="str">
        <f t="shared" si="59"/>
        <v>06_60-70</v>
      </c>
      <c r="Q779" s="9" t="s">
        <v>1073</v>
      </c>
      <c r="R779" s="9" t="s">
        <v>1011</v>
      </c>
      <c r="S779" s="9">
        <f t="shared" si="60"/>
        <v>16104400</v>
      </c>
      <c r="T779" s="9">
        <v>220005</v>
      </c>
    </row>
    <row r="780" spans="1:20" hidden="1">
      <c r="A780" s="9">
        <v>207</v>
      </c>
      <c r="B780" s="9" t="s">
        <v>13</v>
      </c>
      <c r="C780" s="9" t="s">
        <v>515</v>
      </c>
      <c r="D780" s="9" t="s">
        <v>152</v>
      </c>
      <c r="E780" s="9" t="s">
        <v>151</v>
      </c>
      <c r="F780" s="9" t="s">
        <v>5</v>
      </c>
      <c r="G780" s="9" t="s">
        <v>373</v>
      </c>
      <c r="H780" s="9" t="s">
        <v>2</v>
      </c>
      <c r="I780" s="9">
        <v>13</v>
      </c>
      <c r="J780" s="9" t="s">
        <v>8</v>
      </c>
      <c r="L780" s="9" t="s">
        <v>50</v>
      </c>
      <c r="M780" s="9">
        <v>77200</v>
      </c>
      <c r="N780" s="17" t="str">
        <f t="shared" si="57"/>
        <v>15_75-80</v>
      </c>
      <c r="O780" s="17" t="str">
        <f t="shared" si="58"/>
        <v>7_70-80</v>
      </c>
      <c r="P780" s="17" t="str">
        <f t="shared" si="59"/>
        <v>07_70-80</v>
      </c>
      <c r="Q780" s="9" t="s">
        <v>1073</v>
      </c>
      <c r="R780" s="9" t="s">
        <v>1011</v>
      </c>
      <c r="S780" s="9">
        <f t="shared" si="60"/>
        <v>15980400</v>
      </c>
      <c r="T780" s="9">
        <v>218311</v>
      </c>
    </row>
    <row r="781" spans="1:20" hidden="1">
      <c r="A781" s="9">
        <v>1157</v>
      </c>
      <c r="B781" s="9" t="s">
        <v>13</v>
      </c>
      <c r="C781" s="9" t="s">
        <v>588</v>
      </c>
      <c r="D781" s="9" t="s">
        <v>152</v>
      </c>
      <c r="E781" s="9" t="s">
        <v>151</v>
      </c>
      <c r="F781" s="9" t="s">
        <v>5</v>
      </c>
      <c r="G781" s="9" t="s">
        <v>373</v>
      </c>
      <c r="H781" s="9" t="s">
        <v>2</v>
      </c>
      <c r="I781" s="9">
        <v>14</v>
      </c>
      <c r="J781" s="9" t="s">
        <v>8</v>
      </c>
      <c r="L781" s="9" t="s">
        <v>50</v>
      </c>
      <c r="M781" s="9">
        <v>69000</v>
      </c>
      <c r="N781" s="17" t="str">
        <f t="shared" si="57"/>
        <v>13_65-70</v>
      </c>
      <c r="O781" s="17" t="str">
        <f t="shared" si="58"/>
        <v>6_60-70</v>
      </c>
      <c r="P781" s="17" t="str">
        <f t="shared" si="59"/>
        <v>06_60-70</v>
      </c>
      <c r="Q781" s="9" t="s">
        <v>1073</v>
      </c>
      <c r="R781" s="9" t="s">
        <v>1011</v>
      </c>
      <c r="S781" s="9">
        <f t="shared" si="60"/>
        <v>79833000</v>
      </c>
      <c r="T781" s="9">
        <v>1090615</v>
      </c>
    </row>
    <row r="782" spans="1:20" hidden="1">
      <c r="A782" s="9">
        <v>69</v>
      </c>
      <c r="B782" s="9" t="s">
        <v>13</v>
      </c>
      <c r="C782" s="9" t="s">
        <v>673</v>
      </c>
      <c r="D782" s="9" t="s">
        <v>152</v>
      </c>
      <c r="E782" s="9" t="s">
        <v>151</v>
      </c>
      <c r="F782" s="9" t="s">
        <v>5</v>
      </c>
      <c r="G782" s="9" t="s">
        <v>65</v>
      </c>
      <c r="H782" s="9" t="s">
        <v>2</v>
      </c>
      <c r="I782" s="9">
        <v>14</v>
      </c>
      <c r="J782" s="9" t="s">
        <v>8</v>
      </c>
      <c r="L782" s="9" t="s">
        <v>50</v>
      </c>
      <c r="M782" s="9">
        <v>145000</v>
      </c>
      <c r="N782" s="17" t="str">
        <f t="shared" si="57"/>
        <v>29_145-150</v>
      </c>
      <c r="O782" s="17" t="str">
        <f t="shared" si="58"/>
        <v>14_140-150</v>
      </c>
      <c r="P782" s="17" t="str">
        <f t="shared" si="59"/>
        <v>08_80&gt;</v>
      </c>
      <c r="Q782" s="9" t="s">
        <v>1073</v>
      </c>
      <c r="R782" s="9" t="s">
        <v>1011</v>
      </c>
      <c r="S782" s="9">
        <f t="shared" si="60"/>
        <v>10005000</v>
      </c>
      <c r="T782" s="9">
        <v>136680</v>
      </c>
    </row>
    <row r="783" spans="1:20" hidden="1">
      <c r="A783" s="9">
        <v>1225</v>
      </c>
      <c r="B783" s="9" t="s">
        <v>13</v>
      </c>
      <c r="C783" s="9" t="s">
        <v>516</v>
      </c>
      <c r="D783" s="9" t="s">
        <v>146</v>
      </c>
      <c r="E783" s="9" t="s">
        <v>151</v>
      </c>
      <c r="F783" s="9" t="s">
        <v>5</v>
      </c>
      <c r="G783" s="9" t="s">
        <v>373</v>
      </c>
      <c r="H783" s="9" t="s">
        <v>415</v>
      </c>
      <c r="I783" s="9">
        <v>15</v>
      </c>
      <c r="J783" s="9" t="s">
        <v>8</v>
      </c>
      <c r="L783" s="9" t="s">
        <v>50</v>
      </c>
      <c r="M783" s="9">
        <v>90853</v>
      </c>
      <c r="N783" s="17" t="str">
        <f t="shared" si="57"/>
        <v>18_90-95</v>
      </c>
      <c r="O783" s="17" t="str">
        <f t="shared" si="58"/>
        <v>9_90-100</v>
      </c>
      <c r="P783" s="17" t="str">
        <f t="shared" si="59"/>
        <v>08_80&gt;</v>
      </c>
      <c r="Q783" s="9" t="s">
        <v>1073</v>
      </c>
      <c r="R783" s="9" t="s">
        <v>1011</v>
      </c>
      <c r="S783" s="9">
        <f t="shared" si="60"/>
        <v>111294925</v>
      </c>
      <c r="T783" s="9">
        <v>1520422</v>
      </c>
    </row>
    <row r="784" spans="1:20" hidden="1">
      <c r="A784" s="9">
        <v>292</v>
      </c>
      <c r="B784" s="9" t="s">
        <v>13</v>
      </c>
      <c r="C784" s="9" t="s">
        <v>631</v>
      </c>
      <c r="D784" s="9" t="s">
        <v>152</v>
      </c>
      <c r="E784" s="9" t="s">
        <v>151</v>
      </c>
      <c r="F784" s="9" t="s">
        <v>5</v>
      </c>
      <c r="G784" s="9" t="s">
        <v>373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76000</v>
      </c>
      <c r="N784" s="17" t="str">
        <f t="shared" si="57"/>
        <v>15_75-80</v>
      </c>
      <c r="O784" s="17" t="str">
        <f t="shared" si="58"/>
        <v>7_70-80</v>
      </c>
      <c r="P784" s="17" t="str">
        <f t="shared" si="59"/>
        <v>07_70-80</v>
      </c>
      <c r="Q784" s="9" t="s">
        <v>1073</v>
      </c>
      <c r="R784" s="9" t="s">
        <v>1011</v>
      </c>
      <c r="S784" s="9">
        <f t="shared" si="60"/>
        <v>22192000</v>
      </c>
      <c r="T784" s="9">
        <v>303169</v>
      </c>
    </row>
    <row r="785" spans="1:20" hidden="1">
      <c r="A785" s="9">
        <v>18</v>
      </c>
      <c r="B785" s="9" t="s">
        <v>13</v>
      </c>
      <c r="C785" s="9" t="s">
        <v>632</v>
      </c>
      <c r="D785" s="9" t="s">
        <v>152</v>
      </c>
      <c r="E785" s="9" t="s">
        <v>151</v>
      </c>
      <c r="F785" s="9" t="s">
        <v>5</v>
      </c>
      <c r="G785" s="9" t="s">
        <v>75</v>
      </c>
      <c r="H785" s="9" t="s">
        <v>2</v>
      </c>
      <c r="I785" s="9">
        <v>14</v>
      </c>
      <c r="J785" s="9" t="s">
        <v>8</v>
      </c>
      <c r="L785" s="9" t="s">
        <v>50</v>
      </c>
      <c r="M785" s="9">
        <v>72725</v>
      </c>
      <c r="N785" s="17" t="str">
        <f t="shared" si="57"/>
        <v>14_70-75</v>
      </c>
      <c r="O785" s="17" t="str">
        <f t="shared" si="58"/>
        <v>7_70-80</v>
      </c>
      <c r="P785" s="17" t="str">
        <f t="shared" si="59"/>
        <v>07_70-80</v>
      </c>
      <c r="Q785" s="9" t="s">
        <v>1073</v>
      </c>
      <c r="R785" s="9" t="s">
        <v>1011</v>
      </c>
      <c r="S785" s="9">
        <f t="shared" si="60"/>
        <v>1309050</v>
      </c>
      <c r="T785" s="9">
        <v>17883</v>
      </c>
    </row>
    <row r="786" spans="1:20" hidden="1">
      <c r="A786" s="9">
        <v>234</v>
      </c>
      <c r="B786" s="9" t="s">
        <v>13</v>
      </c>
      <c r="C786" s="9" t="s">
        <v>633</v>
      </c>
      <c r="D786" s="9" t="s">
        <v>152</v>
      </c>
      <c r="E786" s="9" t="s">
        <v>151</v>
      </c>
      <c r="F786" s="9" t="s">
        <v>5</v>
      </c>
      <c r="G786" s="9" t="s">
        <v>373</v>
      </c>
      <c r="H786" s="9" t="s">
        <v>2</v>
      </c>
      <c r="I786" s="9">
        <v>14</v>
      </c>
      <c r="J786" s="9" t="s">
        <v>8</v>
      </c>
      <c r="L786" s="9" t="s">
        <v>50</v>
      </c>
      <c r="M786" s="9">
        <v>156499</v>
      </c>
      <c r="N786" s="17" t="str">
        <f t="shared" si="57"/>
        <v>31_155-160</v>
      </c>
      <c r="O786" s="17" t="str">
        <f t="shared" si="58"/>
        <v>15_150-160</v>
      </c>
      <c r="P786" s="17" t="str">
        <f t="shared" si="59"/>
        <v>08_80&gt;</v>
      </c>
      <c r="Q786" s="9" t="s">
        <v>1073</v>
      </c>
      <c r="R786" s="9" t="s">
        <v>1011</v>
      </c>
      <c r="S786" s="9">
        <f t="shared" si="60"/>
        <v>36620766</v>
      </c>
      <c r="T786" s="9">
        <v>500284</v>
      </c>
    </row>
    <row r="787" spans="1:20" hidden="1">
      <c r="A787" s="9">
        <v>8</v>
      </c>
      <c r="B787" s="9" t="s">
        <v>13</v>
      </c>
      <c r="C787" s="9" t="s">
        <v>713</v>
      </c>
      <c r="D787" s="9" t="s">
        <v>152</v>
      </c>
      <c r="E787" s="9" t="s">
        <v>151</v>
      </c>
      <c r="F787" s="9" t="s">
        <v>5</v>
      </c>
      <c r="G787" s="9" t="s">
        <v>373</v>
      </c>
      <c r="H787" s="9" t="s">
        <v>2</v>
      </c>
      <c r="I787" s="9">
        <v>14</v>
      </c>
      <c r="J787" s="9" t="s">
        <v>8</v>
      </c>
      <c r="K787" s="9" t="s">
        <v>7</v>
      </c>
      <c r="L787" s="9" t="s">
        <v>50</v>
      </c>
      <c r="M787" s="9">
        <v>122500</v>
      </c>
      <c r="N787" s="17" t="str">
        <f t="shared" si="57"/>
        <v>24_120-125</v>
      </c>
      <c r="O787" s="17" t="str">
        <f t="shared" si="58"/>
        <v>12_120-130</v>
      </c>
      <c r="P787" s="17" t="str">
        <f t="shared" si="59"/>
        <v>08_80&gt;</v>
      </c>
      <c r="Q787" s="9" t="s">
        <v>1073</v>
      </c>
      <c r="R787" s="9" t="s">
        <v>1011</v>
      </c>
      <c r="S787" s="9">
        <f t="shared" si="60"/>
        <v>980000</v>
      </c>
      <c r="T787" s="9">
        <v>13388</v>
      </c>
    </row>
    <row r="788" spans="1:20" hidden="1">
      <c r="A788" s="9">
        <v>252</v>
      </c>
      <c r="B788" s="9" t="s">
        <v>13</v>
      </c>
      <c r="C788" s="9" t="s">
        <v>634</v>
      </c>
      <c r="D788" s="9" t="s">
        <v>148</v>
      </c>
      <c r="E788" s="9" t="s">
        <v>151</v>
      </c>
      <c r="F788" s="9" t="s">
        <v>5</v>
      </c>
      <c r="G788" s="9" t="s">
        <v>373</v>
      </c>
      <c r="H788" s="9" t="s">
        <v>2</v>
      </c>
      <c r="I788" s="9">
        <v>15</v>
      </c>
      <c r="J788" s="9" t="s">
        <v>51</v>
      </c>
      <c r="L788" s="9" t="s">
        <v>50</v>
      </c>
      <c r="M788" s="9">
        <v>88300</v>
      </c>
      <c r="N788" s="17" t="str">
        <f t="shared" si="57"/>
        <v>17_85-90</v>
      </c>
      <c r="O788" s="17" t="str">
        <f t="shared" si="58"/>
        <v>8_80-90</v>
      </c>
      <c r="P788" s="17" t="str">
        <f t="shared" si="59"/>
        <v>08_80&gt;</v>
      </c>
      <c r="Q788" s="9" t="s">
        <v>1073</v>
      </c>
      <c r="R788" s="9" t="s">
        <v>1011</v>
      </c>
      <c r="S788" s="9">
        <f t="shared" si="60"/>
        <v>22251600</v>
      </c>
      <c r="T788" s="9">
        <v>303984</v>
      </c>
    </row>
    <row r="789" spans="1:20" hidden="1">
      <c r="A789" s="9">
        <v>32</v>
      </c>
      <c r="B789" s="9" t="s">
        <v>13</v>
      </c>
      <c r="C789" s="9" t="s">
        <v>714</v>
      </c>
      <c r="D789" s="9" t="s">
        <v>148</v>
      </c>
      <c r="E789" s="9" t="s">
        <v>151</v>
      </c>
      <c r="F789" s="9" t="s">
        <v>5</v>
      </c>
      <c r="G789" s="9" t="s">
        <v>110</v>
      </c>
      <c r="H789" s="9" t="s">
        <v>2</v>
      </c>
      <c r="I789" s="9">
        <v>15</v>
      </c>
      <c r="J789" s="9" t="s">
        <v>8</v>
      </c>
      <c r="L789" s="9" t="s">
        <v>50</v>
      </c>
      <c r="M789" s="9">
        <v>202690</v>
      </c>
      <c r="N789" s="17" t="str">
        <f t="shared" si="57"/>
        <v>40_200-205</v>
      </c>
      <c r="O789" s="17" t="str">
        <f t="shared" si="58"/>
        <v>20_200-210</v>
      </c>
      <c r="P789" s="17" t="str">
        <f t="shared" si="59"/>
        <v>08_80&gt;</v>
      </c>
      <c r="Q789" s="9" t="s">
        <v>1073</v>
      </c>
      <c r="R789" s="9" t="s">
        <v>1011</v>
      </c>
      <c r="S789" s="9">
        <f t="shared" si="60"/>
        <v>6486080</v>
      </c>
      <c r="T789" s="9">
        <v>88608</v>
      </c>
    </row>
    <row r="790" spans="1:20" hidden="1">
      <c r="A790" s="9">
        <v>35</v>
      </c>
      <c r="B790" s="9" t="s">
        <v>13</v>
      </c>
      <c r="C790" s="9" t="s">
        <v>770</v>
      </c>
      <c r="D790" s="9" t="s">
        <v>148</v>
      </c>
      <c r="E790" s="9" t="s">
        <v>151</v>
      </c>
      <c r="F790" s="9" t="s">
        <v>5</v>
      </c>
      <c r="G790" s="9" t="s">
        <v>373</v>
      </c>
      <c r="H790" s="9" t="s">
        <v>2</v>
      </c>
      <c r="I790" s="9">
        <v>15</v>
      </c>
      <c r="J790" s="9" t="s">
        <v>771</v>
      </c>
      <c r="L790" s="9" t="s">
        <v>50</v>
      </c>
      <c r="M790" s="9">
        <v>167500</v>
      </c>
      <c r="N790" s="17" t="str">
        <f t="shared" si="57"/>
        <v>33_165-170</v>
      </c>
      <c r="O790" s="17" t="str">
        <f t="shared" si="58"/>
        <v>16_160-170</v>
      </c>
      <c r="P790" s="17" t="str">
        <f t="shared" si="59"/>
        <v>08_80&gt;</v>
      </c>
      <c r="Q790" s="9" t="s">
        <v>1073</v>
      </c>
      <c r="R790" s="9" t="s">
        <v>1011</v>
      </c>
      <c r="S790" s="9">
        <f t="shared" si="60"/>
        <v>5862500</v>
      </c>
      <c r="T790" s="9">
        <v>80089</v>
      </c>
    </row>
    <row r="791" spans="1:20" hidden="1">
      <c r="A791" s="9">
        <v>5</v>
      </c>
      <c r="B791" s="9" t="s">
        <v>13</v>
      </c>
      <c r="C791" s="9" t="s">
        <v>589</v>
      </c>
      <c r="D791" s="9" t="s">
        <v>154</v>
      </c>
      <c r="E791" s="9" t="s">
        <v>151</v>
      </c>
      <c r="F791" s="9" t="s">
        <v>5</v>
      </c>
      <c r="G791" s="9" t="s">
        <v>373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110500</v>
      </c>
      <c r="N791" s="17" t="str">
        <f t="shared" si="57"/>
        <v>22_110-115</v>
      </c>
      <c r="O791" s="17" t="str">
        <f t="shared" si="58"/>
        <v>11_110-120</v>
      </c>
      <c r="P791" s="17" t="str">
        <f t="shared" si="59"/>
        <v>08_80&gt;</v>
      </c>
      <c r="Q791" s="9" t="s">
        <v>1073</v>
      </c>
      <c r="R791" s="9" t="s">
        <v>1011</v>
      </c>
      <c r="S791" s="9">
        <f t="shared" si="60"/>
        <v>552500</v>
      </c>
      <c r="T791" s="9">
        <v>7548</v>
      </c>
    </row>
    <row r="792" spans="1:20" hidden="1">
      <c r="A792" s="9">
        <v>113</v>
      </c>
      <c r="B792" s="9" t="s">
        <v>13</v>
      </c>
      <c r="C792" s="9" t="s">
        <v>836</v>
      </c>
      <c r="D792" s="9" t="s">
        <v>154</v>
      </c>
      <c r="E792" s="9" t="s">
        <v>151</v>
      </c>
      <c r="F792" s="9" t="s">
        <v>5</v>
      </c>
      <c r="G792" s="9" t="s">
        <v>492</v>
      </c>
      <c r="H792" s="9" t="s">
        <v>837</v>
      </c>
      <c r="I792" s="9">
        <v>15</v>
      </c>
      <c r="J792" s="9" t="s">
        <v>518</v>
      </c>
      <c r="L792" s="9" t="s">
        <v>50</v>
      </c>
      <c r="M792" s="9">
        <v>216902</v>
      </c>
      <c r="N792" s="17" t="str">
        <f t="shared" si="57"/>
        <v>43_215-220</v>
      </c>
      <c r="O792" s="17" t="str">
        <f t="shared" si="58"/>
        <v>21_210-220</v>
      </c>
      <c r="P792" s="17" t="str">
        <f t="shared" si="59"/>
        <v>08_80&gt;</v>
      </c>
      <c r="Q792" s="9" t="s">
        <v>1073</v>
      </c>
      <c r="R792" s="9" t="s">
        <v>1011</v>
      </c>
      <c r="S792" s="9">
        <f t="shared" si="60"/>
        <v>24509926</v>
      </c>
      <c r="T792" s="9">
        <v>334835</v>
      </c>
    </row>
    <row r="793" spans="1:20" hidden="1">
      <c r="A793" s="9">
        <v>5</v>
      </c>
      <c r="B793" s="9" t="s">
        <v>13</v>
      </c>
      <c r="C793" s="9" t="s">
        <v>840</v>
      </c>
      <c r="D793" s="9" t="s">
        <v>154</v>
      </c>
      <c r="E793" s="9" t="s">
        <v>151</v>
      </c>
      <c r="F793" s="9" t="s">
        <v>5</v>
      </c>
      <c r="G793" s="9" t="s">
        <v>492</v>
      </c>
      <c r="H793" s="9" t="s">
        <v>841</v>
      </c>
      <c r="I793" s="9">
        <v>15</v>
      </c>
      <c r="J793" s="9" t="s">
        <v>51</v>
      </c>
      <c r="L793" s="9" t="s">
        <v>50</v>
      </c>
      <c r="M793" s="9">
        <v>275230</v>
      </c>
      <c r="N793" s="17" t="str">
        <f t="shared" si="57"/>
        <v>55_275-280</v>
      </c>
      <c r="O793" s="17" t="str">
        <f t="shared" si="58"/>
        <v>27_270-280</v>
      </c>
      <c r="P793" s="17" t="str">
        <f t="shared" si="59"/>
        <v>08_80&gt;</v>
      </c>
      <c r="Q793" s="9" t="s">
        <v>1073</v>
      </c>
      <c r="R793" s="9" t="s">
        <v>1011</v>
      </c>
      <c r="S793" s="9">
        <f t="shared" si="60"/>
        <v>1376150</v>
      </c>
      <c r="T793" s="9">
        <v>18800</v>
      </c>
    </row>
    <row r="794" spans="1:20" hidden="1">
      <c r="A794" s="9">
        <v>5</v>
      </c>
      <c r="B794" s="9" t="s">
        <v>13</v>
      </c>
      <c r="C794" s="9" t="s">
        <v>842</v>
      </c>
      <c r="D794" s="9" t="s">
        <v>154</v>
      </c>
      <c r="E794" s="9" t="s">
        <v>151</v>
      </c>
      <c r="F794" s="9" t="s">
        <v>5</v>
      </c>
      <c r="G794" s="9" t="s">
        <v>492</v>
      </c>
      <c r="H794" s="9" t="s">
        <v>841</v>
      </c>
      <c r="I794" s="9">
        <v>15</v>
      </c>
      <c r="J794" s="9" t="s">
        <v>51</v>
      </c>
      <c r="L794" s="9" t="s">
        <v>50</v>
      </c>
      <c r="M794" s="9">
        <v>245300</v>
      </c>
      <c r="N794" s="17" t="str">
        <f t="shared" si="57"/>
        <v>49_245-250</v>
      </c>
      <c r="O794" s="17" t="str">
        <f t="shared" si="58"/>
        <v>24_240-250</v>
      </c>
      <c r="P794" s="17" t="str">
        <f t="shared" si="59"/>
        <v>08_80&gt;</v>
      </c>
      <c r="Q794" s="9" t="s">
        <v>1073</v>
      </c>
      <c r="R794" s="9" t="s">
        <v>1011</v>
      </c>
      <c r="S794" s="9">
        <f t="shared" si="60"/>
        <v>1226500</v>
      </c>
      <c r="T794" s="9">
        <v>16755</v>
      </c>
    </row>
    <row r="795" spans="1:20" hidden="1">
      <c r="A795" s="9">
        <v>8</v>
      </c>
      <c r="B795" s="9" t="s">
        <v>13</v>
      </c>
      <c r="C795" s="9" t="s">
        <v>325</v>
      </c>
      <c r="D795" s="9" t="s">
        <v>154</v>
      </c>
      <c r="E795" s="9" t="s">
        <v>151</v>
      </c>
      <c r="F795" s="9" t="s">
        <v>5</v>
      </c>
      <c r="G795" s="9" t="s">
        <v>252</v>
      </c>
      <c r="H795" s="9" t="s">
        <v>104</v>
      </c>
      <c r="I795" s="9">
        <v>17</v>
      </c>
      <c r="J795" s="9" t="s">
        <v>54</v>
      </c>
      <c r="L795" s="9" t="s">
        <v>50</v>
      </c>
      <c r="M795" s="9">
        <v>299940</v>
      </c>
      <c r="N795" s="17" t="str">
        <f t="shared" ref="N795:N858" si="61">CONCATENATE(ROUNDDOWN(M795/5000,0),"_",ROUNDDOWN(M795/5000,0)*5,"-",ROUNDUP((M795+1)/5000,0)*5)</f>
        <v>59_295-300</v>
      </c>
      <c r="O795" s="17" t="str">
        <f t="shared" ref="O795:O858" si="62">CONCATENATE(ROUNDDOWN(M795/10000,0),"_",ROUNDDOWN(M795/10000,0)*10,"-",ROUNDUP((M795+1)/10000,0)*10)</f>
        <v>29_290-300</v>
      </c>
      <c r="P795" s="17" t="str">
        <f t="shared" ref="P795:P858" si="63">IF(M795&lt;20000,"01_&lt;20",IF(M795&lt;80000,CONCATENATE(IF((ROUNDDOWN(M795/10000,0)+1)&lt;10,0,),ROUNDDOWN(M795/10000,0),"_",ROUNDDOWN(M795/10000,0)*10,"-",ROUNDUP((M795+1)/10000,0)*10),"08_80&gt;"))</f>
        <v>08_80&gt;</v>
      </c>
      <c r="Q795" s="9" t="s">
        <v>1073</v>
      </c>
      <c r="R795" s="9" t="s">
        <v>1011</v>
      </c>
      <c r="S795" s="9">
        <f t="shared" ref="S795:S858" si="64">M795*A795</f>
        <v>2399520</v>
      </c>
      <c r="T795" s="9">
        <v>32780</v>
      </c>
    </row>
    <row r="796" spans="1:20" hidden="1">
      <c r="A796" s="9">
        <v>758</v>
      </c>
      <c r="B796" s="9" t="s">
        <v>13</v>
      </c>
      <c r="C796" s="9" t="s">
        <v>590</v>
      </c>
      <c r="D796" s="9" t="s">
        <v>152</v>
      </c>
      <c r="E796" s="9" t="s">
        <v>151</v>
      </c>
      <c r="F796" s="9" t="s">
        <v>5</v>
      </c>
      <c r="G796" s="9" t="s">
        <v>373</v>
      </c>
      <c r="H796" s="9" t="s">
        <v>2</v>
      </c>
      <c r="I796" s="9">
        <v>14</v>
      </c>
      <c r="J796" s="9" t="s">
        <v>8</v>
      </c>
      <c r="L796" s="9" t="s">
        <v>50</v>
      </c>
      <c r="M796" s="9">
        <v>48651</v>
      </c>
      <c r="N796" s="17" t="str">
        <f t="shared" si="61"/>
        <v>9_45-50</v>
      </c>
      <c r="O796" s="17" t="str">
        <f t="shared" si="62"/>
        <v>4_40-50</v>
      </c>
      <c r="P796" s="17" t="str">
        <f t="shared" si="63"/>
        <v>04_40-50</v>
      </c>
      <c r="Q796" s="9" t="s">
        <v>1073</v>
      </c>
      <c r="R796" s="9" t="s">
        <v>1011</v>
      </c>
      <c r="S796" s="9">
        <f t="shared" si="64"/>
        <v>36877458</v>
      </c>
      <c r="T796" s="9">
        <v>503790</v>
      </c>
    </row>
    <row r="797" spans="1:20" hidden="1">
      <c r="A797" s="9">
        <v>2911</v>
      </c>
      <c r="B797" s="9" t="s">
        <v>13</v>
      </c>
      <c r="C797" s="9" t="s">
        <v>591</v>
      </c>
      <c r="D797" s="9" t="s">
        <v>146</v>
      </c>
      <c r="E797" s="9" t="s">
        <v>151</v>
      </c>
      <c r="F797" s="9" t="s">
        <v>5</v>
      </c>
      <c r="G797" s="9" t="s">
        <v>373</v>
      </c>
      <c r="H797" s="9" t="s">
        <v>262</v>
      </c>
      <c r="I797" s="9">
        <v>15</v>
      </c>
      <c r="J797" s="9" t="s">
        <v>8</v>
      </c>
      <c r="L797" s="9" t="s">
        <v>50</v>
      </c>
      <c r="M797" s="9">
        <v>52477</v>
      </c>
      <c r="N797" s="17" t="str">
        <f t="shared" si="61"/>
        <v>10_50-55</v>
      </c>
      <c r="O797" s="17" t="str">
        <f t="shared" si="62"/>
        <v>5_50-60</v>
      </c>
      <c r="P797" s="17" t="str">
        <f t="shared" si="63"/>
        <v>05_50-60</v>
      </c>
      <c r="Q797" s="9" t="s">
        <v>1073</v>
      </c>
      <c r="R797" s="9" t="s">
        <v>1011</v>
      </c>
      <c r="S797" s="9">
        <f t="shared" si="64"/>
        <v>152760547</v>
      </c>
      <c r="T797" s="9">
        <v>2086893</v>
      </c>
    </row>
    <row r="798" spans="1:20" hidden="1">
      <c r="A798" s="9">
        <v>22</v>
      </c>
      <c r="B798" s="9" t="s">
        <v>13</v>
      </c>
      <c r="C798" s="9" t="s">
        <v>402</v>
      </c>
      <c r="D798" s="9" t="s">
        <v>148</v>
      </c>
      <c r="E798" s="9" t="s">
        <v>151</v>
      </c>
      <c r="F798" s="9" t="s">
        <v>5</v>
      </c>
      <c r="G798" s="9" t="s">
        <v>122</v>
      </c>
      <c r="H798" s="9" t="s">
        <v>2</v>
      </c>
      <c r="I798" s="9">
        <v>15</v>
      </c>
      <c r="J798" s="9" t="s">
        <v>8</v>
      </c>
      <c r="L798" s="9" t="s">
        <v>50</v>
      </c>
      <c r="M798" s="9">
        <v>41690</v>
      </c>
      <c r="N798" s="17" t="str">
        <f t="shared" si="61"/>
        <v>8_40-45</v>
      </c>
      <c r="O798" s="17" t="str">
        <f t="shared" si="62"/>
        <v>4_40-50</v>
      </c>
      <c r="P798" s="17" t="str">
        <f t="shared" si="63"/>
        <v>04_40-50</v>
      </c>
      <c r="Q798" s="9" t="s">
        <v>1073</v>
      </c>
      <c r="R798" s="9" t="s">
        <v>1011</v>
      </c>
      <c r="S798" s="9">
        <f t="shared" si="64"/>
        <v>917180</v>
      </c>
      <c r="T798" s="9">
        <v>12530</v>
      </c>
    </row>
    <row r="799" spans="1:20" hidden="1">
      <c r="A799" s="9">
        <v>8</v>
      </c>
      <c r="B799" s="9" t="s">
        <v>13</v>
      </c>
      <c r="C799" s="9" t="s">
        <v>424</v>
      </c>
      <c r="D799" s="9" t="s">
        <v>152</v>
      </c>
      <c r="E799" s="9" t="s">
        <v>151</v>
      </c>
      <c r="F799" s="9" t="s">
        <v>5</v>
      </c>
      <c r="G799" s="9" t="s">
        <v>373</v>
      </c>
      <c r="H799" s="9" t="s">
        <v>2</v>
      </c>
      <c r="I799" s="9">
        <v>13</v>
      </c>
      <c r="J799" s="9" t="s">
        <v>8</v>
      </c>
      <c r="L799" s="9" t="s">
        <v>50</v>
      </c>
      <c r="M799" s="9">
        <v>80129</v>
      </c>
      <c r="N799" s="17" t="str">
        <f t="shared" si="61"/>
        <v>16_80-85</v>
      </c>
      <c r="O799" s="17" t="str">
        <f t="shared" si="62"/>
        <v>8_80-90</v>
      </c>
      <c r="P799" s="17" t="str">
        <f t="shared" si="63"/>
        <v>08_80&gt;</v>
      </c>
      <c r="Q799" s="9" t="s">
        <v>1073</v>
      </c>
      <c r="R799" s="9" t="s">
        <v>1011</v>
      </c>
      <c r="S799" s="9">
        <f t="shared" si="64"/>
        <v>641032</v>
      </c>
      <c r="T799" s="9">
        <v>8757</v>
      </c>
    </row>
    <row r="800" spans="1:20" hidden="1">
      <c r="A800" s="9">
        <v>156</v>
      </c>
      <c r="B800" s="9" t="s">
        <v>13</v>
      </c>
      <c r="C800" s="9" t="s">
        <v>592</v>
      </c>
      <c r="D800" s="9" t="s">
        <v>152</v>
      </c>
      <c r="E800" s="9" t="s">
        <v>151</v>
      </c>
      <c r="F800" s="9" t="s">
        <v>5</v>
      </c>
      <c r="G800" s="9" t="s">
        <v>373</v>
      </c>
      <c r="H800" s="9" t="s">
        <v>262</v>
      </c>
      <c r="I800" s="9">
        <v>14</v>
      </c>
      <c r="J800" s="9" t="s">
        <v>8</v>
      </c>
      <c r="L800" s="9" t="s">
        <v>50</v>
      </c>
      <c r="M800" s="9">
        <v>76146</v>
      </c>
      <c r="N800" s="17" t="str">
        <f t="shared" si="61"/>
        <v>15_75-80</v>
      </c>
      <c r="O800" s="17" t="str">
        <f t="shared" si="62"/>
        <v>7_70-80</v>
      </c>
      <c r="P800" s="17" t="str">
        <f t="shared" si="63"/>
        <v>07_70-80</v>
      </c>
      <c r="Q800" s="9" t="s">
        <v>1073</v>
      </c>
      <c r="R800" s="9" t="s">
        <v>1011</v>
      </c>
      <c r="S800" s="9">
        <f t="shared" si="64"/>
        <v>11878776</v>
      </c>
      <c r="T800" s="9">
        <v>162278</v>
      </c>
    </row>
    <row r="801" spans="1:20" hidden="1">
      <c r="A801" s="9">
        <v>561</v>
      </c>
      <c r="B801" s="9" t="s">
        <v>13</v>
      </c>
      <c r="C801" s="9" t="s">
        <v>843</v>
      </c>
      <c r="D801" s="9" t="s">
        <v>152</v>
      </c>
      <c r="E801" s="9" t="s">
        <v>151</v>
      </c>
      <c r="F801" s="9" t="s">
        <v>5</v>
      </c>
      <c r="G801" s="9" t="s">
        <v>492</v>
      </c>
      <c r="H801" s="9" t="s">
        <v>408</v>
      </c>
      <c r="I801" s="9">
        <v>14</v>
      </c>
      <c r="J801" s="9" t="s">
        <v>8</v>
      </c>
      <c r="L801" s="9" t="s">
        <v>50</v>
      </c>
      <c r="M801" s="9">
        <v>74807</v>
      </c>
      <c r="N801" s="17" t="str">
        <f t="shared" si="61"/>
        <v>14_70-75</v>
      </c>
      <c r="O801" s="17" t="str">
        <f t="shared" si="62"/>
        <v>7_70-80</v>
      </c>
      <c r="P801" s="17" t="str">
        <f t="shared" si="63"/>
        <v>07_70-80</v>
      </c>
      <c r="Q801" s="9" t="s">
        <v>1073</v>
      </c>
      <c r="R801" s="9" t="s">
        <v>1011</v>
      </c>
      <c r="S801" s="9">
        <f t="shared" si="64"/>
        <v>41966727</v>
      </c>
      <c r="T801" s="9">
        <v>573316</v>
      </c>
    </row>
    <row r="802" spans="1:20" hidden="1">
      <c r="A802" s="9">
        <v>225</v>
      </c>
      <c r="B802" s="9" t="s">
        <v>13</v>
      </c>
      <c r="C802" s="9" t="s">
        <v>772</v>
      </c>
      <c r="D802" s="9" t="s">
        <v>152</v>
      </c>
      <c r="E802" s="9" t="s">
        <v>151</v>
      </c>
      <c r="F802" s="9" t="s">
        <v>1</v>
      </c>
      <c r="G802" s="9" t="s">
        <v>583</v>
      </c>
      <c r="H802" s="9" t="s">
        <v>2</v>
      </c>
      <c r="I802" s="9">
        <v>14</v>
      </c>
      <c r="J802" s="9" t="s">
        <v>8</v>
      </c>
      <c r="L802" s="9" t="s">
        <v>50</v>
      </c>
      <c r="M802" s="9">
        <v>54475</v>
      </c>
      <c r="N802" s="17" t="str">
        <f t="shared" si="61"/>
        <v>10_50-55</v>
      </c>
      <c r="O802" s="17" t="str">
        <f t="shared" si="62"/>
        <v>5_50-60</v>
      </c>
      <c r="P802" s="17" t="str">
        <f t="shared" si="63"/>
        <v>05_50-60</v>
      </c>
      <c r="Q802" s="9" t="s">
        <v>1073</v>
      </c>
      <c r="R802" s="9" t="s">
        <v>1011</v>
      </c>
      <c r="S802" s="9">
        <f t="shared" si="64"/>
        <v>12256875</v>
      </c>
      <c r="T802" s="9">
        <v>167444</v>
      </c>
    </row>
    <row r="803" spans="1:20" hidden="1">
      <c r="A803" s="9">
        <v>467</v>
      </c>
      <c r="B803" s="9" t="s">
        <v>13</v>
      </c>
      <c r="C803" s="9" t="s">
        <v>635</v>
      </c>
      <c r="D803" s="9" t="s">
        <v>146</v>
      </c>
      <c r="E803" s="9" t="s">
        <v>151</v>
      </c>
      <c r="F803" s="9" t="s">
        <v>5</v>
      </c>
      <c r="G803" s="9" t="s">
        <v>373</v>
      </c>
      <c r="H803" s="9" t="s">
        <v>285</v>
      </c>
      <c r="I803" s="9">
        <v>15</v>
      </c>
      <c r="J803" s="9" t="s">
        <v>8</v>
      </c>
      <c r="L803" s="9" t="s">
        <v>50</v>
      </c>
      <c r="M803" s="9">
        <v>61571</v>
      </c>
      <c r="N803" s="17" t="str">
        <f t="shared" si="61"/>
        <v>12_60-65</v>
      </c>
      <c r="O803" s="17" t="str">
        <f t="shared" si="62"/>
        <v>6_60-70</v>
      </c>
      <c r="P803" s="17" t="str">
        <f t="shared" si="63"/>
        <v>06_60-70</v>
      </c>
      <c r="Q803" s="9" t="s">
        <v>1073</v>
      </c>
      <c r="R803" s="9" t="s">
        <v>1011</v>
      </c>
      <c r="S803" s="9">
        <f t="shared" si="64"/>
        <v>28753657</v>
      </c>
      <c r="T803" s="9">
        <v>392810</v>
      </c>
    </row>
    <row r="804" spans="1:20" hidden="1">
      <c r="A804" s="9">
        <v>633</v>
      </c>
      <c r="B804" s="9" t="s">
        <v>13</v>
      </c>
      <c r="C804" s="9" t="s">
        <v>716</v>
      </c>
      <c r="D804" s="9" t="s">
        <v>146</v>
      </c>
      <c r="E804" s="9" t="s">
        <v>151</v>
      </c>
      <c r="F804" s="9" t="s">
        <v>5</v>
      </c>
      <c r="G804" s="9" t="s">
        <v>492</v>
      </c>
      <c r="H804" s="9" t="s">
        <v>408</v>
      </c>
      <c r="I804" s="9">
        <v>15</v>
      </c>
      <c r="J804" s="9" t="s">
        <v>8</v>
      </c>
      <c r="L804" s="9" t="s">
        <v>50</v>
      </c>
      <c r="M804" s="9">
        <v>75180</v>
      </c>
      <c r="N804" s="17" t="str">
        <f t="shared" si="61"/>
        <v>15_75-80</v>
      </c>
      <c r="O804" s="17" t="str">
        <f t="shared" si="62"/>
        <v>7_70-80</v>
      </c>
      <c r="P804" s="17" t="str">
        <f t="shared" si="63"/>
        <v>07_70-80</v>
      </c>
      <c r="Q804" s="9" t="s">
        <v>1073</v>
      </c>
      <c r="R804" s="9" t="s">
        <v>1011</v>
      </c>
      <c r="S804" s="9">
        <f t="shared" si="64"/>
        <v>47588940</v>
      </c>
      <c r="T804" s="9">
        <v>650122</v>
      </c>
    </row>
    <row r="805" spans="1:20" hidden="1">
      <c r="A805" s="9">
        <v>62</v>
      </c>
      <c r="B805" s="9" t="s">
        <v>13</v>
      </c>
      <c r="C805" s="9" t="s">
        <v>348</v>
      </c>
      <c r="D805" s="9" t="s">
        <v>149</v>
      </c>
      <c r="E805" s="9" t="s">
        <v>151</v>
      </c>
      <c r="F805" s="9" t="s">
        <v>5</v>
      </c>
      <c r="G805" s="9" t="s">
        <v>252</v>
      </c>
      <c r="H805" s="9" t="s">
        <v>85</v>
      </c>
      <c r="I805" s="9">
        <v>15</v>
      </c>
      <c r="J805" s="9" t="s">
        <v>8</v>
      </c>
      <c r="L805" s="9" t="s">
        <v>50</v>
      </c>
      <c r="M805" s="9">
        <v>86600</v>
      </c>
      <c r="N805" s="17" t="str">
        <f t="shared" si="61"/>
        <v>17_85-90</v>
      </c>
      <c r="O805" s="17" t="str">
        <f t="shared" si="62"/>
        <v>8_80-90</v>
      </c>
      <c r="P805" s="17" t="str">
        <f t="shared" si="63"/>
        <v>08_80&gt;</v>
      </c>
      <c r="Q805" s="9" t="s">
        <v>1073</v>
      </c>
      <c r="R805" s="9" t="s">
        <v>1011</v>
      </c>
      <c r="S805" s="9">
        <f t="shared" si="64"/>
        <v>5369200</v>
      </c>
      <c r="T805" s="9">
        <v>73350</v>
      </c>
    </row>
    <row r="806" spans="1:20">
      <c r="A806" s="9">
        <v>52</v>
      </c>
      <c r="B806" s="9" t="s">
        <v>13</v>
      </c>
      <c r="C806" s="9" t="s">
        <v>593</v>
      </c>
      <c r="D806" s="9" t="s">
        <v>152</v>
      </c>
      <c r="E806" s="9" t="s">
        <v>147</v>
      </c>
      <c r="F806" s="9" t="s">
        <v>5</v>
      </c>
      <c r="G806" s="9" t="s">
        <v>373</v>
      </c>
      <c r="H806" s="9" t="s">
        <v>2</v>
      </c>
      <c r="I806" s="9">
        <v>13</v>
      </c>
      <c r="J806" s="9" t="s">
        <v>517</v>
      </c>
      <c r="L806" s="9" t="s">
        <v>50</v>
      </c>
      <c r="M806" s="9">
        <v>129833</v>
      </c>
      <c r="N806" s="17" t="str">
        <f t="shared" si="61"/>
        <v>25_125-130</v>
      </c>
      <c r="O806" s="17" t="str">
        <f t="shared" si="62"/>
        <v>12_120-130</v>
      </c>
      <c r="P806" s="17" t="str">
        <f t="shared" si="63"/>
        <v>08_80&gt;</v>
      </c>
      <c r="Q806" s="9" t="s">
        <v>1073</v>
      </c>
      <c r="R806" s="9" t="s">
        <v>1011</v>
      </c>
      <c r="S806" s="9">
        <f t="shared" si="64"/>
        <v>6751316</v>
      </c>
      <c r="T806" s="9">
        <v>92231</v>
      </c>
    </row>
    <row r="807" spans="1:20">
      <c r="A807" s="9">
        <v>13</v>
      </c>
      <c r="B807" s="9" t="s">
        <v>13</v>
      </c>
      <c r="C807" s="9" t="s">
        <v>717</v>
      </c>
      <c r="D807" s="9" t="s">
        <v>152</v>
      </c>
      <c r="E807" s="9" t="s">
        <v>147</v>
      </c>
      <c r="F807" s="9" t="s">
        <v>5</v>
      </c>
      <c r="G807" s="9" t="s">
        <v>373</v>
      </c>
      <c r="H807" s="9" t="s">
        <v>2</v>
      </c>
      <c r="I807" s="9">
        <v>13</v>
      </c>
      <c r="J807" s="9" t="s">
        <v>54</v>
      </c>
      <c r="K807" s="9" t="s">
        <v>7</v>
      </c>
      <c r="L807" s="9" t="s">
        <v>50</v>
      </c>
      <c r="M807" s="9">
        <v>122395</v>
      </c>
      <c r="N807" s="17" t="str">
        <f t="shared" si="61"/>
        <v>24_120-125</v>
      </c>
      <c r="O807" s="17" t="str">
        <f t="shared" si="62"/>
        <v>12_120-130</v>
      </c>
      <c r="P807" s="17" t="str">
        <f t="shared" si="63"/>
        <v>08_80&gt;</v>
      </c>
      <c r="Q807" s="9" t="s">
        <v>1073</v>
      </c>
      <c r="R807" s="9" t="s">
        <v>1011</v>
      </c>
      <c r="S807" s="9">
        <f t="shared" si="64"/>
        <v>1591135</v>
      </c>
      <c r="T807" s="9">
        <v>21737</v>
      </c>
    </row>
    <row r="808" spans="1:20">
      <c r="A808" s="9">
        <v>109</v>
      </c>
      <c r="B808" s="9" t="s">
        <v>13</v>
      </c>
      <c r="C808" s="9" t="s">
        <v>403</v>
      </c>
      <c r="D808" s="9" t="s">
        <v>152</v>
      </c>
      <c r="E808" s="9" t="s">
        <v>147</v>
      </c>
      <c r="F808" s="9" t="s">
        <v>5</v>
      </c>
      <c r="G808" s="9" t="s">
        <v>373</v>
      </c>
      <c r="H808" s="9" t="s">
        <v>2</v>
      </c>
      <c r="I808" s="9">
        <v>13</v>
      </c>
      <c r="J808" s="9" t="s">
        <v>459</v>
      </c>
      <c r="L808" s="9" t="s">
        <v>50</v>
      </c>
      <c r="M808" s="9">
        <v>161768</v>
      </c>
      <c r="N808" s="17" t="str">
        <f t="shared" si="61"/>
        <v>32_160-165</v>
      </c>
      <c r="O808" s="17" t="str">
        <f t="shared" si="62"/>
        <v>16_160-170</v>
      </c>
      <c r="P808" s="17" t="str">
        <f t="shared" si="63"/>
        <v>08_80&gt;</v>
      </c>
      <c r="Q808" s="9" t="s">
        <v>1073</v>
      </c>
      <c r="R808" s="9" t="s">
        <v>1011</v>
      </c>
      <c r="S808" s="9">
        <f t="shared" si="64"/>
        <v>17632712</v>
      </c>
      <c r="T808" s="9">
        <v>240884</v>
      </c>
    </row>
    <row r="809" spans="1:20">
      <c r="A809" s="9">
        <v>109</v>
      </c>
      <c r="B809" s="9" t="s">
        <v>13</v>
      </c>
      <c r="C809" s="9" t="s">
        <v>404</v>
      </c>
      <c r="D809" s="9" t="s">
        <v>152</v>
      </c>
      <c r="E809" s="9" t="s">
        <v>147</v>
      </c>
      <c r="F809" s="9" t="s">
        <v>5</v>
      </c>
      <c r="G809" s="9" t="s">
        <v>373</v>
      </c>
      <c r="H809" s="9" t="s">
        <v>2</v>
      </c>
      <c r="I809" s="9">
        <v>13</v>
      </c>
      <c r="J809" s="9" t="s">
        <v>518</v>
      </c>
      <c r="K809" s="9" t="s">
        <v>7</v>
      </c>
      <c r="L809" s="9" t="s">
        <v>50</v>
      </c>
      <c r="M809" s="9">
        <v>178950</v>
      </c>
      <c r="N809" s="17" t="str">
        <f t="shared" si="61"/>
        <v>35_175-180</v>
      </c>
      <c r="O809" s="17" t="str">
        <f t="shared" si="62"/>
        <v>17_170-180</v>
      </c>
      <c r="P809" s="17" t="str">
        <f t="shared" si="63"/>
        <v>08_80&gt;</v>
      </c>
      <c r="Q809" s="9" t="s">
        <v>1073</v>
      </c>
      <c r="R809" s="9" t="s">
        <v>1011</v>
      </c>
      <c r="S809" s="9">
        <f t="shared" si="64"/>
        <v>19505550</v>
      </c>
      <c r="T809" s="9">
        <v>266469</v>
      </c>
    </row>
    <row r="810" spans="1:20">
      <c r="A810" s="9">
        <v>52</v>
      </c>
      <c r="B810" s="9" t="s">
        <v>13</v>
      </c>
      <c r="C810" s="9" t="s">
        <v>293</v>
      </c>
      <c r="D810" s="9" t="s">
        <v>149</v>
      </c>
      <c r="E810" s="9" t="s">
        <v>147</v>
      </c>
      <c r="F810" s="9" t="s">
        <v>5</v>
      </c>
      <c r="G810" s="9" t="s">
        <v>252</v>
      </c>
      <c r="H810" s="9" t="s">
        <v>718</v>
      </c>
      <c r="I810" s="9">
        <v>15</v>
      </c>
      <c r="J810" s="9" t="s">
        <v>518</v>
      </c>
      <c r="K810" s="9" t="s">
        <v>7</v>
      </c>
      <c r="L810" s="9" t="s">
        <v>50</v>
      </c>
      <c r="M810" s="9">
        <v>247876</v>
      </c>
      <c r="N810" s="17" t="str">
        <f t="shared" si="61"/>
        <v>49_245-250</v>
      </c>
      <c r="O810" s="17" t="str">
        <f t="shared" si="62"/>
        <v>24_240-250</v>
      </c>
      <c r="P810" s="17" t="str">
        <f t="shared" si="63"/>
        <v>08_80&gt;</v>
      </c>
      <c r="Q810" s="9" t="s">
        <v>1073</v>
      </c>
      <c r="R810" s="9" t="s">
        <v>1011</v>
      </c>
      <c r="S810" s="9">
        <f t="shared" si="64"/>
        <v>12889552</v>
      </c>
      <c r="T810" s="9">
        <v>176087</v>
      </c>
    </row>
    <row r="811" spans="1:20">
      <c r="A811" s="9">
        <v>611</v>
      </c>
      <c r="B811" s="9" t="s">
        <v>13</v>
      </c>
      <c r="C811" s="9" t="s">
        <v>899</v>
      </c>
      <c r="D811" s="9" t="s">
        <v>149</v>
      </c>
      <c r="E811" s="9" t="s">
        <v>147</v>
      </c>
      <c r="F811" s="9" t="s">
        <v>5</v>
      </c>
      <c r="G811" s="9" t="s">
        <v>492</v>
      </c>
      <c r="H811" s="9" t="s">
        <v>561</v>
      </c>
      <c r="I811" s="9">
        <v>15</v>
      </c>
      <c r="J811" s="9" t="s">
        <v>8</v>
      </c>
      <c r="L811" s="9" t="s">
        <v>50</v>
      </c>
      <c r="M811" s="9">
        <v>126999</v>
      </c>
      <c r="N811" s="17" t="str">
        <f t="shared" si="61"/>
        <v>25_125-130</v>
      </c>
      <c r="O811" s="17" t="str">
        <f t="shared" si="62"/>
        <v>12_120-130</v>
      </c>
      <c r="P811" s="17" t="str">
        <f t="shared" si="63"/>
        <v>08_80&gt;</v>
      </c>
      <c r="Q811" s="9" t="s">
        <v>1073</v>
      </c>
      <c r="R811" s="9" t="s">
        <v>1011</v>
      </c>
      <c r="S811" s="9">
        <f t="shared" si="64"/>
        <v>77596389</v>
      </c>
      <c r="T811" s="9">
        <v>1060060</v>
      </c>
    </row>
    <row r="812" spans="1:20">
      <c r="A812" s="9">
        <v>213</v>
      </c>
      <c r="B812" s="9" t="s">
        <v>13</v>
      </c>
      <c r="C812" s="9" t="s">
        <v>585</v>
      </c>
      <c r="D812" s="9" t="s">
        <v>149</v>
      </c>
      <c r="E812" s="9" t="s">
        <v>147</v>
      </c>
      <c r="F812" s="9" t="s">
        <v>5</v>
      </c>
      <c r="G812" s="9" t="s">
        <v>252</v>
      </c>
      <c r="H812" s="9" t="s">
        <v>78</v>
      </c>
      <c r="I812" s="9">
        <v>15</v>
      </c>
      <c r="J812" s="9" t="s">
        <v>8</v>
      </c>
      <c r="L812" s="9" t="s">
        <v>50</v>
      </c>
      <c r="M812" s="9">
        <v>119990</v>
      </c>
      <c r="N812" s="17" t="str">
        <f t="shared" si="61"/>
        <v>23_115-120</v>
      </c>
      <c r="O812" s="17" t="str">
        <f t="shared" si="62"/>
        <v>11_110-120</v>
      </c>
      <c r="P812" s="17" t="str">
        <f t="shared" si="63"/>
        <v>08_80&gt;</v>
      </c>
      <c r="Q812" s="9" t="s">
        <v>1073</v>
      </c>
      <c r="R812" s="9" t="s">
        <v>1011</v>
      </c>
      <c r="S812" s="9">
        <f t="shared" si="64"/>
        <v>25557870</v>
      </c>
      <c r="T812" s="9">
        <v>349151</v>
      </c>
    </row>
    <row r="813" spans="1:20" hidden="1">
      <c r="A813" s="9">
        <v>8</v>
      </c>
      <c r="B813" s="9" t="s">
        <v>13</v>
      </c>
      <c r="C813" s="9" t="s">
        <v>902</v>
      </c>
      <c r="D813" s="9" t="s">
        <v>154</v>
      </c>
      <c r="E813" s="9" t="s">
        <v>151</v>
      </c>
      <c r="F813" s="9" t="s">
        <v>5</v>
      </c>
      <c r="G813" s="9" t="s">
        <v>492</v>
      </c>
      <c r="H813" s="9" t="s">
        <v>903</v>
      </c>
      <c r="I813" s="9">
        <v>15</v>
      </c>
      <c r="J813" s="9" t="s">
        <v>8</v>
      </c>
      <c r="L813" s="9" t="s">
        <v>50</v>
      </c>
      <c r="M813" s="9">
        <v>146263</v>
      </c>
      <c r="N813" s="17" t="str">
        <f t="shared" si="61"/>
        <v>29_145-150</v>
      </c>
      <c r="O813" s="17" t="str">
        <f t="shared" si="62"/>
        <v>14_140-150</v>
      </c>
      <c r="P813" s="17" t="str">
        <f t="shared" si="63"/>
        <v>08_80&gt;</v>
      </c>
      <c r="Q813" s="9" t="s">
        <v>1073</v>
      </c>
      <c r="R813" s="9" t="s">
        <v>1011</v>
      </c>
      <c r="S813" s="9">
        <f t="shared" si="64"/>
        <v>1170104</v>
      </c>
      <c r="T813" s="9">
        <v>15985</v>
      </c>
    </row>
    <row r="814" spans="1:20" hidden="1">
      <c r="A814" s="9">
        <v>5</v>
      </c>
      <c r="B814" s="9" t="s">
        <v>13</v>
      </c>
      <c r="C814" s="9" t="s">
        <v>715</v>
      </c>
      <c r="D814" s="9" t="s">
        <v>152</v>
      </c>
      <c r="E814" s="9" t="s">
        <v>151</v>
      </c>
      <c r="F814" s="9" t="s">
        <v>5</v>
      </c>
      <c r="G814" s="9" t="s">
        <v>492</v>
      </c>
      <c r="H814" s="9" t="s">
        <v>2</v>
      </c>
      <c r="I814" s="9">
        <v>13</v>
      </c>
      <c r="J814" s="9" t="s">
        <v>119</v>
      </c>
      <c r="L814" s="9" t="s">
        <v>50</v>
      </c>
      <c r="M814" s="9">
        <v>70260</v>
      </c>
      <c r="N814" s="17" t="str">
        <f t="shared" si="61"/>
        <v>14_70-75</v>
      </c>
      <c r="O814" s="17" t="str">
        <f t="shared" si="62"/>
        <v>7_70-80</v>
      </c>
      <c r="P814" s="17" t="str">
        <f t="shared" si="63"/>
        <v>07_70-80</v>
      </c>
      <c r="Q814" s="9" t="s">
        <v>1073</v>
      </c>
      <c r="R814" s="9" t="s">
        <v>1011</v>
      </c>
      <c r="S814" s="9">
        <f t="shared" si="64"/>
        <v>351300</v>
      </c>
      <c r="T814" s="9">
        <v>4799</v>
      </c>
    </row>
    <row r="815" spans="1:20">
      <c r="A815" s="9">
        <v>35</v>
      </c>
      <c r="B815" s="9" t="s">
        <v>13</v>
      </c>
      <c r="C815" s="9" t="s">
        <v>904</v>
      </c>
      <c r="D815" s="9" t="s">
        <v>149</v>
      </c>
      <c r="E815" s="9" t="s">
        <v>147</v>
      </c>
      <c r="F815" s="9" t="s">
        <v>5</v>
      </c>
      <c r="G815" s="9" t="s">
        <v>492</v>
      </c>
      <c r="H815" s="9" t="s">
        <v>905</v>
      </c>
      <c r="I815" s="9">
        <v>17</v>
      </c>
      <c r="J815" s="9" t="s">
        <v>518</v>
      </c>
      <c r="L815" s="9" t="s">
        <v>50</v>
      </c>
      <c r="M815" s="9">
        <v>256790</v>
      </c>
      <c r="N815" s="17" t="str">
        <f t="shared" si="61"/>
        <v>51_255-260</v>
      </c>
      <c r="O815" s="17" t="str">
        <f t="shared" si="62"/>
        <v>25_250-260</v>
      </c>
      <c r="P815" s="17" t="str">
        <f t="shared" si="63"/>
        <v>08_80&gt;</v>
      </c>
      <c r="Q815" s="9" t="s">
        <v>1073</v>
      </c>
      <c r="R815" s="9" t="s">
        <v>1011</v>
      </c>
      <c r="S815" s="9">
        <f t="shared" si="64"/>
        <v>8987650</v>
      </c>
      <c r="T815" s="9">
        <v>122782</v>
      </c>
    </row>
    <row r="816" spans="1:20" hidden="1">
      <c r="A816" s="9">
        <v>76</v>
      </c>
      <c r="B816" s="9" t="s">
        <v>13</v>
      </c>
      <c r="C816" s="9" t="s">
        <v>906</v>
      </c>
      <c r="D816" s="9" t="s">
        <v>154</v>
      </c>
      <c r="E816" s="9" t="s">
        <v>151</v>
      </c>
      <c r="F816" s="9" t="s">
        <v>5</v>
      </c>
      <c r="G816" s="9" t="s">
        <v>492</v>
      </c>
      <c r="H816" s="9" t="s">
        <v>907</v>
      </c>
      <c r="I816" s="9">
        <v>17</v>
      </c>
      <c r="J816" s="9" t="s">
        <v>54</v>
      </c>
      <c r="L816" s="9" t="s">
        <v>50</v>
      </c>
      <c r="M816" s="9">
        <v>261118</v>
      </c>
      <c r="N816" s="17" t="str">
        <f t="shared" si="61"/>
        <v>52_260-265</v>
      </c>
      <c r="O816" s="17" t="str">
        <f t="shared" si="62"/>
        <v>26_260-270</v>
      </c>
      <c r="P816" s="17" t="str">
        <f t="shared" si="63"/>
        <v>08_80&gt;</v>
      </c>
      <c r="Q816" s="9" t="s">
        <v>1073</v>
      </c>
      <c r="R816" s="9" t="s">
        <v>1011</v>
      </c>
      <c r="S816" s="9">
        <f t="shared" si="64"/>
        <v>19844968</v>
      </c>
      <c r="T816" s="9">
        <v>271106</v>
      </c>
    </row>
    <row r="817" spans="1:21">
      <c r="A817" s="9">
        <v>32</v>
      </c>
      <c r="B817" s="9" t="s">
        <v>13</v>
      </c>
      <c r="C817" s="9" t="s">
        <v>133</v>
      </c>
      <c r="D817" s="9" t="s">
        <v>149</v>
      </c>
      <c r="E817" s="9" t="s">
        <v>147</v>
      </c>
      <c r="F817" s="9" t="s">
        <v>5</v>
      </c>
      <c r="G817" s="9" t="s">
        <v>69</v>
      </c>
      <c r="H817" s="9" t="s">
        <v>90</v>
      </c>
      <c r="I817" s="9">
        <v>15</v>
      </c>
      <c r="J817" s="9" t="s">
        <v>8</v>
      </c>
      <c r="L817" s="9" t="s">
        <v>50</v>
      </c>
      <c r="M817" s="9">
        <v>104390</v>
      </c>
      <c r="N817" s="17" t="str">
        <f t="shared" si="61"/>
        <v>20_100-105</v>
      </c>
      <c r="O817" s="17" t="str">
        <f t="shared" si="62"/>
        <v>10_100-110</v>
      </c>
      <c r="P817" s="17" t="str">
        <f t="shared" si="63"/>
        <v>08_80&gt;</v>
      </c>
      <c r="Q817" s="9" t="s">
        <v>1073</v>
      </c>
      <c r="R817" s="9" t="s">
        <v>1011</v>
      </c>
      <c r="S817" s="9">
        <f t="shared" si="64"/>
        <v>3340480</v>
      </c>
      <c r="T817" s="9">
        <v>45635</v>
      </c>
    </row>
    <row r="818" spans="1:21" hidden="1">
      <c r="A818" s="9">
        <v>781</v>
      </c>
      <c r="B818" s="9" t="s">
        <v>13</v>
      </c>
      <c r="C818" s="9" t="s">
        <v>983</v>
      </c>
      <c r="D818" s="9" t="s">
        <v>146</v>
      </c>
      <c r="E818" s="9" t="s">
        <v>151</v>
      </c>
      <c r="F818" s="9" t="s">
        <v>5</v>
      </c>
      <c r="G818" s="9" t="s">
        <v>492</v>
      </c>
      <c r="H818" s="9" t="s">
        <v>408</v>
      </c>
      <c r="I818" s="9">
        <v>15</v>
      </c>
      <c r="J818" s="9" t="s">
        <v>8</v>
      </c>
      <c r="L818" s="9" t="s">
        <v>50</v>
      </c>
      <c r="M818" s="9">
        <v>103873</v>
      </c>
      <c r="N818" s="17" t="str">
        <f t="shared" si="61"/>
        <v>20_100-105</v>
      </c>
      <c r="O818" s="17" t="str">
        <f t="shared" si="62"/>
        <v>10_100-110</v>
      </c>
      <c r="P818" s="17" t="str">
        <f t="shared" si="63"/>
        <v>08_80&gt;</v>
      </c>
      <c r="Q818" s="9" t="s">
        <v>1073</v>
      </c>
      <c r="R818" s="9" t="s">
        <v>1011</v>
      </c>
      <c r="S818" s="9">
        <f t="shared" si="64"/>
        <v>81124813</v>
      </c>
      <c r="T818" s="9">
        <v>1108262</v>
      </c>
    </row>
    <row r="819" spans="1:21" hidden="1">
      <c r="A819" s="9">
        <v>59</v>
      </c>
      <c r="B819" s="9" t="s">
        <v>13</v>
      </c>
      <c r="C819" s="9" t="s">
        <v>672</v>
      </c>
      <c r="D819" s="9" t="s">
        <v>152</v>
      </c>
      <c r="E819" s="9" t="s">
        <v>151</v>
      </c>
      <c r="F819" s="9" t="s">
        <v>5</v>
      </c>
      <c r="G819" s="9" t="s">
        <v>75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58300</v>
      </c>
      <c r="N819" s="17" t="str">
        <f t="shared" si="61"/>
        <v>11_55-60</v>
      </c>
      <c r="O819" s="17" t="str">
        <f t="shared" si="62"/>
        <v>5_50-60</v>
      </c>
      <c r="P819" s="17" t="str">
        <f t="shared" si="63"/>
        <v>05_50-60</v>
      </c>
      <c r="Q819" s="9" t="s">
        <v>1073</v>
      </c>
      <c r="R819" s="9" t="s">
        <v>1011</v>
      </c>
      <c r="S819" s="9">
        <f t="shared" si="64"/>
        <v>3439700</v>
      </c>
      <c r="T819" s="9">
        <v>46990</v>
      </c>
    </row>
    <row r="820" spans="1:21" hidden="1">
      <c r="A820" s="9">
        <v>776</v>
      </c>
      <c r="B820" s="9" t="s">
        <v>13</v>
      </c>
      <c r="C820" s="9" t="s">
        <v>984</v>
      </c>
      <c r="D820" s="9" t="s">
        <v>148</v>
      </c>
      <c r="E820" s="9" t="s">
        <v>151</v>
      </c>
      <c r="F820" s="9" t="s">
        <v>1</v>
      </c>
      <c r="G820" s="9" t="s">
        <v>583</v>
      </c>
      <c r="H820" s="9" t="s">
        <v>2</v>
      </c>
      <c r="I820" s="9">
        <v>15</v>
      </c>
      <c r="J820" s="9" t="s">
        <v>8</v>
      </c>
      <c r="L820" s="9" t="s">
        <v>50</v>
      </c>
      <c r="M820" s="9">
        <v>54739</v>
      </c>
      <c r="N820" s="17" t="str">
        <f t="shared" si="61"/>
        <v>10_50-55</v>
      </c>
      <c r="O820" s="17" t="str">
        <f t="shared" si="62"/>
        <v>5_50-60</v>
      </c>
      <c r="P820" s="17" t="str">
        <f t="shared" si="63"/>
        <v>05_50-60</v>
      </c>
      <c r="Q820" s="9" t="s">
        <v>1073</v>
      </c>
      <c r="R820" s="9" t="s">
        <v>1011</v>
      </c>
      <c r="S820" s="9">
        <f t="shared" si="64"/>
        <v>42477464</v>
      </c>
      <c r="T820" s="9">
        <v>580293</v>
      </c>
    </row>
    <row r="821" spans="1:21" hidden="1">
      <c r="A821" s="9">
        <v>848</v>
      </c>
      <c r="B821" s="9" t="s">
        <v>13</v>
      </c>
      <c r="C821" s="9" t="s">
        <v>985</v>
      </c>
      <c r="D821" s="9" t="s">
        <v>152</v>
      </c>
      <c r="E821" s="9" t="s">
        <v>151</v>
      </c>
      <c r="F821" s="9" t="s">
        <v>5</v>
      </c>
      <c r="G821" s="9" t="s">
        <v>492</v>
      </c>
      <c r="H821" s="9" t="s">
        <v>408</v>
      </c>
      <c r="I821" s="9">
        <v>14</v>
      </c>
      <c r="J821" s="9" t="s">
        <v>8</v>
      </c>
      <c r="L821" s="9" t="s">
        <v>50</v>
      </c>
      <c r="M821" s="9">
        <v>89970</v>
      </c>
      <c r="N821" s="17" t="str">
        <f t="shared" si="61"/>
        <v>17_85-90</v>
      </c>
      <c r="O821" s="17" t="str">
        <f t="shared" si="62"/>
        <v>8_80-90</v>
      </c>
      <c r="P821" s="17" t="str">
        <f t="shared" si="63"/>
        <v>08_80&gt;</v>
      </c>
      <c r="Q821" s="9" t="s">
        <v>1073</v>
      </c>
      <c r="R821" s="9" t="s">
        <v>1011</v>
      </c>
      <c r="S821" s="9">
        <f t="shared" si="64"/>
        <v>76294560</v>
      </c>
      <c r="T821" s="9">
        <v>1042275</v>
      </c>
    </row>
    <row r="822" spans="1:21" hidden="1">
      <c r="A822" s="9">
        <v>89</v>
      </c>
      <c r="B822" s="9" t="s">
        <v>13</v>
      </c>
      <c r="C822" s="9" t="s">
        <v>986</v>
      </c>
      <c r="D822" s="9" t="s">
        <v>154</v>
      </c>
      <c r="E822" s="9" t="s">
        <v>151</v>
      </c>
      <c r="F822" s="9" t="s">
        <v>5</v>
      </c>
      <c r="G822" s="9" t="s">
        <v>492</v>
      </c>
      <c r="H822" s="9" t="s">
        <v>841</v>
      </c>
      <c r="I822" s="9">
        <v>15</v>
      </c>
      <c r="J822" s="9" t="s">
        <v>51</v>
      </c>
      <c r="L822" s="9" t="s">
        <v>50</v>
      </c>
      <c r="M822" s="9">
        <v>329550</v>
      </c>
      <c r="N822" s="17" t="str">
        <f t="shared" si="61"/>
        <v>65_325-330</v>
      </c>
      <c r="O822" s="17" t="str">
        <f t="shared" si="62"/>
        <v>32_320-330</v>
      </c>
      <c r="P822" s="17" t="str">
        <f t="shared" si="63"/>
        <v>08_80&gt;</v>
      </c>
      <c r="Q822" s="9" t="s">
        <v>1073</v>
      </c>
      <c r="R822" s="9" t="s">
        <v>1011</v>
      </c>
      <c r="S822" s="9">
        <f t="shared" si="64"/>
        <v>29329950</v>
      </c>
      <c r="T822" s="9">
        <v>400682</v>
      </c>
    </row>
    <row r="823" spans="1:21">
      <c r="A823" s="9">
        <v>7</v>
      </c>
      <c r="B823" s="9" t="s">
        <v>13</v>
      </c>
      <c r="C823" s="9" t="s">
        <v>1039</v>
      </c>
      <c r="D823" s="9" t="s">
        <v>152</v>
      </c>
      <c r="E823" s="9" t="s">
        <v>147</v>
      </c>
      <c r="F823" s="9" t="s">
        <v>5</v>
      </c>
      <c r="G823" s="9" t="s">
        <v>110</v>
      </c>
      <c r="H823" s="9" t="s">
        <v>115</v>
      </c>
      <c r="I823" s="9">
        <v>14</v>
      </c>
      <c r="J823" s="9" t="s">
        <v>8</v>
      </c>
      <c r="L823" s="9" t="s">
        <v>50</v>
      </c>
      <c r="M823" s="9">
        <v>59990</v>
      </c>
      <c r="N823" s="17" t="str">
        <f t="shared" si="61"/>
        <v>11_55-60</v>
      </c>
      <c r="O823" s="17" t="str">
        <f t="shared" si="62"/>
        <v>5_50-60</v>
      </c>
      <c r="P823" s="17" t="str">
        <f t="shared" si="63"/>
        <v>05_50-60</v>
      </c>
      <c r="Q823" s="9" t="s">
        <v>1073</v>
      </c>
      <c r="R823" s="9" t="s">
        <v>1011</v>
      </c>
      <c r="S823" s="9">
        <f t="shared" si="64"/>
        <v>419930</v>
      </c>
      <c r="T823" s="9">
        <v>5737</v>
      </c>
    </row>
    <row r="824" spans="1:21" hidden="1">
      <c r="A824" s="9">
        <v>86</v>
      </c>
      <c r="B824" s="9" t="s">
        <v>13</v>
      </c>
      <c r="C824" s="9" t="s">
        <v>1040</v>
      </c>
      <c r="D824" s="9" t="s">
        <v>149</v>
      </c>
      <c r="E824" s="9" t="s">
        <v>151</v>
      </c>
      <c r="F824" s="9" t="s">
        <v>5</v>
      </c>
      <c r="G824" s="9" t="s">
        <v>492</v>
      </c>
      <c r="H824" s="9" t="s">
        <v>738</v>
      </c>
      <c r="I824" s="9">
        <v>15</v>
      </c>
      <c r="J824" s="9" t="s">
        <v>8</v>
      </c>
      <c r="L824" s="9" t="s">
        <v>50</v>
      </c>
      <c r="M824" s="9">
        <v>98500</v>
      </c>
      <c r="N824" s="17" t="str">
        <f t="shared" si="61"/>
        <v>19_95-100</v>
      </c>
      <c r="O824" s="17" t="str">
        <f t="shared" si="62"/>
        <v>9_90-100</v>
      </c>
      <c r="P824" s="17" t="str">
        <f t="shared" si="63"/>
        <v>08_80&gt;</v>
      </c>
      <c r="Q824" s="9" t="s">
        <v>1073</v>
      </c>
      <c r="R824" s="9" t="s">
        <v>1011</v>
      </c>
      <c r="S824" s="9">
        <f t="shared" si="64"/>
        <v>8471000</v>
      </c>
      <c r="T824" s="9">
        <v>115724</v>
      </c>
    </row>
    <row r="825" spans="1:21">
      <c r="A825" s="9">
        <v>239</v>
      </c>
      <c r="B825" s="9" t="s">
        <v>13</v>
      </c>
      <c r="C825" s="9" t="s">
        <v>1041</v>
      </c>
      <c r="D825" s="9" t="s">
        <v>149</v>
      </c>
      <c r="E825" s="9" t="s">
        <v>147</v>
      </c>
      <c r="F825" s="9" t="s">
        <v>5</v>
      </c>
      <c r="G825" s="9" t="s">
        <v>492</v>
      </c>
      <c r="H825" s="9" t="s">
        <v>782</v>
      </c>
      <c r="I825" s="9">
        <v>15</v>
      </c>
      <c r="J825" s="9" t="s">
        <v>1042</v>
      </c>
      <c r="L825" s="9" t="s">
        <v>50</v>
      </c>
      <c r="M825" s="9">
        <v>182200</v>
      </c>
      <c r="N825" s="17" t="str">
        <f t="shared" si="61"/>
        <v>36_180-185</v>
      </c>
      <c r="O825" s="17" t="str">
        <f t="shared" si="62"/>
        <v>18_180-190</v>
      </c>
      <c r="P825" s="17" t="str">
        <f t="shared" si="63"/>
        <v>08_80&gt;</v>
      </c>
      <c r="Q825" s="9" t="s">
        <v>1073</v>
      </c>
      <c r="R825" s="9" t="s">
        <v>1011</v>
      </c>
      <c r="S825" s="9">
        <f t="shared" si="64"/>
        <v>43545800</v>
      </c>
      <c r="T825" s="9">
        <v>594888</v>
      </c>
    </row>
    <row r="826" spans="1:21" hidden="1">
      <c r="A826" s="9">
        <v>186</v>
      </c>
      <c r="B826" s="9" t="s">
        <v>14</v>
      </c>
      <c r="C826" s="9" t="s">
        <v>594</v>
      </c>
      <c r="D826" s="9" t="s">
        <v>152</v>
      </c>
      <c r="E826" s="9" t="s">
        <v>151</v>
      </c>
      <c r="F826" s="9" t="s">
        <v>5</v>
      </c>
      <c r="G826" s="9" t="s">
        <v>373</v>
      </c>
      <c r="H826" s="9" t="s">
        <v>2</v>
      </c>
      <c r="I826" s="9">
        <v>13</v>
      </c>
      <c r="J826" s="9" t="s">
        <v>51</v>
      </c>
      <c r="K826" s="9" t="s">
        <v>7</v>
      </c>
      <c r="L826" s="9" t="s">
        <v>50</v>
      </c>
      <c r="M826" s="9">
        <v>139144</v>
      </c>
      <c r="N826" s="17" t="str">
        <f t="shared" si="61"/>
        <v>27_135-140</v>
      </c>
      <c r="O826" s="17" t="str">
        <f t="shared" si="62"/>
        <v>13_130-140</v>
      </c>
      <c r="P826" s="17" t="str">
        <f t="shared" si="63"/>
        <v>08_80&gt;</v>
      </c>
      <c r="Q826" s="9" t="s">
        <v>1073</v>
      </c>
      <c r="R826" s="9" t="s">
        <v>1011</v>
      </c>
      <c r="S826" s="9">
        <f t="shared" si="64"/>
        <v>25880784</v>
      </c>
      <c r="T826" s="9">
        <v>353563</v>
      </c>
      <c r="U826" s="9">
        <f>ROUND(A826/64460*69380,0)</f>
        <v>200</v>
      </c>
    </row>
    <row r="827" spans="1:21" hidden="1">
      <c r="A827" s="9">
        <v>358</v>
      </c>
      <c r="B827" s="9" t="s">
        <v>14</v>
      </c>
      <c r="C827" s="9" t="s">
        <v>675</v>
      </c>
      <c r="D827" s="9" t="s">
        <v>152</v>
      </c>
      <c r="E827" s="9" t="s">
        <v>151</v>
      </c>
      <c r="F827" s="9" t="s">
        <v>5</v>
      </c>
      <c r="G827" s="9" t="s">
        <v>373</v>
      </c>
      <c r="H827" s="9" t="s">
        <v>2</v>
      </c>
      <c r="I827" s="9">
        <v>13</v>
      </c>
      <c r="J827" s="9" t="s">
        <v>8</v>
      </c>
      <c r="L827" s="9" t="s">
        <v>50</v>
      </c>
      <c r="M827" s="9">
        <v>102850</v>
      </c>
      <c r="N827" s="17" t="str">
        <f t="shared" si="61"/>
        <v>20_100-105</v>
      </c>
      <c r="O827" s="17" t="str">
        <f t="shared" si="62"/>
        <v>10_100-110</v>
      </c>
      <c r="P827" s="17" t="str">
        <f t="shared" si="63"/>
        <v>08_80&gt;</v>
      </c>
      <c r="Q827" s="9" t="s">
        <v>1073</v>
      </c>
      <c r="R827" s="9" t="s">
        <v>1011</v>
      </c>
      <c r="S827" s="9">
        <f t="shared" si="64"/>
        <v>36820300</v>
      </c>
      <c r="T827" s="9">
        <v>503010</v>
      </c>
      <c r="U827" s="9">
        <f t="shared" ref="U827:U890" si="65">ROUND(A827/64460*69380,0)</f>
        <v>385</v>
      </c>
    </row>
    <row r="828" spans="1:21" hidden="1">
      <c r="A828" s="9">
        <v>202</v>
      </c>
      <c r="B828" s="9" t="s">
        <v>14</v>
      </c>
      <c r="C828" s="9" t="s">
        <v>374</v>
      </c>
      <c r="D828" s="9" t="s">
        <v>152</v>
      </c>
      <c r="E828" s="9" t="s">
        <v>151</v>
      </c>
      <c r="F828" s="9" t="s">
        <v>1</v>
      </c>
      <c r="G828" s="9" t="s">
        <v>222</v>
      </c>
      <c r="H828" s="9" t="s">
        <v>2</v>
      </c>
      <c r="I828" s="9">
        <v>13</v>
      </c>
      <c r="J828" s="9" t="s">
        <v>8</v>
      </c>
      <c r="L828" s="9" t="s">
        <v>50</v>
      </c>
      <c r="M828" s="9">
        <v>94182</v>
      </c>
      <c r="N828" s="17" t="str">
        <f t="shared" si="61"/>
        <v>18_90-95</v>
      </c>
      <c r="O828" s="17" t="str">
        <f t="shared" si="62"/>
        <v>9_90-100</v>
      </c>
      <c r="P828" s="17" t="str">
        <f t="shared" si="63"/>
        <v>08_80&gt;</v>
      </c>
      <c r="Q828" s="9" t="s">
        <v>1073</v>
      </c>
      <c r="R828" s="9" t="s">
        <v>1011</v>
      </c>
      <c r="S828" s="9">
        <f t="shared" si="64"/>
        <v>19024764</v>
      </c>
      <c r="T828" s="9">
        <v>259901</v>
      </c>
      <c r="U828" s="9">
        <f t="shared" si="65"/>
        <v>217</v>
      </c>
    </row>
    <row r="829" spans="1:21" hidden="1">
      <c r="A829" s="9">
        <v>1603</v>
      </c>
      <c r="B829" s="9" t="s">
        <v>14</v>
      </c>
      <c r="C829" s="9" t="s">
        <v>330</v>
      </c>
      <c r="D829" s="9" t="s">
        <v>152</v>
      </c>
      <c r="E829" s="9" t="s">
        <v>151</v>
      </c>
      <c r="F829" s="9" t="s">
        <v>5</v>
      </c>
      <c r="G829" s="9" t="s">
        <v>110</v>
      </c>
      <c r="H829" s="9" t="s">
        <v>2</v>
      </c>
      <c r="I829" s="9">
        <v>14</v>
      </c>
      <c r="J829" s="9" t="s">
        <v>8</v>
      </c>
      <c r="L829" s="9" t="s">
        <v>50</v>
      </c>
      <c r="M829" s="9">
        <v>107135</v>
      </c>
      <c r="N829" s="17" t="str">
        <f t="shared" si="61"/>
        <v>21_105-110</v>
      </c>
      <c r="O829" s="17" t="str">
        <f t="shared" si="62"/>
        <v>10_100-110</v>
      </c>
      <c r="P829" s="17" t="str">
        <f t="shared" si="63"/>
        <v>08_80&gt;</v>
      </c>
      <c r="Q829" s="9" t="s">
        <v>1073</v>
      </c>
      <c r="R829" s="9" t="s">
        <v>1011</v>
      </c>
      <c r="S829" s="9">
        <f t="shared" si="64"/>
        <v>171737405</v>
      </c>
      <c r="T829" s="9">
        <v>2346139</v>
      </c>
      <c r="U829" s="9">
        <f t="shared" si="65"/>
        <v>1725</v>
      </c>
    </row>
    <row r="830" spans="1:21" hidden="1">
      <c r="A830" s="9">
        <v>1681</v>
      </c>
      <c r="B830" s="9" t="s">
        <v>14</v>
      </c>
      <c r="C830" s="9" t="s">
        <v>636</v>
      </c>
      <c r="D830" s="9" t="s">
        <v>152</v>
      </c>
      <c r="E830" s="9" t="s">
        <v>151</v>
      </c>
      <c r="F830" s="9" t="s">
        <v>5</v>
      </c>
      <c r="G830" s="9" t="s">
        <v>373</v>
      </c>
      <c r="H830" s="9" t="s">
        <v>2</v>
      </c>
      <c r="I830" s="9">
        <v>14</v>
      </c>
      <c r="J830" s="9" t="s">
        <v>8</v>
      </c>
      <c r="L830" s="9" t="s">
        <v>50</v>
      </c>
      <c r="M830" s="9">
        <v>118750</v>
      </c>
      <c r="N830" s="17" t="str">
        <f t="shared" si="61"/>
        <v>23_115-120</v>
      </c>
      <c r="O830" s="17" t="str">
        <f t="shared" si="62"/>
        <v>11_110-120</v>
      </c>
      <c r="P830" s="17" t="str">
        <f t="shared" si="63"/>
        <v>08_80&gt;</v>
      </c>
      <c r="Q830" s="9" t="s">
        <v>1073</v>
      </c>
      <c r="R830" s="9" t="s">
        <v>1011</v>
      </c>
      <c r="S830" s="9">
        <f t="shared" si="64"/>
        <v>199618750</v>
      </c>
      <c r="T830" s="9">
        <v>2727032</v>
      </c>
      <c r="U830" s="9">
        <f t="shared" si="65"/>
        <v>1809</v>
      </c>
    </row>
    <row r="831" spans="1:21" hidden="1">
      <c r="A831" s="9">
        <v>102</v>
      </c>
      <c r="B831" s="9" t="s">
        <v>14</v>
      </c>
      <c r="C831" s="9" t="s">
        <v>375</v>
      </c>
      <c r="D831" s="9" t="s">
        <v>152</v>
      </c>
      <c r="E831" s="9" t="s">
        <v>151</v>
      </c>
      <c r="F831" s="9" t="s">
        <v>1</v>
      </c>
      <c r="G831" s="9" t="s">
        <v>222</v>
      </c>
      <c r="H831" s="9" t="s">
        <v>2</v>
      </c>
      <c r="I831" s="9">
        <v>14</v>
      </c>
      <c r="J831" s="9" t="s">
        <v>8</v>
      </c>
      <c r="L831" s="9" t="s">
        <v>50</v>
      </c>
      <c r="M831" s="9">
        <v>75695</v>
      </c>
      <c r="N831" s="17" t="str">
        <f t="shared" si="61"/>
        <v>15_75-80</v>
      </c>
      <c r="O831" s="17" t="str">
        <f t="shared" si="62"/>
        <v>7_70-80</v>
      </c>
      <c r="P831" s="17" t="str">
        <f t="shared" si="63"/>
        <v>07_70-80</v>
      </c>
      <c r="Q831" s="9" t="s">
        <v>1073</v>
      </c>
      <c r="R831" s="9" t="s">
        <v>1011</v>
      </c>
      <c r="S831" s="9">
        <f t="shared" si="64"/>
        <v>7720890</v>
      </c>
      <c r="T831" s="9">
        <v>105477</v>
      </c>
      <c r="U831" s="9">
        <f t="shared" si="65"/>
        <v>110</v>
      </c>
    </row>
    <row r="832" spans="1:21" hidden="1">
      <c r="A832" s="9">
        <v>183</v>
      </c>
      <c r="B832" s="9" t="s">
        <v>14</v>
      </c>
      <c r="C832" s="9" t="s">
        <v>351</v>
      </c>
      <c r="D832" s="9" t="s">
        <v>146</v>
      </c>
      <c r="E832" s="9" t="s">
        <v>151</v>
      </c>
      <c r="F832" s="9" t="s">
        <v>5</v>
      </c>
      <c r="G832" s="9" t="s">
        <v>110</v>
      </c>
      <c r="H832" s="9" t="s">
        <v>115</v>
      </c>
      <c r="I832" s="9">
        <v>15</v>
      </c>
      <c r="J832" s="9" t="s">
        <v>8</v>
      </c>
      <c r="L832" s="9" t="s">
        <v>50</v>
      </c>
      <c r="M832" s="9">
        <v>114397</v>
      </c>
      <c r="N832" s="17" t="str">
        <f t="shared" si="61"/>
        <v>22_110-115</v>
      </c>
      <c r="O832" s="17" t="str">
        <f t="shared" si="62"/>
        <v>11_110-120</v>
      </c>
      <c r="P832" s="17" t="str">
        <f t="shared" si="63"/>
        <v>08_80&gt;</v>
      </c>
      <c r="Q832" s="9" t="s">
        <v>1073</v>
      </c>
      <c r="R832" s="9" t="s">
        <v>1011</v>
      </c>
      <c r="S832" s="9">
        <f t="shared" si="64"/>
        <v>20934651</v>
      </c>
      <c r="T832" s="9">
        <v>285993</v>
      </c>
      <c r="U832" s="9">
        <f t="shared" si="65"/>
        <v>197</v>
      </c>
    </row>
    <row r="833" spans="1:21" hidden="1">
      <c r="A833" s="9">
        <v>91</v>
      </c>
      <c r="B833" s="9" t="s">
        <v>14</v>
      </c>
      <c r="C833" s="9" t="s">
        <v>637</v>
      </c>
      <c r="D833" s="9" t="s">
        <v>148</v>
      </c>
      <c r="E833" s="9" t="s">
        <v>151</v>
      </c>
      <c r="F833" s="9" t="s">
        <v>5</v>
      </c>
      <c r="G833" s="9" t="s">
        <v>373</v>
      </c>
      <c r="H833" s="9" t="s">
        <v>2</v>
      </c>
      <c r="I833" s="9">
        <v>15</v>
      </c>
      <c r="J833" s="9" t="s">
        <v>8</v>
      </c>
      <c r="L833" s="9" t="s">
        <v>50</v>
      </c>
      <c r="M833" s="9">
        <v>123234</v>
      </c>
      <c r="N833" s="17" t="str">
        <f t="shared" si="61"/>
        <v>24_120-125</v>
      </c>
      <c r="O833" s="17" t="str">
        <f t="shared" si="62"/>
        <v>12_120-130</v>
      </c>
      <c r="P833" s="17" t="str">
        <f t="shared" si="63"/>
        <v>08_80&gt;</v>
      </c>
      <c r="Q833" s="9" t="s">
        <v>1073</v>
      </c>
      <c r="R833" s="9" t="s">
        <v>1011</v>
      </c>
      <c r="S833" s="9">
        <f t="shared" si="64"/>
        <v>11214294</v>
      </c>
      <c r="T833" s="9">
        <v>153201</v>
      </c>
      <c r="U833" s="9">
        <f t="shared" si="65"/>
        <v>98</v>
      </c>
    </row>
    <row r="834" spans="1:21" hidden="1">
      <c r="A834" s="9">
        <v>40</v>
      </c>
      <c r="B834" s="9" t="s">
        <v>14</v>
      </c>
      <c r="C834" s="9" t="s">
        <v>376</v>
      </c>
      <c r="D834" s="9" t="s">
        <v>148</v>
      </c>
      <c r="E834" s="9" t="s">
        <v>151</v>
      </c>
      <c r="F834" s="9" t="s">
        <v>1</v>
      </c>
      <c r="G834" s="9" t="s">
        <v>222</v>
      </c>
      <c r="H834" s="9" t="s">
        <v>2</v>
      </c>
      <c r="I834" s="9">
        <v>15</v>
      </c>
      <c r="J834" s="9" t="s">
        <v>8</v>
      </c>
      <c r="L834" s="9" t="s">
        <v>50</v>
      </c>
      <c r="M834" s="9">
        <v>64990</v>
      </c>
      <c r="N834" s="17" t="str">
        <f t="shared" si="61"/>
        <v>12_60-65</v>
      </c>
      <c r="O834" s="17" t="str">
        <f t="shared" si="62"/>
        <v>6_60-70</v>
      </c>
      <c r="P834" s="17" t="str">
        <f t="shared" si="63"/>
        <v>06_60-70</v>
      </c>
      <c r="Q834" s="9" t="s">
        <v>1073</v>
      </c>
      <c r="R834" s="9" t="s">
        <v>1011</v>
      </c>
      <c r="S834" s="9">
        <f t="shared" si="64"/>
        <v>2599600</v>
      </c>
      <c r="T834" s="9">
        <v>35514</v>
      </c>
      <c r="U834" s="9">
        <f t="shared" si="65"/>
        <v>43</v>
      </c>
    </row>
    <row r="835" spans="1:21" hidden="1">
      <c r="A835" s="9">
        <v>390</v>
      </c>
      <c r="B835" s="9" t="s">
        <v>14</v>
      </c>
      <c r="C835" s="9" t="s">
        <v>844</v>
      </c>
      <c r="D835" s="9" t="s">
        <v>148</v>
      </c>
      <c r="E835" s="9" t="s">
        <v>151</v>
      </c>
      <c r="F835" s="9" t="s">
        <v>1</v>
      </c>
      <c r="G835" s="9" t="s">
        <v>845</v>
      </c>
      <c r="H835" s="9" t="s">
        <v>2</v>
      </c>
      <c r="I835" s="9">
        <v>15</v>
      </c>
      <c r="J835" s="9" t="s">
        <v>8</v>
      </c>
      <c r="L835" s="9" t="s">
        <v>50</v>
      </c>
      <c r="M835" s="9">
        <v>98696</v>
      </c>
      <c r="N835" s="17" t="str">
        <f t="shared" si="61"/>
        <v>19_95-100</v>
      </c>
      <c r="O835" s="17" t="str">
        <f t="shared" si="62"/>
        <v>9_90-100</v>
      </c>
      <c r="P835" s="17" t="str">
        <f t="shared" si="63"/>
        <v>08_80&gt;</v>
      </c>
      <c r="Q835" s="9" t="s">
        <v>1073</v>
      </c>
      <c r="R835" s="9" t="s">
        <v>1011</v>
      </c>
      <c r="S835" s="9">
        <f t="shared" si="64"/>
        <v>38491440</v>
      </c>
      <c r="T835" s="9">
        <v>525839</v>
      </c>
      <c r="U835" s="9">
        <f t="shared" si="65"/>
        <v>420</v>
      </c>
    </row>
    <row r="836" spans="1:21" hidden="1">
      <c r="A836" s="9">
        <v>20</v>
      </c>
      <c r="B836" s="9" t="s">
        <v>14</v>
      </c>
      <c r="C836" s="9" t="s">
        <v>352</v>
      </c>
      <c r="D836" s="9" t="s">
        <v>152</v>
      </c>
      <c r="E836" s="9" t="s">
        <v>151</v>
      </c>
      <c r="F836" s="9" t="s">
        <v>5</v>
      </c>
      <c r="G836" s="9" t="s">
        <v>110</v>
      </c>
      <c r="H836" s="9" t="s">
        <v>2</v>
      </c>
      <c r="I836" s="9">
        <v>13</v>
      </c>
      <c r="J836" s="9" t="s">
        <v>8</v>
      </c>
      <c r="K836" s="9" t="s">
        <v>7</v>
      </c>
      <c r="L836" s="9" t="s">
        <v>50</v>
      </c>
      <c r="M836" s="9">
        <v>119230</v>
      </c>
      <c r="N836" s="17" t="str">
        <f t="shared" si="61"/>
        <v>23_115-120</v>
      </c>
      <c r="O836" s="17" t="str">
        <f t="shared" si="62"/>
        <v>11_110-120</v>
      </c>
      <c r="P836" s="17" t="str">
        <f t="shared" si="63"/>
        <v>08_80&gt;</v>
      </c>
      <c r="Q836" s="9" t="s">
        <v>1073</v>
      </c>
      <c r="R836" s="9" t="s">
        <v>1011</v>
      </c>
      <c r="S836" s="9">
        <f t="shared" si="64"/>
        <v>2384600</v>
      </c>
      <c r="T836" s="9">
        <v>32577</v>
      </c>
      <c r="U836" s="9">
        <f t="shared" si="65"/>
        <v>22</v>
      </c>
    </row>
    <row r="837" spans="1:21" hidden="1">
      <c r="A837" s="9">
        <v>76</v>
      </c>
      <c r="B837" s="9" t="s">
        <v>14</v>
      </c>
      <c r="C837" s="9" t="s">
        <v>719</v>
      </c>
      <c r="D837" s="9" t="s">
        <v>152</v>
      </c>
      <c r="E837" s="9" t="s">
        <v>151</v>
      </c>
      <c r="F837" s="9" t="s">
        <v>5</v>
      </c>
      <c r="G837" s="9" t="s">
        <v>373</v>
      </c>
      <c r="H837" s="9" t="s">
        <v>2</v>
      </c>
      <c r="I837" s="9">
        <v>13</v>
      </c>
      <c r="J837" s="9" t="s">
        <v>51</v>
      </c>
      <c r="K837" s="9" t="s">
        <v>7</v>
      </c>
      <c r="L837" s="9" t="s">
        <v>50</v>
      </c>
      <c r="M837" s="9">
        <v>137584</v>
      </c>
      <c r="N837" s="17" t="str">
        <f t="shared" si="61"/>
        <v>27_135-140</v>
      </c>
      <c r="O837" s="17" t="str">
        <f t="shared" si="62"/>
        <v>13_130-140</v>
      </c>
      <c r="P837" s="17" t="str">
        <f t="shared" si="63"/>
        <v>08_80&gt;</v>
      </c>
      <c r="Q837" s="9" t="s">
        <v>1073</v>
      </c>
      <c r="R837" s="9" t="s">
        <v>1011</v>
      </c>
      <c r="S837" s="9">
        <f t="shared" si="64"/>
        <v>10456384</v>
      </c>
      <c r="T837" s="9">
        <v>142847</v>
      </c>
      <c r="U837" s="9">
        <f t="shared" si="65"/>
        <v>82</v>
      </c>
    </row>
    <row r="838" spans="1:21" hidden="1">
      <c r="A838" s="9">
        <v>335</v>
      </c>
      <c r="B838" s="9" t="s">
        <v>14</v>
      </c>
      <c r="C838" s="9" t="s">
        <v>353</v>
      </c>
      <c r="D838" s="9" t="s">
        <v>152</v>
      </c>
      <c r="E838" s="9" t="s">
        <v>151</v>
      </c>
      <c r="F838" s="9" t="s">
        <v>5</v>
      </c>
      <c r="G838" s="9" t="s">
        <v>110</v>
      </c>
      <c r="H838" s="9" t="s">
        <v>2</v>
      </c>
      <c r="I838" s="9">
        <v>14</v>
      </c>
      <c r="J838" s="9" t="s">
        <v>51</v>
      </c>
      <c r="K838" s="9" t="s">
        <v>7</v>
      </c>
      <c r="L838" s="9" t="s">
        <v>50</v>
      </c>
      <c r="M838" s="9">
        <v>164299</v>
      </c>
      <c r="N838" s="17" t="str">
        <f t="shared" si="61"/>
        <v>32_160-165</v>
      </c>
      <c r="O838" s="17" t="str">
        <f t="shared" si="62"/>
        <v>16_160-170</v>
      </c>
      <c r="P838" s="17" t="str">
        <f t="shared" si="63"/>
        <v>08_80&gt;</v>
      </c>
      <c r="Q838" s="9" t="s">
        <v>1073</v>
      </c>
      <c r="R838" s="9" t="s">
        <v>1011</v>
      </c>
      <c r="S838" s="9">
        <f t="shared" si="64"/>
        <v>55040165</v>
      </c>
      <c r="T838" s="9">
        <v>751915</v>
      </c>
      <c r="U838" s="9">
        <f t="shared" si="65"/>
        <v>361</v>
      </c>
    </row>
    <row r="839" spans="1:21" hidden="1">
      <c r="A839" s="9">
        <v>37</v>
      </c>
      <c r="B839" s="9" t="s">
        <v>14</v>
      </c>
      <c r="C839" s="9" t="s">
        <v>676</v>
      </c>
      <c r="D839" s="9" t="s">
        <v>152</v>
      </c>
      <c r="E839" s="9" t="s">
        <v>151</v>
      </c>
      <c r="F839" s="9" t="s">
        <v>5</v>
      </c>
      <c r="G839" s="9" t="s">
        <v>373</v>
      </c>
      <c r="H839" s="9" t="s">
        <v>2</v>
      </c>
      <c r="I839" s="9">
        <v>14</v>
      </c>
      <c r="J839" s="9" t="s">
        <v>51</v>
      </c>
      <c r="K839" s="9" t="s">
        <v>7</v>
      </c>
      <c r="L839" s="9" t="s">
        <v>50</v>
      </c>
      <c r="M839" s="9">
        <v>161950</v>
      </c>
      <c r="N839" s="17" t="str">
        <f t="shared" si="61"/>
        <v>32_160-165</v>
      </c>
      <c r="O839" s="17" t="str">
        <f t="shared" si="62"/>
        <v>16_160-170</v>
      </c>
      <c r="P839" s="17" t="str">
        <f t="shared" si="63"/>
        <v>08_80&gt;</v>
      </c>
      <c r="Q839" s="9" t="s">
        <v>1073</v>
      </c>
      <c r="R839" s="9" t="s">
        <v>1011</v>
      </c>
      <c r="S839" s="9">
        <f t="shared" si="64"/>
        <v>5992150</v>
      </c>
      <c r="T839" s="9">
        <v>81860</v>
      </c>
      <c r="U839" s="9">
        <f t="shared" si="65"/>
        <v>40</v>
      </c>
    </row>
    <row r="840" spans="1:21">
      <c r="A840" s="9">
        <v>57</v>
      </c>
      <c r="B840" s="9" t="s">
        <v>14</v>
      </c>
      <c r="C840" s="9" t="s">
        <v>521</v>
      </c>
      <c r="D840" s="9" t="s">
        <v>152</v>
      </c>
      <c r="E840" s="9" t="s">
        <v>147</v>
      </c>
      <c r="F840" s="9" t="s">
        <v>5</v>
      </c>
      <c r="G840" s="9" t="s">
        <v>110</v>
      </c>
      <c r="H840" s="9" t="s">
        <v>285</v>
      </c>
      <c r="I840" s="9">
        <v>13</v>
      </c>
      <c r="J840" s="9" t="s">
        <v>8</v>
      </c>
      <c r="L840" s="9" t="s">
        <v>50</v>
      </c>
      <c r="M840" s="9">
        <v>68354</v>
      </c>
      <c r="N840" s="17" t="str">
        <f t="shared" si="61"/>
        <v>13_65-70</v>
      </c>
      <c r="O840" s="17" t="str">
        <f t="shared" si="62"/>
        <v>6_60-70</v>
      </c>
      <c r="P840" s="17" t="str">
        <f t="shared" si="63"/>
        <v>06_60-70</v>
      </c>
      <c r="Q840" s="9" t="s">
        <v>1073</v>
      </c>
      <c r="R840" s="9" t="s">
        <v>1011</v>
      </c>
      <c r="S840" s="9">
        <f t="shared" si="64"/>
        <v>3896178</v>
      </c>
      <c r="T840" s="9">
        <v>53226</v>
      </c>
      <c r="U840" s="9">
        <f t="shared" si="65"/>
        <v>61</v>
      </c>
    </row>
    <row r="841" spans="1:21">
      <c r="A841" s="9">
        <v>85</v>
      </c>
      <c r="B841" s="9" t="s">
        <v>14</v>
      </c>
      <c r="C841" s="9" t="s">
        <v>425</v>
      </c>
      <c r="D841" s="9" t="s">
        <v>152</v>
      </c>
      <c r="E841" s="9" t="s">
        <v>147</v>
      </c>
      <c r="F841" s="9" t="s">
        <v>5</v>
      </c>
      <c r="G841" s="9" t="s">
        <v>373</v>
      </c>
      <c r="H841" s="9" t="s">
        <v>408</v>
      </c>
      <c r="I841" s="9">
        <v>13</v>
      </c>
      <c r="J841" s="9" t="s">
        <v>8</v>
      </c>
      <c r="L841" s="9" t="s">
        <v>50</v>
      </c>
      <c r="M841" s="9">
        <v>83971</v>
      </c>
      <c r="N841" s="17" t="str">
        <f t="shared" si="61"/>
        <v>16_80-85</v>
      </c>
      <c r="O841" s="17" t="str">
        <f t="shared" si="62"/>
        <v>8_80-90</v>
      </c>
      <c r="P841" s="17" t="str">
        <f t="shared" si="63"/>
        <v>08_80&gt;</v>
      </c>
      <c r="Q841" s="9" t="s">
        <v>1073</v>
      </c>
      <c r="R841" s="9" t="s">
        <v>1011</v>
      </c>
      <c r="S841" s="9">
        <f t="shared" si="64"/>
        <v>7137535</v>
      </c>
      <c r="T841" s="9">
        <v>97507</v>
      </c>
      <c r="U841" s="9">
        <f t="shared" si="65"/>
        <v>91</v>
      </c>
    </row>
    <row r="842" spans="1:21">
      <c r="A842" s="9">
        <v>43</v>
      </c>
      <c r="B842" s="9" t="s">
        <v>14</v>
      </c>
      <c r="C842" s="9" t="s">
        <v>638</v>
      </c>
      <c r="D842" s="9" t="s">
        <v>152</v>
      </c>
      <c r="E842" s="9" t="s">
        <v>147</v>
      </c>
      <c r="F842" s="9" t="s">
        <v>5</v>
      </c>
      <c r="G842" s="9" t="s">
        <v>373</v>
      </c>
      <c r="H842" s="9" t="s">
        <v>85</v>
      </c>
      <c r="I842" s="9">
        <v>14</v>
      </c>
      <c r="J842" s="9" t="s">
        <v>8</v>
      </c>
      <c r="L842" s="9" t="s">
        <v>50</v>
      </c>
      <c r="M842" s="9">
        <v>100847</v>
      </c>
      <c r="N842" s="17" t="str">
        <f t="shared" si="61"/>
        <v>20_100-105</v>
      </c>
      <c r="O842" s="17" t="str">
        <f t="shared" si="62"/>
        <v>10_100-110</v>
      </c>
      <c r="P842" s="17" t="str">
        <f t="shared" si="63"/>
        <v>08_80&gt;</v>
      </c>
      <c r="Q842" s="9" t="s">
        <v>1073</v>
      </c>
      <c r="R842" s="9" t="s">
        <v>1011</v>
      </c>
      <c r="S842" s="9">
        <f t="shared" si="64"/>
        <v>4336421</v>
      </c>
      <c r="T842" s="9">
        <v>59241</v>
      </c>
      <c r="U842" s="9">
        <f t="shared" si="65"/>
        <v>46</v>
      </c>
    </row>
    <row r="843" spans="1:21">
      <c r="A843" s="9">
        <v>14</v>
      </c>
      <c r="B843" s="9" t="s">
        <v>14</v>
      </c>
      <c r="C843" s="9" t="s">
        <v>297</v>
      </c>
      <c r="D843" s="9" t="s">
        <v>149</v>
      </c>
      <c r="E843" s="9" t="s">
        <v>147</v>
      </c>
      <c r="F843" s="9" t="s">
        <v>5</v>
      </c>
      <c r="G843" s="9" t="s">
        <v>252</v>
      </c>
      <c r="H843" s="9" t="s">
        <v>98</v>
      </c>
      <c r="I843" s="9">
        <v>15</v>
      </c>
      <c r="J843" s="9" t="s">
        <v>54</v>
      </c>
      <c r="K843" s="9" t="s">
        <v>7</v>
      </c>
      <c r="L843" s="9" t="s">
        <v>50</v>
      </c>
      <c r="M843" s="9">
        <v>99999</v>
      </c>
      <c r="N843" s="17" t="str">
        <f t="shared" si="61"/>
        <v>19_95-100</v>
      </c>
      <c r="O843" s="17" t="str">
        <f t="shared" si="62"/>
        <v>9_90-100</v>
      </c>
      <c r="P843" s="17" t="str">
        <f t="shared" si="63"/>
        <v>08_80&gt;</v>
      </c>
      <c r="Q843" s="9" t="s">
        <v>1073</v>
      </c>
      <c r="R843" s="9" t="s">
        <v>1011</v>
      </c>
      <c r="S843" s="9">
        <f t="shared" si="64"/>
        <v>1399986</v>
      </c>
      <c r="T843" s="9">
        <v>19125</v>
      </c>
      <c r="U843" s="9">
        <f t="shared" si="65"/>
        <v>15</v>
      </c>
    </row>
    <row r="844" spans="1:21">
      <c r="A844" s="9">
        <v>228</v>
      </c>
      <c r="B844" s="9" t="s">
        <v>14</v>
      </c>
      <c r="C844" s="9" t="s">
        <v>460</v>
      </c>
      <c r="D844" s="9" t="s">
        <v>146</v>
      </c>
      <c r="E844" s="9" t="s">
        <v>147</v>
      </c>
      <c r="F844" s="9" t="s">
        <v>5</v>
      </c>
      <c r="G844" s="9" t="s">
        <v>373</v>
      </c>
      <c r="H844" s="9" t="s">
        <v>408</v>
      </c>
      <c r="I844" s="9">
        <v>17</v>
      </c>
      <c r="J844" s="9" t="s">
        <v>8</v>
      </c>
      <c r="L844" s="9" t="s">
        <v>50</v>
      </c>
      <c r="M844" s="9">
        <v>69999</v>
      </c>
      <c r="N844" s="17" t="str">
        <f t="shared" si="61"/>
        <v>13_65-70</v>
      </c>
      <c r="O844" s="17" t="str">
        <f t="shared" si="62"/>
        <v>6_60-70</v>
      </c>
      <c r="P844" s="17" t="str">
        <f t="shared" si="63"/>
        <v>06_60-70</v>
      </c>
      <c r="Q844" s="9" t="s">
        <v>1073</v>
      </c>
      <c r="R844" s="9" t="s">
        <v>1011</v>
      </c>
      <c r="S844" s="9">
        <f t="shared" si="64"/>
        <v>15959772</v>
      </c>
      <c r="T844" s="9">
        <v>218030</v>
      </c>
      <c r="U844" s="9">
        <f t="shared" si="65"/>
        <v>245</v>
      </c>
    </row>
    <row r="845" spans="1:21">
      <c r="A845" s="9">
        <v>156</v>
      </c>
      <c r="B845" s="9" t="s">
        <v>14</v>
      </c>
      <c r="C845" s="9" t="s">
        <v>329</v>
      </c>
      <c r="D845" s="9" t="s">
        <v>152</v>
      </c>
      <c r="E845" s="9" t="s">
        <v>147</v>
      </c>
      <c r="F845" s="9" t="s">
        <v>1</v>
      </c>
      <c r="G845" s="9" t="s">
        <v>222</v>
      </c>
      <c r="H845" s="9" t="s">
        <v>2</v>
      </c>
      <c r="I845" s="9">
        <v>13</v>
      </c>
      <c r="J845" s="9" t="s">
        <v>8</v>
      </c>
      <c r="K845" s="9" t="s">
        <v>7</v>
      </c>
      <c r="L845" s="9" t="s">
        <v>50</v>
      </c>
      <c r="M845" s="9">
        <v>69794</v>
      </c>
      <c r="N845" s="17" t="str">
        <f t="shared" si="61"/>
        <v>13_65-70</v>
      </c>
      <c r="O845" s="17" t="str">
        <f t="shared" si="62"/>
        <v>6_60-70</v>
      </c>
      <c r="P845" s="17" t="str">
        <f t="shared" si="63"/>
        <v>06_60-70</v>
      </c>
      <c r="Q845" s="9" t="s">
        <v>1073</v>
      </c>
      <c r="R845" s="9" t="s">
        <v>1011</v>
      </c>
      <c r="S845" s="9">
        <f t="shared" si="64"/>
        <v>10887864</v>
      </c>
      <c r="T845" s="9">
        <v>148741</v>
      </c>
      <c r="U845" s="9">
        <f t="shared" si="65"/>
        <v>168</v>
      </c>
    </row>
    <row r="846" spans="1:21">
      <c r="A846" s="9">
        <v>199</v>
      </c>
      <c r="B846" s="9" t="s">
        <v>14</v>
      </c>
      <c r="C846" s="9" t="s">
        <v>426</v>
      </c>
      <c r="D846" s="9" t="s">
        <v>146</v>
      </c>
      <c r="E846" s="9" t="s">
        <v>147</v>
      </c>
      <c r="F846" s="9" t="s">
        <v>5</v>
      </c>
      <c r="G846" s="9" t="s">
        <v>373</v>
      </c>
      <c r="H846" s="9" t="s">
        <v>408</v>
      </c>
      <c r="I846" s="9">
        <v>15</v>
      </c>
      <c r="J846" s="9" t="s">
        <v>8</v>
      </c>
      <c r="K846" s="9" t="s">
        <v>7</v>
      </c>
      <c r="L846" s="9" t="s">
        <v>50</v>
      </c>
      <c r="M846" s="9">
        <v>82500</v>
      </c>
      <c r="N846" s="17" t="str">
        <f t="shared" si="61"/>
        <v>16_80-85</v>
      </c>
      <c r="O846" s="17" t="str">
        <f t="shared" si="62"/>
        <v>8_80-90</v>
      </c>
      <c r="P846" s="17" t="str">
        <f t="shared" si="63"/>
        <v>08_80&gt;</v>
      </c>
      <c r="Q846" s="9" t="s">
        <v>1073</v>
      </c>
      <c r="R846" s="9" t="s">
        <v>1011</v>
      </c>
      <c r="S846" s="9">
        <f t="shared" si="64"/>
        <v>16417500</v>
      </c>
      <c r="T846" s="9">
        <v>224283</v>
      </c>
      <c r="U846" s="9">
        <f t="shared" si="65"/>
        <v>214</v>
      </c>
    </row>
    <row r="847" spans="1:21">
      <c r="A847" s="9">
        <v>156</v>
      </c>
      <c r="B847" s="9" t="s">
        <v>14</v>
      </c>
      <c r="C847" s="9" t="s">
        <v>595</v>
      </c>
      <c r="D847" s="9" t="s">
        <v>148</v>
      </c>
      <c r="E847" s="9" t="s">
        <v>147</v>
      </c>
      <c r="F847" s="9" t="s">
        <v>1</v>
      </c>
      <c r="G847" s="9" t="s">
        <v>222</v>
      </c>
      <c r="H847" s="9" t="s">
        <v>2</v>
      </c>
      <c r="I847" s="9">
        <v>15</v>
      </c>
      <c r="J847" s="9" t="s">
        <v>8</v>
      </c>
      <c r="K847" s="9" t="s">
        <v>7</v>
      </c>
      <c r="L847" s="9" t="s">
        <v>50</v>
      </c>
      <c r="M847" s="9">
        <v>80653</v>
      </c>
      <c r="N847" s="17" t="str">
        <f t="shared" si="61"/>
        <v>16_80-85</v>
      </c>
      <c r="O847" s="17" t="str">
        <f t="shared" si="62"/>
        <v>8_80-90</v>
      </c>
      <c r="P847" s="17" t="str">
        <f t="shared" si="63"/>
        <v>08_80&gt;</v>
      </c>
      <c r="Q847" s="9" t="s">
        <v>1073</v>
      </c>
      <c r="R847" s="9" t="s">
        <v>1011</v>
      </c>
      <c r="S847" s="9">
        <f t="shared" si="64"/>
        <v>12581868</v>
      </c>
      <c r="T847" s="9">
        <v>171883</v>
      </c>
      <c r="U847" s="9">
        <f t="shared" si="65"/>
        <v>168</v>
      </c>
    </row>
    <row r="848" spans="1:21" hidden="1">
      <c r="A848" s="9">
        <v>648</v>
      </c>
      <c r="B848" s="9" t="s">
        <v>14</v>
      </c>
      <c r="C848" s="9" t="s">
        <v>427</v>
      </c>
      <c r="D848" s="9" t="s">
        <v>152</v>
      </c>
      <c r="E848" s="9" t="s">
        <v>151</v>
      </c>
      <c r="F848" s="9" t="s">
        <v>5</v>
      </c>
      <c r="G848" s="9" t="s">
        <v>122</v>
      </c>
      <c r="H848" s="9" t="s">
        <v>2</v>
      </c>
      <c r="I848" s="9">
        <v>14</v>
      </c>
      <c r="J848" s="9" t="s">
        <v>11</v>
      </c>
      <c r="L848" s="9" t="s">
        <v>50</v>
      </c>
      <c r="M848" s="9">
        <v>49536</v>
      </c>
      <c r="N848" s="17" t="str">
        <f t="shared" si="61"/>
        <v>9_45-50</v>
      </c>
      <c r="O848" s="17" t="str">
        <f t="shared" si="62"/>
        <v>4_40-50</v>
      </c>
      <c r="P848" s="17" t="str">
        <f t="shared" si="63"/>
        <v>04_40-50</v>
      </c>
      <c r="Q848" s="9" t="s">
        <v>1073</v>
      </c>
      <c r="R848" s="9" t="s">
        <v>1011</v>
      </c>
      <c r="S848" s="9">
        <f t="shared" si="64"/>
        <v>32099328</v>
      </c>
      <c r="T848" s="9">
        <v>438515</v>
      </c>
      <c r="U848" s="9">
        <f t="shared" si="65"/>
        <v>697</v>
      </c>
    </row>
    <row r="849" spans="1:21" hidden="1">
      <c r="A849" s="9">
        <v>450</v>
      </c>
      <c r="B849" s="9" t="s">
        <v>14</v>
      </c>
      <c r="C849" s="9" t="s">
        <v>525</v>
      </c>
      <c r="D849" s="9" t="s">
        <v>152</v>
      </c>
      <c r="E849" s="9" t="s">
        <v>151</v>
      </c>
      <c r="F849" s="9" t="s">
        <v>1</v>
      </c>
      <c r="G849" s="9" t="s">
        <v>77</v>
      </c>
      <c r="H849" s="9" t="s">
        <v>2</v>
      </c>
      <c r="I849" s="9">
        <v>14</v>
      </c>
      <c r="J849" s="9" t="s">
        <v>8</v>
      </c>
      <c r="L849" s="9" t="s">
        <v>50</v>
      </c>
      <c r="M849" s="9">
        <v>42475</v>
      </c>
      <c r="N849" s="17" t="str">
        <f t="shared" si="61"/>
        <v>8_40-45</v>
      </c>
      <c r="O849" s="17" t="str">
        <f t="shared" si="62"/>
        <v>4_40-50</v>
      </c>
      <c r="P849" s="17" t="str">
        <f t="shared" si="63"/>
        <v>04_40-50</v>
      </c>
      <c r="Q849" s="9" t="s">
        <v>1073</v>
      </c>
      <c r="R849" s="9" t="s">
        <v>1011</v>
      </c>
      <c r="S849" s="9">
        <f t="shared" si="64"/>
        <v>19113750</v>
      </c>
      <c r="T849" s="9">
        <v>261117</v>
      </c>
      <c r="U849" s="9">
        <f t="shared" si="65"/>
        <v>484</v>
      </c>
    </row>
    <row r="850" spans="1:21" hidden="1">
      <c r="A850" s="9">
        <v>1918</v>
      </c>
      <c r="B850" s="9" t="s">
        <v>14</v>
      </c>
      <c r="C850" s="9" t="s">
        <v>349</v>
      </c>
      <c r="D850" s="9" t="s">
        <v>148</v>
      </c>
      <c r="E850" s="9" t="s">
        <v>151</v>
      </c>
      <c r="F850" s="9" t="s">
        <v>5</v>
      </c>
      <c r="G850" s="9" t="s">
        <v>122</v>
      </c>
      <c r="H850" s="9" t="s">
        <v>2</v>
      </c>
      <c r="I850" s="9">
        <v>15</v>
      </c>
      <c r="J850" s="9" t="s">
        <v>8</v>
      </c>
      <c r="L850" s="9" t="s">
        <v>50</v>
      </c>
      <c r="M850" s="9">
        <v>51681</v>
      </c>
      <c r="N850" s="17" t="str">
        <f t="shared" si="61"/>
        <v>10_50-55</v>
      </c>
      <c r="O850" s="17" t="str">
        <f t="shared" si="62"/>
        <v>5_50-60</v>
      </c>
      <c r="P850" s="17" t="str">
        <f t="shared" si="63"/>
        <v>05_50-60</v>
      </c>
      <c r="Q850" s="9" t="s">
        <v>1073</v>
      </c>
      <c r="R850" s="9" t="s">
        <v>1011</v>
      </c>
      <c r="S850" s="9">
        <f t="shared" si="64"/>
        <v>99124158</v>
      </c>
      <c r="T850" s="9">
        <v>1354155</v>
      </c>
      <c r="U850" s="9">
        <f t="shared" si="65"/>
        <v>2064</v>
      </c>
    </row>
    <row r="851" spans="1:21" hidden="1">
      <c r="A851" s="9">
        <v>445</v>
      </c>
      <c r="B851" s="9" t="s">
        <v>14</v>
      </c>
      <c r="C851" s="9" t="s">
        <v>461</v>
      </c>
      <c r="D851" s="9" t="s">
        <v>148</v>
      </c>
      <c r="E851" s="9" t="s">
        <v>151</v>
      </c>
      <c r="F851" s="9" t="s">
        <v>5</v>
      </c>
      <c r="G851" s="9" t="s">
        <v>70</v>
      </c>
      <c r="H851" s="9" t="s">
        <v>2</v>
      </c>
      <c r="I851" s="9">
        <v>15</v>
      </c>
      <c r="J851" s="9" t="s">
        <v>4</v>
      </c>
      <c r="L851" s="9" t="s">
        <v>46</v>
      </c>
      <c r="M851" s="9">
        <v>30343</v>
      </c>
      <c r="N851" s="17" t="str">
        <f t="shared" si="61"/>
        <v>6_30-35</v>
      </c>
      <c r="O851" s="17" t="str">
        <f t="shared" si="62"/>
        <v>3_30-40</v>
      </c>
      <c r="P851" s="17" t="str">
        <f t="shared" si="63"/>
        <v>03_30-40</v>
      </c>
      <c r="Q851" s="9" t="s">
        <v>1073</v>
      </c>
      <c r="R851" s="9" t="s">
        <v>1011</v>
      </c>
      <c r="S851" s="9">
        <f t="shared" si="64"/>
        <v>13502635</v>
      </c>
      <c r="T851" s="9">
        <v>184462</v>
      </c>
      <c r="U851" s="9">
        <f t="shared" si="65"/>
        <v>479</v>
      </c>
    </row>
    <row r="852" spans="1:21" hidden="1">
      <c r="A852" s="9">
        <v>5959</v>
      </c>
      <c r="B852" s="9" t="s">
        <v>14</v>
      </c>
      <c r="C852" s="9" t="s">
        <v>526</v>
      </c>
      <c r="D852" s="9" t="s">
        <v>148</v>
      </c>
      <c r="E852" s="9" t="s">
        <v>151</v>
      </c>
      <c r="F852" s="9" t="s">
        <v>5</v>
      </c>
      <c r="G852" s="9" t="s">
        <v>122</v>
      </c>
      <c r="H852" s="9" t="s">
        <v>2</v>
      </c>
      <c r="I852" s="9">
        <v>15</v>
      </c>
      <c r="J852" s="9" t="s">
        <v>8</v>
      </c>
      <c r="L852" s="9" t="s">
        <v>50</v>
      </c>
      <c r="M852" s="9">
        <v>52289</v>
      </c>
      <c r="N852" s="17" t="str">
        <f t="shared" si="61"/>
        <v>10_50-55</v>
      </c>
      <c r="O852" s="17" t="str">
        <f t="shared" si="62"/>
        <v>5_50-60</v>
      </c>
      <c r="P852" s="17" t="str">
        <f t="shared" si="63"/>
        <v>05_50-60</v>
      </c>
      <c r="Q852" s="9" t="s">
        <v>1073</v>
      </c>
      <c r="R852" s="9" t="s">
        <v>1011</v>
      </c>
      <c r="S852" s="9">
        <f t="shared" si="64"/>
        <v>311590151</v>
      </c>
      <c r="T852" s="9">
        <v>4256696</v>
      </c>
      <c r="U852" s="9">
        <f t="shared" si="65"/>
        <v>6414</v>
      </c>
    </row>
    <row r="853" spans="1:21" hidden="1">
      <c r="A853" s="9">
        <v>167</v>
      </c>
      <c r="B853" s="9" t="s">
        <v>14</v>
      </c>
      <c r="C853" s="9" t="s">
        <v>81</v>
      </c>
      <c r="D853" s="9" t="s">
        <v>148</v>
      </c>
      <c r="E853" s="9" t="s">
        <v>151</v>
      </c>
      <c r="F853" s="9" t="s">
        <v>1</v>
      </c>
      <c r="G853" s="9" t="s">
        <v>77</v>
      </c>
      <c r="H853" s="9" t="s">
        <v>2</v>
      </c>
      <c r="I853" s="9">
        <v>15</v>
      </c>
      <c r="J853" s="9" t="s">
        <v>8</v>
      </c>
      <c r="L853" s="9" t="s">
        <v>50</v>
      </c>
      <c r="M853" s="9">
        <v>41392</v>
      </c>
      <c r="N853" s="17" t="str">
        <f t="shared" si="61"/>
        <v>8_40-45</v>
      </c>
      <c r="O853" s="17" t="str">
        <f t="shared" si="62"/>
        <v>4_40-50</v>
      </c>
      <c r="P853" s="17" t="str">
        <f t="shared" si="63"/>
        <v>04_40-50</v>
      </c>
      <c r="Q853" s="9" t="s">
        <v>1073</v>
      </c>
      <c r="R853" s="9" t="s">
        <v>1011</v>
      </c>
      <c r="S853" s="9">
        <f t="shared" si="64"/>
        <v>6912464</v>
      </c>
      <c r="T853" s="9">
        <v>94433</v>
      </c>
      <c r="U853" s="9">
        <f t="shared" si="65"/>
        <v>180</v>
      </c>
    </row>
    <row r="854" spans="1:21" hidden="1">
      <c r="A854" s="9">
        <v>814</v>
      </c>
      <c r="B854" s="9" t="s">
        <v>14</v>
      </c>
      <c r="C854" s="9" t="s">
        <v>527</v>
      </c>
      <c r="D854" s="9" t="s">
        <v>148</v>
      </c>
      <c r="E854" s="9" t="s">
        <v>151</v>
      </c>
      <c r="F854" s="9" t="s">
        <v>1</v>
      </c>
      <c r="G854" s="9" t="s">
        <v>77</v>
      </c>
      <c r="H854" s="9" t="s">
        <v>2</v>
      </c>
      <c r="I854" s="9">
        <v>15</v>
      </c>
      <c r="J854" s="9" t="s">
        <v>8</v>
      </c>
      <c r="L854" s="9" t="s">
        <v>50</v>
      </c>
      <c r="M854" s="9">
        <v>35354</v>
      </c>
      <c r="N854" s="17" t="str">
        <f t="shared" si="61"/>
        <v>7_35-40</v>
      </c>
      <c r="O854" s="17" t="str">
        <f t="shared" si="62"/>
        <v>3_30-40</v>
      </c>
      <c r="P854" s="17" t="str">
        <f t="shared" si="63"/>
        <v>03_30-40</v>
      </c>
      <c r="Q854" s="9" t="s">
        <v>1073</v>
      </c>
      <c r="R854" s="9" t="s">
        <v>1011</v>
      </c>
      <c r="S854" s="9">
        <f t="shared" si="64"/>
        <v>28778156</v>
      </c>
      <c r="T854" s="9">
        <v>393144</v>
      </c>
      <c r="U854" s="9">
        <f t="shared" si="65"/>
        <v>876</v>
      </c>
    </row>
    <row r="855" spans="1:21">
      <c r="A855" s="9">
        <v>114</v>
      </c>
      <c r="B855" s="9" t="s">
        <v>14</v>
      </c>
      <c r="C855" s="9" t="s">
        <v>639</v>
      </c>
      <c r="D855" s="9" t="s">
        <v>152</v>
      </c>
      <c r="E855" s="9" t="s">
        <v>147</v>
      </c>
      <c r="F855" s="9" t="s">
        <v>5</v>
      </c>
      <c r="G855" s="9" t="s">
        <v>70</v>
      </c>
      <c r="H855" s="9" t="s">
        <v>2</v>
      </c>
      <c r="I855" s="9">
        <v>14</v>
      </c>
      <c r="J855" s="9" t="s">
        <v>11</v>
      </c>
      <c r="L855" s="9" t="s">
        <v>46</v>
      </c>
      <c r="M855" s="9">
        <v>31024</v>
      </c>
      <c r="N855" s="17" t="str">
        <f t="shared" si="61"/>
        <v>6_30-35</v>
      </c>
      <c r="O855" s="17" t="str">
        <f t="shared" si="62"/>
        <v>3_30-40</v>
      </c>
      <c r="P855" s="17" t="str">
        <f t="shared" si="63"/>
        <v>03_30-40</v>
      </c>
      <c r="Q855" s="9" t="s">
        <v>1073</v>
      </c>
      <c r="R855" s="9" t="s">
        <v>1011</v>
      </c>
      <c r="S855" s="9">
        <f t="shared" si="64"/>
        <v>3536736</v>
      </c>
      <c r="T855" s="9">
        <v>48316</v>
      </c>
      <c r="U855" s="9">
        <f t="shared" si="65"/>
        <v>123</v>
      </c>
    </row>
    <row r="856" spans="1:21">
      <c r="A856" s="9">
        <v>213</v>
      </c>
      <c r="B856" s="9" t="s">
        <v>14</v>
      </c>
      <c r="C856" s="9" t="s">
        <v>428</v>
      </c>
      <c r="D856" s="9" t="s">
        <v>152</v>
      </c>
      <c r="E856" s="9" t="s">
        <v>147</v>
      </c>
      <c r="F856" s="9" t="s">
        <v>5</v>
      </c>
      <c r="G856" s="9" t="s">
        <v>373</v>
      </c>
      <c r="H856" s="9" t="s">
        <v>2</v>
      </c>
      <c r="I856" s="9">
        <v>14</v>
      </c>
      <c r="J856" s="9" t="s">
        <v>8</v>
      </c>
      <c r="L856" s="9" t="s">
        <v>50</v>
      </c>
      <c r="M856" s="9">
        <v>35909</v>
      </c>
      <c r="N856" s="17" t="str">
        <f t="shared" si="61"/>
        <v>7_35-40</v>
      </c>
      <c r="O856" s="17" t="str">
        <f t="shared" si="62"/>
        <v>3_30-40</v>
      </c>
      <c r="P856" s="17" t="str">
        <f t="shared" si="63"/>
        <v>03_30-40</v>
      </c>
      <c r="Q856" s="9" t="s">
        <v>1073</v>
      </c>
      <c r="R856" s="9" t="s">
        <v>1011</v>
      </c>
      <c r="S856" s="9">
        <f t="shared" si="64"/>
        <v>7648617</v>
      </c>
      <c r="T856" s="9">
        <v>104489</v>
      </c>
      <c r="U856" s="9">
        <f t="shared" si="65"/>
        <v>229</v>
      </c>
    </row>
    <row r="857" spans="1:21">
      <c r="A857" s="9">
        <v>555</v>
      </c>
      <c r="B857" s="9" t="s">
        <v>14</v>
      </c>
      <c r="C857" s="9" t="s">
        <v>356</v>
      </c>
      <c r="D857" s="9" t="s">
        <v>152</v>
      </c>
      <c r="E857" s="9" t="s">
        <v>147</v>
      </c>
      <c r="F857" s="9" t="s">
        <v>1</v>
      </c>
      <c r="G857" s="9" t="s">
        <v>222</v>
      </c>
      <c r="H857" s="9" t="s">
        <v>2</v>
      </c>
      <c r="I857" s="9">
        <v>14</v>
      </c>
      <c r="J857" s="9" t="s">
        <v>11</v>
      </c>
      <c r="L857" s="9" t="s">
        <v>50</v>
      </c>
      <c r="M857" s="9">
        <v>31332</v>
      </c>
      <c r="N857" s="17" t="str">
        <f t="shared" si="61"/>
        <v>6_30-35</v>
      </c>
      <c r="O857" s="17" t="str">
        <f t="shared" si="62"/>
        <v>3_30-40</v>
      </c>
      <c r="P857" s="17" t="str">
        <f t="shared" si="63"/>
        <v>03_30-40</v>
      </c>
      <c r="Q857" s="9" t="s">
        <v>1073</v>
      </c>
      <c r="R857" s="9" t="s">
        <v>1011</v>
      </c>
      <c r="S857" s="9">
        <f t="shared" si="64"/>
        <v>17389260</v>
      </c>
      <c r="T857" s="9">
        <v>237558</v>
      </c>
      <c r="U857" s="9">
        <f t="shared" si="65"/>
        <v>597</v>
      </c>
    </row>
    <row r="858" spans="1:21">
      <c r="A858" s="9">
        <v>71</v>
      </c>
      <c r="B858" s="9" t="s">
        <v>14</v>
      </c>
      <c r="C858" s="9" t="s">
        <v>640</v>
      </c>
      <c r="D858" s="9" t="s">
        <v>152</v>
      </c>
      <c r="E858" s="9" t="s">
        <v>147</v>
      </c>
      <c r="F858" s="9" t="s">
        <v>1</v>
      </c>
      <c r="G858" s="9" t="s">
        <v>583</v>
      </c>
      <c r="H858" s="9" t="s">
        <v>2</v>
      </c>
      <c r="I858" s="9">
        <v>14</v>
      </c>
      <c r="J858" s="9" t="s">
        <v>8</v>
      </c>
      <c r="L858" s="9" t="s">
        <v>50</v>
      </c>
      <c r="M858" s="9">
        <v>43930</v>
      </c>
      <c r="N858" s="17" t="str">
        <f t="shared" si="61"/>
        <v>8_40-45</v>
      </c>
      <c r="O858" s="17" t="str">
        <f t="shared" si="62"/>
        <v>4_40-50</v>
      </c>
      <c r="P858" s="17" t="str">
        <f t="shared" si="63"/>
        <v>04_40-50</v>
      </c>
      <c r="Q858" s="9" t="s">
        <v>1073</v>
      </c>
      <c r="R858" s="9" t="s">
        <v>1011</v>
      </c>
      <c r="S858" s="9">
        <f t="shared" si="64"/>
        <v>3119030</v>
      </c>
      <c r="T858" s="9">
        <v>42610</v>
      </c>
      <c r="U858" s="9">
        <f t="shared" si="65"/>
        <v>76</v>
      </c>
    </row>
    <row r="859" spans="1:21">
      <c r="A859" s="9">
        <v>2007</v>
      </c>
      <c r="B859" s="9" t="s">
        <v>14</v>
      </c>
      <c r="C859" s="9" t="s">
        <v>357</v>
      </c>
      <c r="D859" s="9" t="s">
        <v>148</v>
      </c>
      <c r="E859" s="9" t="s">
        <v>147</v>
      </c>
      <c r="F859" s="9" t="s">
        <v>5</v>
      </c>
      <c r="G859" s="9" t="s">
        <v>110</v>
      </c>
      <c r="H859" s="9" t="s">
        <v>2</v>
      </c>
      <c r="I859" s="9">
        <v>15</v>
      </c>
      <c r="J859" s="9" t="s">
        <v>11</v>
      </c>
      <c r="L859" s="9" t="s">
        <v>50</v>
      </c>
      <c r="M859" s="9">
        <v>41476</v>
      </c>
      <c r="N859" s="17" t="str">
        <f t="shared" ref="N859:N922" si="66">CONCATENATE(ROUNDDOWN(M859/5000,0),"_",ROUNDDOWN(M859/5000,0)*5,"-",ROUNDUP((M859+1)/5000,0)*5)</f>
        <v>8_40-45</v>
      </c>
      <c r="O859" s="17" t="str">
        <f t="shared" ref="O859:O922" si="67">CONCATENATE(ROUNDDOWN(M859/10000,0),"_",ROUNDDOWN(M859/10000,0)*10,"-",ROUNDUP((M859+1)/10000,0)*10)</f>
        <v>4_40-50</v>
      </c>
      <c r="P859" s="17" t="str">
        <f t="shared" ref="P859:P922" si="68">IF(M859&lt;20000,"01_&lt;20",IF(M859&lt;80000,CONCATENATE(IF((ROUNDDOWN(M859/10000,0)+1)&lt;10,0,),ROUNDDOWN(M859/10000,0),"_",ROUNDDOWN(M859/10000,0)*10,"-",ROUNDUP((M859+1)/10000,0)*10),"08_80&gt;"))</f>
        <v>04_40-50</v>
      </c>
      <c r="Q859" s="9" t="s">
        <v>1073</v>
      </c>
      <c r="R859" s="9" t="s">
        <v>1011</v>
      </c>
      <c r="S859" s="9">
        <f t="shared" ref="S859:S922" si="69">M859*A859</f>
        <v>83242332</v>
      </c>
      <c r="T859" s="9">
        <v>1137190</v>
      </c>
      <c r="U859" s="9">
        <f t="shared" si="65"/>
        <v>2160</v>
      </c>
    </row>
    <row r="860" spans="1:21">
      <c r="A860" s="9">
        <v>512</v>
      </c>
      <c r="B860" s="9" t="s">
        <v>14</v>
      </c>
      <c r="C860" s="9" t="s">
        <v>358</v>
      </c>
      <c r="D860" s="9" t="s">
        <v>148</v>
      </c>
      <c r="E860" s="9" t="s">
        <v>147</v>
      </c>
      <c r="F860" s="9" t="s">
        <v>1</v>
      </c>
      <c r="G860" s="9" t="s">
        <v>77</v>
      </c>
      <c r="H860" s="9" t="s">
        <v>2</v>
      </c>
      <c r="I860" s="9">
        <v>15</v>
      </c>
      <c r="J860" s="9" t="s">
        <v>8</v>
      </c>
      <c r="L860" s="9" t="s">
        <v>50</v>
      </c>
      <c r="M860" s="9">
        <v>40319</v>
      </c>
      <c r="N860" s="17" t="str">
        <f t="shared" si="66"/>
        <v>8_40-45</v>
      </c>
      <c r="O860" s="17" t="str">
        <f t="shared" si="67"/>
        <v>4_40-50</v>
      </c>
      <c r="P860" s="17" t="str">
        <f t="shared" si="68"/>
        <v>04_40-50</v>
      </c>
      <c r="Q860" s="9" t="s">
        <v>1073</v>
      </c>
      <c r="R860" s="9" t="s">
        <v>1011</v>
      </c>
      <c r="S860" s="9">
        <f t="shared" si="69"/>
        <v>20643328</v>
      </c>
      <c r="T860" s="9">
        <v>282013</v>
      </c>
      <c r="U860" s="9">
        <f t="shared" si="65"/>
        <v>551</v>
      </c>
    </row>
    <row r="861" spans="1:21">
      <c r="A861" s="9">
        <v>7305</v>
      </c>
      <c r="B861" s="9" t="s">
        <v>14</v>
      </c>
      <c r="C861" s="9" t="s">
        <v>257</v>
      </c>
      <c r="D861" s="9" t="s">
        <v>148</v>
      </c>
      <c r="E861" s="9" t="s">
        <v>147</v>
      </c>
      <c r="F861" s="9" t="s">
        <v>1</v>
      </c>
      <c r="G861" s="9" t="s">
        <v>77</v>
      </c>
      <c r="H861" s="9" t="s">
        <v>2</v>
      </c>
      <c r="I861" s="9">
        <v>15</v>
      </c>
      <c r="J861" s="9" t="s">
        <v>8</v>
      </c>
      <c r="L861" s="9" t="s">
        <v>50</v>
      </c>
      <c r="M861" s="9">
        <v>35911</v>
      </c>
      <c r="N861" s="17" t="str">
        <f t="shared" si="66"/>
        <v>7_35-40</v>
      </c>
      <c r="O861" s="17" t="str">
        <f t="shared" si="67"/>
        <v>3_30-40</v>
      </c>
      <c r="P861" s="17" t="str">
        <f t="shared" si="68"/>
        <v>03_30-40</v>
      </c>
      <c r="Q861" s="9" t="s">
        <v>1073</v>
      </c>
      <c r="R861" s="9" t="s">
        <v>1011</v>
      </c>
      <c r="S861" s="9">
        <f t="shared" si="69"/>
        <v>262329855</v>
      </c>
      <c r="T861" s="9">
        <v>3583741</v>
      </c>
      <c r="U861" s="9">
        <f t="shared" si="65"/>
        <v>7863</v>
      </c>
    </row>
    <row r="862" spans="1:21">
      <c r="A862" s="9">
        <v>2960</v>
      </c>
      <c r="B862" s="9" t="s">
        <v>14</v>
      </c>
      <c r="C862" s="9" t="s">
        <v>677</v>
      </c>
      <c r="D862" s="9" t="s">
        <v>148</v>
      </c>
      <c r="E862" s="9" t="s">
        <v>147</v>
      </c>
      <c r="F862" s="9" t="s">
        <v>1</v>
      </c>
      <c r="G862" s="9" t="s">
        <v>583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53357</v>
      </c>
      <c r="N862" s="17" t="str">
        <f t="shared" si="66"/>
        <v>10_50-55</v>
      </c>
      <c r="O862" s="17" t="str">
        <f t="shared" si="67"/>
        <v>5_50-60</v>
      </c>
      <c r="P862" s="17" t="str">
        <f t="shared" si="68"/>
        <v>05_50-60</v>
      </c>
      <c r="Q862" s="9" t="s">
        <v>1073</v>
      </c>
      <c r="R862" s="9" t="s">
        <v>1011</v>
      </c>
      <c r="S862" s="9">
        <f t="shared" si="69"/>
        <v>157936720</v>
      </c>
      <c r="T862" s="9">
        <v>2157605</v>
      </c>
      <c r="U862" s="9">
        <f t="shared" si="65"/>
        <v>3186</v>
      </c>
    </row>
    <row r="863" spans="1:21">
      <c r="A863" s="9">
        <v>1366</v>
      </c>
      <c r="B863" s="9" t="s">
        <v>14</v>
      </c>
      <c r="C863" s="9" t="s">
        <v>225</v>
      </c>
      <c r="D863" s="9" t="s">
        <v>148</v>
      </c>
      <c r="E863" s="9" t="s">
        <v>147</v>
      </c>
      <c r="F863" s="9" t="s">
        <v>5</v>
      </c>
      <c r="G863" s="9" t="s">
        <v>122</v>
      </c>
      <c r="H863" s="9" t="s">
        <v>2</v>
      </c>
      <c r="I863" s="9">
        <v>15</v>
      </c>
      <c r="J863" s="9" t="s">
        <v>11</v>
      </c>
      <c r="L863" s="9" t="s">
        <v>50</v>
      </c>
      <c r="M863" s="9">
        <v>46643</v>
      </c>
      <c r="N863" s="17" t="str">
        <f t="shared" si="66"/>
        <v>9_45-50</v>
      </c>
      <c r="O863" s="17" t="str">
        <f t="shared" si="67"/>
        <v>4_40-50</v>
      </c>
      <c r="P863" s="17" t="str">
        <f t="shared" si="68"/>
        <v>04_40-50</v>
      </c>
      <c r="Q863" s="9" t="s">
        <v>1073</v>
      </c>
      <c r="R863" s="9" t="s">
        <v>1011</v>
      </c>
      <c r="S863" s="9">
        <f t="shared" si="69"/>
        <v>63714338</v>
      </c>
      <c r="T863" s="9">
        <v>870414</v>
      </c>
      <c r="U863" s="9">
        <f t="shared" si="65"/>
        <v>1470</v>
      </c>
    </row>
    <row r="864" spans="1:21">
      <c r="A864" s="9">
        <v>342</v>
      </c>
      <c r="B864" s="9" t="s">
        <v>14</v>
      </c>
      <c r="C864" s="9" t="s">
        <v>430</v>
      </c>
      <c r="D864" s="9" t="s">
        <v>148</v>
      </c>
      <c r="E864" s="9" t="s">
        <v>147</v>
      </c>
      <c r="F864" s="9" t="s">
        <v>5</v>
      </c>
      <c r="G864" s="9" t="s">
        <v>373</v>
      </c>
      <c r="H864" s="9" t="s">
        <v>2</v>
      </c>
      <c r="I864" s="9">
        <v>15</v>
      </c>
      <c r="J864" s="9" t="s">
        <v>8</v>
      </c>
      <c r="L864" s="9" t="s">
        <v>50</v>
      </c>
      <c r="M864" s="9">
        <v>47594</v>
      </c>
      <c r="N864" s="17" t="str">
        <f t="shared" si="66"/>
        <v>9_45-50</v>
      </c>
      <c r="O864" s="17" t="str">
        <f t="shared" si="67"/>
        <v>4_40-50</v>
      </c>
      <c r="P864" s="17" t="str">
        <f t="shared" si="68"/>
        <v>04_40-50</v>
      </c>
      <c r="Q864" s="9" t="s">
        <v>1073</v>
      </c>
      <c r="R864" s="9" t="s">
        <v>1011</v>
      </c>
      <c r="S864" s="9">
        <f t="shared" si="69"/>
        <v>16277148</v>
      </c>
      <c r="T864" s="9">
        <v>222365</v>
      </c>
      <c r="U864" s="9">
        <f t="shared" si="65"/>
        <v>368</v>
      </c>
    </row>
    <row r="865" spans="1:21">
      <c r="A865" s="9">
        <v>156</v>
      </c>
      <c r="B865" s="9" t="s">
        <v>14</v>
      </c>
      <c r="C865" s="9" t="s">
        <v>641</v>
      </c>
      <c r="D865" s="9" t="s">
        <v>148</v>
      </c>
      <c r="E865" s="9" t="s">
        <v>147</v>
      </c>
      <c r="F865" s="9" t="s">
        <v>5</v>
      </c>
      <c r="G865" s="9" t="s">
        <v>570</v>
      </c>
      <c r="H865" s="9" t="s">
        <v>2</v>
      </c>
      <c r="I865" s="9">
        <v>15</v>
      </c>
      <c r="J865" s="9" t="s">
        <v>8</v>
      </c>
      <c r="L865" s="9" t="s">
        <v>46</v>
      </c>
      <c r="M865" s="9">
        <v>36092</v>
      </c>
      <c r="N865" s="17" t="str">
        <f t="shared" si="66"/>
        <v>7_35-40</v>
      </c>
      <c r="O865" s="17" t="str">
        <f t="shared" si="67"/>
        <v>3_30-40</v>
      </c>
      <c r="P865" s="17" t="str">
        <f t="shared" si="68"/>
        <v>03_30-40</v>
      </c>
      <c r="Q865" s="9" t="s">
        <v>1073</v>
      </c>
      <c r="R865" s="9" t="s">
        <v>1011</v>
      </c>
      <c r="S865" s="9">
        <f t="shared" si="69"/>
        <v>5630352</v>
      </c>
      <c r="T865" s="9">
        <v>76917</v>
      </c>
      <c r="U865" s="9">
        <f t="shared" si="65"/>
        <v>168</v>
      </c>
    </row>
    <row r="866" spans="1:21">
      <c r="A866" s="9">
        <v>369</v>
      </c>
      <c r="B866" s="9" t="s">
        <v>14</v>
      </c>
      <c r="C866" s="9" t="s">
        <v>720</v>
      </c>
      <c r="D866" s="9" t="s">
        <v>146</v>
      </c>
      <c r="E866" s="9" t="s">
        <v>147</v>
      </c>
      <c r="F866" s="9" t="s">
        <v>5</v>
      </c>
      <c r="G866" s="9" t="s">
        <v>110</v>
      </c>
      <c r="H866" s="9" t="s">
        <v>645</v>
      </c>
      <c r="I866" s="9">
        <v>17</v>
      </c>
      <c r="J866" s="9" t="s">
        <v>12</v>
      </c>
      <c r="L866" s="9" t="s">
        <v>50</v>
      </c>
      <c r="M866" s="9">
        <v>39727</v>
      </c>
      <c r="N866" s="17" t="str">
        <f t="shared" si="66"/>
        <v>7_35-40</v>
      </c>
      <c r="O866" s="17" t="str">
        <f t="shared" si="67"/>
        <v>3_30-40</v>
      </c>
      <c r="P866" s="17" t="str">
        <f t="shared" si="68"/>
        <v>03_30-40</v>
      </c>
      <c r="Q866" s="9" t="s">
        <v>1073</v>
      </c>
      <c r="R866" s="9" t="s">
        <v>1011</v>
      </c>
      <c r="S866" s="9">
        <f t="shared" si="69"/>
        <v>14659263</v>
      </c>
      <c r="T866" s="9">
        <v>200263</v>
      </c>
      <c r="U866" s="9">
        <f t="shared" si="65"/>
        <v>397</v>
      </c>
    </row>
    <row r="867" spans="1:21">
      <c r="A867" s="9">
        <v>213</v>
      </c>
      <c r="B867" s="9" t="s">
        <v>14</v>
      </c>
      <c r="C867" s="9" t="s">
        <v>263</v>
      </c>
      <c r="D867" s="9" t="s">
        <v>148</v>
      </c>
      <c r="E867" s="9" t="s">
        <v>147</v>
      </c>
      <c r="F867" s="9" t="s">
        <v>1</v>
      </c>
      <c r="G867" s="9" t="s">
        <v>77</v>
      </c>
      <c r="H867" s="9" t="s">
        <v>2</v>
      </c>
      <c r="I867" s="9">
        <v>17</v>
      </c>
      <c r="J867" s="9" t="s">
        <v>12</v>
      </c>
      <c r="L867" s="9" t="s">
        <v>50</v>
      </c>
      <c r="M867" s="9">
        <v>40615</v>
      </c>
      <c r="N867" s="17" t="str">
        <f t="shared" si="66"/>
        <v>8_40-45</v>
      </c>
      <c r="O867" s="17" t="str">
        <f t="shared" si="67"/>
        <v>4_40-50</v>
      </c>
      <c r="P867" s="17" t="str">
        <f t="shared" si="68"/>
        <v>04_40-50</v>
      </c>
      <c r="Q867" s="9" t="s">
        <v>1073</v>
      </c>
      <c r="R867" s="9" t="s">
        <v>1011</v>
      </c>
      <c r="S867" s="9">
        <f t="shared" si="69"/>
        <v>8650995</v>
      </c>
      <c r="T867" s="9">
        <v>118183</v>
      </c>
      <c r="U867" s="9">
        <f t="shared" si="65"/>
        <v>229</v>
      </c>
    </row>
    <row r="868" spans="1:21">
      <c r="A868" s="9">
        <v>128</v>
      </c>
      <c r="B868" s="9" t="s">
        <v>14</v>
      </c>
      <c r="C868" s="9" t="s">
        <v>599</v>
      </c>
      <c r="D868" s="9" t="s">
        <v>148</v>
      </c>
      <c r="E868" s="9" t="s">
        <v>147</v>
      </c>
      <c r="F868" s="9" t="s">
        <v>1</v>
      </c>
      <c r="G868" s="9" t="s">
        <v>222</v>
      </c>
      <c r="H868" s="9" t="s">
        <v>2</v>
      </c>
      <c r="I868" s="9">
        <v>17</v>
      </c>
      <c r="J868" s="9" t="s">
        <v>8</v>
      </c>
      <c r="L868" s="9" t="s">
        <v>50</v>
      </c>
      <c r="M868" s="9">
        <v>57783</v>
      </c>
      <c r="N868" s="17" t="str">
        <f t="shared" si="66"/>
        <v>11_55-60</v>
      </c>
      <c r="O868" s="17" t="str">
        <f t="shared" si="67"/>
        <v>5_50-60</v>
      </c>
      <c r="P868" s="17" t="str">
        <f t="shared" si="68"/>
        <v>05_50-60</v>
      </c>
      <c r="Q868" s="9" t="s">
        <v>1073</v>
      </c>
      <c r="R868" s="9" t="s">
        <v>1011</v>
      </c>
      <c r="S868" s="9">
        <f t="shared" si="69"/>
        <v>7396224</v>
      </c>
      <c r="T868" s="9">
        <v>101041</v>
      </c>
      <c r="U868" s="9">
        <f t="shared" si="65"/>
        <v>138</v>
      </c>
    </row>
    <row r="869" spans="1:21">
      <c r="A869" s="9">
        <v>1965</v>
      </c>
      <c r="B869" s="9" t="s">
        <v>14</v>
      </c>
      <c r="C869" s="9" t="s">
        <v>847</v>
      </c>
      <c r="D869" s="9" t="s">
        <v>148</v>
      </c>
      <c r="E869" s="9" t="s">
        <v>147</v>
      </c>
      <c r="F869" s="9" t="s">
        <v>1</v>
      </c>
      <c r="G869" s="9" t="s">
        <v>77</v>
      </c>
      <c r="H869" s="9" t="s">
        <v>2</v>
      </c>
      <c r="I869" s="9">
        <v>17</v>
      </c>
      <c r="J869" s="9" t="s">
        <v>8</v>
      </c>
      <c r="L869" s="9" t="s">
        <v>50</v>
      </c>
      <c r="M869" s="9">
        <v>38251</v>
      </c>
      <c r="N869" s="17" t="str">
        <f t="shared" si="66"/>
        <v>7_35-40</v>
      </c>
      <c r="O869" s="17" t="str">
        <f t="shared" si="67"/>
        <v>3_30-40</v>
      </c>
      <c r="P869" s="17" t="str">
        <f t="shared" si="68"/>
        <v>03_30-40</v>
      </c>
      <c r="Q869" s="9" t="s">
        <v>1073</v>
      </c>
      <c r="R869" s="9" t="s">
        <v>1011</v>
      </c>
      <c r="S869" s="9">
        <f t="shared" si="69"/>
        <v>75163215</v>
      </c>
      <c r="T869" s="9">
        <v>1026820</v>
      </c>
      <c r="U869" s="9">
        <f t="shared" si="65"/>
        <v>2115</v>
      </c>
    </row>
    <row r="870" spans="1:21">
      <c r="A870" s="9">
        <v>28</v>
      </c>
      <c r="B870" s="9" t="s">
        <v>14</v>
      </c>
      <c r="C870" s="9" t="s">
        <v>328</v>
      </c>
      <c r="D870" s="9" t="s">
        <v>149</v>
      </c>
      <c r="E870" s="9" t="s">
        <v>147</v>
      </c>
      <c r="F870" s="9" t="s">
        <v>5</v>
      </c>
      <c r="G870" s="9" t="s">
        <v>252</v>
      </c>
      <c r="H870" s="9" t="s">
        <v>98</v>
      </c>
      <c r="I870" s="9">
        <v>15</v>
      </c>
      <c r="J870" s="9" t="s">
        <v>8</v>
      </c>
      <c r="L870" s="9" t="s">
        <v>50</v>
      </c>
      <c r="M870" s="9">
        <v>104997</v>
      </c>
      <c r="N870" s="17" t="str">
        <f t="shared" si="66"/>
        <v>20_100-105</v>
      </c>
      <c r="O870" s="17" t="str">
        <f t="shared" si="67"/>
        <v>10_100-110</v>
      </c>
      <c r="P870" s="17" t="str">
        <f t="shared" si="68"/>
        <v>08_80&gt;</v>
      </c>
      <c r="Q870" s="9" t="s">
        <v>1073</v>
      </c>
      <c r="R870" s="9" t="s">
        <v>1011</v>
      </c>
      <c r="S870" s="9">
        <f t="shared" si="69"/>
        <v>2939916</v>
      </c>
      <c r="T870" s="9">
        <v>40163</v>
      </c>
      <c r="U870" s="9">
        <f t="shared" si="65"/>
        <v>30</v>
      </c>
    </row>
    <row r="871" spans="1:21">
      <c r="A871" s="9">
        <v>184</v>
      </c>
      <c r="B871" s="9" t="s">
        <v>14</v>
      </c>
      <c r="C871" s="9" t="s">
        <v>377</v>
      </c>
      <c r="D871" s="9" t="s">
        <v>149</v>
      </c>
      <c r="E871" s="9" t="s">
        <v>147</v>
      </c>
      <c r="F871" s="9" t="s">
        <v>1</v>
      </c>
      <c r="G871" s="9" t="s">
        <v>695</v>
      </c>
      <c r="H871" s="9" t="s">
        <v>98</v>
      </c>
      <c r="I871" s="9">
        <v>15</v>
      </c>
      <c r="J871" s="9" t="s">
        <v>8</v>
      </c>
      <c r="L871" s="9" t="s">
        <v>50</v>
      </c>
      <c r="M871" s="9">
        <v>97313</v>
      </c>
      <c r="N871" s="17" t="str">
        <f t="shared" si="66"/>
        <v>19_95-100</v>
      </c>
      <c r="O871" s="17" t="str">
        <f t="shared" si="67"/>
        <v>9_90-100</v>
      </c>
      <c r="P871" s="17" t="str">
        <f t="shared" si="68"/>
        <v>08_80&gt;</v>
      </c>
      <c r="Q871" s="9" t="s">
        <v>1073</v>
      </c>
      <c r="R871" s="9" t="s">
        <v>1011</v>
      </c>
      <c r="S871" s="9">
        <f t="shared" si="69"/>
        <v>17905592</v>
      </c>
      <c r="T871" s="9">
        <v>244612</v>
      </c>
      <c r="U871" s="9">
        <f t="shared" si="65"/>
        <v>198</v>
      </c>
    </row>
    <row r="872" spans="1:21">
      <c r="A872" s="9">
        <v>257</v>
      </c>
      <c r="B872" s="9" t="s">
        <v>14</v>
      </c>
      <c r="C872" s="9" t="s">
        <v>678</v>
      </c>
      <c r="D872" s="9" t="s">
        <v>149</v>
      </c>
      <c r="E872" s="9" t="s">
        <v>147</v>
      </c>
      <c r="F872" s="9" t="s">
        <v>1</v>
      </c>
      <c r="G872" s="9" t="s">
        <v>495</v>
      </c>
      <c r="H872" s="9" t="s">
        <v>493</v>
      </c>
      <c r="I872" s="9">
        <v>15</v>
      </c>
      <c r="J872" s="9" t="s">
        <v>8</v>
      </c>
      <c r="L872" s="9" t="s">
        <v>50</v>
      </c>
      <c r="M872" s="9">
        <v>148525</v>
      </c>
      <c r="N872" s="17" t="str">
        <f t="shared" si="66"/>
        <v>29_145-150</v>
      </c>
      <c r="O872" s="17" t="str">
        <f t="shared" si="67"/>
        <v>14_140-150</v>
      </c>
      <c r="P872" s="17" t="str">
        <f t="shared" si="68"/>
        <v>08_80&gt;</v>
      </c>
      <c r="Q872" s="9" t="s">
        <v>1073</v>
      </c>
      <c r="R872" s="9" t="s">
        <v>1011</v>
      </c>
      <c r="S872" s="9">
        <f t="shared" si="69"/>
        <v>38170925</v>
      </c>
      <c r="T872" s="9">
        <v>521461</v>
      </c>
      <c r="U872" s="9">
        <f t="shared" si="65"/>
        <v>277</v>
      </c>
    </row>
    <row r="873" spans="1:21">
      <c r="A873" s="9">
        <v>43</v>
      </c>
      <c r="B873" s="9" t="s">
        <v>14</v>
      </c>
      <c r="C873" s="9" t="s">
        <v>432</v>
      </c>
      <c r="D873" s="9" t="s">
        <v>152</v>
      </c>
      <c r="E873" s="9" t="s">
        <v>147</v>
      </c>
      <c r="F873" s="9" t="s">
        <v>5</v>
      </c>
      <c r="G873" s="9" t="s">
        <v>373</v>
      </c>
      <c r="H873" s="9" t="s">
        <v>2</v>
      </c>
      <c r="I873" s="9">
        <v>13</v>
      </c>
      <c r="J873" s="9" t="s">
        <v>8</v>
      </c>
      <c r="L873" s="9" t="s">
        <v>50</v>
      </c>
      <c r="M873" s="9">
        <v>55081</v>
      </c>
      <c r="N873" s="17" t="str">
        <f t="shared" si="66"/>
        <v>11_55-60</v>
      </c>
      <c r="O873" s="17" t="str">
        <f t="shared" si="67"/>
        <v>5_50-60</v>
      </c>
      <c r="P873" s="17" t="str">
        <f t="shared" si="68"/>
        <v>05_50-60</v>
      </c>
      <c r="Q873" s="9" t="s">
        <v>1073</v>
      </c>
      <c r="R873" s="9" t="s">
        <v>1011</v>
      </c>
      <c r="S873" s="9">
        <f t="shared" si="69"/>
        <v>2368483</v>
      </c>
      <c r="T873" s="9">
        <v>32356</v>
      </c>
      <c r="U873" s="9">
        <f t="shared" si="65"/>
        <v>46</v>
      </c>
    </row>
    <row r="874" spans="1:21">
      <c r="A874" s="9">
        <v>213</v>
      </c>
      <c r="B874" s="9" t="s">
        <v>14</v>
      </c>
      <c r="C874" s="9" t="s">
        <v>528</v>
      </c>
      <c r="D874" s="9" t="s">
        <v>152</v>
      </c>
      <c r="E874" s="9" t="s">
        <v>147</v>
      </c>
      <c r="F874" s="9" t="s">
        <v>5</v>
      </c>
      <c r="G874" s="9" t="s">
        <v>373</v>
      </c>
      <c r="H874" s="9" t="s">
        <v>2</v>
      </c>
      <c r="I874" s="9">
        <v>14</v>
      </c>
      <c r="J874" s="9" t="s">
        <v>8</v>
      </c>
      <c r="L874" s="9" t="s">
        <v>50</v>
      </c>
      <c r="M874" s="9">
        <v>53743</v>
      </c>
      <c r="N874" s="17" t="str">
        <f t="shared" si="66"/>
        <v>10_50-55</v>
      </c>
      <c r="O874" s="17" t="str">
        <f t="shared" si="67"/>
        <v>5_50-60</v>
      </c>
      <c r="P874" s="17" t="str">
        <f t="shared" si="68"/>
        <v>05_50-60</v>
      </c>
      <c r="Q874" s="9" t="s">
        <v>1073</v>
      </c>
      <c r="R874" s="9" t="s">
        <v>1011</v>
      </c>
      <c r="S874" s="9">
        <f t="shared" si="69"/>
        <v>11447259</v>
      </c>
      <c r="T874" s="9">
        <v>156383</v>
      </c>
      <c r="U874" s="9">
        <f t="shared" si="65"/>
        <v>229</v>
      </c>
    </row>
    <row r="875" spans="1:21">
      <c r="A875" s="9">
        <v>583</v>
      </c>
      <c r="B875" s="9" t="s">
        <v>14</v>
      </c>
      <c r="C875" s="9" t="s">
        <v>260</v>
      </c>
      <c r="D875" s="9" t="s">
        <v>149</v>
      </c>
      <c r="E875" s="9" t="s">
        <v>147</v>
      </c>
      <c r="F875" s="9" t="s">
        <v>5</v>
      </c>
      <c r="G875" s="9" t="s">
        <v>252</v>
      </c>
      <c r="H875" s="9" t="s">
        <v>132</v>
      </c>
      <c r="I875" s="9">
        <v>15</v>
      </c>
      <c r="J875" s="9" t="s">
        <v>8</v>
      </c>
      <c r="L875" s="9" t="s">
        <v>50</v>
      </c>
      <c r="M875" s="9">
        <v>80776</v>
      </c>
      <c r="N875" s="17" t="str">
        <f t="shared" si="66"/>
        <v>16_80-85</v>
      </c>
      <c r="O875" s="17" t="str">
        <f t="shared" si="67"/>
        <v>8_80-90</v>
      </c>
      <c r="P875" s="17" t="str">
        <f t="shared" si="68"/>
        <v>08_80&gt;</v>
      </c>
      <c r="Q875" s="9" t="s">
        <v>1073</v>
      </c>
      <c r="R875" s="9" t="s">
        <v>1011</v>
      </c>
      <c r="S875" s="9">
        <f t="shared" si="69"/>
        <v>47092408</v>
      </c>
      <c r="T875" s="9">
        <v>643339</v>
      </c>
      <c r="U875" s="9">
        <f t="shared" si="65"/>
        <v>627</v>
      </c>
    </row>
    <row r="876" spans="1:21">
      <c r="A876" s="9">
        <v>685</v>
      </c>
      <c r="B876" s="9" t="s">
        <v>14</v>
      </c>
      <c r="C876" s="9" t="s">
        <v>298</v>
      </c>
      <c r="D876" s="9" t="s">
        <v>149</v>
      </c>
      <c r="E876" s="9" t="s">
        <v>147</v>
      </c>
      <c r="F876" s="9" t="s">
        <v>1</v>
      </c>
      <c r="G876" s="9" t="s">
        <v>695</v>
      </c>
      <c r="H876" s="9" t="s">
        <v>85</v>
      </c>
      <c r="I876" s="9">
        <v>15</v>
      </c>
      <c r="J876" s="9" t="s">
        <v>8</v>
      </c>
      <c r="L876" s="9" t="s">
        <v>50</v>
      </c>
      <c r="M876" s="9">
        <v>70770</v>
      </c>
      <c r="N876" s="17" t="str">
        <f t="shared" si="66"/>
        <v>14_70-75</v>
      </c>
      <c r="O876" s="17" t="str">
        <f t="shared" si="67"/>
        <v>7_70-80</v>
      </c>
      <c r="P876" s="17" t="str">
        <f t="shared" si="68"/>
        <v>07_70-80</v>
      </c>
      <c r="Q876" s="9" t="s">
        <v>1073</v>
      </c>
      <c r="R876" s="9" t="s">
        <v>1011</v>
      </c>
      <c r="S876" s="9">
        <f t="shared" si="69"/>
        <v>48477450</v>
      </c>
      <c r="T876" s="9">
        <v>662260</v>
      </c>
      <c r="U876" s="9">
        <f t="shared" si="65"/>
        <v>737</v>
      </c>
    </row>
    <row r="877" spans="1:21">
      <c r="A877" s="9">
        <v>57</v>
      </c>
      <c r="B877" s="9" t="s">
        <v>14</v>
      </c>
      <c r="C877" s="9" t="s">
        <v>723</v>
      </c>
      <c r="D877" s="9" t="s">
        <v>149</v>
      </c>
      <c r="E877" s="9" t="s">
        <v>147</v>
      </c>
      <c r="F877" s="9" t="s">
        <v>1</v>
      </c>
      <c r="G877" s="9" t="s">
        <v>495</v>
      </c>
      <c r="H877" s="9" t="s">
        <v>85</v>
      </c>
      <c r="I877" s="9">
        <v>15</v>
      </c>
      <c r="J877" s="9" t="s">
        <v>8</v>
      </c>
      <c r="L877" s="9" t="s">
        <v>50</v>
      </c>
      <c r="M877" s="9">
        <v>100796</v>
      </c>
      <c r="N877" s="17" t="str">
        <f t="shared" si="66"/>
        <v>20_100-105</v>
      </c>
      <c r="O877" s="17" t="str">
        <f t="shared" si="67"/>
        <v>10_100-110</v>
      </c>
      <c r="P877" s="17" t="str">
        <f t="shared" si="68"/>
        <v>08_80&gt;</v>
      </c>
      <c r="Q877" s="9" t="s">
        <v>1073</v>
      </c>
      <c r="R877" s="9" t="s">
        <v>1011</v>
      </c>
      <c r="S877" s="9">
        <f t="shared" si="69"/>
        <v>5745372</v>
      </c>
      <c r="T877" s="9">
        <v>78489</v>
      </c>
      <c r="U877" s="9">
        <f t="shared" si="65"/>
        <v>61</v>
      </c>
    </row>
    <row r="878" spans="1:21">
      <c r="A878" s="9">
        <v>156</v>
      </c>
      <c r="B878" s="9" t="s">
        <v>14</v>
      </c>
      <c r="C878" s="9" t="s">
        <v>433</v>
      </c>
      <c r="D878" s="9" t="s">
        <v>146</v>
      </c>
      <c r="E878" s="9" t="s">
        <v>147</v>
      </c>
      <c r="F878" s="9" t="s">
        <v>5</v>
      </c>
      <c r="G878" s="9" t="s">
        <v>373</v>
      </c>
      <c r="H878" s="9" t="s">
        <v>415</v>
      </c>
      <c r="I878" s="9">
        <v>15</v>
      </c>
      <c r="J878" s="9" t="s">
        <v>8</v>
      </c>
      <c r="L878" s="9" t="s">
        <v>50</v>
      </c>
      <c r="M878" s="9">
        <v>66076</v>
      </c>
      <c r="N878" s="17" t="str">
        <f t="shared" si="66"/>
        <v>13_65-70</v>
      </c>
      <c r="O878" s="17" t="str">
        <f t="shared" si="67"/>
        <v>6_60-70</v>
      </c>
      <c r="P878" s="17" t="str">
        <f t="shared" si="68"/>
        <v>06_60-70</v>
      </c>
      <c r="Q878" s="9" t="s">
        <v>1073</v>
      </c>
      <c r="R878" s="9" t="s">
        <v>1011</v>
      </c>
      <c r="S878" s="9">
        <f t="shared" si="69"/>
        <v>10307856</v>
      </c>
      <c r="T878" s="9">
        <v>140818</v>
      </c>
      <c r="U878" s="9">
        <f t="shared" si="65"/>
        <v>168</v>
      </c>
    </row>
    <row r="879" spans="1:21">
      <c r="A879" s="9">
        <v>184</v>
      </c>
      <c r="B879" s="9" t="s">
        <v>14</v>
      </c>
      <c r="C879" s="9" t="s">
        <v>378</v>
      </c>
      <c r="D879" s="9" t="s">
        <v>148</v>
      </c>
      <c r="E879" s="9" t="s">
        <v>147</v>
      </c>
      <c r="F879" s="9" t="s">
        <v>1</v>
      </c>
      <c r="G879" s="9" t="s">
        <v>222</v>
      </c>
      <c r="H879" s="9" t="s">
        <v>2</v>
      </c>
      <c r="I879" s="9">
        <v>15</v>
      </c>
      <c r="J879" s="9" t="s">
        <v>8</v>
      </c>
      <c r="L879" s="9" t="s">
        <v>50</v>
      </c>
      <c r="M879" s="9">
        <v>46365</v>
      </c>
      <c r="N879" s="17" t="str">
        <f t="shared" si="66"/>
        <v>9_45-50</v>
      </c>
      <c r="O879" s="17" t="str">
        <f t="shared" si="67"/>
        <v>4_40-50</v>
      </c>
      <c r="P879" s="17" t="str">
        <f t="shared" si="68"/>
        <v>04_40-50</v>
      </c>
      <c r="Q879" s="9" t="s">
        <v>1073</v>
      </c>
      <c r="R879" s="9" t="s">
        <v>1011</v>
      </c>
      <c r="S879" s="9">
        <f t="shared" si="69"/>
        <v>8531160</v>
      </c>
      <c r="T879" s="9">
        <v>116546</v>
      </c>
      <c r="U879" s="9">
        <f t="shared" si="65"/>
        <v>198</v>
      </c>
    </row>
    <row r="880" spans="1:21">
      <c r="A880" s="9">
        <v>413</v>
      </c>
      <c r="B880" s="9" t="s">
        <v>14</v>
      </c>
      <c r="C880" s="9" t="s">
        <v>642</v>
      </c>
      <c r="D880" s="9" t="s">
        <v>148</v>
      </c>
      <c r="E880" s="9" t="s">
        <v>147</v>
      </c>
      <c r="F880" s="9" t="s">
        <v>1</v>
      </c>
      <c r="G880" s="9" t="s">
        <v>583</v>
      </c>
      <c r="H880" s="9" t="s">
        <v>2</v>
      </c>
      <c r="I880" s="9">
        <v>15</v>
      </c>
      <c r="J880" s="9" t="s">
        <v>8</v>
      </c>
      <c r="L880" s="9" t="s">
        <v>50</v>
      </c>
      <c r="M880" s="9">
        <v>60997</v>
      </c>
      <c r="N880" s="17" t="str">
        <f t="shared" si="66"/>
        <v>12_60-65</v>
      </c>
      <c r="O880" s="17" t="str">
        <f t="shared" si="67"/>
        <v>6_60-70</v>
      </c>
      <c r="P880" s="17" t="str">
        <f t="shared" si="68"/>
        <v>06_60-70</v>
      </c>
      <c r="Q880" s="9" t="s">
        <v>1073</v>
      </c>
      <c r="R880" s="9" t="s">
        <v>1011</v>
      </c>
      <c r="S880" s="9">
        <f t="shared" si="69"/>
        <v>25191761</v>
      </c>
      <c r="T880" s="9">
        <v>344150</v>
      </c>
      <c r="U880" s="9">
        <f t="shared" si="65"/>
        <v>445</v>
      </c>
    </row>
    <row r="881" spans="1:21">
      <c r="A881" s="9">
        <v>257</v>
      </c>
      <c r="B881" s="9" t="s">
        <v>14</v>
      </c>
      <c r="C881" s="9" t="s">
        <v>355</v>
      </c>
      <c r="D881" s="9" t="s">
        <v>149</v>
      </c>
      <c r="E881" s="9" t="s">
        <v>147</v>
      </c>
      <c r="F881" s="9" t="s">
        <v>5</v>
      </c>
      <c r="G881" s="9" t="s">
        <v>252</v>
      </c>
      <c r="H881" s="9" t="s">
        <v>99</v>
      </c>
      <c r="I881" s="9">
        <v>16</v>
      </c>
      <c r="J881" s="9" t="s">
        <v>8</v>
      </c>
      <c r="L881" s="9" t="s">
        <v>50</v>
      </c>
      <c r="M881" s="9">
        <v>87783</v>
      </c>
      <c r="N881" s="17" t="str">
        <f t="shared" si="66"/>
        <v>17_85-90</v>
      </c>
      <c r="O881" s="17" t="str">
        <f t="shared" si="67"/>
        <v>8_80-90</v>
      </c>
      <c r="P881" s="17" t="str">
        <f t="shared" si="68"/>
        <v>08_80&gt;</v>
      </c>
      <c r="Q881" s="9" t="s">
        <v>1073</v>
      </c>
      <c r="R881" s="9" t="s">
        <v>1011</v>
      </c>
      <c r="S881" s="9">
        <f t="shared" si="69"/>
        <v>22560231</v>
      </c>
      <c r="T881" s="9">
        <v>308200</v>
      </c>
      <c r="U881" s="9">
        <f t="shared" si="65"/>
        <v>277</v>
      </c>
    </row>
    <row r="882" spans="1:21">
      <c r="A882" s="9">
        <v>640</v>
      </c>
      <c r="B882" s="9" t="s">
        <v>14</v>
      </c>
      <c r="C882" s="9" t="s">
        <v>261</v>
      </c>
      <c r="D882" s="9" t="s">
        <v>149</v>
      </c>
      <c r="E882" s="9" t="s">
        <v>147</v>
      </c>
      <c r="F882" s="9" t="s">
        <v>5</v>
      </c>
      <c r="G882" s="9" t="s">
        <v>252</v>
      </c>
      <c r="H882" s="9" t="s">
        <v>132</v>
      </c>
      <c r="I882" s="9">
        <v>17</v>
      </c>
      <c r="J882" s="9" t="s">
        <v>8</v>
      </c>
      <c r="L882" s="9" t="s">
        <v>50</v>
      </c>
      <c r="M882" s="9">
        <v>84990</v>
      </c>
      <c r="N882" s="17" t="str">
        <f t="shared" si="66"/>
        <v>16_80-85</v>
      </c>
      <c r="O882" s="17" t="str">
        <f t="shared" si="67"/>
        <v>8_80-90</v>
      </c>
      <c r="P882" s="17" t="str">
        <f t="shared" si="68"/>
        <v>08_80&gt;</v>
      </c>
      <c r="Q882" s="9" t="s">
        <v>1073</v>
      </c>
      <c r="R882" s="9" t="s">
        <v>1011</v>
      </c>
      <c r="S882" s="9">
        <f t="shared" si="69"/>
        <v>54393600</v>
      </c>
      <c r="T882" s="9">
        <v>743082</v>
      </c>
      <c r="U882" s="9">
        <f t="shared" si="65"/>
        <v>689</v>
      </c>
    </row>
    <row r="883" spans="1:21">
      <c r="A883" s="9">
        <v>14</v>
      </c>
      <c r="B883" s="9" t="s">
        <v>14</v>
      </c>
      <c r="C883" s="9" t="s">
        <v>434</v>
      </c>
      <c r="D883" s="9" t="s">
        <v>152</v>
      </c>
      <c r="E883" s="9" t="s">
        <v>147</v>
      </c>
      <c r="F883" s="9" t="s">
        <v>5</v>
      </c>
      <c r="G883" s="9" t="s">
        <v>373</v>
      </c>
      <c r="H883" s="9" t="s">
        <v>2</v>
      </c>
      <c r="I883" s="9">
        <v>14</v>
      </c>
      <c r="J883" s="9" t="s">
        <v>8</v>
      </c>
      <c r="K883" s="9" t="s">
        <v>7</v>
      </c>
      <c r="L883" s="9" t="s">
        <v>50</v>
      </c>
      <c r="M883" s="9">
        <v>56434</v>
      </c>
      <c r="N883" s="17" t="str">
        <f t="shared" si="66"/>
        <v>11_55-60</v>
      </c>
      <c r="O883" s="17" t="str">
        <f t="shared" si="67"/>
        <v>5_50-60</v>
      </c>
      <c r="P883" s="17" t="str">
        <f t="shared" si="68"/>
        <v>05_50-60</v>
      </c>
      <c r="Q883" s="9" t="s">
        <v>1073</v>
      </c>
      <c r="R883" s="9" t="s">
        <v>1011</v>
      </c>
      <c r="S883" s="9">
        <f t="shared" si="69"/>
        <v>790076</v>
      </c>
      <c r="T883" s="9">
        <v>10793</v>
      </c>
      <c r="U883" s="9">
        <f t="shared" si="65"/>
        <v>15</v>
      </c>
    </row>
    <row r="884" spans="1:21">
      <c r="A884" s="9">
        <v>14</v>
      </c>
      <c r="B884" s="9" t="s">
        <v>14</v>
      </c>
      <c r="C884" s="9" t="s">
        <v>643</v>
      </c>
      <c r="D884" s="9" t="s">
        <v>146</v>
      </c>
      <c r="E884" s="9" t="s">
        <v>147</v>
      </c>
      <c r="F884" s="9" t="s">
        <v>5</v>
      </c>
      <c r="G884" s="9" t="s">
        <v>110</v>
      </c>
      <c r="H884" s="9" t="s">
        <v>644</v>
      </c>
      <c r="I884" s="9">
        <v>15</v>
      </c>
      <c r="J884" s="9" t="s">
        <v>8</v>
      </c>
      <c r="K884" s="9" t="s">
        <v>7</v>
      </c>
      <c r="L884" s="9" t="s">
        <v>50</v>
      </c>
      <c r="M884" s="9">
        <v>63990</v>
      </c>
      <c r="N884" s="17" t="str">
        <f t="shared" si="66"/>
        <v>12_60-65</v>
      </c>
      <c r="O884" s="17" t="str">
        <f t="shared" si="67"/>
        <v>6_60-70</v>
      </c>
      <c r="P884" s="17" t="str">
        <f t="shared" si="68"/>
        <v>06_60-70</v>
      </c>
      <c r="Q884" s="9" t="s">
        <v>1073</v>
      </c>
      <c r="R884" s="9" t="s">
        <v>1011</v>
      </c>
      <c r="S884" s="9">
        <f t="shared" si="69"/>
        <v>895860</v>
      </c>
      <c r="T884" s="9">
        <v>12239</v>
      </c>
      <c r="U884" s="9">
        <f t="shared" si="65"/>
        <v>15</v>
      </c>
    </row>
    <row r="885" spans="1:21">
      <c r="A885" s="9">
        <v>57</v>
      </c>
      <c r="B885" s="9" t="s">
        <v>14</v>
      </c>
      <c r="C885" s="9" t="s">
        <v>724</v>
      </c>
      <c r="D885" s="9" t="s">
        <v>148</v>
      </c>
      <c r="E885" s="9" t="s">
        <v>147</v>
      </c>
      <c r="F885" s="9" t="s">
        <v>5</v>
      </c>
      <c r="G885" s="9" t="s">
        <v>373</v>
      </c>
      <c r="H885" s="9" t="s">
        <v>2</v>
      </c>
      <c r="I885" s="9">
        <v>15</v>
      </c>
      <c r="J885" s="9" t="s">
        <v>8</v>
      </c>
      <c r="K885" s="9" t="s">
        <v>7</v>
      </c>
      <c r="L885" s="9" t="s">
        <v>50</v>
      </c>
      <c r="M885" s="9">
        <v>70550</v>
      </c>
      <c r="N885" s="17" t="str">
        <f t="shared" si="66"/>
        <v>14_70-75</v>
      </c>
      <c r="O885" s="17" t="str">
        <f t="shared" si="67"/>
        <v>7_70-80</v>
      </c>
      <c r="P885" s="17" t="str">
        <f t="shared" si="68"/>
        <v>07_70-80</v>
      </c>
      <c r="Q885" s="9" t="s">
        <v>1073</v>
      </c>
      <c r="R885" s="9" t="s">
        <v>1011</v>
      </c>
      <c r="S885" s="9">
        <f t="shared" si="69"/>
        <v>4021350</v>
      </c>
      <c r="T885" s="9">
        <v>54936</v>
      </c>
      <c r="U885" s="9">
        <f t="shared" si="65"/>
        <v>61</v>
      </c>
    </row>
    <row r="886" spans="1:21" hidden="1">
      <c r="A886" s="9">
        <v>2312</v>
      </c>
      <c r="B886" s="9" t="s">
        <v>14</v>
      </c>
      <c r="C886" s="9" t="s">
        <v>462</v>
      </c>
      <c r="D886" s="9" t="s">
        <v>152</v>
      </c>
      <c r="E886" s="9" t="s">
        <v>151</v>
      </c>
      <c r="F886" s="9" t="s">
        <v>5</v>
      </c>
      <c r="G886" s="9" t="s">
        <v>373</v>
      </c>
      <c r="H886" s="9" t="s">
        <v>2</v>
      </c>
      <c r="I886" s="9">
        <v>13</v>
      </c>
      <c r="J886" s="9" t="s">
        <v>8</v>
      </c>
      <c r="L886" s="9" t="s">
        <v>50</v>
      </c>
      <c r="M886" s="9">
        <v>59905</v>
      </c>
      <c r="N886" s="17" t="str">
        <f t="shared" si="66"/>
        <v>11_55-60</v>
      </c>
      <c r="O886" s="17" t="str">
        <f t="shared" si="67"/>
        <v>5_50-60</v>
      </c>
      <c r="P886" s="17" t="str">
        <f t="shared" si="68"/>
        <v>05_50-60</v>
      </c>
      <c r="Q886" s="9" t="s">
        <v>1073</v>
      </c>
      <c r="R886" s="9" t="s">
        <v>1011</v>
      </c>
      <c r="S886" s="9">
        <f t="shared" si="69"/>
        <v>138500360</v>
      </c>
      <c r="T886" s="9">
        <v>1892081</v>
      </c>
      <c r="U886" s="9">
        <f t="shared" si="65"/>
        <v>2488</v>
      </c>
    </row>
    <row r="887" spans="1:21" hidden="1">
      <c r="A887" s="9">
        <v>2776</v>
      </c>
      <c r="B887" s="9" t="s">
        <v>14</v>
      </c>
      <c r="C887" s="9" t="s">
        <v>463</v>
      </c>
      <c r="D887" s="9" t="s">
        <v>152</v>
      </c>
      <c r="E887" s="9" t="s">
        <v>151</v>
      </c>
      <c r="F887" s="9" t="s">
        <v>5</v>
      </c>
      <c r="G887" s="9" t="s">
        <v>373</v>
      </c>
      <c r="H887" s="9" t="s">
        <v>2</v>
      </c>
      <c r="I887" s="9">
        <v>14</v>
      </c>
      <c r="J887" s="9" t="s">
        <v>8</v>
      </c>
      <c r="L887" s="9" t="s">
        <v>50</v>
      </c>
      <c r="M887" s="9">
        <v>64342</v>
      </c>
      <c r="N887" s="17" t="str">
        <f t="shared" si="66"/>
        <v>12_60-65</v>
      </c>
      <c r="O887" s="17" t="str">
        <f t="shared" si="67"/>
        <v>6_60-70</v>
      </c>
      <c r="P887" s="17" t="str">
        <f t="shared" si="68"/>
        <v>06_60-70</v>
      </c>
      <c r="Q887" s="9" t="s">
        <v>1073</v>
      </c>
      <c r="R887" s="9" t="s">
        <v>1011</v>
      </c>
      <c r="S887" s="9">
        <f t="shared" si="69"/>
        <v>178613392</v>
      </c>
      <c r="T887" s="9">
        <v>2440074</v>
      </c>
      <c r="U887" s="9">
        <f t="shared" si="65"/>
        <v>2988</v>
      </c>
    </row>
    <row r="888" spans="1:21" hidden="1">
      <c r="A888" s="9">
        <v>8</v>
      </c>
      <c r="B888" s="9" t="s">
        <v>14</v>
      </c>
      <c r="C888" s="9" t="s">
        <v>299</v>
      </c>
      <c r="D888" s="9" t="s">
        <v>152</v>
      </c>
      <c r="E888" s="9" t="s">
        <v>151</v>
      </c>
      <c r="F888" s="9" t="s">
        <v>1</v>
      </c>
      <c r="G888" s="9" t="s">
        <v>222</v>
      </c>
      <c r="H888" s="9" t="s">
        <v>2</v>
      </c>
      <c r="I888" s="9">
        <v>14</v>
      </c>
      <c r="J888" s="9" t="s">
        <v>8</v>
      </c>
      <c r="L888" s="9" t="s">
        <v>50</v>
      </c>
      <c r="M888" s="9">
        <v>57384</v>
      </c>
      <c r="N888" s="17" t="str">
        <f t="shared" si="66"/>
        <v>11_55-60</v>
      </c>
      <c r="O888" s="17" t="str">
        <f t="shared" si="67"/>
        <v>5_50-60</v>
      </c>
      <c r="P888" s="17" t="str">
        <f t="shared" si="68"/>
        <v>05_50-60</v>
      </c>
      <c r="Q888" s="9" t="s">
        <v>1073</v>
      </c>
      <c r="R888" s="9" t="s">
        <v>1011</v>
      </c>
      <c r="S888" s="9">
        <f t="shared" si="69"/>
        <v>459072</v>
      </c>
      <c r="T888" s="9">
        <v>6271</v>
      </c>
      <c r="U888" s="9">
        <f t="shared" si="65"/>
        <v>9</v>
      </c>
    </row>
    <row r="889" spans="1:21" hidden="1">
      <c r="A889" s="9">
        <v>612</v>
      </c>
      <c r="B889" s="9" t="s">
        <v>14</v>
      </c>
      <c r="C889" s="9" t="s">
        <v>725</v>
      </c>
      <c r="D889" s="9" t="s">
        <v>152</v>
      </c>
      <c r="E889" s="9" t="s">
        <v>151</v>
      </c>
      <c r="F889" s="9" t="s">
        <v>1</v>
      </c>
      <c r="G889" s="9" t="s">
        <v>845</v>
      </c>
      <c r="H889" s="9" t="s">
        <v>2</v>
      </c>
      <c r="I889" s="9">
        <v>14</v>
      </c>
      <c r="J889" s="9" t="s">
        <v>8</v>
      </c>
      <c r="L889" s="9" t="s">
        <v>50</v>
      </c>
      <c r="M889" s="9">
        <v>71649</v>
      </c>
      <c r="N889" s="17" t="str">
        <f t="shared" si="66"/>
        <v>14_70-75</v>
      </c>
      <c r="O889" s="17" t="str">
        <f t="shared" si="67"/>
        <v>7_70-80</v>
      </c>
      <c r="P889" s="17" t="str">
        <f t="shared" si="68"/>
        <v>07_70-80</v>
      </c>
      <c r="Q889" s="9" t="s">
        <v>1073</v>
      </c>
      <c r="R889" s="9" t="s">
        <v>1011</v>
      </c>
      <c r="S889" s="9">
        <f t="shared" si="69"/>
        <v>43849188</v>
      </c>
      <c r="T889" s="9">
        <v>599033</v>
      </c>
      <c r="U889" s="9">
        <f t="shared" si="65"/>
        <v>659</v>
      </c>
    </row>
    <row r="890" spans="1:21" hidden="1">
      <c r="A890" s="9">
        <v>8</v>
      </c>
      <c r="B890" s="9" t="s">
        <v>14</v>
      </c>
      <c r="C890" s="9" t="s">
        <v>227</v>
      </c>
      <c r="D890" s="9" t="s">
        <v>148</v>
      </c>
      <c r="E890" s="9" t="s">
        <v>151</v>
      </c>
      <c r="F890" s="9" t="s">
        <v>5</v>
      </c>
      <c r="G890" s="9" t="s">
        <v>110</v>
      </c>
      <c r="H890" s="9" t="s">
        <v>2</v>
      </c>
      <c r="I890" s="9">
        <v>15</v>
      </c>
      <c r="J890" s="9" t="s">
        <v>8</v>
      </c>
      <c r="L890" s="9" t="s">
        <v>50</v>
      </c>
      <c r="M890" s="9">
        <v>75781</v>
      </c>
      <c r="N890" s="17" t="str">
        <f t="shared" si="66"/>
        <v>15_75-80</v>
      </c>
      <c r="O890" s="17" t="str">
        <f t="shared" si="67"/>
        <v>7_70-80</v>
      </c>
      <c r="P890" s="17" t="str">
        <f t="shared" si="68"/>
        <v>07_70-80</v>
      </c>
      <c r="Q890" s="9" t="s">
        <v>1073</v>
      </c>
      <c r="R890" s="9" t="s">
        <v>1011</v>
      </c>
      <c r="S890" s="9">
        <f t="shared" si="69"/>
        <v>606248</v>
      </c>
      <c r="T890" s="9">
        <v>8282</v>
      </c>
      <c r="U890" s="9">
        <f t="shared" si="65"/>
        <v>9</v>
      </c>
    </row>
    <row r="891" spans="1:21" hidden="1">
      <c r="A891" s="9">
        <v>6351</v>
      </c>
      <c r="B891" s="9" t="s">
        <v>14</v>
      </c>
      <c r="C891" s="9" t="s">
        <v>435</v>
      </c>
      <c r="D891" s="9" t="s">
        <v>148</v>
      </c>
      <c r="E891" s="9" t="s">
        <v>151</v>
      </c>
      <c r="F891" s="9" t="s">
        <v>5</v>
      </c>
      <c r="G891" s="9" t="s">
        <v>373</v>
      </c>
      <c r="H891" s="9" t="s">
        <v>2</v>
      </c>
      <c r="I891" s="9">
        <v>15</v>
      </c>
      <c r="J891" s="9" t="s">
        <v>8</v>
      </c>
      <c r="L891" s="9" t="s">
        <v>50</v>
      </c>
      <c r="M891" s="9">
        <v>78938</v>
      </c>
      <c r="N891" s="17" t="str">
        <f t="shared" si="66"/>
        <v>15_75-80</v>
      </c>
      <c r="O891" s="17" t="str">
        <f t="shared" si="67"/>
        <v>7_70-80</v>
      </c>
      <c r="P891" s="17" t="str">
        <f t="shared" si="68"/>
        <v>07_70-80</v>
      </c>
      <c r="Q891" s="9" t="s">
        <v>1073</v>
      </c>
      <c r="R891" s="9" t="s">
        <v>1011</v>
      </c>
      <c r="S891" s="9">
        <f t="shared" si="69"/>
        <v>501335238</v>
      </c>
      <c r="T891" s="9">
        <v>6848842</v>
      </c>
      <c r="U891" s="9">
        <f t="shared" ref="U891:U952" si="70">ROUND(A891/64460*69380,0)</f>
        <v>6836</v>
      </c>
    </row>
    <row r="892" spans="1:21" hidden="1">
      <c r="A892" s="9">
        <v>4</v>
      </c>
      <c r="B892" s="9" t="s">
        <v>14</v>
      </c>
      <c r="C892" s="9" t="s">
        <v>205</v>
      </c>
      <c r="D892" s="9" t="s">
        <v>146</v>
      </c>
      <c r="E892" s="9" t="s">
        <v>151</v>
      </c>
      <c r="F892" s="9" t="s">
        <v>5</v>
      </c>
      <c r="G892" s="9" t="s">
        <v>110</v>
      </c>
      <c r="H892" s="9" t="s">
        <v>645</v>
      </c>
      <c r="I892" s="9">
        <v>17</v>
      </c>
      <c r="J892" s="9" t="s">
        <v>8</v>
      </c>
      <c r="L892" s="9" t="s">
        <v>50</v>
      </c>
      <c r="M892" s="9">
        <v>69597</v>
      </c>
      <c r="N892" s="17" t="str">
        <f t="shared" si="66"/>
        <v>13_65-70</v>
      </c>
      <c r="O892" s="17" t="str">
        <f t="shared" si="67"/>
        <v>6_60-70</v>
      </c>
      <c r="P892" s="17" t="str">
        <f t="shared" si="68"/>
        <v>06_60-70</v>
      </c>
      <c r="Q892" s="9" t="s">
        <v>1073</v>
      </c>
      <c r="R892" s="9" t="s">
        <v>1011</v>
      </c>
      <c r="S892" s="9">
        <f t="shared" si="69"/>
        <v>278388</v>
      </c>
      <c r="T892" s="9">
        <v>3803</v>
      </c>
      <c r="U892" s="9">
        <f t="shared" si="70"/>
        <v>4</v>
      </c>
    </row>
    <row r="893" spans="1:21" hidden="1">
      <c r="A893" s="9">
        <v>1711</v>
      </c>
      <c r="B893" s="9" t="s">
        <v>14</v>
      </c>
      <c r="C893" s="9" t="s">
        <v>774</v>
      </c>
      <c r="D893" s="9" t="s">
        <v>148</v>
      </c>
      <c r="E893" s="9" t="s">
        <v>151</v>
      </c>
      <c r="F893" s="9" t="s">
        <v>5</v>
      </c>
      <c r="G893" s="9" t="s">
        <v>373</v>
      </c>
      <c r="H893" s="9" t="s">
        <v>2</v>
      </c>
      <c r="I893" s="9">
        <v>17</v>
      </c>
      <c r="J893" s="9" t="s">
        <v>8</v>
      </c>
      <c r="L893" s="9" t="s">
        <v>50</v>
      </c>
      <c r="M893" s="9">
        <v>79547</v>
      </c>
      <c r="N893" s="17" t="str">
        <f t="shared" si="66"/>
        <v>15_75-80</v>
      </c>
      <c r="O893" s="17" t="str">
        <f t="shared" si="67"/>
        <v>7_70-80</v>
      </c>
      <c r="P893" s="17" t="str">
        <f t="shared" si="68"/>
        <v>07_70-80</v>
      </c>
      <c r="Q893" s="9" t="s">
        <v>1073</v>
      </c>
      <c r="R893" s="9" t="s">
        <v>1011</v>
      </c>
      <c r="S893" s="9">
        <f t="shared" si="69"/>
        <v>136104917</v>
      </c>
      <c r="T893" s="9">
        <v>1859357</v>
      </c>
      <c r="U893" s="9">
        <f t="shared" si="70"/>
        <v>1842</v>
      </c>
    </row>
    <row r="894" spans="1:21" hidden="1">
      <c r="A894" s="9">
        <v>71</v>
      </c>
      <c r="B894" s="9" t="s">
        <v>14</v>
      </c>
      <c r="C894" s="9" t="s">
        <v>464</v>
      </c>
      <c r="D894" s="9" t="s">
        <v>152</v>
      </c>
      <c r="E894" s="9" t="s">
        <v>151</v>
      </c>
      <c r="F894" s="9" t="s">
        <v>5</v>
      </c>
      <c r="G894" s="9" t="s">
        <v>373</v>
      </c>
      <c r="H894" s="9" t="s">
        <v>2</v>
      </c>
      <c r="I894" s="9">
        <v>13</v>
      </c>
      <c r="J894" s="9" t="s">
        <v>8</v>
      </c>
      <c r="L894" s="9" t="s">
        <v>50</v>
      </c>
      <c r="M894" s="9">
        <v>81995</v>
      </c>
      <c r="N894" s="17" t="str">
        <f t="shared" si="66"/>
        <v>16_80-85</v>
      </c>
      <c r="O894" s="17" t="str">
        <f t="shared" si="67"/>
        <v>8_80-90</v>
      </c>
      <c r="P894" s="17" t="str">
        <f t="shared" si="68"/>
        <v>08_80&gt;</v>
      </c>
      <c r="Q894" s="9" t="s">
        <v>1073</v>
      </c>
      <c r="R894" s="9" t="s">
        <v>1011</v>
      </c>
      <c r="S894" s="9">
        <f t="shared" si="69"/>
        <v>5821645</v>
      </c>
      <c r="T894" s="9">
        <v>79531</v>
      </c>
      <c r="U894" s="9">
        <f t="shared" si="70"/>
        <v>76</v>
      </c>
    </row>
    <row r="895" spans="1:21" hidden="1">
      <c r="A895" s="9">
        <v>16</v>
      </c>
      <c r="B895" s="9" t="s">
        <v>14</v>
      </c>
      <c r="C895" s="9" t="s">
        <v>465</v>
      </c>
      <c r="D895" s="9" t="s">
        <v>152</v>
      </c>
      <c r="E895" s="9" t="s">
        <v>151</v>
      </c>
      <c r="F895" s="9" t="s">
        <v>1</v>
      </c>
      <c r="G895" s="9" t="s">
        <v>222</v>
      </c>
      <c r="H895" s="9" t="s">
        <v>2</v>
      </c>
      <c r="I895" s="9">
        <v>13</v>
      </c>
      <c r="J895" s="9" t="s">
        <v>8</v>
      </c>
      <c r="L895" s="9" t="s">
        <v>50</v>
      </c>
      <c r="M895" s="9">
        <v>72744</v>
      </c>
      <c r="N895" s="17" t="str">
        <f t="shared" si="66"/>
        <v>14_70-75</v>
      </c>
      <c r="O895" s="17" t="str">
        <f t="shared" si="67"/>
        <v>7_70-80</v>
      </c>
      <c r="P895" s="17" t="str">
        <f t="shared" si="68"/>
        <v>07_70-80</v>
      </c>
      <c r="Q895" s="9" t="s">
        <v>1073</v>
      </c>
      <c r="R895" s="9" t="s">
        <v>1011</v>
      </c>
      <c r="S895" s="9">
        <f t="shared" si="69"/>
        <v>1163904</v>
      </c>
      <c r="T895" s="9">
        <v>15900</v>
      </c>
      <c r="U895" s="9">
        <f t="shared" si="70"/>
        <v>17</v>
      </c>
    </row>
    <row r="896" spans="1:21" hidden="1">
      <c r="A896" s="9">
        <v>1684</v>
      </c>
      <c r="B896" s="9" t="s">
        <v>14</v>
      </c>
      <c r="C896" s="9" t="s">
        <v>466</v>
      </c>
      <c r="D896" s="9" t="s">
        <v>152</v>
      </c>
      <c r="E896" s="9" t="s">
        <v>151</v>
      </c>
      <c r="F896" s="9" t="s">
        <v>5</v>
      </c>
      <c r="G896" s="9" t="s">
        <v>373</v>
      </c>
      <c r="H896" s="9" t="s">
        <v>2</v>
      </c>
      <c r="I896" s="9">
        <v>14</v>
      </c>
      <c r="J896" s="9" t="s">
        <v>8</v>
      </c>
      <c r="L896" s="9" t="s">
        <v>50</v>
      </c>
      <c r="M896" s="9">
        <v>99690</v>
      </c>
      <c r="N896" s="17" t="str">
        <f t="shared" si="66"/>
        <v>19_95-100</v>
      </c>
      <c r="O896" s="17" t="str">
        <f t="shared" si="67"/>
        <v>9_90-100</v>
      </c>
      <c r="P896" s="17" t="str">
        <f t="shared" si="68"/>
        <v>08_80&gt;</v>
      </c>
      <c r="Q896" s="9" t="s">
        <v>1073</v>
      </c>
      <c r="R896" s="9" t="s">
        <v>1011</v>
      </c>
      <c r="S896" s="9">
        <f t="shared" si="69"/>
        <v>167877960</v>
      </c>
      <c r="T896" s="9">
        <v>2293415</v>
      </c>
      <c r="U896" s="9">
        <f t="shared" si="70"/>
        <v>1813</v>
      </c>
    </row>
    <row r="897" spans="1:21" hidden="1">
      <c r="A897" s="9">
        <v>393</v>
      </c>
      <c r="B897" s="9" t="s">
        <v>14</v>
      </c>
      <c r="C897" s="9" t="s">
        <v>436</v>
      </c>
      <c r="D897" s="9" t="s">
        <v>148</v>
      </c>
      <c r="E897" s="9" t="s">
        <v>151</v>
      </c>
      <c r="F897" s="9" t="s">
        <v>5</v>
      </c>
      <c r="G897" s="9" t="s">
        <v>373</v>
      </c>
      <c r="H897" s="9" t="s">
        <v>2</v>
      </c>
      <c r="I897" s="9">
        <v>15</v>
      </c>
      <c r="J897" s="9" t="s">
        <v>8</v>
      </c>
      <c r="L897" s="9" t="s">
        <v>50</v>
      </c>
      <c r="M897" s="9">
        <v>104021</v>
      </c>
      <c r="N897" s="17" t="str">
        <f t="shared" si="66"/>
        <v>20_100-105</v>
      </c>
      <c r="O897" s="17" t="str">
        <f t="shared" si="67"/>
        <v>10_100-110</v>
      </c>
      <c r="P897" s="17" t="str">
        <f t="shared" si="68"/>
        <v>08_80&gt;</v>
      </c>
      <c r="Q897" s="9" t="s">
        <v>1073</v>
      </c>
      <c r="R897" s="9" t="s">
        <v>1011</v>
      </c>
      <c r="S897" s="9">
        <f t="shared" si="69"/>
        <v>40880253</v>
      </c>
      <c r="T897" s="9">
        <v>558473</v>
      </c>
      <c r="U897" s="9">
        <f t="shared" si="70"/>
        <v>423</v>
      </c>
    </row>
    <row r="898" spans="1:21" hidden="1">
      <c r="A898" s="9">
        <v>13</v>
      </c>
      <c r="B898" s="9" t="s">
        <v>14</v>
      </c>
      <c r="C898" s="9" t="s">
        <v>679</v>
      </c>
      <c r="D898" s="9" t="s">
        <v>152</v>
      </c>
      <c r="E898" s="9" t="s">
        <v>151</v>
      </c>
      <c r="F898" s="9" t="s">
        <v>1</v>
      </c>
      <c r="G898" s="9" t="s">
        <v>845</v>
      </c>
      <c r="H898" s="9" t="s">
        <v>2</v>
      </c>
      <c r="I898" s="9">
        <v>13</v>
      </c>
      <c r="J898" s="9" t="s">
        <v>8</v>
      </c>
      <c r="K898" s="9" t="s">
        <v>7</v>
      </c>
      <c r="L898" s="9" t="s">
        <v>50</v>
      </c>
      <c r="M898" s="9">
        <v>71105</v>
      </c>
      <c r="N898" s="17" t="str">
        <f t="shared" si="66"/>
        <v>14_70-75</v>
      </c>
      <c r="O898" s="17" t="str">
        <f t="shared" si="67"/>
        <v>7_70-80</v>
      </c>
      <c r="P898" s="17" t="str">
        <f t="shared" si="68"/>
        <v>07_70-80</v>
      </c>
      <c r="Q898" s="9" t="s">
        <v>1073</v>
      </c>
      <c r="R898" s="9" t="s">
        <v>1011</v>
      </c>
      <c r="S898" s="9">
        <f t="shared" si="69"/>
        <v>924365</v>
      </c>
      <c r="T898" s="9">
        <v>12628</v>
      </c>
      <c r="U898" s="9">
        <f t="shared" si="70"/>
        <v>14</v>
      </c>
    </row>
    <row r="899" spans="1:21">
      <c r="A899" s="9">
        <v>156</v>
      </c>
      <c r="B899" s="9" t="s">
        <v>14</v>
      </c>
      <c r="C899" s="9" t="s">
        <v>437</v>
      </c>
      <c r="D899" s="9" t="s">
        <v>152</v>
      </c>
      <c r="E899" s="9" t="s">
        <v>147</v>
      </c>
      <c r="F899" s="9" t="s">
        <v>5</v>
      </c>
      <c r="G899" s="9" t="s">
        <v>373</v>
      </c>
      <c r="H899" s="9" t="s">
        <v>2</v>
      </c>
      <c r="I899" s="9">
        <v>13</v>
      </c>
      <c r="J899" s="9" t="s">
        <v>8</v>
      </c>
      <c r="K899" s="9" t="s">
        <v>7</v>
      </c>
      <c r="L899" s="9" t="s">
        <v>50</v>
      </c>
      <c r="M899" s="9">
        <v>124954</v>
      </c>
      <c r="N899" s="17" t="str">
        <f t="shared" si="66"/>
        <v>24_120-125</v>
      </c>
      <c r="O899" s="17" t="str">
        <f t="shared" si="67"/>
        <v>12_120-130</v>
      </c>
      <c r="P899" s="17" t="str">
        <f t="shared" si="68"/>
        <v>08_80&gt;</v>
      </c>
      <c r="Q899" s="9" t="s">
        <v>1073</v>
      </c>
      <c r="R899" s="9" t="s">
        <v>1011</v>
      </c>
      <c r="S899" s="9">
        <f t="shared" si="69"/>
        <v>19492824</v>
      </c>
      <c r="T899" s="9">
        <v>266295</v>
      </c>
      <c r="U899" s="9">
        <f t="shared" si="70"/>
        <v>168</v>
      </c>
    </row>
    <row r="900" spans="1:21">
      <c r="A900" s="9">
        <v>654</v>
      </c>
      <c r="B900" s="9" t="s">
        <v>14</v>
      </c>
      <c r="C900" s="9" t="s">
        <v>646</v>
      </c>
      <c r="D900" s="9" t="s">
        <v>152</v>
      </c>
      <c r="E900" s="9" t="s">
        <v>147</v>
      </c>
      <c r="F900" s="9" t="s">
        <v>5</v>
      </c>
      <c r="G900" s="9" t="s">
        <v>373</v>
      </c>
      <c r="H900" s="9" t="s">
        <v>2</v>
      </c>
      <c r="I900" s="9">
        <v>13</v>
      </c>
      <c r="J900" s="9" t="s">
        <v>8</v>
      </c>
      <c r="K900" s="9" t="s">
        <v>7</v>
      </c>
      <c r="L900" s="9" t="s">
        <v>50</v>
      </c>
      <c r="M900" s="9">
        <v>146086</v>
      </c>
      <c r="N900" s="17" t="str">
        <f t="shared" si="66"/>
        <v>29_145-150</v>
      </c>
      <c r="O900" s="17" t="str">
        <f t="shared" si="67"/>
        <v>14_140-150</v>
      </c>
      <c r="P900" s="17" t="str">
        <f t="shared" si="68"/>
        <v>08_80&gt;</v>
      </c>
      <c r="Q900" s="9" t="s">
        <v>1073</v>
      </c>
      <c r="R900" s="9" t="s">
        <v>1011</v>
      </c>
      <c r="S900" s="9">
        <f t="shared" si="69"/>
        <v>95540244</v>
      </c>
      <c r="T900" s="9">
        <v>1305195</v>
      </c>
      <c r="U900" s="9">
        <f t="shared" si="70"/>
        <v>704</v>
      </c>
    </row>
    <row r="901" spans="1:21">
      <c r="A901" s="9">
        <v>156</v>
      </c>
      <c r="B901" s="9" t="s">
        <v>14</v>
      </c>
      <c r="C901" s="9" t="s">
        <v>533</v>
      </c>
      <c r="D901" s="9" t="s">
        <v>149</v>
      </c>
      <c r="E901" s="9" t="s">
        <v>147</v>
      </c>
      <c r="F901" s="9" t="s">
        <v>5</v>
      </c>
      <c r="G901" s="9" t="s">
        <v>110</v>
      </c>
      <c r="H901" s="9" t="s">
        <v>534</v>
      </c>
      <c r="I901" s="9">
        <v>15</v>
      </c>
      <c r="J901" s="9" t="s">
        <v>54</v>
      </c>
      <c r="K901" s="9" t="s">
        <v>7</v>
      </c>
      <c r="L901" s="9" t="s">
        <v>50</v>
      </c>
      <c r="M901" s="9">
        <v>177385</v>
      </c>
      <c r="N901" s="17" t="str">
        <f t="shared" si="66"/>
        <v>35_175-180</v>
      </c>
      <c r="O901" s="17" t="str">
        <f t="shared" si="67"/>
        <v>17_170-180</v>
      </c>
      <c r="P901" s="17" t="str">
        <f t="shared" si="68"/>
        <v>08_80&gt;</v>
      </c>
      <c r="Q901" s="9" t="s">
        <v>1073</v>
      </c>
      <c r="R901" s="9" t="s">
        <v>1011</v>
      </c>
      <c r="S901" s="9">
        <f t="shared" si="69"/>
        <v>27672060</v>
      </c>
      <c r="T901" s="9">
        <v>378034</v>
      </c>
      <c r="U901" s="9">
        <f t="shared" si="70"/>
        <v>168</v>
      </c>
    </row>
    <row r="902" spans="1:21">
      <c r="A902" s="9">
        <v>85</v>
      </c>
      <c r="B902" s="9" t="s">
        <v>14</v>
      </c>
      <c r="C902" s="9" t="s">
        <v>848</v>
      </c>
      <c r="D902" s="9" t="s">
        <v>149</v>
      </c>
      <c r="E902" s="9" t="s">
        <v>147</v>
      </c>
      <c r="F902" s="9" t="s">
        <v>1</v>
      </c>
      <c r="G902" s="9" t="s">
        <v>495</v>
      </c>
      <c r="H902" s="9" t="s">
        <v>849</v>
      </c>
      <c r="I902" s="9">
        <v>16</v>
      </c>
      <c r="J902" s="9" t="s">
        <v>8</v>
      </c>
      <c r="L902" s="9" t="s">
        <v>50</v>
      </c>
      <c r="M902" s="9">
        <v>112973</v>
      </c>
      <c r="N902" s="17" t="str">
        <f t="shared" si="66"/>
        <v>22_110-115</v>
      </c>
      <c r="O902" s="17" t="str">
        <f t="shared" si="67"/>
        <v>11_110-120</v>
      </c>
      <c r="P902" s="17" t="str">
        <f t="shared" si="68"/>
        <v>08_80&gt;</v>
      </c>
      <c r="Q902" s="9" t="s">
        <v>1073</v>
      </c>
      <c r="R902" s="9" t="s">
        <v>1011</v>
      </c>
      <c r="S902" s="9">
        <f t="shared" si="69"/>
        <v>9602705</v>
      </c>
      <c r="T902" s="9">
        <v>131184</v>
      </c>
      <c r="U902" s="9">
        <f t="shared" si="70"/>
        <v>91</v>
      </c>
    </row>
    <row r="903" spans="1:21" hidden="1">
      <c r="A903" s="9">
        <v>13</v>
      </c>
      <c r="B903" s="9" t="s">
        <v>14</v>
      </c>
      <c r="C903" s="9" t="s">
        <v>379</v>
      </c>
      <c r="D903" s="9" t="s">
        <v>154</v>
      </c>
      <c r="E903" s="9" t="s">
        <v>151</v>
      </c>
      <c r="F903" s="9" t="s">
        <v>5</v>
      </c>
      <c r="G903" s="9" t="s">
        <v>252</v>
      </c>
      <c r="H903" s="9" t="s">
        <v>79</v>
      </c>
      <c r="I903" s="9">
        <v>15</v>
      </c>
      <c r="J903" s="9" t="s">
        <v>51</v>
      </c>
      <c r="L903" s="9" t="s">
        <v>50</v>
      </c>
      <c r="M903" s="9">
        <v>228091</v>
      </c>
      <c r="N903" s="17" t="str">
        <f t="shared" si="66"/>
        <v>45_225-230</v>
      </c>
      <c r="O903" s="17" t="str">
        <f t="shared" si="67"/>
        <v>22_220-230</v>
      </c>
      <c r="P903" s="17" t="str">
        <f t="shared" si="68"/>
        <v>08_80&gt;</v>
      </c>
      <c r="Q903" s="9" t="s">
        <v>1073</v>
      </c>
      <c r="R903" s="9" t="s">
        <v>1011</v>
      </c>
      <c r="S903" s="9">
        <f t="shared" si="69"/>
        <v>2965183</v>
      </c>
      <c r="T903" s="9">
        <v>40508</v>
      </c>
      <c r="U903" s="9">
        <f t="shared" si="70"/>
        <v>14</v>
      </c>
    </row>
    <row r="904" spans="1:21" hidden="1">
      <c r="A904" s="9">
        <v>13</v>
      </c>
      <c r="B904" s="9" t="s">
        <v>14</v>
      </c>
      <c r="C904" s="9" t="s">
        <v>438</v>
      </c>
      <c r="D904" s="9" t="s">
        <v>154</v>
      </c>
      <c r="E904" s="9" t="s">
        <v>151</v>
      </c>
      <c r="F904" s="9" t="s">
        <v>5</v>
      </c>
      <c r="G904" s="9" t="s">
        <v>252</v>
      </c>
      <c r="H904" s="9" t="s">
        <v>908</v>
      </c>
      <c r="I904" s="9">
        <v>15</v>
      </c>
      <c r="J904" s="9" t="s">
        <v>51</v>
      </c>
      <c r="L904" s="9" t="s">
        <v>50</v>
      </c>
      <c r="M904" s="9">
        <v>197590</v>
      </c>
      <c r="N904" s="17" t="str">
        <f t="shared" si="66"/>
        <v>39_195-200</v>
      </c>
      <c r="O904" s="17" t="str">
        <f t="shared" si="67"/>
        <v>19_190-200</v>
      </c>
      <c r="P904" s="17" t="str">
        <f t="shared" si="68"/>
        <v>08_80&gt;</v>
      </c>
      <c r="Q904" s="9" t="s">
        <v>1073</v>
      </c>
      <c r="R904" s="9" t="s">
        <v>1011</v>
      </c>
      <c r="S904" s="9">
        <f t="shared" si="69"/>
        <v>2568670</v>
      </c>
      <c r="T904" s="9">
        <v>35091</v>
      </c>
      <c r="U904" s="9">
        <f t="shared" si="70"/>
        <v>14</v>
      </c>
    </row>
    <row r="905" spans="1:21" hidden="1">
      <c r="A905" s="9">
        <v>55</v>
      </c>
      <c r="B905" s="9" t="s">
        <v>14</v>
      </c>
      <c r="C905" s="9" t="s">
        <v>380</v>
      </c>
      <c r="D905" s="9" t="s">
        <v>154</v>
      </c>
      <c r="E905" s="9" t="s">
        <v>151</v>
      </c>
      <c r="F905" s="9" t="s">
        <v>5</v>
      </c>
      <c r="G905" s="9" t="s">
        <v>252</v>
      </c>
      <c r="H905" s="9" t="s">
        <v>381</v>
      </c>
      <c r="I905" s="9">
        <v>15</v>
      </c>
      <c r="J905" s="9" t="s">
        <v>51</v>
      </c>
      <c r="L905" s="9" t="s">
        <v>50</v>
      </c>
      <c r="M905" s="9">
        <v>311570</v>
      </c>
      <c r="N905" s="17" t="str">
        <f t="shared" si="66"/>
        <v>62_310-315</v>
      </c>
      <c r="O905" s="17" t="str">
        <f t="shared" si="67"/>
        <v>31_310-320</v>
      </c>
      <c r="P905" s="17" t="str">
        <f t="shared" si="68"/>
        <v>08_80&gt;</v>
      </c>
      <c r="Q905" s="9" t="s">
        <v>1073</v>
      </c>
      <c r="R905" s="9" t="s">
        <v>1011</v>
      </c>
      <c r="S905" s="9">
        <f t="shared" si="69"/>
        <v>17136350</v>
      </c>
      <c r="T905" s="9">
        <v>234103</v>
      </c>
      <c r="U905" s="9">
        <f t="shared" si="70"/>
        <v>59</v>
      </c>
    </row>
    <row r="906" spans="1:21" hidden="1">
      <c r="A906" s="9">
        <v>37</v>
      </c>
      <c r="B906" s="9" t="s">
        <v>14</v>
      </c>
      <c r="C906" s="9" t="s">
        <v>382</v>
      </c>
      <c r="D906" s="9" t="s">
        <v>154</v>
      </c>
      <c r="E906" s="9" t="s">
        <v>151</v>
      </c>
      <c r="F906" s="9" t="s">
        <v>5</v>
      </c>
      <c r="G906" s="9" t="s">
        <v>252</v>
      </c>
      <c r="H906" s="9" t="s">
        <v>383</v>
      </c>
      <c r="I906" s="9">
        <v>14</v>
      </c>
      <c r="J906" s="9" t="s">
        <v>8</v>
      </c>
      <c r="L906" s="9" t="s">
        <v>50</v>
      </c>
      <c r="M906" s="9">
        <v>120342</v>
      </c>
      <c r="N906" s="17" t="str">
        <f t="shared" si="66"/>
        <v>24_120-125</v>
      </c>
      <c r="O906" s="17" t="str">
        <f t="shared" si="67"/>
        <v>12_120-130</v>
      </c>
      <c r="P906" s="17" t="str">
        <f t="shared" si="68"/>
        <v>08_80&gt;</v>
      </c>
      <c r="Q906" s="9" t="s">
        <v>1073</v>
      </c>
      <c r="R906" s="9" t="s">
        <v>1011</v>
      </c>
      <c r="S906" s="9">
        <f t="shared" si="69"/>
        <v>4452654</v>
      </c>
      <c r="T906" s="9">
        <v>60829</v>
      </c>
      <c r="U906" s="9">
        <f t="shared" si="70"/>
        <v>40</v>
      </c>
    </row>
    <row r="907" spans="1:21" hidden="1">
      <c r="A907" s="9">
        <v>179</v>
      </c>
      <c r="B907" s="9" t="s">
        <v>14</v>
      </c>
      <c r="C907" s="9" t="s">
        <v>647</v>
      </c>
      <c r="D907" s="9" t="s">
        <v>154</v>
      </c>
      <c r="E907" s="9" t="s">
        <v>151</v>
      </c>
      <c r="F907" s="9" t="s">
        <v>5</v>
      </c>
      <c r="G907" s="9" t="s">
        <v>122</v>
      </c>
      <c r="H907" s="9" t="s">
        <v>648</v>
      </c>
      <c r="I907" s="9">
        <v>14</v>
      </c>
      <c r="J907" s="9" t="s">
        <v>8</v>
      </c>
      <c r="L907" s="9" t="s">
        <v>50</v>
      </c>
      <c r="M907" s="9">
        <v>141440</v>
      </c>
      <c r="N907" s="17" t="str">
        <f t="shared" si="66"/>
        <v>28_140-145</v>
      </c>
      <c r="O907" s="17" t="str">
        <f t="shared" si="67"/>
        <v>14_140-150</v>
      </c>
      <c r="P907" s="17" t="str">
        <f t="shared" si="68"/>
        <v>08_80&gt;</v>
      </c>
      <c r="Q907" s="9" t="s">
        <v>1073</v>
      </c>
      <c r="R907" s="9" t="s">
        <v>1011</v>
      </c>
      <c r="S907" s="9">
        <f t="shared" si="69"/>
        <v>25317760</v>
      </c>
      <c r="T907" s="9">
        <v>345871</v>
      </c>
      <c r="U907" s="9">
        <f t="shared" si="70"/>
        <v>193</v>
      </c>
    </row>
    <row r="908" spans="1:21" hidden="1">
      <c r="A908" s="9">
        <v>40</v>
      </c>
      <c r="B908" s="9" t="s">
        <v>14</v>
      </c>
      <c r="C908" s="9" t="s">
        <v>535</v>
      </c>
      <c r="D908" s="9" t="s">
        <v>154</v>
      </c>
      <c r="E908" s="9" t="s">
        <v>151</v>
      </c>
      <c r="F908" s="9" t="s">
        <v>5</v>
      </c>
      <c r="G908" s="9" t="s">
        <v>252</v>
      </c>
      <c r="H908" s="9" t="s">
        <v>909</v>
      </c>
      <c r="I908" s="9">
        <v>15</v>
      </c>
      <c r="J908" s="9" t="s">
        <v>8</v>
      </c>
      <c r="L908" s="9" t="s">
        <v>50</v>
      </c>
      <c r="M908" s="9">
        <v>221507</v>
      </c>
      <c r="N908" s="17" t="str">
        <f t="shared" si="66"/>
        <v>44_220-225</v>
      </c>
      <c r="O908" s="17" t="str">
        <f t="shared" si="67"/>
        <v>22_220-230</v>
      </c>
      <c r="P908" s="17" t="str">
        <f t="shared" si="68"/>
        <v>08_80&gt;</v>
      </c>
      <c r="Q908" s="9" t="s">
        <v>1073</v>
      </c>
      <c r="R908" s="9" t="s">
        <v>1011</v>
      </c>
      <c r="S908" s="9">
        <f t="shared" si="69"/>
        <v>8860280</v>
      </c>
      <c r="T908" s="9">
        <v>121042</v>
      </c>
      <c r="U908" s="9">
        <f t="shared" si="70"/>
        <v>43</v>
      </c>
    </row>
    <row r="909" spans="1:21" hidden="1">
      <c r="A909" s="9">
        <v>55</v>
      </c>
      <c r="B909" s="9" t="s">
        <v>14</v>
      </c>
      <c r="C909" s="9" t="s">
        <v>439</v>
      </c>
      <c r="D909" s="9" t="s">
        <v>154</v>
      </c>
      <c r="E909" s="9" t="s">
        <v>151</v>
      </c>
      <c r="F909" s="9" t="s">
        <v>5</v>
      </c>
      <c r="G909" s="9" t="s">
        <v>252</v>
      </c>
      <c r="H909" s="9" t="s">
        <v>440</v>
      </c>
      <c r="I909" s="9">
        <v>17</v>
      </c>
      <c r="J909" s="9" t="s">
        <v>54</v>
      </c>
      <c r="L909" s="9" t="s">
        <v>50</v>
      </c>
      <c r="M909" s="9">
        <v>228536</v>
      </c>
      <c r="N909" s="17" t="str">
        <f t="shared" si="66"/>
        <v>45_225-230</v>
      </c>
      <c r="O909" s="17" t="str">
        <f t="shared" si="67"/>
        <v>22_220-230</v>
      </c>
      <c r="P909" s="17" t="str">
        <f t="shared" si="68"/>
        <v>08_80&gt;</v>
      </c>
      <c r="Q909" s="9" t="s">
        <v>1073</v>
      </c>
      <c r="R909" s="9" t="s">
        <v>1011</v>
      </c>
      <c r="S909" s="9">
        <f t="shared" si="69"/>
        <v>12569480</v>
      </c>
      <c r="T909" s="9">
        <v>171714</v>
      </c>
      <c r="U909" s="9">
        <f t="shared" si="70"/>
        <v>59</v>
      </c>
    </row>
    <row r="910" spans="1:21" hidden="1">
      <c r="A910" s="9">
        <v>600</v>
      </c>
      <c r="B910" s="9" t="s">
        <v>14</v>
      </c>
      <c r="C910" s="9" t="s">
        <v>910</v>
      </c>
      <c r="D910" s="9" t="s">
        <v>152</v>
      </c>
      <c r="E910" s="9" t="s">
        <v>151</v>
      </c>
      <c r="F910" s="9" t="s">
        <v>5</v>
      </c>
      <c r="G910" s="9" t="s">
        <v>373</v>
      </c>
      <c r="H910" s="9" t="s">
        <v>2</v>
      </c>
      <c r="I910" s="9">
        <v>14</v>
      </c>
      <c r="J910" s="9" t="s">
        <v>11</v>
      </c>
      <c r="L910" s="9" t="s">
        <v>50</v>
      </c>
      <c r="M910" s="9">
        <v>44750</v>
      </c>
      <c r="N910" s="17" t="str">
        <f t="shared" si="66"/>
        <v>8_40-45</v>
      </c>
      <c r="O910" s="17" t="str">
        <f t="shared" si="67"/>
        <v>4_40-50</v>
      </c>
      <c r="P910" s="17" t="str">
        <f t="shared" si="68"/>
        <v>04_40-50</v>
      </c>
      <c r="Q910" s="9" t="s">
        <v>1073</v>
      </c>
      <c r="R910" s="9" t="s">
        <v>1011</v>
      </c>
      <c r="S910" s="9">
        <f t="shared" si="69"/>
        <v>26850000</v>
      </c>
      <c r="T910" s="9">
        <v>366803</v>
      </c>
      <c r="U910" s="9">
        <f t="shared" si="70"/>
        <v>646</v>
      </c>
    </row>
    <row r="911" spans="1:21" hidden="1">
      <c r="A911" s="9">
        <v>3989</v>
      </c>
      <c r="B911" s="9" t="s">
        <v>14</v>
      </c>
      <c r="C911" s="9" t="s">
        <v>911</v>
      </c>
      <c r="D911" s="9" t="s">
        <v>148</v>
      </c>
      <c r="E911" s="9" t="s">
        <v>151</v>
      </c>
      <c r="F911" s="9" t="s">
        <v>5</v>
      </c>
      <c r="G911" s="9" t="s">
        <v>373</v>
      </c>
      <c r="H911" s="9" t="s">
        <v>2</v>
      </c>
      <c r="I911" s="9">
        <v>15</v>
      </c>
      <c r="J911" s="9" t="s">
        <v>8</v>
      </c>
      <c r="L911" s="9" t="s">
        <v>50</v>
      </c>
      <c r="M911" s="9">
        <v>60630</v>
      </c>
      <c r="N911" s="17" t="str">
        <f t="shared" si="66"/>
        <v>12_60-65</v>
      </c>
      <c r="O911" s="17" t="str">
        <f t="shared" si="67"/>
        <v>6_60-70</v>
      </c>
      <c r="P911" s="17" t="str">
        <f t="shared" si="68"/>
        <v>06_60-70</v>
      </c>
      <c r="Q911" s="9" t="s">
        <v>1073</v>
      </c>
      <c r="R911" s="9" t="s">
        <v>1011</v>
      </c>
      <c r="S911" s="9">
        <f t="shared" si="69"/>
        <v>241853070</v>
      </c>
      <c r="T911" s="9">
        <v>3304004</v>
      </c>
      <c r="U911" s="9">
        <f t="shared" si="70"/>
        <v>4293</v>
      </c>
    </row>
    <row r="912" spans="1:21" hidden="1">
      <c r="A912" s="9">
        <v>905</v>
      </c>
      <c r="B912" s="9" t="s">
        <v>14</v>
      </c>
      <c r="C912" s="9" t="s">
        <v>912</v>
      </c>
      <c r="D912" s="9" t="s">
        <v>148</v>
      </c>
      <c r="E912" s="9" t="s">
        <v>151</v>
      </c>
      <c r="F912" s="9" t="s">
        <v>1</v>
      </c>
      <c r="G912" s="9" t="s">
        <v>583</v>
      </c>
      <c r="H912" s="9" t="s">
        <v>2</v>
      </c>
      <c r="I912" s="9">
        <v>15</v>
      </c>
      <c r="J912" s="9" t="s">
        <v>8</v>
      </c>
      <c r="L912" s="9" t="s">
        <v>50</v>
      </c>
      <c r="M912" s="9">
        <v>55120</v>
      </c>
      <c r="N912" s="17" t="str">
        <f t="shared" si="66"/>
        <v>11_55-60</v>
      </c>
      <c r="O912" s="17" t="str">
        <f t="shared" si="67"/>
        <v>5_50-60</v>
      </c>
      <c r="P912" s="17" t="str">
        <f t="shared" si="68"/>
        <v>05_50-60</v>
      </c>
      <c r="Q912" s="9" t="s">
        <v>1073</v>
      </c>
      <c r="R912" s="9" t="s">
        <v>1011</v>
      </c>
      <c r="S912" s="9">
        <f t="shared" si="69"/>
        <v>49883600</v>
      </c>
      <c r="T912" s="9">
        <v>681470</v>
      </c>
      <c r="U912" s="9">
        <f t="shared" si="70"/>
        <v>974</v>
      </c>
    </row>
    <row r="913" spans="1:21" hidden="1">
      <c r="A913" s="9">
        <v>258</v>
      </c>
      <c r="B913" s="9" t="s">
        <v>14</v>
      </c>
      <c r="C913" s="9" t="s">
        <v>913</v>
      </c>
      <c r="D913" s="9" t="s">
        <v>152</v>
      </c>
      <c r="E913" s="9" t="s">
        <v>151</v>
      </c>
      <c r="F913" s="9" t="s">
        <v>1</v>
      </c>
      <c r="G913" s="9" t="s">
        <v>845</v>
      </c>
      <c r="H913" s="9" t="s">
        <v>2</v>
      </c>
      <c r="I913" s="9">
        <v>13</v>
      </c>
      <c r="J913" s="9" t="s">
        <v>8</v>
      </c>
      <c r="L913" s="9" t="s">
        <v>50</v>
      </c>
      <c r="M913" s="9">
        <v>86500</v>
      </c>
      <c r="N913" s="17" t="str">
        <f t="shared" si="66"/>
        <v>17_85-90</v>
      </c>
      <c r="O913" s="17" t="str">
        <f t="shared" si="67"/>
        <v>8_80-90</v>
      </c>
      <c r="P913" s="17" t="str">
        <f t="shared" si="68"/>
        <v>08_80&gt;</v>
      </c>
      <c r="Q913" s="9" t="s">
        <v>1073</v>
      </c>
      <c r="R913" s="9" t="s">
        <v>1011</v>
      </c>
      <c r="S913" s="9">
        <f t="shared" si="69"/>
        <v>22317000</v>
      </c>
      <c r="T913" s="9">
        <v>304877</v>
      </c>
      <c r="U913" s="9">
        <f t="shared" si="70"/>
        <v>278</v>
      </c>
    </row>
    <row r="914" spans="1:21" hidden="1">
      <c r="A914" s="9">
        <v>28</v>
      </c>
      <c r="B914" s="9" t="s">
        <v>14</v>
      </c>
      <c r="C914" s="9" t="s">
        <v>914</v>
      </c>
      <c r="D914" s="9" t="s">
        <v>152</v>
      </c>
      <c r="E914" s="9" t="s">
        <v>151</v>
      </c>
      <c r="F914" s="9" t="s">
        <v>5</v>
      </c>
      <c r="G914" s="9" t="s">
        <v>373</v>
      </c>
      <c r="H914" s="9" t="s">
        <v>2</v>
      </c>
      <c r="I914" s="9">
        <v>13</v>
      </c>
      <c r="J914" s="9" t="s">
        <v>8</v>
      </c>
      <c r="K914" s="9" t="s">
        <v>7</v>
      </c>
      <c r="L914" s="9" t="s">
        <v>50</v>
      </c>
      <c r="M914" s="9">
        <v>127499</v>
      </c>
      <c r="N914" s="17" t="str">
        <f t="shared" si="66"/>
        <v>25_125-130</v>
      </c>
      <c r="O914" s="17" t="str">
        <f t="shared" si="67"/>
        <v>12_120-130</v>
      </c>
      <c r="P914" s="17" t="str">
        <f t="shared" si="68"/>
        <v>08_80&gt;</v>
      </c>
      <c r="Q914" s="9" t="s">
        <v>1073</v>
      </c>
      <c r="R914" s="9" t="s">
        <v>1011</v>
      </c>
      <c r="S914" s="9">
        <f t="shared" si="69"/>
        <v>3569972</v>
      </c>
      <c r="T914" s="9">
        <v>48770</v>
      </c>
      <c r="U914" s="9">
        <f t="shared" si="70"/>
        <v>30</v>
      </c>
    </row>
    <row r="915" spans="1:21">
      <c r="A915" s="9">
        <v>99</v>
      </c>
      <c r="B915" s="9" t="s">
        <v>14</v>
      </c>
      <c r="C915" s="9" t="s">
        <v>916</v>
      </c>
      <c r="D915" s="9" t="s">
        <v>148</v>
      </c>
      <c r="E915" s="9" t="s">
        <v>147</v>
      </c>
      <c r="F915" s="9" t="s">
        <v>1</v>
      </c>
      <c r="G915" s="9" t="s">
        <v>583</v>
      </c>
      <c r="H915" s="9" t="s">
        <v>2</v>
      </c>
      <c r="I915" s="9">
        <v>15</v>
      </c>
      <c r="J915" s="9" t="s">
        <v>8</v>
      </c>
      <c r="K915" s="9" t="s">
        <v>7</v>
      </c>
      <c r="L915" s="9" t="s">
        <v>50</v>
      </c>
      <c r="M915" s="9">
        <v>85620</v>
      </c>
      <c r="N915" s="17" t="str">
        <f t="shared" si="66"/>
        <v>17_85-90</v>
      </c>
      <c r="O915" s="17" t="str">
        <f t="shared" si="67"/>
        <v>8_80-90</v>
      </c>
      <c r="P915" s="17" t="str">
        <f t="shared" si="68"/>
        <v>08_80&gt;</v>
      </c>
      <c r="Q915" s="9" t="s">
        <v>1073</v>
      </c>
      <c r="R915" s="9" t="s">
        <v>1011</v>
      </c>
      <c r="S915" s="9">
        <f t="shared" si="69"/>
        <v>8476380</v>
      </c>
      <c r="T915" s="9">
        <v>115798</v>
      </c>
      <c r="U915" s="9">
        <f t="shared" si="70"/>
        <v>107</v>
      </c>
    </row>
    <row r="916" spans="1:21">
      <c r="A916" s="9">
        <v>213</v>
      </c>
      <c r="B916" s="9" t="s">
        <v>14</v>
      </c>
      <c r="C916" s="9" t="s">
        <v>917</v>
      </c>
      <c r="D916" s="9" t="s">
        <v>149</v>
      </c>
      <c r="E916" s="9" t="s">
        <v>147</v>
      </c>
      <c r="F916" s="9" t="s">
        <v>5</v>
      </c>
      <c r="G916" s="9" t="s">
        <v>492</v>
      </c>
      <c r="H916" s="9" t="s">
        <v>918</v>
      </c>
      <c r="I916" s="9">
        <v>17</v>
      </c>
      <c r="J916" s="9" t="s">
        <v>8</v>
      </c>
      <c r="L916" s="9" t="s">
        <v>50</v>
      </c>
      <c r="M916" s="9">
        <v>97116</v>
      </c>
      <c r="N916" s="17" t="str">
        <f t="shared" si="66"/>
        <v>19_95-100</v>
      </c>
      <c r="O916" s="17" t="str">
        <f t="shared" si="67"/>
        <v>9_90-100</v>
      </c>
      <c r="P916" s="17" t="str">
        <f t="shared" si="68"/>
        <v>08_80&gt;</v>
      </c>
      <c r="Q916" s="9" t="s">
        <v>1073</v>
      </c>
      <c r="R916" s="9" t="s">
        <v>1011</v>
      </c>
      <c r="S916" s="9">
        <f t="shared" si="69"/>
        <v>20685708</v>
      </c>
      <c r="T916" s="9">
        <v>282592</v>
      </c>
      <c r="U916" s="9">
        <f t="shared" si="70"/>
        <v>229</v>
      </c>
    </row>
    <row r="917" spans="1:21" hidden="1">
      <c r="A917" s="9">
        <v>3257</v>
      </c>
      <c r="B917" s="9" t="s">
        <v>14</v>
      </c>
      <c r="C917" s="9" t="s">
        <v>919</v>
      </c>
      <c r="D917" s="9" t="s">
        <v>148</v>
      </c>
      <c r="E917" s="9" t="s">
        <v>151</v>
      </c>
      <c r="F917" s="9" t="s">
        <v>1</v>
      </c>
      <c r="G917" s="9" t="s">
        <v>845</v>
      </c>
      <c r="H917" s="9" t="s">
        <v>2</v>
      </c>
      <c r="I917" s="9">
        <v>15</v>
      </c>
      <c r="J917" s="9" t="s">
        <v>8</v>
      </c>
      <c r="L917" s="9" t="s">
        <v>50</v>
      </c>
      <c r="M917" s="9">
        <v>83720</v>
      </c>
      <c r="N917" s="17" t="str">
        <f t="shared" si="66"/>
        <v>16_80-85</v>
      </c>
      <c r="O917" s="17" t="str">
        <f t="shared" si="67"/>
        <v>8_80-90</v>
      </c>
      <c r="P917" s="17" t="str">
        <f t="shared" si="68"/>
        <v>08_80&gt;</v>
      </c>
      <c r="Q917" s="9" t="s">
        <v>1073</v>
      </c>
      <c r="R917" s="9" t="s">
        <v>1011</v>
      </c>
      <c r="S917" s="9">
        <f t="shared" si="69"/>
        <v>272676040</v>
      </c>
      <c r="T917" s="9">
        <v>3725083</v>
      </c>
      <c r="U917" s="9">
        <f t="shared" si="70"/>
        <v>3506</v>
      </c>
    </row>
    <row r="918" spans="1:21" hidden="1">
      <c r="A918" s="9">
        <v>60</v>
      </c>
      <c r="B918" s="9" t="s">
        <v>14</v>
      </c>
      <c r="C918" s="9" t="s">
        <v>920</v>
      </c>
      <c r="D918" s="9" t="s">
        <v>152</v>
      </c>
      <c r="E918" s="9" t="s">
        <v>151</v>
      </c>
      <c r="F918" s="9" t="s">
        <v>1</v>
      </c>
      <c r="G918" s="9" t="s">
        <v>845</v>
      </c>
      <c r="H918" s="9" t="s">
        <v>2</v>
      </c>
      <c r="I918" s="9">
        <v>13</v>
      </c>
      <c r="J918" s="9" t="s">
        <v>8</v>
      </c>
      <c r="L918" s="9" t="s">
        <v>50</v>
      </c>
      <c r="M918" s="9">
        <v>85300</v>
      </c>
      <c r="N918" s="17" t="str">
        <f t="shared" si="66"/>
        <v>17_85-90</v>
      </c>
      <c r="O918" s="17" t="str">
        <f t="shared" si="67"/>
        <v>8_80-90</v>
      </c>
      <c r="P918" s="17" t="str">
        <f t="shared" si="68"/>
        <v>08_80&gt;</v>
      </c>
      <c r="Q918" s="9" t="s">
        <v>1073</v>
      </c>
      <c r="R918" s="9" t="s">
        <v>1011</v>
      </c>
      <c r="S918" s="9">
        <f t="shared" si="69"/>
        <v>5118000</v>
      </c>
      <c r="T918" s="9">
        <v>69918</v>
      </c>
      <c r="U918" s="9">
        <f t="shared" si="70"/>
        <v>65</v>
      </c>
    </row>
    <row r="919" spans="1:21">
      <c r="A919" s="9">
        <v>71</v>
      </c>
      <c r="B919" s="9" t="s">
        <v>14</v>
      </c>
      <c r="C919" s="9" t="s">
        <v>921</v>
      </c>
      <c r="D919" s="9" t="s">
        <v>149</v>
      </c>
      <c r="E919" s="9" t="s">
        <v>147</v>
      </c>
      <c r="F919" s="9" t="s">
        <v>5</v>
      </c>
      <c r="G919" s="9" t="s">
        <v>492</v>
      </c>
      <c r="H919" s="9" t="s">
        <v>561</v>
      </c>
      <c r="I919" s="9">
        <v>16</v>
      </c>
      <c r="J919" s="9" t="s">
        <v>8</v>
      </c>
      <c r="L919" s="9" t="s">
        <v>50</v>
      </c>
      <c r="M919" s="9">
        <v>123900</v>
      </c>
      <c r="N919" s="17" t="str">
        <f t="shared" si="66"/>
        <v>24_120-125</v>
      </c>
      <c r="O919" s="17" t="str">
        <f t="shared" si="67"/>
        <v>12_120-130</v>
      </c>
      <c r="P919" s="17" t="str">
        <f t="shared" si="68"/>
        <v>08_80&gt;</v>
      </c>
      <c r="Q919" s="9" t="s">
        <v>1073</v>
      </c>
      <c r="R919" s="9" t="s">
        <v>1011</v>
      </c>
      <c r="S919" s="9">
        <f t="shared" si="69"/>
        <v>8796900</v>
      </c>
      <c r="T919" s="9">
        <v>120176</v>
      </c>
      <c r="U919" s="9">
        <f t="shared" si="70"/>
        <v>76</v>
      </c>
    </row>
    <row r="920" spans="1:21" hidden="1">
      <c r="A920" s="9">
        <v>95</v>
      </c>
      <c r="B920" s="9" t="s">
        <v>14</v>
      </c>
      <c r="C920" s="9" t="s">
        <v>384</v>
      </c>
      <c r="D920" s="9" t="s">
        <v>154</v>
      </c>
      <c r="E920" s="9" t="s">
        <v>151</v>
      </c>
      <c r="F920" s="9" t="s">
        <v>5</v>
      </c>
      <c r="G920" s="9" t="s">
        <v>252</v>
      </c>
      <c r="H920" s="9" t="s">
        <v>124</v>
      </c>
      <c r="I920" s="9">
        <v>15</v>
      </c>
      <c r="J920" s="9" t="s">
        <v>54</v>
      </c>
      <c r="L920" s="9" t="s">
        <v>50</v>
      </c>
      <c r="M920" s="9">
        <v>149243</v>
      </c>
      <c r="N920" s="17" t="str">
        <f t="shared" si="66"/>
        <v>29_145-150</v>
      </c>
      <c r="O920" s="17" t="str">
        <f t="shared" si="67"/>
        <v>14_140-150</v>
      </c>
      <c r="P920" s="17" t="str">
        <f t="shared" si="68"/>
        <v>08_80&gt;</v>
      </c>
      <c r="Q920" s="9" t="s">
        <v>1073</v>
      </c>
      <c r="R920" s="9" t="s">
        <v>1011</v>
      </c>
      <c r="S920" s="9">
        <f t="shared" si="69"/>
        <v>14178085</v>
      </c>
      <c r="T920" s="9">
        <v>193690</v>
      </c>
      <c r="U920" s="9">
        <f t="shared" si="70"/>
        <v>102</v>
      </c>
    </row>
    <row r="921" spans="1:21">
      <c r="A921" s="9">
        <v>14</v>
      </c>
      <c r="B921" s="9" t="s">
        <v>14</v>
      </c>
      <c r="C921" s="9" t="s">
        <v>136</v>
      </c>
      <c r="D921" s="9" t="s">
        <v>152</v>
      </c>
      <c r="E921" s="9" t="s">
        <v>147</v>
      </c>
      <c r="F921" s="9" t="s">
        <v>5</v>
      </c>
      <c r="G921" s="9" t="s">
        <v>122</v>
      </c>
      <c r="H921" s="9" t="s">
        <v>2</v>
      </c>
      <c r="I921" s="9">
        <v>14</v>
      </c>
      <c r="J921" s="9" t="s">
        <v>11</v>
      </c>
      <c r="L921" s="9" t="s">
        <v>50</v>
      </c>
      <c r="M921" s="9">
        <v>46165</v>
      </c>
      <c r="N921" s="17" t="str">
        <f t="shared" si="66"/>
        <v>9_45-50</v>
      </c>
      <c r="O921" s="17" t="str">
        <f t="shared" si="67"/>
        <v>4_40-50</v>
      </c>
      <c r="P921" s="17" t="str">
        <f t="shared" si="68"/>
        <v>04_40-50</v>
      </c>
      <c r="Q921" s="9" t="s">
        <v>1073</v>
      </c>
      <c r="R921" s="9" t="s">
        <v>1011</v>
      </c>
      <c r="S921" s="9">
        <f t="shared" si="69"/>
        <v>646310</v>
      </c>
      <c r="T921" s="9">
        <v>8829</v>
      </c>
      <c r="U921" s="9">
        <f t="shared" si="70"/>
        <v>15</v>
      </c>
    </row>
    <row r="922" spans="1:21">
      <c r="A922" s="9">
        <v>498</v>
      </c>
      <c r="B922" s="9" t="s">
        <v>14</v>
      </c>
      <c r="C922" s="9" t="s">
        <v>431</v>
      </c>
      <c r="D922" s="9" t="s">
        <v>146</v>
      </c>
      <c r="E922" s="9" t="s">
        <v>147</v>
      </c>
      <c r="F922" s="9" t="s">
        <v>5</v>
      </c>
      <c r="G922" s="9" t="s">
        <v>373</v>
      </c>
      <c r="H922" s="9" t="s">
        <v>285</v>
      </c>
      <c r="I922" s="9">
        <v>17</v>
      </c>
      <c r="J922" s="9" t="s">
        <v>8</v>
      </c>
      <c r="L922" s="9" t="s">
        <v>50</v>
      </c>
      <c r="M922" s="9">
        <v>57776</v>
      </c>
      <c r="N922" s="17" t="str">
        <f t="shared" si="66"/>
        <v>11_55-60</v>
      </c>
      <c r="O922" s="17" t="str">
        <f t="shared" si="67"/>
        <v>5_50-60</v>
      </c>
      <c r="P922" s="17" t="str">
        <f t="shared" si="68"/>
        <v>05_50-60</v>
      </c>
      <c r="Q922" s="9" t="s">
        <v>1073</v>
      </c>
      <c r="R922" s="9" t="s">
        <v>1011</v>
      </c>
      <c r="S922" s="9">
        <f t="shared" si="69"/>
        <v>28772448</v>
      </c>
      <c r="T922" s="9">
        <v>393066</v>
      </c>
      <c r="U922" s="9">
        <f t="shared" si="70"/>
        <v>536</v>
      </c>
    </row>
    <row r="923" spans="1:21">
      <c r="A923" s="9">
        <v>57</v>
      </c>
      <c r="B923" s="9" t="s">
        <v>14</v>
      </c>
      <c r="C923" s="9" t="s">
        <v>923</v>
      </c>
      <c r="D923" s="9" t="s">
        <v>148</v>
      </c>
      <c r="E923" s="9" t="s">
        <v>147</v>
      </c>
      <c r="F923" s="9" t="s">
        <v>5</v>
      </c>
      <c r="G923" s="9" t="s">
        <v>70</v>
      </c>
      <c r="H923" s="9" t="s">
        <v>2</v>
      </c>
      <c r="I923" s="9">
        <v>15</v>
      </c>
      <c r="J923" s="9" t="s">
        <v>73</v>
      </c>
      <c r="L923" s="9" t="s">
        <v>46</v>
      </c>
      <c r="M923" s="9">
        <v>36145</v>
      </c>
      <c r="N923" s="17" t="str">
        <f t="shared" ref="N923:N981" si="71">CONCATENATE(ROUNDDOWN(M923/5000,0),"_",ROUNDDOWN(M923/5000,0)*5,"-",ROUNDUP((M923+1)/5000,0)*5)</f>
        <v>7_35-40</v>
      </c>
      <c r="O923" s="17" t="str">
        <f t="shared" ref="O923:O981" si="72">CONCATENATE(ROUNDDOWN(M923/10000,0),"_",ROUNDDOWN(M923/10000,0)*10,"-",ROUNDUP((M923+1)/10000,0)*10)</f>
        <v>3_30-40</v>
      </c>
      <c r="P923" s="17" t="str">
        <f t="shared" ref="P923:P981" si="73">IF(M923&lt;20000,"01_&lt;20",IF(M923&lt;80000,CONCATENATE(IF((ROUNDDOWN(M923/10000,0)+1)&lt;10,0,),ROUNDDOWN(M923/10000,0),"_",ROUNDDOWN(M923/10000,0)*10,"-",ROUNDUP((M923+1)/10000,0)*10),"08_80&gt;"))</f>
        <v>03_30-40</v>
      </c>
      <c r="Q923" s="9" t="s">
        <v>1073</v>
      </c>
      <c r="R923" s="9" t="s">
        <v>1011</v>
      </c>
      <c r="S923" s="9">
        <f t="shared" ref="S923:S981" si="74">M923*A923</f>
        <v>2060265</v>
      </c>
      <c r="T923" s="9">
        <v>28146</v>
      </c>
      <c r="U923" s="9">
        <f t="shared" si="70"/>
        <v>61</v>
      </c>
    </row>
    <row r="924" spans="1:21" hidden="1">
      <c r="A924" s="9">
        <v>477</v>
      </c>
      <c r="B924" s="9" t="s">
        <v>14</v>
      </c>
      <c r="C924" s="9" t="s">
        <v>987</v>
      </c>
      <c r="D924" s="9" t="s">
        <v>152</v>
      </c>
      <c r="E924" s="9" t="s">
        <v>151</v>
      </c>
      <c r="F924" s="9" t="s">
        <v>1</v>
      </c>
      <c r="G924" s="9" t="s">
        <v>845</v>
      </c>
      <c r="H924" s="9" t="s">
        <v>2</v>
      </c>
      <c r="I924" s="9">
        <v>14</v>
      </c>
      <c r="J924" s="9" t="s">
        <v>8</v>
      </c>
      <c r="L924" s="9" t="s">
        <v>50</v>
      </c>
      <c r="M924" s="9">
        <v>106594</v>
      </c>
      <c r="N924" s="17" t="str">
        <f t="shared" si="71"/>
        <v>21_105-110</v>
      </c>
      <c r="O924" s="17" t="str">
        <f t="shared" si="72"/>
        <v>10_100-110</v>
      </c>
      <c r="P924" s="17" t="str">
        <f t="shared" si="73"/>
        <v>08_80&gt;</v>
      </c>
      <c r="Q924" s="9" t="s">
        <v>1073</v>
      </c>
      <c r="R924" s="9" t="s">
        <v>1011</v>
      </c>
      <c r="S924" s="9">
        <f t="shared" si="74"/>
        <v>50845338</v>
      </c>
      <c r="T924" s="9">
        <v>694608</v>
      </c>
      <c r="U924" s="9">
        <f t="shared" si="70"/>
        <v>513</v>
      </c>
    </row>
    <row r="925" spans="1:21" hidden="1">
      <c r="A925" s="9">
        <v>9</v>
      </c>
      <c r="B925" s="9" t="s">
        <v>14</v>
      </c>
      <c r="C925" s="9" t="s">
        <v>649</v>
      </c>
      <c r="D925" s="9" t="s">
        <v>154</v>
      </c>
      <c r="E925" s="9" t="s">
        <v>151</v>
      </c>
      <c r="F925" s="9" t="s">
        <v>5</v>
      </c>
      <c r="G925" s="9" t="s">
        <v>373</v>
      </c>
      <c r="H925" s="9" t="s">
        <v>648</v>
      </c>
      <c r="I925" s="9">
        <v>15</v>
      </c>
      <c r="J925" s="9" t="s">
        <v>8</v>
      </c>
      <c r="L925" s="9" t="s">
        <v>50</v>
      </c>
      <c r="M925" s="9">
        <v>161380</v>
      </c>
      <c r="N925" s="17" t="str">
        <f t="shared" si="71"/>
        <v>32_160-165</v>
      </c>
      <c r="O925" s="17" t="str">
        <f t="shared" si="72"/>
        <v>16_160-170</v>
      </c>
      <c r="P925" s="17" t="str">
        <f t="shared" si="73"/>
        <v>08_80&gt;</v>
      </c>
      <c r="Q925" s="9" t="s">
        <v>1073</v>
      </c>
      <c r="R925" s="9" t="s">
        <v>1011</v>
      </c>
      <c r="S925" s="9">
        <f t="shared" si="74"/>
        <v>1452420</v>
      </c>
      <c r="T925" s="9">
        <v>19842</v>
      </c>
      <c r="U925" s="9">
        <f t="shared" si="70"/>
        <v>10</v>
      </c>
    </row>
    <row r="926" spans="1:21" hidden="1">
      <c r="A926" s="9">
        <v>173</v>
      </c>
      <c r="B926" s="9" t="s">
        <v>14</v>
      </c>
      <c r="C926" s="9" t="s">
        <v>989</v>
      </c>
      <c r="D926" s="9" t="s">
        <v>154</v>
      </c>
      <c r="E926" s="9" t="s">
        <v>151</v>
      </c>
      <c r="F926" s="9" t="s">
        <v>5</v>
      </c>
      <c r="G926" s="9" t="s">
        <v>492</v>
      </c>
      <c r="H926" s="9" t="s">
        <v>990</v>
      </c>
      <c r="I926" s="9">
        <v>15</v>
      </c>
      <c r="J926" s="9" t="s">
        <v>51</v>
      </c>
      <c r="L926" s="9" t="s">
        <v>50</v>
      </c>
      <c r="M926" s="9">
        <v>138270</v>
      </c>
      <c r="N926" s="17" t="str">
        <f t="shared" si="71"/>
        <v>27_135-140</v>
      </c>
      <c r="O926" s="17" t="str">
        <f t="shared" si="72"/>
        <v>13_130-140</v>
      </c>
      <c r="P926" s="17" t="str">
        <f t="shared" si="73"/>
        <v>08_80&gt;</v>
      </c>
      <c r="Q926" s="9" t="s">
        <v>1073</v>
      </c>
      <c r="R926" s="9" t="s">
        <v>1011</v>
      </c>
      <c r="S926" s="9">
        <f t="shared" si="74"/>
        <v>23920710</v>
      </c>
      <c r="T926" s="9">
        <v>326786</v>
      </c>
      <c r="U926" s="9">
        <f t="shared" si="70"/>
        <v>186</v>
      </c>
    </row>
    <row r="927" spans="1:21" hidden="1">
      <c r="A927" s="9">
        <v>13</v>
      </c>
      <c r="B927" s="9" t="s">
        <v>14</v>
      </c>
      <c r="C927" s="9" t="s">
        <v>991</v>
      </c>
      <c r="D927" s="9" t="s">
        <v>154</v>
      </c>
      <c r="E927" s="9" t="s">
        <v>151</v>
      </c>
      <c r="F927" s="9" t="s">
        <v>5</v>
      </c>
      <c r="G927" s="9" t="s">
        <v>492</v>
      </c>
      <c r="H927" s="9" t="s">
        <v>992</v>
      </c>
      <c r="I927" s="9">
        <v>15</v>
      </c>
      <c r="J927" s="9" t="s">
        <v>51</v>
      </c>
      <c r="L927" s="9" t="s">
        <v>50</v>
      </c>
      <c r="M927" s="9">
        <v>272600</v>
      </c>
      <c r="N927" s="17" t="str">
        <f t="shared" si="71"/>
        <v>54_270-275</v>
      </c>
      <c r="O927" s="17" t="str">
        <f t="shared" si="72"/>
        <v>27_270-280</v>
      </c>
      <c r="P927" s="17" t="str">
        <f t="shared" si="73"/>
        <v>08_80&gt;</v>
      </c>
      <c r="Q927" s="9" t="s">
        <v>1073</v>
      </c>
      <c r="R927" s="9" t="s">
        <v>1011</v>
      </c>
      <c r="S927" s="9">
        <f t="shared" si="74"/>
        <v>3543800</v>
      </c>
      <c r="T927" s="9">
        <v>48413</v>
      </c>
      <c r="U927" s="9">
        <f t="shared" si="70"/>
        <v>14</v>
      </c>
    </row>
    <row r="928" spans="1:21">
      <c r="A928" s="9">
        <v>142</v>
      </c>
      <c r="B928" s="9" t="s">
        <v>14</v>
      </c>
      <c r="C928" s="9" t="s">
        <v>994</v>
      </c>
      <c r="D928" s="9" t="s">
        <v>148</v>
      </c>
      <c r="E928" s="9" t="s">
        <v>147</v>
      </c>
      <c r="F928" s="9" t="s">
        <v>1</v>
      </c>
      <c r="G928" s="9" t="s">
        <v>583</v>
      </c>
      <c r="H928" s="9" t="s">
        <v>2</v>
      </c>
      <c r="I928" s="9">
        <v>17</v>
      </c>
      <c r="J928" s="9" t="s">
        <v>8</v>
      </c>
      <c r="L928" s="9" t="s">
        <v>50</v>
      </c>
      <c r="M928" s="9">
        <v>62845</v>
      </c>
      <c r="N928" s="17" t="str">
        <f t="shared" si="71"/>
        <v>12_60-65</v>
      </c>
      <c r="O928" s="17" t="str">
        <f t="shared" si="72"/>
        <v>6_60-70</v>
      </c>
      <c r="P928" s="17" t="str">
        <f t="shared" si="73"/>
        <v>06_60-70</v>
      </c>
      <c r="Q928" s="9" t="s">
        <v>1073</v>
      </c>
      <c r="R928" s="9" t="s">
        <v>1011</v>
      </c>
      <c r="S928" s="9">
        <f t="shared" si="74"/>
        <v>8923990</v>
      </c>
      <c r="T928" s="9">
        <v>121912</v>
      </c>
      <c r="U928" s="9">
        <f t="shared" si="70"/>
        <v>153</v>
      </c>
    </row>
    <row r="929" spans="1:21">
      <c r="A929" s="9">
        <v>28</v>
      </c>
      <c r="B929" s="9" t="s">
        <v>14</v>
      </c>
      <c r="C929" s="9" t="s">
        <v>995</v>
      </c>
      <c r="D929" s="9" t="s">
        <v>152</v>
      </c>
      <c r="E929" s="9" t="s">
        <v>147</v>
      </c>
      <c r="F929" s="9" t="s">
        <v>5</v>
      </c>
      <c r="G929" s="9" t="s">
        <v>373</v>
      </c>
      <c r="H929" s="9" t="s">
        <v>2</v>
      </c>
      <c r="I929" s="9">
        <v>13</v>
      </c>
      <c r="J929" s="9" t="s">
        <v>8</v>
      </c>
      <c r="K929" s="9" t="s">
        <v>7</v>
      </c>
      <c r="L929" s="9" t="s">
        <v>50</v>
      </c>
      <c r="M929" s="9">
        <v>93570</v>
      </c>
      <c r="N929" s="17" t="str">
        <f t="shared" si="71"/>
        <v>18_90-95</v>
      </c>
      <c r="O929" s="17" t="str">
        <f t="shared" si="72"/>
        <v>9_90-100</v>
      </c>
      <c r="P929" s="17" t="str">
        <f t="shared" si="73"/>
        <v>08_80&gt;</v>
      </c>
      <c r="Q929" s="9" t="s">
        <v>1073</v>
      </c>
      <c r="R929" s="9" t="s">
        <v>1011</v>
      </c>
      <c r="S929" s="9">
        <f t="shared" si="74"/>
        <v>2619960</v>
      </c>
      <c r="T929" s="9">
        <v>35792</v>
      </c>
      <c r="U929" s="9">
        <f t="shared" si="70"/>
        <v>30</v>
      </c>
    </row>
    <row r="930" spans="1:21">
      <c r="A930" s="9">
        <v>99</v>
      </c>
      <c r="B930" s="9" t="s">
        <v>14</v>
      </c>
      <c r="C930" s="9" t="s">
        <v>996</v>
      </c>
      <c r="D930" s="9" t="s">
        <v>149</v>
      </c>
      <c r="E930" s="9" t="s">
        <v>147</v>
      </c>
      <c r="F930" s="9" t="s">
        <v>1</v>
      </c>
      <c r="G930" s="9" t="s">
        <v>77</v>
      </c>
      <c r="H930" s="9" t="s">
        <v>997</v>
      </c>
      <c r="I930" s="9">
        <v>15</v>
      </c>
      <c r="J930" s="9" t="s">
        <v>8</v>
      </c>
      <c r="L930" s="9" t="s">
        <v>50</v>
      </c>
      <c r="M930" s="9">
        <v>60995</v>
      </c>
      <c r="N930" s="17" t="str">
        <f t="shared" si="71"/>
        <v>12_60-65</v>
      </c>
      <c r="O930" s="17" t="str">
        <f t="shared" si="72"/>
        <v>6_60-70</v>
      </c>
      <c r="P930" s="17" t="str">
        <f t="shared" si="73"/>
        <v>06_60-70</v>
      </c>
      <c r="Q930" s="9" t="s">
        <v>1073</v>
      </c>
      <c r="R930" s="9" t="s">
        <v>1011</v>
      </c>
      <c r="S930" s="9">
        <f t="shared" si="74"/>
        <v>6038505</v>
      </c>
      <c r="T930" s="9">
        <v>82493</v>
      </c>
      <c r="U930" s="9">
        <f t="shared" si="70"/>
        <v>107</v>
      </c>
    </row>
    <row r="931" spans="1:21">
      <c r="A931" s="9">
        <v>57</v>
      </c>
      <c r="B931" s="9" t="s">
        <v>14</v>
      </c>
      <c r="C931" s="9" t="s">
        <v>522</v>
      </c>
      <c r="D931" s="9" t="s">
        <v>146</v>
      </c>
      <c r="E931" s="9" t="s">
        <v>147</v>
      </c>
      <c r="F931" s="9" t="s">
        <v>5</v>
      </c>
      <c r="G931" s="9" t="s">
        <v>122</v>
      </c>
      <c r="H931" s="9" t="s">
        <v>244</v>
      </c>
      <c r="I931" s="9">
        <v>17</v>
      </c>
      <c r="J931" s="9" t="s">
        <v>8</v>
      </c>
      <c r="L931" s="9" t="s">
        <v>50</v>
      </c>
      <c r="M931" s="9">
        <v>67995</v>
      </c>
      <c r="N931" s="17" t="str">
        <f t="shared" si="71"/>
        <v>13_65-70</v>
      </c>
      <c r="O931" s="17" t="str">
        <f t="shared" si="72"/>
        <v>6_60-70</v>
      </c>
      <c r="P931" s="17" t="str">
        <f t="shared" si="73"/>
        <v>06_60-70</v>
      </c>
      <c r="Q931" s="9" t="s">
        <v>1073</v>
      </c>
      <c r="R931" s="9" t="s">
        <v>1011</v>
      </c>
      <c r="S931" s="9">
        <f t="shared" si="74"/>
        <v>3875715</v>
      </c>
      <c r="T931" s="9">
        <v>52947</v>
      </c>
      <c r="U931" s="9">
        <f t="shared" si="70"/>
        <v>61</v>
      </c>
    </row>
    <row r="932" spans="1:21">
      <c r="A932" s="9">
        <v>14</v>
      </c>
      <c r="B932" s="9" t="s">
        <v>14</v>
      </c>
      <c r="C932" s="9" t="s">
        <v>523</v>
      </c>
      <c r="D932" s="9" t="s">
        <v>146</v>
      </c>
      <c r="E932" s="9" t="s">
        <v>147</v>
      </c>
      <c r="F932" s="9" t="s">
        <v>5</v>
      </c>
      <c r="G932" s="9" t="s">
        <v>122</v>
      </c>
      <c r="H932" s="9" t="s">
        <v>262</v>
      </c>
      <c r="I932" s="9">
        <v>15</v>
      </c>
      <c r="J932" s="9" t="s">
        <v>8</v>
      </c>
      <c r="K932" s="9" t="s">
        <v>7</v>
      </c>
      <c r="L932" s="9" t="s">
        <v>50</v>
      </c>
      <c r="M932" s="9">
        <v>96990</v>
      </c>
      <c r="N932" s="17" t="str">
        <f t="shared" si="71"/>
        <v>19_95-100</v>
      </c>
      <c r="O932" s="17" t="str">
        <f t="shared" si="72"/>
        <v>9_90-100</v>
      </c>
      <c r="P932" s="17" t="str">
        <f t="shared" si="73"/>
        <v>08_80&gt;</v>
      </c>
      <c r="Q932" s="9" t="s">
        <v>1073</v>
      </c>
      <c r="R932" s="9" t="s">
        <v>1011</v>
      </c>
      <c r="S932" s="9">
        <f t="shared" si="74"/>
        <v>1357860</v>
      </c>
      <c r="T932" s="9">
        <v>18550</v>
      </c>
      <c r="U932" s="9">
        <f t="shared" si="70"/>
        <v>15</v>
      </c>
    </row>
    <row r="933" spans="1:21">
      <c r="A933" s="9">
        <v>1</v>
      </c>
      <c r="B933" s="9" t="s">
        <v>14</v>
      </c>
      <c r="C933" s="9" t="s">
        <v>597</v>
      </c>
      <c r="D933" s="9" t="s">
        <v>146</v>
      </c>
      <c r="E933" s="9" t="s">
        <v>147</v>
      </c>
      <c r="F933" s="9" t="s">
        <v>5</v>
      </c>
      <c r="G933" s="9" t="s">
        <v>65</v>
      </c>
      <c r="H933" s="9" t="s">
        <v>1043</v>
      </c>
      <c r="I933" s="9">
        <v>15</v>
      </c>
      <c r="J933" s="9" t="s">
        <v>8</v>
      </c>
      <c r="L933" s="9" t="s">
        <v>50</v>
      </c>
      <c r="M933" s="9">
        <v>26590</v>
      </c>
      <c r="N933" s="17" t="str">
        <f t="shared" si="71"/>
        <v>5_25-30</v>
      </c>
      <c r="O933" s="17" t="str">
        <f t="shared" si="72"/>
        <v>2_20-30</v>
      </c>
      <c r="P933" s="17" t="str">
        <f t="shared" si="73"/>
        <v>02_20-30</v>
      </c>
      <c r="Q933" s="9" t="s">
        <v>1073</v>
      </c>
      <c r="R933" s="9" t="s">
        <v>1011</v>
      </c>
      <c r="S933" s="9">
        <f t="shared" si="74"/>
        <v>26590</v>
      </c>
      <c r="T933" s="9">
        <v>363</v>
      </c>
      <c r="U933" s="9">
        <f t="shared" si="70"/>
        <v>1</v>
      </c>
    </row>
    <row r="934" spans="1:21">
      <c r="A934" s="9">
        <v>25</v>
      </c>
      <c r="B934" s="9" t="s">
        <v>14</v>
      </c>
      <c r="C934" s="9" t="s">
        <v>86</v>
      </c>
      <c r="D934" s="9" t="s">
        <v>148</v>
      </c>
      <c r="E934" s="9" t="s">
        <v>147</v>
      </c>
      <c r="F934" s="9" t="s">
        <v>1</v>
      </c>
      <c r="G934" s="9" t="s">
        <v>77</v>
      </c>
      <c r="H934" s="9" t="s">
        <v>2</v>
      </c>
      <c r="I934" s="9">
        <v>15</v>
      </c>
      <c r="J934" s="9" t="s">
        <v>11</v>
      </c>
      <c r="L934" s="9" t="s">
        <v>50</v>
      </c>
      <c r="M934" s="9">
        <v>41297</v>
      </c>
      <c r="N934" s="17" t="str">
        <f t="shared" si="71"/>
        <v>8_40-45</v>
      </c>
      <c r="O934" s="17" t="str">
        <f t="shared" si="72"/>
        <v>4_40-50</v>
      </c>
      <c r="P934" s="17" t="str">
        <f t="shared" si="73"/>
        <v>04_40-50</v>
      </c>
      <c r="Q934" s="9" t="s">
        <v>1073</v>
      </c>
      <c r="R934" s="9" t="s">
        <v>1011</v>
      </c>
      <c r="S934" s="9">
        <f t="shared" si="74"/>
        <v>1032425</v>
      </c>
      <c r="T934" s="9">
        <v>14104</v>
      </c>
      <c r="U934" s="9">
        <f t="shared" si="70"/>
        <v>27</v>
      </c>
    </row>
    <row r="935" spans="1:21">
      <c r="A935" s="9">
        <v>3</v>
      </c>
      <c r="B935" s="9" t="s">
        <v>14</v>
      </c>
      <c r="C935" s="9" t="s">
        <v>1044</v>
      </c>
      <c r="D935" s="9" t="s">
        <v>146</v>
      </c>
      <c r="E935" s="9" t="s">
        <v>147</v>
      </c>
      <c r="F935" s="9" t="s">
        <v>5</v>
      </c>
      <c r="G935" s="9" t="s">
        <v>75</v>
      </c>
      <c r="H935" s="9" t="s">
        <v>1045</v>
      </c>
      <c r="I935" s="9">
        <v>15</v>
      </c>
      <c r="J935" s="9" t="s">
        <v>11</v>
      </c>
      <c r="L935" s="9" t="s">
        <v>50</v>
      </c>
      <c r="M935" s="9">
        <v>42523</v>
      </c>
      <c r="N935" s="17" t="str">
        <f t="shared" si="71"/>
        <v>8_40-45</v>
      </c>
      <c r="O935" s="17" t="str">
        <f t="shared" si="72"/>
        <v>4_40-50</v>
      </c>
      <c r="P935" s="17" t="str">
        <f t="shared" si="73"/>
        <v>04_40-50</v>
      </c>
      <c r="Q935" s="9" t="s">
        <v>1073</v>
      </c>
      <c r="R935" s="9" t="s">
        <v>1011</v>
      </c>
      <c r="S935" s="9">
        <f t="shared" si="74"/>
        <v>127569</v>
      </c>
      <c r="T935" s="9">
        <v>1743</v>
      </c>
      <c r="U935" s="9">
        <f t="shared" si="70"/>
        <v>3</v>
      </c>
    </row>
    <row r="936" spans="1:21">
      <c r="A936" s="9">
        <v>85</v>
      </c>
      <c r="B936" s="9" t="s">
        <v>14</v>
      </c>
      <c r="C936" s="9" t="s">
        <v>598</v>
      </c>
      <c r="D936" s="9" t="s">
        <v>148</v>
      </c>
      <c r="E936" s="9" t="s">
        <v>147</v>
      </c>
      <c r="F936" s="9" t="s">
        <v>5</v>
      </c>
      <c r="G936" s="9" t="s">
        <v>122</v>
      </c>
      <c r="H936" s="9" t="s">
        <v>2</v>
      </c>
      <c r="I936" s="9">
        <v>15</v>
      </c>
      <c r="J936" s="9" t="s">
        <v>8</v>
      </c>
      <c r="L936" s="9" t="s">
        <v>50</v>
      </c>
      <c r="M936" s="9">
        <v>42507</v>
      </c>
      <c r="N936" s="17" t="str">
        <f t="shared" si="71"/>
        <v>8_40-45</v>
      </c>
      <c r="O936" s="17" t="str">
        <f t="shared" si="72"/>
        <v>4_40-50</v>
      </c>
      <c r="P936" s="17" t="str">
        <f t="shared" si="73"/>
        <v>04_40-50</v>
      </c>
      <c r="Q936" s="9" t="s">
        <v>1073</v>
      </c>
      <c r="R936" s="9" t="s">
        <v>1011</v>
      </c>
      <c r="S936" s="9">
        <f t="shared" si="74"/>
        <v>3613095</v>
      </c>
      <c r="T936" s="9">
        <v>49359</v>
      </c>
      <c r="U936" s="9">
        <f t="shared" si="70"/>
        <v>91</v>
      </c>
    </row>
    <row r="937" spans="1:21">
      <c r="A937" s="9">
        <v>28</v>
      </c>
      <c r="B937" s="9" t="s">
        <v>14</v>
      </c>
      <c r="C937" s="9" t="s">
        <v>429</v>
      </c>
      <c r="D937" s="9" t="s">
        <v>146</v>
      </c>
      <c r="E937" s="9" t="s">
        <v>147</v>
      </c>
      <c r="F937" s="9" t="s">
        <v>5</v>
      </c>
      <c r="G937" s="9" t="s">
        <v>373</v>
      </c>
      <c r="H937" s="9" t="s">
        <v>239</v>
      </c>
      <c r="I937" s="9">
        <v>15</v>
      </c>
      <c r="J937" s="9" t="s">
        <v>8</v>
      </c>
      <c r="L937" s="9" t="s">
        <v>50</v>
      </c>
      <c r="M937" s="9">
        <v>55097</v>
      </c>
      <c r="N937" s="17" t="str">
        <f t="shared" si="71"/>
        <v>11_55-60</v>
      </c>
      <c r="O937" s="17" t="str">
        <f t="shared" si="72"/>
        <v>5_50-60</v>
      </c>
      <c r="P937" s="17" t="str">
        <f t="shared" si="73"/>
        <v>05_50-60</v>
      </c>
      <c r="Q937" s="9" t="s">
        <v>1073</v>
      </c>
      <c r="R937" s="9" t="s">
        <v>1011</v>
      </c>
      <c r="S937" s="9">
        <f t="shared" si="74"/>
        <v>1542716</v>
      </c>
      <c r="T937" s="9">
        <v>21075</v>
      </c>
      <c r="U937" s="9">
        <f t="shared" si="70"/>
        <v>30</v>
      </c>
    </row>
    <row r="938" spans="1:21">
      <c r="A938" s="9">
        <v>3</v>
      </c>
      <c r="B938" s="9" t="s">
        <v>14</v>
      </c>
      <c r="C938" s="9" t="s">
        <v>1046</v>
      </c>
      <c r="D938" s="9" t="s">
        <v>148</v>
      </c>
      <c r="E938" s="9" t="s">
        <v>147</v>
      </c>
      <c r="F938" s="9" t="s">
        <v>1</v>
      </c>
      <c r="G938" s="9" t="s">
        <v>58</v>
      </c>
      <c r="H938" s="9" t="s">
        <v>2</v>
      </c>
      <c r="I938" s="9">
        <v>15</v>
      </c>
      <c r="J938" s="9" t="s">
        <v>4</v>
      </c>
      <c r="L938" s="9" t="s">
        <v>50</v>
      </c>
      <c r="M938" s="9">
        <v>19018</v>
      </c>
      <c r="N938" s="17" t="str">
        <f t="shared" si="71"/>
        <v>3_15-20</v>
      </c>
      <c r="O938" s="17" t="str">
        <f t="shared" si="72"/>
        <v>1_10-20</v>
      </c>
      <c r="P938" s="17" t="str">
        <f t="shared" si="73"/>
        <v>01_&lt;20</v>
      </c>
      <c r="Q938" s="9" t="s">
        <v>1073</v>
      </c>
      <c r="R938" s="9" t="s">
        <v>1011</v>
      </c>
      <c r="S938" s="9">
        <f t="shared" si="74"/>
        <v>57054</v>
      </c>
      <c r="T938" s="9">
        <v>779</v>
      </c>
      <c r="U938" s="9">
        <f t="shared" si="70"/>
        <v>3</v>
      </c>
    </row>
    <row r="939" spans="1:21">
      <c r="A939" s="9">
        <v>1409</v>
      </c>
      <c r="B939" s="9" t="s">
        <v>14</v>
      </c>
      <c r="C939" s="9" t="s">
        <v>1047</v>
      </c>
      <c r="D939" s="9" t="s">
        <v>148</v>
      </c>
      <c r="E939" s="9" t="s">
        <v>147</v>
      </c>
      <c r="F939" s="9" t="s">
        <v>1</v>
      </c>
      <c r="G939" s="9" t="s">
        <v>77</v>
      </c>
      <c r="H939" s="9" t="s">
        <v>2</v>
      </c>
      <c r="I939" s="9">
        <v>15</v>
      </c>
      <c r="J939" s="9" t="s">
        <v>8</v>
      </c>
      <c r="L939" s="9" t="s">
        <v>50</v>
      </c>
      <c r="M939" s="9">
        <v>47757</v>
      </c>
      <c r="N939" s="17" t="str">
        <f t="shared" si="71"/>
        <v>9_45-50</v>
      </c>
      <c r="O939" s="17" t="str">
        <f t="shared" si="72"/>
        <v>4_40-50</v>
      </c>
      <c r="P939" s="17" t="str">
        <f t="shared" si="73"/>
        <v>04_40-50</v>
      </c>
      <c r="Q939" s="9" t="s">
        <v>1073</v>
      </c>
      <c r="R939" s="9" t="s">
        <v>1011</v>
      </c>
      <c r="S939" s="9">
        <f t="shared" si="74"/>
        <v>67289613</v>
      </c>
      <c r="T939" s="9">
        <v>919257</v>
      </c>
      <c r="U939" s="9">
        <f t="shared" si="70"/>
        <v>1517</v>
      </c>
    </row>
    <row r="940" spans="1:21">
      <c r="A940" s="9">
        <v>1</v>
      </c>
      <c r="B940" s="9" t="s">
        <v>14</v>
      </c>
      <c r="C940" s="9" t="s">
        <v>1048</v>
      </c>
      <c r="D940" s="9" t="s">
        <v>146</v>
      </c>
      <c r="E940" s="9" t="s">
        <v>147</v>
      </c>
      <c r="F940" s="9" t="s">
        <v>5</v>
      </c>
      <c r="G940" s="9" t="s">
        <v>70</v>
      </c>
      <c r="H940" s="9" t="s">
        <v>512</v>
      </c>
      <c r="I940" s="9">
        <v>17</v>
      </c>
      <c r="J940" s="9" t="s">
        <v>6</v>
      </c>
      <c r="L940" s="9" t="s">
        <v>46</v>
      </c>
      <c r="M940" s="9">
        <v>38120</v>
      </c>
      <c r="N940" s="17" t="str">
        <f t="shared" si="71"/>
        <v>7_35-40</v>
      </c>
      <c r="O940" s="17" t="str">
        <f t="shared" si="72"/>
        <v>3_30-40</v>
      </c>
      <c r="P940" s="17" t="str">
        <f t="shared" si="73"/>
        <v>03_30-40</v>
      </c>
      <c r="Q940" s="9" t="s">
        <v>1073</v>
      </c>
      <c r="R940" s="9" t="s">
        <v>1011</v>
      </c>
      <c r="S940" s="9">
        <f t="shared" si="74"/>
        <v>38120</v>
      </c>
      <c r="T940" s="9">
        <v>521</v>
      </c>
      <c r="U940" s="9">
        <f t="shared" si="70"/>
        <v>1</v>
      </c>
    </row>
    <row r="941" spans="1:21">
      <c r="A941" s="9">
        <v>1</v>
      </c>
      <c r="B941" s="9" t="s">
        <v>14</v>
      </c>
      <c r="C941" s="9" t="s">
        <v>1049</v>
      </c>
      <c r="D941" s="9" t="s">
        <v>146</v>
      </c>
      <c r="E941" s="9" t="s">
        <v>147</v>
      </c>
      <c r="F941" s="9" t="s">
        <v>5</v>
      </c>
      <c r="G941" s="9" t="s">
        <v>75</v>
      </c>
      <c r="H941" s="9" t="s">
        <v>645</v>
      </c>
      <c r="I941" s="9">
        <v>17</v>
      </c>
      <c r="J941" s="9" t="s">
        <v>12</v>
      </c>
      <c r="L941" s="9" t="s">
        <v>50</v>
      </c>
      <c r="M941" s="9">
        <v>57500</v>
      </c>
      <c r="N941" s="17" t="str">
        <f t="shared" si="71"/>
        <v>11_55-60</v>
      </c>
      <c r="O941" s="17" t="str">
        <f t="shared" si="72"/>
        <v>5_50-60</v>
      </c>
      <c r="P941" s="17" t="str">
        <f t="shared" si="73"/>
        <v>05_50-60</v>
      </c>
      <c r="Q941" s="9" t="s">
        <v>1073</v>
      </c>
      <c r="R941" s="9" t="s">
        <v>1011</v>
      </c>
      <c r="S941" s="9">
        <f t="shared" si="74"/>
        <v>57500</v>
      </c>
      <c r="T941" s="9">
        <v>786</v>
      </c>
      <c r="U941" s="9">
        <f t="shared" si="70"/>
        <v>1</v>
      </c>
    </row>
    <row r="942" spans="1:21">
      <c r="A942" s="9">
        <v>1</v>
      </c>
      <c r="B942" s="9" t="s">
        <v>14</v>
      </c>
      <c r="C942" s="9" t="s">
        <v>1050</v>
      </c>
      <c r="D942" s="9" t="s">
        <v>148</v>
      </c>
      <c r="E942" s="9" t="s">
        <v>147</v>
      </c>
      <c r="F942" s="9" t="s">
        <v>1</v>
      </c>
      <c r="G942" s="9" t="s">
        <v>58</v>
      </c>
      <c r="H942" s="9" t="s">
        <v>2</v>
      </c>
      <c r="I942" s="9">
        <v>17</v>
      </c>
      <c r="J942" s="9" t="s">
        <v>6</v>
      </c>
      <c r="L942" s="9" t="s">
        <v>50</v>
      </c>
      <c r="M942" s="9">
        <v>28190</v>
      </c>
      <c r="N942" s="17" t="str">
        <f t="shared" si="71"/>
        <v>5_25-30</v>
      </c>
      <c r="O942" s="17" t="str">
        <f t="shared" si="72"/>
        <v>2_20-30</v>
      </c>
      <c r="P942" s="17" t="str">
        <f t="shared" si="73"/>
        <v>02_20-30</v>
      </c>
      <c r="Q942" s="9" t="s">
        <v>1073</v>
      </c>
      <c r="R942" s="9" t="s">
        <v>1011</v>
      </c>
      <c r="S942" s="9">
        <f t="shared" si="74"/>
        <v>28190</v>
      </c>
      <c r="T942" s="9">
        <v>385</v>
      </c>
      <c r="U942" s="9">
        <f t="shared" si="70"/>
        <v>1</v>
      </c>
    </row>
    <row r="943" spans="1:21">
      <c r="A943" s="9">
        <v>14</v>
      </c>
      <c r="B943" s="9" t="s">
        <v>14</v>
      </c>
      <c r="C943" s="9" t="s">
        <v>258</v>
      </c>
      <c r="D943" s="9" t="s">
        <v>149</v>
      </c>
      <c r="E943" s="9" t="s">
        <v>147</v>
      </c>
      <c r="F943" s="9" t="s">
        <v>5</v>
      </c>
      <c r="G943" s="9" t="s">
        <v>252</v>
      </c>
      <c r="H943" s="9" t="s">
        <v>82</v>
      </c>
      <c r="I943" s="9">
        <v>15</v>
      </c>
      <c r="J943" s="9" t="s">
        <v>8</v>
      </c>
      <c r="L943" s="9" t="s">
        <v>50</v>
      </c>
      <c r="M943" s="9">
        <v>99220</v>
      </c>
      <c r="N943" s="17" t="str">
        <f t="shared" si="71"/>
        <v>19_95-100</v>
      </c>
      <c r="O943" s="17" t="str">
        <f t="shared" si="72"/>
        <v>9_90-100</v>
      </c>
      <c r="P943" s="17" t="str">
        <f t="shared" si="73"/>
        <v>08_80&gt;</v>
      </c>
      <c r="Q943" s="9" t="s">
        <v>1073</v>
      </c>
      <c r="R943" s="9" t="s">
        <v>1011</v>
      </c>
      <c r="S943" s="9">
        <f t="shared" si="74"/>
        <v>1389080</v>
      </c>
      <c r="T943" s="9">
        <v>18977</v>
      </c>
      <c r="U943" s="9">
        <f t="shared" si="70"/>
        <v>15</v>
      </c>
    </row>
    <row r="944" spans="1:21">
      <c r="A944" s="9">
        <v>99</v>
      </c>
      <c r="B944" s="9" t="s">
        <v>14</v>
      </c>
      <c r="C944" s="9" t="s">
        <v>259</v>
      </c>
      <c r="D944" s="9" t="s">
        <v>149</v>
      </c>
      <c r="E944" s="9" t="s">
        <v>147</v>
      </c>
      <c r="F944" s="9" t="s">
        <v>5</v>
      </c>
      <c r="G944" s="9" t="s">
        <v>252</v>
      </c>
      <c r="H944" s="9" t="s">
        <v>247</v>
      </c>
      <c r="I944" s="9">
        <v>17</v>
      </c>
      <c r="J944" s="9" t="s">
        <v>8</v>
      </c>
      <c r="L944" s="9" t="s">
        <v>50</v>
      </c>
      <c r="M944" s="9">
        <v>126158</v>
      </c>
      <c r="N944" s="17" t="str">
        <f t="shared" si="71"/>
        <v>25_125-130</v>
      </c>
      <c r="O944" s="17" t="str">
        <f t="shared" si="72"/>
        <v>12_120-130</v>
      </c>
      <c r="P944" s="17" t="str">
        <f t="shared" si="73"/>
        <v>08_80&gt;</v>
      </c>
      <c r="Q944" s="9" t="s">
        <v>1073</v>
      </c>
      <c r="R944" s="9" t="s">
        <v>1011</v>
      </c>
      <c r="S944" s="9">
        <f t="shared" si="74"/>
        <v>12489642</v>
      </c>
      <c r="T944" s="9">
        <v>170624</v>
      </c>
      <c r="U944" s="9">
        <f t="shared" si="70"/>
        <v>107</v>
      </c>
    </row>
    <row r="945" spans="1:21">
      <c r="A945" s="9">
        <v>14</v>
      </c>
      <c r="B945" s="9" t="s">
        <v>14</v>
      </c>
      <c r="C945" s="9" t="s">
        <v>600</v>
      </c>
      <c r="D945" s="9" t="s">
        <v>152</v>
      </c>
      <c r="E945" s="9" t="s">
        <v>147</v>
      </c>
      <c r="F945" s="9" t="s">
        <v>5</v>
      </c>
      <c r="G945" s="9" t="s">
        <v>122</v>
      </c>
      <c r="H945" s="9" t="s">
        <v>2</v>
      </c>
      <c r="I945" s="9">
        <v>13</v>
      </c>
      <c r="J945" s="9" t="s">
        <v>8</v>
      </c>
      <c r="L945" s="9" t="s">
        <v>50</v>
      </c>
      <c r="M945" s="9">
        <v>46536</v>
      </c>
      <c r="N945" s="17" t="str">
        <f t="shared" si="71"/>
        <v>9_45-50</v>
      </c>
      <c r="O945" s="17" t="str">
        <f t="shared" si="72"/>
        <v>4_40-50</v>
      </c>
      <c r="P945" s="17" t="str">
        <f t="shared" si="73"/>
        <v>04_40-50</v>
      </c>
      <c r="Q945" s="9" t="s">
        <v>1073</v>
      </c>
      <c r="R945" s="9" t="s">
        <v>1011</v>
      </c>
      <c r="S945" s="9">
        <f t="shared" si="74"/>
        <v>651504</v>
      </c>
      <c r="T945" s="9">
        <v>8900</v>
      </c>
      <c r="U945" s="9">
        <f t="shared" si="70"/>
        <v>15</v>
      </c>
    </row>
    <row r="946" spans="1:21">
      <c r="A946" s="9">
        <v>60</v>
      </c>
      <c r="B946" s="9" t="s">
        <v>14</v>
      </c>
      <c r="C946" s="9" t="s">
        <v>1051</v>
      </c>
      <c r="D946" s="9" t="s">
        <v>146</v>
      </c>
      <c r="E946" s="9" t="s">
        <v>147</v>
      </c>
      <c r="F946" s="9" t="s">
        <v>5</v>
      </c>
      <c r="G946" s="9" t="s">
        <v>122</v>
      </c>
      <c r="H946" s="9" t="s">
        <v>84</v>
      </c>
      <c r="I946" s="9">
        <v>15</v>
      </c>
      <c r="J946" s="9" t="s">
        <v>8</v>
      </c>
      <c r="L946" s="9" t="s">
        <v>50</v>
      </c>
      <c r="M946" s="9">
        <v>50990</v>
      </c>
      <c r="N946" s="17" t="str">
        <f t="shared" si="71"/>
        <v>10_50-55</v>
      </c>
      <c r="O946" s="17" t="str">
        <f t="shared" si="72"/>
        <v>5_50-60</v>
      </c>
      <c r="P946" s="17" t="str">
        <f t="shared" si="73"/>
        <v>05_50-60</v>
      </c>
      <c r="Q946" s="9" t="s">
        <v>1073</v>
      </c>
      <c r="R946" s="9" t="s">
        <v>1011</v>
      </c>
      <c r="S946" s="9">
        <f t="shared" si="74"/>
        <v>3059400</v>
      </c>
      <c r="T946" s="9">
        <v>41795</v>
      </c>
      <c r="U946" s="9">
        <f t="shared" si="70"/>
        <v>65</v>
      </c>
    </row>
    <row r="947" spans="1:21">
      <c r="A947" s="9">
        <v>14</v>
      </c>
      <c r="B947" s="9" t="s">
        <v>14</v>
      </c>
      <c r="C947" s="9" t="s">
        <v>1052</v>
      </c>
      <c r="D947" s="9" t="s">
        <v>148</v>
      </c>
      <c r="E947" s="9" t="s">
        <v>147</v>
      </c>
      <c r="F947" s="9" t="s">
        <v>1</v>
      </c>
      <c r="G947" s="9" t="s">
        <v>77</v>
      </c>
      <c r="H947" s="9" t="s">
        <v>2</v>
      </c>
      <c r="I947" s="9">
        <v>15</v>
      </c>
      <c r="J947" s="9" t="s">
        <v>8</v>
      </c>
      <c r="L947" s="9" t="s">
        <v>50</v>
      </c>
      <c r="M947" s="9">
        <v>41940</v>
      </c>
      <c r="N947" s="17" t="str">
        <f t="shared" si="71"/>
        <v>8_40-45</v>
      </c>
      <c r="O947" s="17" t="str">
        <f t="shared" si="72"/>
        <v>4_40-50</v>
      </c>
      <c r="P947" s="17" t="str">
        <f t="shared" si="73"/>
        <v>04_40-50</v>
      </c>
      <c r="Q947" s="9" t="s">
        <v>1073</v>
      </c>
      <c r="R947" s="9" t="s">
        <v>1011</v>
      </c>
      <c r="S947" s="9">
        <f t="shared" si="74"/>
        <v>587160</v>
      </c>
      <c r="T947" s="9">
        <v>8021</v>
      </c>
      <c r="U947" s="9">
        <f t="shared" si="70"/>
        <v>15</v>
      </c>
    </row>
    <row r="948" spans="1:21">
      <c r="A948" s="9">
        <v>14</v>
      </c>
      <c r="B948" s="9" t="s">
        <v>14</v>
      </c>
      <c r="C948" s="9" t="s">
        <v>1053</v>
      </c>
      <c r="D948" s="9" t="s">
        <v>152</v>
      </c>
      <c r="E948" s="9" t="s">
        <v>147</v>
      </c>
      <c r="F948" s="9" t="s">
        <v>5</v>
      </c>
      <c r="G948" s="9" t="s">
        <v>75</v>
      </c>
      <c r="H948" s="9" t="s">
        <v>2</v>
      </c>
      <c r="I948" s="9">
        <v>14</v>
      </c>
      <c r="J948" s="9" t="s">
        <v>8</v>
      </c>
      <c r="K948" s="9" t="s">
        <v>7</v>
      </c>
      <c r="L948" s="9" t="s">
        <v>50</v>
      </c>
      <c r="M948" s="9">
        <v>37827</v>
      </c>
      <c r="N948" s="17" t="str">
        <f t="shared" si="71"/>
        <v>7_35-40</v>
      </c>
      <c r="O948" s="17" t="str">
        <f t="shared" si="72"/>
        <v>3_30-40</v>
      </c>
      <c r="P948" s="17" t="str">
        <f t="shared" si="73"/>
        <v>03_30-40</v>
      </c>
      <c r="Q948" s="9" t="s">
        <v>1073</v>
      </c>
      <c r="R948" s="9" t="s">
        <v>1011</v>
      </c>
      <c r="S948" s="9">
        <f t="shared" si="74"/>
        <v>529578</v>
      </c>
      <c r="T948" s="9">
        <v>7235</v>
      </c>
      <c r="U948" s="9">
        <f t="shared" si="70"/>
        <v>15</v>
      </c>
    </row>
    <row r="949" spans="1:21">
      <c r="A949" s="9">
        <v>14</v>
      </c>
      <c r="B949" s="9" t="s">
        <v>14</v>
      </c>
      <c r="C949" s="9" t="s">
        <v>530</v>
      </c>
      <c r="D949" s="9" t="s">
        <v>152</v>
      </c>
      <c r="E949" s="9" t="s">
        <v>147</v>
      </c>
      <c r="F949" s="9" t="s">
        <v>5</v>
      </c>
      <c r="G949" s="9" t="s">
        <v>110</v>
      </c>
      <c r="H949" s="9" t="s">
        <v>68</v>
      </c>
      <c r="I949" s="9">
        <v>14</v>
      </c>
      <c r="J949" s="9" t="s">
        <v>8</v>
      </c>
      <c r="K949" s="9" t="s">
        <v>7</v>
      </c>
      <c r="L949" s="9" t="s">
        <v>50</v>
      </c>
      <c r="M949" s="9">
        <v>31990</v>
      </c>
      <c r="N949" s="17" t="str">
        <f t="shared" si="71"/>
        <v>6_30-35</v>
      </c>
      <c r="O949" s="17" t="str">
        <f t="shared" si="72"/>
        <v>3_30-40</v>
      </c>
      <c r="P949" s="17" t="str">
        <f t="shared" si="73"/>
        <v>03_30-40</v>
      </c>
      <c r="Q949" s="9" t="s">
        <v>1073</v>
      </c>
      <c r="R949" s="9" t="s">
        <v>1011</v>
      </c>
      <c r="S949" s="9">
        <f t="shared" si="74"/>
        <v>447860</v>
      </c>
      <c r="T949" s="9">
        <v>6118</v>
      </c>
      <c r="U949" s="9">
        <f t="shared" si="70"/>
        <v>15</v>
      </c>
    </row>
    <row r="950" spans="1:21">
      <c r="A950" s="9">
        <v>285</v>
      </c>
      <c r="B950" s="9" t="s">
        <v>14</v>
      </c>
      <c r="C950" s="9" t="s">
        <v>531</v>
      </c>
      <c r="D950" s="9" t="s">
        <v>152</v>
      </c>
      <c r="E950" s="9" t="s">
        <v>147</v>
      </c>
      <c r="F950" s="9" t="s">
        <v>5</v>
      </c>
      <c r="G950" s="9" t="s">
        <v>122</v>
      </c>
      <c r="H950" s="9" t="s">
        <v>2</v>
      </c>
      <c r="I950" s="9">
        <v>14</v>
      </c>
      <c r="J950" s="9" t="s">
        <v>8</v>
      </c>
      <c r="K950" s="9" t="s">
        <v>7</v>
      </c>
      <c r="L950" s="9" t="s">
        <v>50</v>
      </c>
      <c r="M950" s="9">
        <v>42990</v>
      </c>
      <c r="N950" s="17" t="str">
        <f t="shared" si="71"/>
        <v>8_40-45</v>
      </c>
      <c r="O950" s="17" t="str">
        <f t="shared" si="72"/>
        <v>4_40-50</v>
      </c>
      <c r="P950" s="17" t="str">
        <f t="shared" si="73"/>
        <v>04_40-50</v>
      </c>
      <c r="Q950" s="9" t="s">
        <v>1073</v>
      </c>
      <c r="R950" s="9" t="s">
        <v>1011</v>
      </c>
      <c r="S950" s="9">
        <f t="shared" si="74"/>
        <v>12252150</v>
      </c>
      <c r="T950" s="9">
        <v>167379</v>
      </c>
      <c r="U950" s="9">
        <f t="shared" si="70"/>
        <v>307</v>
      </c>
    </row>
    <row r="951" spans="1:21" hidden="1">
      <c r="A951" s="9">
        <v>31</v>
      </c>
      <c r="B951" s="9" t="s">
        <v>14</v>
      </c>
      <c r="C951" s="9" t="s">
        <v>1054</v>
      </c>
      <c r="D951" s="9" t="s">
        <v>154</v>
      </c>
      <c r="E951" s="9" t="s">
        <v>151</v>
      </c>
      <c r="F951" s="9" t="s">
        <v>5</v>
      </c>
      <c r="G951" s="9" t="s">
        <v>492</v>
      </c>
      <c r="H951" s="9" t="s">
        <v>837</v>
      </c>
      <c r="I951" s="9">
        <v>15</v>
      </c>
      <c r="J951" s="9" t="s">
        <v>8</v>
      </c>
      <c r="L951" s="9" t="s">
        <v>50</v>
      </c>
      <c r="M951" s="9">
        <v>183600</v>
      </c>
      <c r="N951" s="17" t="str">
        <f t="shared" si="71"/>
        <v>36_180-185</v>
      </c>
      <c r="O951" s="17" t="str">
        <f t="shared" si="72"/>
        <v>18_180-190</v>
      </c>
      <c r="P951" s="17" t="str">
        <f t="shared" si="73"/>
        <v>08_80&gt;</v>
      </c>
      <c r="Q951" s="9" t="s">
        <v>1073</v>
      </c>
      <c r="R951" s="9" t="s">
        <v>1011</v>
      </c>
      <c r="S951" s="9">
        <f t="shared" si="74"/>
        <v>5691600</v>
      </c>
      <c r="T951" s="9">
        <v>77754</v>
      </c>
      <c r="U951" s="9">
        <f t="shared" si="70"/>
        <v>33</v>
      </c>
    </row>
    <row r="952" spans="1:21" hidden="1">
      <c r="A952" s="9">
        <v>16</v>
      </c>
      <c r="B952" s="9" t="s">
        <v>14</v>
      </c>
      <c r="C952" s="9" t="s">
        <v>1055</v>
      </c>
      <c r="D952" s="9" t="s">
        <v>154</v>
      </c>
      <c r="E952" s="9" t="s">
        <v>151</v>
      </c>
      <c r="F952" s="9" t="s">
        <v>5</v>
      </c>
      <c r="G952" s="9" t="s">
        <v>492</v>
      </c>
      <c r="H952" s="9" t="s">
        <v>1001</v>
      </c>
      <c r="I952" s="9">
        <v>17</v>
      </c>
      <c r="J952" s="9" t="s">
        <v>54</v>
      </c>
      <c r="L952" s="9" t="s">
        <v>50</v>
      </c>
      <c r="M952" s="9">
        <v>231340</v>
      </c>
      <c r="N952" s="17" t="str">
        <f t="shared" si="71"/>
        <v>46_230-235</v>
      </c>
      <c r="O952" s="17" t="str">
        <f t="shared" si="72"/>
        <v>23_230-240</v>
      </c>
      <c r="P952" s="17" t="str">
        <f t="shared" si="73"/>
        <v>08_80&gt;</v>
      </c>
      <c r="Q952" s="9" t="s">
        <v>1073</v>
      </c>
      <c r="R952" s="9" t="s">
        <v>1011</v>
      </c>
      <c r="S952" s="9">
        <f t="shared" si="74"/>
        <v>3701440</v>
      </c>
      <c r="T952" s="9">
        <v>50566</v>
      </c>
      <c r="U952" s="9">
        <f t="shared" si="70"/>
        <v>17</v>
      </c>
    </row>
    <row r="953" spans="1:21">
      <c r="A953" s="9">
        <v>451</v>
      </c>
      <c r="B953" s="9" t="s">
        <v>15</v>
      </c>
      <c r="C953" s="9" t="s">
        <v>726</v>
      </c>
      <c r="D953" s="9" t="s">
        <v>153</v>
      </c>
      <c r="E953" s="9" t="s">
        <v>147</v>
      </c>
      <c r="F953" s="9" t="s">
        <v>1</v>
      </c>
      <c r="G953" s="9" t="s">
        <v>67</v>
      </c>
      <c r="H953" s="9" t="s">
        <v>2</v>
      </c>
      <c r="I953" s="9">
        <v>11</v>
      </c>
      <c r="J953" s="9" t="s">
        <v>727</v>
      </c>
      <c r="L953" s="9" t="s">
        <v>50</v>
      </c>
      <c r="M953" s="9">
        <v>24778</v>
      </c>
      <c r="N953" s="17" t="str">
        <f t="shared" si="71"/>
        <v>4_20-25</v>
      </c>
      <c r="O953" s="17" t="str">
        <f t="shared" si="72"/>
        <v>2_20-30</v>
      </c>
      <c r="P953" s="17" t="str">
        <f t="shared" si="73"/>
        <v>02_20-30</v>
      </c>
      <c r="Q953" s="9" t="s">
        <v>1073</v>
      </c>
      <c r="R953" s="9" t="s">
        <v>1011</v>
      </c>
      <c r="S953" s="9">
        <f t="shared" si="74"/>
        <v>11174878</v>
      </c>
      <c r="T953" s="9">
        <v>152662</v>
      </c>
    </row>
    <row r="954" spans="1:21">
      <c r="A954" s="9">
        <v>806</v>
      </c>
      <c r="B954" s="9" t="s">
        <v>15</v>
      </c>
      <c r="C954" s="9" t="s">
        <v>728</v>
      </c>
      <c r="D954" s="9" t="s">
        <v>152</v>
      </c>
      <c r="E954" s="9" t="s">
        <v>147</v>
      </c>
      <c r="F954" s="9" t="s">
        <v>5</v>
      </c>
      <c r="G954" s="9" t="s">
        <v>70</v>
      </c>
      <c r="H954" s="9" t="s">
        <v>2</v>
      </c>
      <c r="I954" s="9">
        <v>14</v>
      </c>
      <c r="J954" s="9" t="s">
        <v>8</v>
      </c>
      <c r="L954" s="9" t="s">
        <v>46</v>
      </c>
      <c r="M954" s="9">
        <v>29431</v>
      </c>
      <c r="N954" s="17" t="str">
        <f t="shared" si="71"/>
        <v>5_25-30</v>
      </c>
      <c r="O954" s="17" t="str">
        <f t="shared" si="72"/>
        <v>2_20-30</v>
      </c>
      <c r="P954" s="17" t="str">
        <f t="shared" si="73"/>
        <v>02_20-30</v>
      </c>
      <c r="Q954" s="9" t="s">
        <v>1073</v>
      </c>
      <c r="R954" s="9" t="s">
        <v>1011</v>
      </c>
      <c r="S954" s="9">
        <f t="shared" si="74"/>
        <v>23721386</v>
      </c>
      <c r="T954" s="9">
        <v>324063</v>
      </c>
    </row>
    <row r="955" spans="1:21">
      <c r="A955" s="9">
        <v>114</v>
      </c>
      <c r="B955" s="9" t="s">
        <v>15</v>
      </c>
      <c r="C955" s="9" t="s">
        <v>851</v>
      </c>
      <c r="D955" s="9" t="s">
        <v>146</v>
      </c>
      <c r="E955" s="9" t="s">
        <v>147</v>
      </c>
      <c r="F955" s="9" t="s">
        <v>5</v>
      </c>
      <c r="G955" s="9" t="s">
        <v>59</v>
      </c>
      <c r="H955" s="9" t="s">
        <v>852</v>
      </c>
      <c r="I955" s="9">
        <v>17</v>
      </c>
      <c r="J955" s="9" t="s">
        <v>6</v>
      </c>
      <c r="L955" s="9" t="s">
        <v>50</v>
      </c>
      <c r="M955" s="9">
        <v>32500</v>
      </c>
      <c r="N955" s="17" t="str">
        <f t="shared" si="71"/>
        <v>6_30-35</v>
      </c>
      <c r="O955" s="17" t="str">
        <f t="shared" si="72"/>
        <v>3_30-40</v>
      </c>
      <c r="P955" s="17" t="str">
        <f t="shared" si="73"/>
        <v>03_30-40</v>
      </c>
      <c r="Q955" s="9" t="s">
        <v>1073</v>
      </c>
      <c r="R955" s="9" t="s">
        <v>1011</v>
      </c>
      <c r="S955" s="9">
        <f t="shared" si="74"/>
        <v>3705000</v>
      </c>
      <c r="T955" s="9">
        <v>50615</v>
      </c>
    </row>
    <row r="956" spans="1:21">
      <c r="A956" s="9">
        <v>11186</v>
      </c>
      <c r="B956" s="9" t="s">
        <v>15</v>
      </c>
      <c r="C956" s="9" t="s">
        <v>536</v>
      </c>
      <c r="D956" s="9" t="s">
        <v>152</v>
      </c>
      <c r="E956" s="9" t="s">
        <v>147</v>
      </c>
      <c r="F956" s="9" t="s">
        <v>1</v>
      </c>
      <c r="G956" s="9" t="s">
        <v>77</v>
      </c>
      <c r="H956" s="9" t="s">
        <v>2</v>
      </c>
      <c r="I956" s="9">
        <v>14</v>
      </c>
      <c r="J956" s="9" t="s">
        <v>8</v>
      </c>
      <c r="L956" s="9" t="s">
        <v>50</v>
      </c>
      <c r="M956" s="9">
        <v>41999</v>
      </c>
      <c r="N956" s="17" t="str">
        <f t="shared" si="71"/>
        <v>8_40-45</v>
      </c>
      <c r="O956" s="17" t="str">
        <f t="shared" si="72"/>
        <v>4_40-50</v>
      </c>
      <c r="P956" s="17" t="str">
        <f t="shared" si="73"/>
        <v>04_40-50</v>
      </c>
      <c r="Q956" s="9" t="s">
        <v>1073</v>
      </c>
      <c r="R956" s="9" t="s">
        <v>1011</v>
      </c>
      <c r="S956" s="9">
        <f t="shared" si="74"/>
        <v>469800814</v>
      </c>
      <c r="T956" s="9">
        <v>6418044</v>
      </c>
    </row>
    <row r="957" spans="1:21">
      <c r="A957" s="9">
        <v>1115</v>
      </c>
      <c r="B957" s="9" t="s">
        <v>15</v>
      </c>
      <c r="C957" s="9" t="s">
        <v>650</v>
      </c>
      <c r="D957" s="9" t="s">
        <v>152</v>
      </c>
      <c r="E957" s="9" t="s">
        <v>147</v>
      </c>
      <c r="F957" s="9" t="s">
        <v>5</v>
      </c>
      <c r="G957" s="9" t="s">
        <v>373</v>
      </c>
      <c r="H957" s="9" t="s">
        <v>2</v>
      </c>
      <c r="I957" s="9">
        <v>14</v>
      </c>
      <c r="J957" s="9" t="s">
        <v>8</v>
      </c>
      <c r="L957" s="9" t="s">
        <v>50</v>
      </c>
      <c r="M957" s="9">
        <v>46943</v>
      </c>
      <c r="N957" s="17" t="str">
        <f t="shared" si="71"/>
        <v>9_45-50</v>
      </c>
      <c r="O957" s="17" t="str">
        <f t="shared" si="72"/>
        <v>4_40-50</v>
      </c>
      <c r="P957" s="17" t="str">
        <f t="shared" si="73"/>
        <v>04_40-50</v>
      </c>
      <c r="Q957" s="9" t="s">
        <v>1073</v>
      </c>
      <c r="R957" s="9" t="s">
        <v>1011</v>
      </c>
      <c r="S957" s="9">
        <f t="shared" si="74"/>
        <v>52341445</v>
      </c>
      <c r="T957" s="9">
        <v>715047</v>
      </c>
    </row>
    <row r="958" spans="1:21">
      <c r="A958" s="9">
        <v>1055</v>
      </c>
      <c r="B958" s="9" t="s">
        <v>15</v>
      </c>
      <c r="C958" s="9" t="s">
        <v>651</v>
      </c>
      <c r="D958" s="9" t="s">
        <v>148</v>
      </c>
      <c r="E958" s="9" t="s">
        <v>147</v>
      </c>
      <c r="F958" s="9" t="s">
        <v>1</v>
      </c>
      <c r="G958" s="9" t="s">
        <v>77</v>
      </c>
      <c r="H958" s="9" t="s">
        <v>2</v>
      </c>
      <c r="I958" s="9">
        <v>15</v>
      </c>
      <c r="J958" s="9" t="s">
        <v>8</v>
      </c>
      <c r="L958" s="9" t="s">
        <v>50</v>
      </c>
      <c r="M958" s="9">
        <v>33241</v>
      </c>
      <c r="N958" s="17" t="str">
        <f t="shared" si="71"/>
        <v>6_30-35</v>
      </c>
      <c r="O958" s="17" t="str">
        <f t="shared" si="72"/>
        <v>3_30-40</v>
      </c>
      <c r="P958" s="17" t="str">
        <f t="shared" si="73"/>
        <v>03_30-40</v>
      </c>
      <c r="Q958" s="9" t="s">
        <v>1073</v>
      </c>
      <c r="R958" s="9" t="s">
        <v>1011</v>
      </c>
      <c r="S958" s="9">
        <f t="shared" si="74"/>
        <v>35069255</v>
      </c>
      <c r="T958" s="9">
        <v>479088</v>
      </c>
    </row>
    <row r="959" spans="1:21">
      <c r="A959" s="9">
        <v>727</v>
      </c>
      <c r="B959" s="9" t="s">
        <v>15</v>
      </c>
      <c r="C959" s="9" t="s">
        <v>300</v>
      </c>
      <c r="D959" s="9" t="s">
        <v>148</v>
      </c>
      <c r="E959" s="9" t="s">
        <v>147</v>
      </c>
      <c r="F959" s="9" t="s">
        <v>1</v>
      </c>
      <c r="G959" s="9" t="s">
        <v>222</v>
      </c>
      <c r="H959" s="9" t="s">
        <v>2</v>
      </c>
      <c r="I959" s="9">
        <v>15</v>
      </c>
      <c r="J959" s="9" t="s">
        <v>8</v>
      </c>
      <c r="L959" s="9" t="s">
        <v>50</v>
      </c>
      <c r="M959" s="9">
        <v>49457</v>
      </c>
      <c r="N959" s="17" t="str">
        <f t="shared" si="71"/>
        <v>9_45-50</v>
      </c>
      <c r="O959" s="17" t="str">
        <f t="shared" si="72"/>
        <v>4_40-50</v>
      </c>
      <c r="P959" s="17" t="str">
        <f t="shared" si="73"/>
        <v>04_40-50</v>
      </c>
      <c r="Q959" s="9" t="s">
        <v>1073</v>
      </c>
      <c r="R959" s="9" t="s">
        <v>1011</v>
      </c>
      <c r="S959" s="9">
        <f t="shared" si="74"/>
        <v>35955239</v>
      </c>
      <c r="T959" s="9">
        <v>491192</v>
      </c>
    </row>
    <row r="960" spans="1:21">
      <c r="A960" s="9">
        <v>218</v>
      </c>
      <c r="B960" s="9" t="s">
        <v>15</v>
      </c>
      <c r="C960" s="9" t="s">
        <v>270</v>
      </c>
      <c r="D960" s="9" t="s">
        <v>148</v>
      </c>
      <c r="E960" s="9" t="s">
        <v>147</v>
      </c>
      <c r="F960" s="9" t="s">
        <v>5</v>
      </c>
      <c r="G960" s="9" t="s">
        <v>122</v>
      </c>
      <c r="H960" s="9" t="s">
        <v>2</v>
      </c>
      <c r="I960" s="9">
        <v>15</v>
      </c>
      <c r="J960" s="9" t="s">
        <v>8</v>
      </c>
      <c r="L960" s="9" t="s">
        <v>50</v>
      </c>
      <c r="M960" s="9">
        <v>43408</v>
      </c>
      <c r="N960" s="17" t="str">
        <f t="shared" si="71"/>
        <v>8_40-45</v>
      </c>
      <c r="O960" s="17" t="str">
        <f t="shared" si="72"/>
        <v>4_40-50</v>
      </c>
      <c r="P960" s="17" t="str">
        <f t="shared" si="73"/>
        <v>04_40-50</v>
      </c>
      <c r="Q960" s="9" t="s">
        <v>1073</v>
      </c>
      <c r="R960" s="9" t="s">
        <v>1011</v>
      </c>
      <c r="S960" s="9">
        <f t="shared" si="74"/>
        <v>9462944</v>
      </c>
      <c r="T960" s="9">
        <v>129275</v>
      </c>
    </row>
    <row r="961" spans="1:20">
      <c r="A961" s="9">
        <v>15</v>
      </c>
      <c r="B961" s="9" t="s">
        <v>15</v>
      </c>
      <c r="C961" s="9" t="s">
        <v>776</v>
      </c>
      <c r="D961" s="9" t="s">
        <v>148</v>
      </c>
      <c r="E961" s="9" t="s">
        <v>147</v>
      </c>
      <c r="F961" s="9" t="s">
        <v>5</v>
      </c>
      <c r="G961" s="9" t="s">
        <v>373</v>
      </c>
      <c r="H961" s="9" t="s">
        <v>2</v>
      </c>
      <c r="I961" s="9">
        <v>15</v>
      </c>
      <c r="J961" s="9" t="s">
        <v>8</v>
      </c>
      <c r="L961" s="9" t="s">
        <v>50</v>
      </c>
      <c r="M961" s="9">
        <v>38900</v>
      </c>
      <c r="N961" s="17" t="str">
        <f t="shared" si="71"/>
        <v>7_35-40</v>
      </c>
      <c r="O961" s="17" t="str">
        <f t="shared" si="72"/>
        <v>3_30-40</v>
      </c>
      <c r="P961" s="17" t="str">
        <f t="shared" si="73"/>
        <v>03_30-40</v>
      </c>
      <c r="Q961" s="9" t="s">
        <v>1073</v>
      </c>
      <c r="R961" s="9" t="s">
        <v>1011</v>
      </c>
      <c r="S961" s="9">
        <f t="shared" si="74"/>
        <v>583500</v>
      </c>
      <c r="T961" s="9">
        <v>7971</v>
      </c>
    </row>
    <row r="962" spans="1:20">
      <c r="A962" s="9">
        <v>2354</v>
      </c>
      <c r="B962" s="9" t="s">
        <v>15</v>
      </c>
      <c r="C962" s="9" t="s">
        <v>245</v>
      </c>
      <c r="D962" s="9" t="s">
        <v>148</v>
      </c>
      <c r="E962" s="9" t="s">
        <v>147</v>
      </c>
      <c r="F962" s="9" t="s">
        <v>1</v>
      </c>
      <c r="G962" s="9" t="s">
        <v>77</v>
      </c>
      <c r="H962" s="9" t="s">
        <v>2</v>
      </c>
      <c r="I962" s="9">
        <v>17</v>
      </c>
      <c r="J962" s="9" t="s">
        <v>6</v>
      </c>
      <c r="L962" s="9" t="s">
        <v>50</v>
      </c>
      <c r="M962" s="9">
        <v>41587</v>
      </c>
      <c r="N962" s="17" t="str">
        <f t="shared" si="71"/>
        <v>8_40-45</v>
      </c>
      <c r="O962" s="17" t="str">
        <f t="shared" si="72"/>
        <v>4_40-50</v>
      </c>
      <c r="P962" s="17" t="str">
        <f t="shared" si="73"/>
        <v>04_40-50</v>
      </c>
      <c r="Q962" s="9" t="s">
        <v>1073</v>
      </c>
      <c r="R962" s="9" t="s">
        <v>1011</v>
      </c>
      <c r="S962" s="9">
        <f t="shared" si="74"/>
        <v>97895798</v>
      </c>
      <c r="T962" s="9">
        <v>1337374</v>
      </c>
    </row>
    <row r="963" spans="1:20">
      <c r="A963" s="9">
        <v>181</v>
      </c>
      <c r="B963" s="9" t="s">
        <v>15</v>
      </c>
      <c r="C963" s="9" t="s">
        <v>777</v>
      </c>
      <c r="D963" s="9" t="s">
        <v>148</v>
      </c>
      <c r="E963" s="9" t="s">
        <v>147</v>
      </c>
      <c r="F963" s="9" t="s">
        <v>1</v>
      </c>
      <c r="G963" s="9" t="s">
        <v>583</v>
      </c>
      <c r="H963" s="9" t="s">
        <v>2</v>
      </c>
      <c r="I963" s="9">
        <v>17</v>
      </c>
      <c r="J963" s="9" t="s">
        <v>8</v>
      </c>
      <c r="L963" s="9" t="s">
        <v>50</v>
      </c>
      <c r="M963" s="9">
        <v>72162</v>
      </c>
      <c r="N963" s="17" t="str">
        <f t="shared" si="71"/>
        <v>14_70-75</v>
      </c>
      <c r="O963" s="17" t="str">
        <f t="shared" si="72"/>
        <v>7_70-80</v>
      </c>
      <c r="P963" s="17" t="str">
        <f t="shared" si="73"/>
        <v>07_70-80</v>
      </c>
      <c r="Q963" s="9" t="s">
        <v>1073</v>
      </c>
      <c r="R963" s="9" t="s">
        <v>1011</v>
      </c>
      <c r="S963" s="9">
        <f t="shared" si="74"/>
        <v>13061322</v>
      </c>
      <c r="T963" s="9">
        <v>178433</v>
      </c>
    </row>
    <row r="964" spans="1:20">
      <c r="A964" s="9">
        <v>1993</v>
      </c>
      <c r="B964" s="9" t="s">
        <v>15</v>
      </c>
      <c r="C964" s="9" t="s">
        <v>729</v>
      </c>
      <c r="D964" s="9" t="s">
        <v>148</v>
      </c>
      <c r="E964" s="9" t="s">
        <v>147</v>
      </c>
      <c r="F964" s="9" t="s">
        <v>5</v>
      </c>
      <c r="G964" s="9" t="s">
        <v>373</v>
      </c>
      <c r="H964" s="9" t="s">
        <v>2</v>
      </c>
      <c r="I964" s="9">
        <v>17</v>
      </c>
      <c r="J964" s="9" t="s">
        <v>6</v>
      </c>
      <c r="L964" s="9" t="s">
        <v>50</v>
      </c>
      <c r="M964" s="9">
        <v>50722</v>
      </c>
      <c r="N964" s="17" t="str">
        <f t="shared" si="71"/>
        <v>10_50-55</v>
      </c>
      <c r="O964" s="17" t="str">
        <f t="shared" si="72"/>
        <v>5_50-60</v>
      </c>
      <c r="P964" s="17" t="str">
        <f t="shared" si="73"/>
        <v>05_50-60</v>
      </c>
      <c r="Q964" s="9" t="s">
        <v>1073</v>
      </c>
      <c r="R964" s="9" t="s">
        <v>1011</v>
      </c>
      <c r="S964" s="9">
        <f t="shared" si="74"/>
        <v>101088946</v>
      </c>
      <c r="T964" s="9">
        <v>1380997</v>
      </c>
    </row>
    <row r="965" spans="1:20">
      <c r="A965" s="9">
        <v>187</v>
      </c>
      <c r="B965" s="9" t="s">
        <v>15</v>
      </c>
      <c r="C965" s="9" t="s">
        <v>652</v>
      </c>
      <c r="D965" s="9" t="s">
        <v>152</v>
      </c>
      <c r="E965" s="9" t="s">
        <v>147</v>
      </c>
      <c r="F965" s="9" t="s">
        <v>1</v>
      </c>
      <c r="G965" s="9" t="s">
        <v>583</v>
      </c>
      <c r="H965" s="9" t="s">
        <v>2</v>
      </c>
      <c r="I965" s="9">
        <v>14</v>
      </c>
      <c r="J965" s="9" t="s">
        <v>8</v>
      </c>
      <c r="L965" s="9" t="s">
        <v>50</v>
      </c>
      <c r="M965" s="9">
        <v>58170</v>
      </c>
      <c r="N965" s="17" t="str">
        <f t="shared" si="71"/>
        <v>11_55-60</v>
      </c>
      <c r="O965" s="17" t="str">
        <f t="shared" si="72"/>
        <v>5_50-60</v>
      </c>
      <c r="P965" s="17" t="str">
        <f t="shared" si="73"/>
        <v>05_50-60</v>
      </c>
      <c r="Q965" s="9" t="s">
        <v>1073</v>
      </c>
      <c r="R965" s="9" t="s">
        <v>1011</v>
      </c>
      <c r="S965" s="9">
        <f t="shared" si="74"/>
        <v>10877790</v>
      </c>
      <c r="T965" s="9">
        <v>148604</v>
      </c>
    </row>
    <row r="966" spans="1:20">
      <c r="A966" s="9">
        <v>7</v>
      </c>
      <c r="B966" s="9" t="s">
        <v>15</v>
      </c>
      <c r="C966" s="9" t="s">
        <v>265</v>
      </c>
      <c r="D966" s="9" t="s">
        <v>152</v>
      </c>
      <c r="E966" s="9" t="s">
        <v>147</v>
      </c>
      <c r="F966" s="9" t="s">
        <v>1</v>
      </c>
      <c r="G966" s="9" t="s">
        <v>222</v>
      </c>
      <c r="H966" s="9" t="s">
        <v>2</v>
      </c>
      <c r="I966" s="9">
        <v>14</v>
      </c>
      <c r="J966" s="9" t="s">
        <v>8</v>
      </c>
      <c r="L966" s="9" t="s">
        <v>50</v>
      </c>
      <c r="M966" s="9">
        <v>53808</v>
      </c>
      <c r="N966" s="17" t="str">
        <f t="shared" si="71"/>
        <v>10_50-55</v>
      </c>
      <c r="O966" s="17" t="str">
        <f t="shared" si="72"/>
        <v>5_50-60</v>
      </c>
      <c r="P966" s="17" t="str">
        <f t="shared" si="73"/>
        <v>05_50-60</v>
      </c>
      <c r="Q966" s="9" t="s">
        <v>1073</v>
      </c>
      <c r="R966" s="9" t="s">
        <v>1011</v>
      </c>
      <c r="S966" s="9">
        <f t="shared" si="74"/>
        <v>376656</v>
      </c>
      <c r="T966" s="9">
        <v>5146</v>
      </c>
    </row>
    <row r="967" spans="1:20">
      <c r="A967" s="9">
        <v>117</v>
      </c>
      <c r="B967" s="9" t="s">
        <v>15</v>
      </c>
      <c r="C967" s="9" t="s">
        <v>441</v>
      </c>
      <c r="D967" s="9" t="s">
        <v>152</v>
      </c>
      <c r="E967" s="9" t="s">
        <v>147</v>
      </c>
      <c r="F967" s="9" t="s">
        <v>5</v>
      </c>
      <c r="G967" s="9" t="s">
        <v>373</v>
      </c>
      <c r="H967" s="9" t="s">
        <v>2</v>
      </c>
      <c r="I967" s="9">
        <v>14</v>
      </c>
      <c r="J967" s="9" t="s">
        <v>8</v>
      </c>
      <c r="L967" s="9" t="s">
        <v>50</v>
      </c>
      <c r="M967" s="9">
        <v>60150</v>
      </c>
      <c r="N967" s="17" t="str">
        <f t="shared" si="71"/>
        <v>12_60-65</v>
      </c>
      <c r="O967" s="17" t="str">
        <f t="shared" si="72"/>
        <v>6_60-70</v>
      </c>
      <c r="P967" s="17" t="str">
        <f t="shared" si="73"/>
        <v>06_60-70</v>
      </c>
      <c r="Q967" s="9" t="s">
        <v>1073</v>
      </c>
      <c r="R967" s="9" t="s">
        <v>1011</v>
      </c>
      <c r="S967" s="9">
        <f t="shared" si="74"/>
        <v>7037550</v>
      </c>
      <c r="T967" s="9">
        <v>96141</v>
      </c>
    </row>
    <row r="968" spans="1:20">
      <c r="A968" s="9">
        <v>291</v>
      </c>
      <c r="B968" s="9" t="s">
        <v>15</v>
      </c>
      <c r="C968" s="9" t="s">
        <v>853</v>
      </c>
      <c r="D968" s="9" t="s">
        <v>148</v>
      </c>
      <c r="E968" s="9" t="s">
        <v>147</v>
      </c>
      <c r="F968" s="9" t="s">
        <v>1</v>
      </c>
      <c r="G968" s="9" t="s">
        <v>583</v>
      </c>
      <c r="H968" s="9" t="s">
        <v>2</v>
      </c>
      <c r="I968" s="9">
        <v>15</v>
      </c>
      <c r="J968" s="9" t="s">
        <v>8</v>
      </c>
      <c r="L968" s="9" t="s">
        <v>50</v>
      </c>
      <c r="M968" s="9">
        <v>68999</v>
      </c>
      <c r="N968" s="17" t="str">
        <f t="shared" si="71"/>
        <v>13_65-70</v>
      </c>
      <c r="O968" s="17" t="str">
        <f t="shared" si="72"/>
        <v>6_60-70</v>
      </c>
      <c r="P968" s="17" t="str">
        <f t="shared" si="73"/>
        <v>06_60-70</v>
      </c>
      <c r="Q968" s="9" t="s">
        <v>1073</v>
      </c>
      <c r="R968" s="9" t="s">
        <v>1011</v>
      </c>
      <c r="S968" s="9">
        <f t="shared" si="74"/>
        <v>20078709</v>
      </c>
      <c r="T968" s="9">
        <v>274299</v>
      </c>
    </row>
    <row r="969" spans="1:20">
      <c r="A969" s="9">
        <v>2</v>
      </c>
      <c r="B969" s="9" t="s">
        <v>15</v>
      </c>
      <c r="C969" s="9" t="s">
        <v>271</v>
      </c>
      <c r="D969" s="9" t="s">
        <v>148</v>
      </c>
      <c r="E969" s="9" t="s">
        <v>147</v>
      </c>
      <c r="F969" s="9" t="s">
        <v>1</v>
      </c>
      <c r="G969" s="9" t="s">
        <v>222</v>
      </c>
      <c r="H969" s="9" t="s">
        <v>2</v>
      </c>
      <c r="I969" s="9">
        <v>15</v>
      </c>
      <c r="J969" s="9" t="s">
        <v>8</v>
      </c>
      <c r="L969" s="9" t="s">
        <v>50</v>
      </c>
      <c r="M969" s="9">
        <v>56999</v>
      </c>
      <c r="N969" s="17" t="str">
        <f t="shared" si="71"/>
        <v>11_55-60</v>
      </c>
      <c r="O969" s="17" t="str">
        <f t="shared" si="72"/>
        <v>5_50-60</v>
      </c>
      <c r="P969" s="17" t="str">
        <f t="shared" si="73"/>
        <v>05_50-60</v>
      </c>
      <c r="Q969" s="9" t="s">
        <v>1073</v>
      </c>
      <c r="R969" s="9" t="s">
        <v>1011</v>
      </c>
      <c r="S969" s="9">
        <f t="shared" si="74"/>
        <v>113998</v>
      </c>
      <c r="T969" s="9">
        <v>1557</v>
      </c>
    </row>
    <row r="970" spans="1:20">
      <c r="A970" s="9">
        <v>139</v>
      </c>
      <c r="B970" s="9" t="s">
        <v>15</v>
      </c>
      <c r="C970" s="9" t="s">
        <v>442</v>
      </c>
      <c r="D970" s="9" t="s">
        <v>148</v>
      </c>
      <c r="E970" s="9" t="s">
        <v>147</v>
      </c>
      <c r="F970" s="9" t="s">
        <v>5</v>
      </c>
      <c r="G970" s="9" t="s">
        <v>373</v>
      </c>
      <c r="H970" s="9" t="s">
        <v>2</v>
      </c>
      <c r="I970" s="9">
        <v>15</v>
      </c>
      <c r="J970" s="9" t="s">
        <v>8</v>
      </c>
      <c r="L970" s="9" t="s">
        <v>50</v>
      </c>
      <c r="M970" s="9">
        <v>58908</v>
      </c>
      <c r="N970" s="17" t="str">
        <f t="shared" si="71"/>
        <v>11_55-60</v>
      </c>
      <c r="O970" s="17" t="str">
        <f t="shared" si="72"/>
        <v>5_50-60</v>
      </c>
      <c r="P970" s="17" t="str">
        <f t="shared" si="73"/>
        <v>05_50-60</v>
      </c>
      <c r="Q970" s="9" t="s">
        <v>1073</v>
      </c>
      <c r="R970" s="9" t="s">
        <v>1011</v>
      </c>
      <c r="S970" s="9">
        <f t="shared" si="74"/>
        <v>8188212</v>
      </c>
      <c r="T970" s="9">
        <v>111861</v>
      </c>
    </row>
    <row r="971" spans="1:20">
      <c r="A971" s="9">
        <v>464</v>
      </c>
      <c r="B971" s="9" t="s">
        <v>15</v>
      </c>
      <c r="C971" s="9" t="s">
        <v>854</v>
      </c>
      <c r="D971" s="9" t="s">
        <v>152</v>
      </c>
      <c r="E971" s="9" t="s">
        <v>147</v>
      </c>
      <c r="F971" s="9" t="s">
        <v>5</v>
      </c>
      <c r="G971" s="9" t="s">
        <v>373</v>
      </c>
      <c r="H971" s="9" t="s">
        <v>408</v>
      </c>
      <c r="I971" s="9">
        <v>14</v>
      </c>
      <c r="J971" s="9" t="s">
        <v>855</v>
      </c>
      <c r="L971" s="9" t="s">
        <v>50</v>
      </c>
      <c r="M971" s="9">
        <v>87013</v>
      </c>
      <c r="N971" s="17" t="str">
        <f t="shared" si="71"/>
        <v>17_85-90</v>
      </c>
      <c r="O971" s="17" t="str">
        <f t="shared" si="72"/>
        <v>8_80-90</v>
      </c>
      <c r="P971" s="17" t="str">
        <f t="shared" si="73"/>
        <v>08_80&gt;</v>
      </c>
      <c r="Q971" s="9" t="s">
        <v>1073</v>
      </c>
      <c r="R971" s="9" t="s">
        <v>1011</v>
      </c>
      <c r="S971" s="9">
        <f t="shared" si="74"/>
        <v>40374032</v>
      </c>
      <c r="T971" s="9">
        <v>551558</v>
      </c>
    </row>
    <row r="972" spans="1:20">
      <c r="A972" s="9">
        <v>1166</v>
      </c>
      <c r="B972" s="9" t="s">
        <v>15</v>
      </c>
      <c r="C972" s="9" t="s">
        <v>778</v>
      </c>
      <c r="D972" s="9" t="s">
        <v>146</v>
      </c>
      <c r="E972" s="9" t="s">
        <v>147</v>
      </c>
      <c r="F972" s="9" t="s">
        <v>5</v>
      </c>
      <c r="G972" s="9" t="s">
        <v>492</v>
      </c>
      <c r="H972" s="9" t="s">
        <v>998</v>
      </c>
      <c r="I972" s="9">
        <v>16</v>
      </c>
      <c r="J972" s="9" t="s">
        <v>444</v>
      </c>
      <c r="L972" s="9" t="s">
        <v>50</v>
      </c>
      <c r="M972" s="9">
        <v>100870</v>
      </c>
      <c r="N972" s="17" t="str">
        <f t="shared" si="71"/>
        <v>20_100-105</v>
      </c>
      <c r="O972" s="17" t="str">
        <f t="shared" si="72"/>
        <v>10_100-110</v>
      </c>
      <c r="P972" s="17" t="str">
        <f t="shared" si="73"/>
        <v>08_80&gt;</v>
      </c>
      <c r="Q972" s="9" t="s">
        <v>1073</v>
      </c>
      <c r="R972" s="9" t="s">
        <v>1011</v>
      </c>
      <c r="S972" s="9">
        <f t="shared" si="74"/>
        <v>117614420</v>
      </c>
      <c r="T972" s="9">
        <v>1606754</v>
      </c>
    </row>
    <row r="973" spans="1:20">
      <c r="A973" s="9">
        <v>48</v>
      </c>
      <c r="B973" s="9" t="s">
        <v>15</v>
      </c>
      <c r="C973" s="9" t="s">
        <v>779</v>
      </c>
      <c r="D973" s="9" t="s">
        <v>146</v>
      </c>
      <c r="E973" s="9" t="s">
        <v>147</v>
      </c>
      <c r="F973" s="9" t="s">
        <v>5</v>
      </c>
      <c r="G973" s="9" t="s">
        <v>492</v>
      </c>
      <c r="H973" s="9" t="s">
        <v>415</v>
      </c>
      <c r="I973" s="9">
        <v>16</v>
      </c>
      <c r="J973" s="9" t="s">
        <v>444</v>
      </c>
      <c r="L973" s="9" t="s">
        <v>50</v>
      </c>
      <c r="M973" s="9">
        <v>123135</v>
      </c>
      <c r="N973" s="17" t="str">
        <f t="shared" si="71"/>
        <v>24_120-125</v>
      </c>
      <c r="O973" s="17" t="str">
        <f t="shared" si="72"/>
        <v>12_120-130</v>
      </c>
      <c r="P973" s="17" t="str">
        <f t="shared" si="73"/>
        <v>08_80&gt;</v>
      </c>
      <c r="Q973" s="9" t="s">
        <v>1073</v>
      </c>
      <c r="R973" s="9" t="s">
        <v>1011</v>
      </c>
      <c r="S973" s="9">
        <f t="shared" si="74"/>
        <v>5910480</v>
      </c>
      <c r="T973" s="9">
        <v>80744</v>
      </c>
    </row>
    <row r="974" spans="1:20">
      <c r="A974" s="9">
        <v>2</v>
      </c>
      <c r="B974" s="9" t="s">
        <v>15</v>
      </c>
      <c r="C974" s="9" t="s">
        <v>539</v>
      </c>
      <c r="D974" s="9" t="s">
        <v>153</v>
      </c>
      <c r="E974" s="9" t="s">
        <v>147</v>
      </c>
      <c r="F974" s="9" t="s">
        <v>1</v>
      </c>
      <c r="G974" s="9" t="s">
        <v>67</v>
      </c>
      <c r="H974" s="9" t="s">
        <v>2</v>
      </c>
      <c r="I974" s="9">
        <v>11</v>
      </c>
      <c r="J974" s="9" t="s">
        <v>4</v>
      </c>
      <c r="K974" s="9" t="s">
        <v>7</v>
      </c>
      <c r="L974" s="9" t="s">
        <v>50</v>
      </c>
      <c r="M974" s="9">
        <v>25726</v>
      </c>
      <c r="N974" s="17" t="str">
        <f t="shared" si="71"/>
        <v>5_25-30</v>
      </c>
      <c r="O974" s="17" t="str">
        <f t="shared" si="72"/>
        <v>2_20-30</v>
      </c>
      <c r="P974" s="17" t="str">
        <f t="shared" si="73"/>
        <v>02_20-30</v>
      </c>
      <c r="Q974" s="9" t="s">
        <v>1073</v>
      </c>
      <c r="R974" s="9" t="s">
        <v>1011</v>
      </c>
      <c r="S974" s="9">
        <f t="shared" si="74"/>
        <v>51452</v>
      </c>
      <c r="T974" s="9">
        <v>703</v>
      </c>
    </row>
    <row r="975" spans="1:20">
      <c r="A975" s="9">
        <v>28</v>
      </c>
      <c r="B975" s="9" t="s">
        <v>15</v>
      </c>
      <c r="C975" s="9" t="s">
        <v>857</v>
      </c>
      <c r="D975" s="9" t="s">
        <v>148</v>
      </c>
      <c r="E975" s="9" t="s">
        <v>147</v>
      </c>
      <c r="F975" s="9" t="s">
        <v>5</v>
      </c>
      <c r="G975" s="9" t="s">
        <v>122</v>
      </c>
      <c r="H975" s="9" t="s">
        <v>2</v>
      </c>
      <c r="I975" s="9">
        <v>15</v>
      </c>
      <c r="J975" s="9" t="s">
        <v>8</v>
      </c>
      <c r="K975" s="9" t="s">
        <v>7</v>
      </c>
      <c r="L975" s="9" t="s">
        <v>50</v>
      </c>
      <c r="M975" s="9">
        <v>67000</v>
      </c>
      <c r="N975" s="17" t="str">
        <f t="shared" si="71"/>
        <v>13_65-70</v>
      </c>
      <c r="O975" s="17" t="str">
        <f t="shared" si="72"/>
        <v>6_60-70</v>
      </c>
      <c r="P975" s="17" t="str">
        <f t="shared" si="73"/>
        <v>06_60-70</v>
      </c>
      <c r="Q975" s="9" t="s">
        <v>1073</v>
      </c>
      <c r="R975" s="9" t="s">
        <v>1011</v>
      </c>
      <c r="S975" s="9">
        <f t="shared" si="74"/>
        <v>1876000</v>
      </c>
      <c r="T975" s="9">
        <v>25628</v>
      </c>
    </row>
    <row r="976" spans="1:20">
      <c r="A976" s="9">
        <v>867</v>
      </c>
      <c r="B976" s="9" t="s">
        <v>15</v>
      </c>
      <c r="C976" s="9" t="s">
        <v>332</v>
      </c>
      <c r="D976" s="9" t="s">
        <v>149</v>
      </c>
      <c r="E976" s="9" t="s">
        <v>147</v>
      </c>
      <c r="F976" s="9" t="s">
        <v>1</v>
      </c>
      <c r="G976" s="9" t="s">
        <v>695</v>
      </c>
      <c r="H976" s="9" t="s">
        <v>730</v>
      </c>
      <c r="I976" s="9">
        <v>15</v>
      </c>
      <c r="J976" s="9" t="s">
        <v>8</v>
      </c>
      <c r="L976" s="9" t="s">
        <v>50</v>
      </c>
      <c r="M976" s="9">
        <v>76654</v>
      </c>
      <c r="N976" s="17" t="str">
        <f t="shared" si="71"/>
        <v>15_75-80</v>
      </c>
      <c r="O976" s="17" t="str">
        <f t="shared" si="72"/>
        <v>7_70-80</v>
      </c>
      <c r="P976" s="17" t="str">
        <f t="shared" si="73"/>
        <v>07_70-80</v>
      </c>
      <c r="Q976" s="9" t="s">
        <v>1073</v>
      </c>
      <c r="R976" s="9" t="s">
        <v>1011</v>
      </c>
      <c r="S976" s="9">
        <f t="shared" si="74"/>
        <v>66459018</v>
      </c>
      <c r="T976" s="9">
        <v>907910</v>
      </c>
    </row>
    <row r="977" spans="1:20">
      <c r="A977" s="9">
        <v>3</v>
      </c>
      <c r="B977" s="9" t="s">
        <v>15</v>
      </c>
      <c r="C977" s="9" t="s">
        <v>301</v>
      </c>
      <c r="D977" s="9" t="s">
        <v>149</v>
      </c>
      <c r="E977" s="9" t="s">
        <v>147</v>
      </c>
      <c r="F977" s="9" t="s">
        <v>5</v>
      </c>
      <c r="G977" s="9" t="s">
        <v>252</v>
      </c>
      <c r="H977" s="9" t="s">
        <v>730</v>
      </c>
      <c r="I977" s="9">
        <v>15</v>
      </c>
      <c r="J977" s="9" t="s">
        <v>8</v>
      </c>
      <c r="L977" s="9" t="s">
        <v>50</v>
      </c>
      <c r="M977" s="9">
        <v>79498</v>
      </c>
      <c r="N977" s="17" t="str">
        <f t="shared" si="71"/>
        <v>15_75-80</v>
      </c>
      <c r="O977" s="17" t="str">
        <f t="shared" si="72"/>
        <v>7_70-80</v>
      </c>
      <c r="P977" s="17" t="str">
        <f t="shared" si="73"/>
        <v>07_70-80</v>
      </c>
      <c r="Q977" s="9" t="s">
        <v>1073</v>
      </c>
      <c r="R977" s="9" t="s">
        <v>1011</v>
      </c>
      <c r="S977" s="9">
        <f t="shared" si="74"/>
        <v>238494</v>
      </c>
      <c r="T977" s="9">
        <v>3258</v>
      </c>
    </row>
    <row r="978" spans="1:20">
      <c r="A978" s="9">
        <v>566</v>
      </c>
      <c r="B978" s="9" t="s">
        <v>15</v>
      </c>
      <c r="C978" s="9" t="s">
        <v>780</v>
      </c>
      <c r="D978" s="9" t="s">
        <v>148</v>
      </c>
      <c r="E978" s="9" t="s">
        <v>147</v>
      </c>
      <c r="F978" s="9" t="s">
        <v>5</v>
      </c>
      <c r="G978" s="9" t="s">
        <v>373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44218</v>
      </c>
      <c r="N978" s="17" t="str">
        <f t="shared" si="71"/>
        <v>8_40-45</v>
      </c>
      <c r="O978" s="17" t="str">
        <f t="shared" si="72"/>
        <v>4_40-50</v>
      </c>
      <c r="P978" s="17" t="str">
        <f t="shared" si="73"/>
        <v>04_40-50</v>
      </c>
      <c r="Q978" s="9" t="s">
        <v>1073</v>
      </c>
      <c r="R978" s="9" t="s">
        <v>1011</v>
      </c>
      <c r="S978" s="9">
        <f t="shared" si="74"/>
        <v>25027388</v>
      </c>
      <c r="T978" s="9">
        <v>341904</v>
      </c>
    </row>
    <row r="979" spans="1:20">
      <c r="A979" s="9">
        <v>653</v>
      </c>
      <c r="B979" s="9" t="s">
        <v>15</v>
      </c>
      <c r="C979" s="9" t="s">
        <v>91</v>
      </c>
      <c r="D979" s="9" t="s">
        <v>148</v>
      </c>
      <c r="E979" s="9" t="s">
        <v>147</v>
      </c>
      <c r="F979" s="9" t="s">
        <v>1</v>
      </c>
      <c r="G979" s="9" t="s">
        <v>77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37000</v>
      </c>
      <c r="N979" s="17" t="str">
        <f t="shared" si="71"/>
        <v>7_35-40</v>
      </c>
      <c r="O979" s="17" t="str">
        <f t="shared" si="72"/>
        <v>3_30-40</v>
      </c>
      <c r="P979" s="17" t="str">
        <f t="shared" si="73"/>
        <v>03_30-40</v>
      </c>
      <c r="Q979" s="9" t="s">
        <v>1073</v>
      </c>
      <c r="R979" s="9" t="s">
        <v>1011</v>
      </c>
      <c r="S979" s="9">
        <f t="shared" si="74"/>
        <v>24161000</v>
      </c>
      <c r="T979" s="9">
        <v>330068</v>
      </c>
    </row>
    <row r="980" spans="1:20">
      <c r="A980" s="9">
        <v>43</v>
      </c>
      <c r="B980" s="9" t="s">
        <v>15</v>
      </c>
      <c r="C980" s="9" t="s">
        <v>109</v>
      </c>
      <c r="D980" s="9" t="s">
        <v>148</v>
      </c>
      <c r="E980" s="9" t="s">
        <v>147</v>
      </c>
      <c r="F980" s="9" t="s">
        <v>1</v>
      </c>
      <c r="G980" s="9" t="s">
        <v>77</v>
      </c>
      <c r="H980" s="9" t="s">
        <v>2</v>
      </c>
      <c r="I980" s="9">
        <v>17</v>
      </c>
      <c r="J980" s="9" t="s">
        <v>8</v>
      </c>
      <c r="L980" s="9" t="s">
        <v>50</v>
      </c>
      <c r="M980" s="9">
        <v>58195</v>
      </c>
      <c r="N980" s="17" t="str">
        <f t="shared" si="71"/>
        <v>11_55-60</v>
      </c>
      <c r="O980" s="17" t="str">
        <f t="shared" si="72"/>
        <v>5_50-60</v>
      </c>
      <c r="P980" s="17" t="str">
        <f t="shared" si="73"/>
        <v>05_50-60</v>
      </c>
      <c r="Q980" s="9" t="s">
        <v>1073</v>
      </c>
      <c r="R980" s="9" t="s">
        <v>1011</v>
      </c>
      <c r="S980" s="9">
        <f t="shared" si="74"/>
        <v>2502385</v>
      </c>
      <c r="T980" s="9">
        <v>34186</v>
      </c>
    </row>
    <row r="981" spans="1:20">
      <c r="A981" s="9">
        <v>37</v>
      </c>
      <c r="B981" s="9" t="s">
        <v>15</v>
      </c>
      <c r="C981" s="9" t="s">
        <v>89</v>
      </c>
      <c r="D981" s="9" t="s">
        <v>149</v>
      </c>
      <c r="E981" s="9" t="s">
        <v>147</v>
      </c>
      <c r="F981" s="9" t="s">
        <v>5</v>
      </c>
      <c r="G981" s="9" t="s">
        <v>69</v>
      </c>
      <c r="H981" s="9" t="s">
        <v>88</v>
      </c>
      <c r="I981" s="9">
        <v>17</v>
      </c>
      <c r="J981" s="9" t="s">
        <v>8</v>
      </c>
      <c r="L981" s="9" t="s">
        <v>50</v>
      </c>
      <c r="M981" s="9">
        <v>70489</v>
      </c>
      <c r="N981" s="17" t="str">
        <f t="shared" si="71"/>
        <v>14_70-75</v>
      </c>
      <c r="O981" s="17" t="str">
        <f t="shared" si="72"/>
        <v>7_70-80</v>
      </c>
      <c r="P981" s="17" t="str">
        <f t="shared" si="73"/>
        <v>07_70-80</v>
      </c>
      <c r="Q981" s="9" t="s">
        <v>1073</v>
      </c>
      <c r="R981" s="9" t="s">
        <v>1011</v>
      </c>
      <c r="S981" s="9">
        <f t="shared" si="74"/>
        <v>2608093</v>
      </c>
      <c r="T981" s="9">
        <v>35630</v>
      </c>
    </row>
    <row r="982" spans="1:20">
      <c r="A982" s="9">
        <v>2</v>
      </c>
      <c r="B982" s="9" t="s">
        <v>15</v>
      </c>
      <c r="C982" s="9" t="s">
        <v>308</v>
      </c>
      <c r="D982" s="9" t="s">
        <v>148</v>
      </c>
      <c r="E982" s="9" t="s">
        <v>147</v>
      </c>
      <c r="F982" s="9" t="s">
        <v>5</v>
      </c>
      <c r="G982" s="9" t="s">
        <v>122</v>
      </c>
      <c r="H982" s="9" t="s">
        <v>2</v>
      </c>
      <c r="I982" s="9">
        <v>15</v>
      </c>
      <c r="J982" s="9" t="s">
        <v>8</v>
      </c>
      <c r="L982" s="9" t="s">
        <v>50</v>
      </c>
      <c r="M982" s="9">
        <v>39819</v>
      </c>
      <c r="N982" s="17" t="str">
        <f t="shared" ref="N982:N1044" si="75">CONCATENATE(ROUNDDOWN(M982/5000,0),"_",ROUNDDOWN(M982/5000,0)*5,"-",ROUNDUP((M982+1)/5000,0)*5)</f>
        <v>7_35-40</v>
      </c>
      <c r="O982" s="17" t="str">
        <f t="shared" ref="O982:O1044" si="76">CONCATENATE(ROUNDDOWN(M982/10000,0),"_",ROUNDDOWN(M982/10000,0)*10,"-",ROUNDUP((M982+1)/10000,0)*10)</f>
        <v>3_30-40</v>
      </c>
      <c r="P982" s="17" t="str">
        <f t="shared" ref="P982:P1044" si="77">IF(M982&lt;20000,"01_&lt;20",IF(M982&lt;80000,CONCATENATE(IF((ROUNDDOWN(M982/10000,0)+1)&lt;10,0,),ROUNDDOWN(M982/10000,0),"_",ROUNDDOWN(M982/10000,0)*10,"-",ROUNDUP((M982+1)/10000,0)*10),"08_80&gt;"))</f>
        <v>03_30-40</v>
      </c>
      <c r="Q982" s="9" t="s">
        <v>1073</v>
      </c>
      <c r="R982" s="9" t="s">
        <v>1011</v>
      </c>
      <c r="S982" s="9">
        <f t="shared" ref="S982:S1044" si="78">M982*A982</f>
        <v>79638</v>
      </c>
      <c r="T982" s="9">
        <v>1088</v>
      </c>
    </row>
    <row r="983" spans="1:20">
      <c r="A983" s="9">
        <v>7</v>
      </c>
      <c r="B983" s="9" t="s">
        <v>15</v>
      </c>
      <c r="C983" s="9" t="s">
        <v>858</v>
      </c>
      <c r="D983" s="9" t="s">
        <v>149</v>
      </c>
      <c r="E983" s="9" t="s">
        <v>147</v>
      </c>
      <c r="F983" s="9" t="s">
        <v>1</v>
      </c>
      <c r="G983" s="9" t="s">
        <v>495</v>
      </c>
      <c r="H983" s="9" t="s">
        <v>738</v>
      </c>
      <c r="I983" s="9">
        <v>15</v>
      </c>
      <c r="J983" s="9" t="s">
        <v>8</v>
      </c>
      <c r="L983" s="9" t="s">
        <v>50</v>
      </c>
      <c r="M983" s="9">
        <v>137851</v>
      </c>
      <c r="N983" s="17" t="str">
        <f t="shared" si="75"/>
        <v>27_135-140</v>
      </c>
      <c r="O983" s="17" t="str">
        <f t="shared" si="76"/>
        <v>13_130-140</v>
      </c>
      <c r="P983" s="17" t="str">
        <f t="shared" si="77"/>
        <v>08_80&gt;</v>
      </c>
      <c r="Q983" s="9" t="s">
        <v>1073</v>
      </c>
      <c r="R983" s="9" t="s">
        <v>1011</v>
      </c>
      <c r="S983" s="9">
        <f t="shared" si="78"/>
        <v>964957</v>
      </c>
      <c r="T983" s="9">
        <v>13182</v>
      </c>
    </row>
    <row r="984" spans="1:20">
      <c r="A984" s="9">
        <v>430</v>
      </c>
      <c r="B984" s="9" t="s">
        <v>15</v>
      </c>
      <c r="C984" s="9" t="s">
        <v>653</v>
      </c>
      <c r="D984" s="9" t="s">
        <v>149</v>
      </c>
      <c r="E984" s="9" t="s">
        <v>147</v>
      </c>
      <c r="F984" s="9" t="s">
        <v>1</v>
      </c>
      <c r="G984" s="9" t="s">
        <v>495</v>
      </c>
      <c r="H984" s="9" t="s">
        <v>563</v>
      </c>
      <c r="I984" s="9">
        <v>15</v>
      </c>
      <c r="J984" s="9" t="s">
        <v>859</v>
      </c>
      <c r="L984" s="9" t="s">
        <v>50</v>
      </c>
      <c r="M984" s="9">
        <v>143769</v>
      </c>
      <c r="N984" s="17" t="str">
        <f t="shared" si="75"/>
        <v>28_140-145</v>
      </c>
      <c r="O984" s="17" t="str">
        <f t="shared" si="76"/>
        <v>14_140-150</v>
      </c>
      <c r="P984" s="17" t="str">
        <f t="shared" si="77"/>
        <v>08_80&gt;</v>
      </c>
      <c r="Q984" s="9" t="s">
        <v>1073</v>
      </c>
      <c r="R984" s="9" t="s">
        <v>1011</v>
      </c>
      <c r="S984" s="9">
        <f t="shared" si="78"/>
        <v>61820670</v>
      </c>
      <c r="T984" s="9">
        <v>844545</v>
      </c>
    </row>
    <row r="985" spans="1:20">
      <c r="A985" s="9">
        <v>5</v>
      </c>
      <c r="B985" s="9" t="s">
        <v>15</v>
      </c>
      <c r="C985" s="9" t="s">
        <v>860</v>
      </c>
      <c r="D985" s="9" t="s">
        <v>149</v>
      </c>
      <c r="E985" s="9" t="s">
        <v>147</v>
      </c>
      <c r="F985" s="9" t="s">
        <v>5</v>
      </c>
      <c r="G985" s="9" t="s">
        <v>492</v>
      </c>
      <c r="H985" s="9" t="s">
        <v>561</v>
      </c>
      <c r="I985" s="9">
        <v>15</v>
      </c>
      <c r="J985" s="9" t="s">
        <v>8</v>
      </c>
      <c r="L985" s="9" t="s">
        <v>50</v>
      </c>
      <c r="M985" s="9">
        <v>161492</v>
      </c>
      <c r="N985" s="17" t="str">
        <f t="shared" si="75"/>
        <v>32_160-165</v>
      </c>
      <c r="O985" s="17" t="str">
        <f t="shared" si="76"/>
        <v>16_160-170</v>
      </c>
      <c r="P985" s="17" t="str">
        <f t="shared" si="77"/>
        <v>08_80&gt;</v>
      </c>
      <c r="Q985" s="9" t="s">
        <v>1073</v>
      </c>
      <c r="R985" s="9" t="s">
        <v>1011</v>
      </c>
      <c r="S985" s="9">
        <f t="shared" si="78"/>
        <v>807460</v>
      </c>
      <c r="T985" s="9">
        <v>11031</v>
      </c>
    </row>
    <row r="986" spans="1:20">
      <c r="A986" s="9">
        <v>448</v>
      </c>
      <c r="B986" s="9" t="s">
        <v>15</v>
      </c>
      <c r="C986" s="9" t="s">
        <v>783</v>
      </c>
      <c r="D986" s="9" t="s">
        <v>149</v>
      </c>
      <c r="E986" s="9" t="s">
        <v>147</v>
      </c>
      <c r="F986" s="9" t="s">
        <v>1</v>
      </c>
      <c r="G986" s="9" t="s">
        <v>495</v>
      </c>
      <c r="H986" s="9" t="s">
        <v>563</v>
      </c>
      <c r="I986" s="9">
        <v>17</v>
      </c>
      <c r="J986" s="9" t="s">
        <v>8</v>
      </c>
      <c r="L986" s="9" t="s">
        <v>50</v>
      </c>
      <c r="M986" s="9">
        <v>144301</v>
      </c>
      <c r="N986" s="17" t="str">
        <f t="shared" si="75"/>
        <v>28_140-145</v>
      </c>
      <c r="O986" s="17" t="str">
        <f t="shared" si="76"/>
        <v>14_140-150</v>
      </c>
      <c r="P986" s="17" t="str">
        <f t="shared" si="77"/>
        <v>08_80&gt;</v>
      </c>
      <c r="Q986" s="9" t="s">
        <v>1073</v>
      </c>
      <c r="R986" s="9" t="s">
        <v>1011</v>
      </c>
      <c r="S986" s="9">
        <f t="shared" si="78"/>
        <v>64646848</v>
      </c>
      <c r="T986" s="9">
        <v>883154</v>
      </c>
    </row>
    <row r="987" spans="1:20">
      <c r="A987" s="9">
        <v>49</v>
      </c>
      <c r="B987" s="9" t="s">
        <v>15</v>
      </c>
      <c r="C987" s="9" t="s">
        <v>541</v>
      </c>
      <c r="D987" s="9" t="s">
        <v>149</v>
      </c>
      <c r="E987" s="9" t="s">
        <v>147</v>
      </c>
      <c r="F987" s="9" t="s">
        <v>1</v>
      </c>
      <c r="G987" s="9" t="s">
        <v>695</v>
      </c>
      <c r="H987" s="9" t="s">
        <v>102</v>
      </c>
      <c r="I987" s="9">
        <v>17</v>
      </c>
      <c r="J987" s="9" t="s">
        <v>8</v>
      </c>
      <c r="L987" s="9" t="s">
        <v>50</v>
      </c>
      <c r="M987" s="9">
        <v>88390</v>
      </c>
      <c r="N987" s="17" t="str">
        <f t="shared" si="75"/>
        <v>17_85-90</v>
      </c>
      <c r="O987" s="17" t="str">
        <f t="shared" si="76"/>
        <v>8_80-90</v>
      </c>
      <c r="P987" s="17" t="str">
        <f t="shared" si="77"/>
        <v>08_80&gt;</v>
      </c>
      <c r="Q987" s="9" t="s">
        <v>1073</v>
      </c>
      <c r="R987" s="9" t="s">
        <v>1011</v>
      </c>
      <c r="S987" s="9">
        <f t="shared" si="78"/>
        <v>4331110</v>
      </c>
      <c r="T987" s="9">
        <v>59168</v>
      </c>
    </row>
    <row r="988" spans="1:20">
      <c r="A988" s="9">
        <v>57</v>
      </c>
      <c r="B988" s="9" t="s">
        <v>15</v>
      </c>
      <c r="C988" s="9" t="s">
        <v>861</v>
      </c>
      <c r="D988" s="9" t="s">
        <v>149</v>
      </c>
      <c r="E988" s="9" t="s">
        <v>147</v>
      </c>
      <c r="F988" s="9" t="s">
        <v>5</v>
      </c>
      <c r="G988" s="9" t="s">
        <v>492</v>
      </c>
      <c r="H988" s="9" t="s">
        <v>782</v>
      </c>
      <c r="I988" s="9">
        <v>17</v>
      </c>
      <c r="J988" s="9" t="s">
        <v>8</v>
      </c>
      <c r="L988" s="9" t="s">
        <v>50</v>
      </c>
      <c r="M988" s="9">
        <v>120299</v>
      </c>
      <c r="N988" s="17" t="str">
        <f t="shared" si="75"/>
        <v>24_120-125</v>
      </c>
      <c r="O988" s="17" t="str">
        <f t="shared" si="76"/>
        <v>12_120-130</v>
      </c>
      <c r="P988" s="17" t="str">
        <f t="shared" si="77"/>
        <v>08_80&gt;</v>
      </c>
      <c r="Q988" s="9" t="s">
        <v>1073</v>
      </c>
      <c r="R988" s="9" t="s">
        <v>1011</v>
      </c>
      <c r="S988" s="9">
        <f t="shared" si="78"/>
        <v>6857043</v>
      </c>
      <c r="T988" s="9">
        <v>93675</v>
      </c>
    </row>
    <row r="989" spans="1:20">
      <c r="A989" s="9">
        <v>203</v>
      </c>
      <c r="B989" s="9" t="s">
        <v>15</v>
      </c>
      <c r="C989" s="9" t="s">
        <v>862</v>
      </c>
      <c r="D989" s="9" t="s">
        <v>149</v>
      </c>
      <c r="E989" s="9" t="s">
        <v>147</v>
      </c>
      <c r="F989" s="9" t="s">
        <v>1</v>
      </c>
      <c r="G989" s="9" t="s">
        <v>495</v>
      </c>
      <c r="H989" s="9" t="s">
        <v>782</v>
      </c>
      <c r="I989" s="9">
        <v>16</v>
      </c>
      <c r="J989" s="9" t="s">
        <v>859</v>
      </c>
      <c r="L989" s="9" t="s">
        <v>50</v>
      </c>
      <c r="M989" s="9">
        <v>122927</v>
      </c>
      <c r="N989" s="17" t="str">
        <f t="shared" si="75"/>
        <v>24_120-125</v>
      </c>
      <c r="O989" s="17" t="str">
        <f t="shared" si="76"/>
        <v>12_120-130</v>
      </c>
      <c r="P989" s="17" t="str">
        <f t="shared" si="77"/>
        <v>08_80&gt;</v>
      </c>
      <c r="Q989" s="9" t="s">
        <v>1073</v>
      </c>
      <c r="R989" s="9" t="s">
        <v>1011</v>
      </c>
      <c r="S989" s="9">
        <f t="shared" si="78"/>
        <v>24954181</v>
      </c>
      <c r="T989" s="9">
        <v>340904</v>
      </c>
    </row>
    <row r="990" spans="1:20">
      <c r="A990" s="9">
        <v>93</v>
      </c>
      <c r="B990" s="9" t="s">
        <v>15</v>
      </c>
      <c r="C990" s="9" t="s">
        <v>731</v>
      </c>
      <c r="D990" s="9" t="s">
        <v>149</v>
      </c>
      <c r="E990" s="9" t="s">
        <v>147</v>
      </c>
      <c r="F990" s="9" t="s">
        <v>1</v>
      </c>
      <c r="G990" s="9" t="s">
        <v>495</v>
      </c>
      <c r="H990" s="9" t="s">
        <v>563</v>
      </c>
      <c r="I990" s="9">
        <v>16</v>
      </c>
      <c r="J990" s="9" t="s">
        <v>784</v>
      </c>
      <c r="L990" s="9" t="s">
        <v>50</v>
      </c>
      <c r="M990" s="9">
        <v>162122</v>
      </c>
      <c r="N990" s="17" t="str">
        <f t="shared" si="75"/>
        <v>32_160-165</v>
      </c>
      <c r="O990" s="17" t="str">
        <f t="shared" si="76"/>
        <v>16_160-170</v>
      </c>
      <c r="P990" s="17" t="str">
        <f t="shared" si="77"/>
        <v>08_80&gt;</v>
      </c>
      <c r="Q990" s="9" t="s">
        <v>1073</v>
      </c>
      <c r="R990" s="9" t="s">
        <v>1011</v>
      </c>
      <c r="S990" s="9">
        <f t="shared" si="78"/>
        <v>15077346</v>
      </c>
      <c r="T990" s="9">
        <v>205975</v>
      </c>
    </row>
    <row r="991" spans="1:20">
      <c r="A991" s="9">
        <v>39</v>
      </c>
      <c r="B991" s="9" t="s">
        <v>15</v>
      </c>
      <c r="C991" s="9" t="s">
        <v>785</v>
      </c>
      <c r="D991" s="9" t="s">
        <v>149</v>
      </c>
      <c r="E991" s="9" t="s">
        <v>147</v>
      </c>
      <c r="F991" s="9" t="s">
        <v>5</v>
      </c>
      <c r="G991" s="9" t="s">
        <v>492</v>
      </c>
      <c r="H991" s="9" t="s">
        <v>703</v>
      </c>
      <c r="I991" s="9">
        <v>16</v>
      </c>
      <c r="J991" s="9" t="s">
        <v>43</v>
      </c>
      <c r="L991" s="9" t="s">
        <v>50</v>
      </c>
      <c r="M991" s="9">
        <v>135567</v>
      </c>
      <c r="N991" s="17" t="str">
        <f t="shared" si="75"/>
        <v>27_135-140</v>
      </c>
      <c r="O991" s="17" t="str">
        <f t="shared" si="76"/>
        <v>13_130-140</v>
      </c>
      <c r="P991" s="17" t="str">
        <f t="shared" si="77"/>
        <v>08_80&gt;</v>
      </c>
      <c r="Q991" s="9" t="s">
        <v>1073</v>
      </c>
      <c r="R991" s="9" t="s">
        <v>1011</v>
      </c>
      <c r="S991" s="9">
        <f t="shared" si="78"/>
        <v>5287113</v>
      </c>
      <c r="T991" s="9">
        <v>72228</v>
      </c>
    </row>
    <row r="992" spans="1:20">
      <c r="A992" s="9">
        <v>352</v>
      </c>
      <c r="B992" s="9" t="s">
        <v>15</v>
      </c>
      <c r="C992" s="9" t="s">
        <v>306</v>
      </c>
      <c r="D992" s="9" t="s">
        <v>149</v>
      </c>
      <c r="E992" s="9" t="s">
        <v>147</v>
      </c>
      <c r="F992" s="9" t="s">
        <v>5</v>
      </c>
      <c r="G992" s="9" t="s">
        <v>252</v>
      </c>
      <c r="H992" s="9" t="s">
        <v>924</v>
      </c>
      <c r="I992" s="9">
        <v>15</v>
      </c>
      <c r="J992" s="9" t="s">
        <v>8</v>
      </c>
      <c r="L992" s="9" t="s">
        <v>50</v>
      </c>
      <c r="M992" s="9">
        <v>114999</v>
      </c>
      <c r="N992" s="17" t="str">
        <f t="shared" si="75"/>
        <v>22_110-115</v>
      </c>
      <c r="O992" s="17" t="str">
        <f t="shared" si="76"/>
        <v>11_110-120</v>
      </c>
      <c r="P992" s="17" t="str">
        <f t="shared" si="77"/>
        <v>08_80&gt;</v>
      </c>
      <c r="Q992" s="9" t="s">
        <v>1073</v>
      </c>
      <c r="R992" s="9" t="s">
        <v>1011</v>
      </c>
      <c r="S992" s="9">
        <f t="shared" si="78"/>
        <v>40479648</v>
      </c>
      <c r="T992" s="9">
        <v>553001</v>
      </c>
    </row>
    <row r="993" spans="1:20">
      <c r="A993" s="9">
        <v>187</v>
      </c>
      <c r="B993" s="9" t="s">
        <v>15</v>
      </c>
      <c r="C993" s="9" t="s">
        <v>681</v>
      </c>
      <c r="D993" s="9" t="s">
        <v>149</v>
      </c>
      <c r="E993" s="9" t="s">
        <v>147</v>
      </c>
      <c r="F993" s="9" t="s">
        <v>1</v>
      </c>
      <c r="G993" s="9" t="s">
        <v>495</v>
      </c>
      <c r="H993" s="9" t="s">
        <v>786</v>
      </c>
      <c r="I993" s="9">
        <v>16</v>
      </c>
      <c r="J993" s="9" t="s">
        <v>43</v>
      </c>
      <c r="L993" s="9" t="s">
        <v>50</v>
      </c>
      <c r="M993" s="9">
        <v>236144</v>
      </c>
      <c r="N993" s="17" t="str">
        <f t="shared" si="75"/>
        <v>47_235-240</v>
      </c>
      <c r="O993" s="17" t="str">
        <f t="shared" si="76"/>
        <v>23_230-240</v>
      </c>
      <c r="P993" s="17" t="str">
        <f t="shared" si="77"/>
        <v>08_80&gt;</v>
      </c>
      <c r="Q993" s="9" t="s">
        <v>1073</v>
      </c>
      <c r="R993" s="9" t="s">
        <v>1011</v>
      </c>
      <c r="S993" s="9">
        <f t="shared" si="78"/>
        <v>44158928</v>
      </c>
      <c r="T993" s="9">
        <v>603264</v>
      </c>
    </row>
    <row r="994" spans="1:20">
      <c r="A994" s="9">
        <v>3</v>
      </c>
      <c r="B994" s="9" t="s">
        <v>15</v>
      </c>
      <c r="C994" s="9" t="s">
        <v>601</v>
      </c>
      <c r="D994" s="9" t="s">
        <v>149</v>
      </c>
      <c r="E994" s="9" t="s">
        <v>147</v>
      </c>
      <c r="F994" s="9" t="s">
        <v>5</v>
      </c>
      <c r="G994" s="9" t="s">
        <v>252</v>
      </c>
      <c r="H994" s="9" t="s">
        <v>787</v>
      </c>
      <c r="I994" s="9">
        <v>15</v>
      </c>
      <c r="J994" s="9" t="s">
        <v>8</v>
      </c>
      <c r="L994" s="9" t="s">
        <v>50</v>
      </c>
      <c r="M994" s="9">
        <v>130990</v>
      </c>
      <c r="N994" s="17" t="str">
        <f t="shared" si="75"/>
        <v>26_130-135</v>
      </c>
      <c r="O994" s="17" t="str">
        <f t="shared" si="76"/>
        <v>13_130-140</v>
      </c>
      <c r="P994" s="17" t="str">
        <f t="shared" si="77"/>
        <v>08_80&gt;</v>
      </c>
      <c r="Q994" s="9" t="s">
        <v>1073</v>
      </c>
      <c r="R994" s="9" t="s">
        <v>1011</v>
      </c>
      <c r="S994" s="9">
        <f t="shared" si="78"/>
        <v>392970</v>
      </c>
      <c r="T994" s="9">
        <v>5368</v>
      </c>
    </row>
    <row r="995" spans="1:20" hidden="1">
      <c r="A995" s="9">
        <v>128</v>
      </c>
      <c r="B995" s="9" t="s">
        <v>15</v>
      </c>
      <c r="C995" s="9" t="s">
        <v>788</v>
      </c>
      <c r="D995" s="9" t="s">
        <v>152</v>
      </c>
      <c r="E995" s="9" t="s">
        <v>151</v>
      </c>
      <c r="F995" s="9" t="s">
        <v>1</v>
      </c>
      <c r="G995" s="9" t="s">
        <v>845</v>
      </c>
      <c r="H995" s="9" t="s">
        <v>2</v>
      </c>
      <c r="I995" s="9">
        <v>13</v>
      </c>
      <c r="J995" s="9" t="s">
        <v>444</v>
      </c>
      <c r="L995" s="9" t="s">
        <v>50</v>
      </c>
      <c r="M995" s="9">
        <v>76990</v>
      </c>
      <c r="N995" s="17" t="str">
        <f t="shared" si="75"/>
        <v>15_75-80</v>
      </c>
      <c r="O995" s="17" t="str">
        <f t="shared" si="76"/>
        <v>7_70-80</v>
      </c>
      <c r="P995" s="17" t="str">
        <f t="shared" si="77"/>
        <v>07_70-80</v>
      </c>
      <c r="Q995" s="9" t="s">
        <v>1073</v>
      </c>
      <c r="R995" s="9" t="s">
        <v>1011</v>
      </c>
      <c r="S995" s="9">
        <f t="shared" si="78"/>
        <v>9854720</v>
      </c>
      <c r="T995" s="9">
        <v>134627</v>
      </c>
    </row>
    <row r="996" spans="1:20" hidden="1">
      <c r="A996" s="9">
        <v>1464</v>
      </c>
      <c r="B996" s="9" t="s">
        <v>15</v>
      </c>
      <c r="C996" s="9" t="s">
        <v>443</v>
      </c>
      <c r="D996" s="9" t="s">
        <v>152</v>
      </c>
      <c r="E996" s="9" t="s">
        <v>151</v>
      </c>
      <c r="F996" s="9" t="s">
        <v>5</v>
      </c>
      <c r="G996" s="9" t="s">
        <v>373</v>
      </c>
      <c r="H996" s="9" t="s">
        <v>2</v>
      </c>
      <c r="I996" s="9">
        <v>13</v>
      </c>
      <c r="J996" s="9" t="s">
        <v>444</v>
      </c>
      <c r="L996" s="9" t="s">
        <v>50</v>
      </c>
      <c r="M996" s="9">
        <v>87135</v>
      </c>
      <c r="N996" s="17" t="str">
        <f t="shared" si="75"/>
        <v>17_85-90</v>
      </c>
      <c r="O996" s="17" t="str">
        <f t="shared" si="76"/>
        <v>8_80-90</v>
      </c>
      <c r="P996" s="17" t="str">
        <f t="shared" si="77"/>
        <v>08_80&gt;</v>
      </c>
      <c r="Q996" s="9" t="s">
        <v>1073</v>
      </c>
      <c r="R996" s="9" t="s">
        <v>1011</v>
      </c>
      <c r="S996" s="9">
        <f t="shared" si="78"/>
        <v>127565640</v>
      </c>
      <c r="T996" s="9">
        <v>1742700</v>
      </c>
    </row>
    <row r="997" spans="1:20" hidden="1">
      <c r="A997" s="9">
        <v>144</v>
      </c>
      <c r="B997" s="9" t="s">
        <v>15</v>
      </c>
      <c r="C997" s="9" t="s">
        <v>789</v>
      </c>
      <c r="D997" s="9" t="s">
        <v>152</v>
      </c>
      <c r="E997" s="9" t="s">
        <v>151</v>
      </c>
      <c r="F997" s="9" t="s">
        <v>1</v>
      </c>
      <c r="G997" s="9" t="s">
        <v>583</v>
      </c>
      <c r="H997" s="9" t="s">
        <v>2</v>
      </c>
      <c r="I997" s="9">
        <v>14</v>
      </c>
      <c r="J997" s="9" t="s">
        <v>8</v>
      </c>
      <c r="L997" s="9" t="s">
        <v>50</v>
      </c>
      <c r="M997" s="9">
        <v>60725</v>
      </c>
      <c r="N997" s="17" t="str">
        <f t="shared" si="75"/>
        <v>12_60-65</v>
      </c>
      <c r="O997" s="17" t="str">
        <f t="shared" si="76"/>
        <v>6_60-70</v>
      </c>
      <c r="P997" s="17" t="str">
        <f t="shared" si="77"/>
        <v>06_60-70</v>
      </c>
      <c r="Q997" s="9" t="s">
        <v>1073</v>
      </c>
      <c r="R997" s="9" t="s">
        <v>1011</v>
      </c>
      <c r="S997" s="9">
        <f t="shared" si="78"/>
        <v>8744400</v>
      </c>
      <c r="T997" s="9">
        <v>119459</v>
      </c>
    </row>
    <row r="998" spans="1:20" hidden="1">
      <c r="A998" s="9">
        <v>60</v>
      </c>
      <c r="B998" s="9" t="s">
        <v>15</v>
      </c>
      <c r="C998" s="9" t="s">
        <v>542</v>
      </c>
      <c r="D998" s="9" t="s">
        <v>152</v>
      </c>
      <c r="E998" s="9" t="s">
        <v>151</v>
      </c>
      <c r="F998" s="9" t="s">
        <v>1</v>
      </c>
      <c r="G998" s="9" t="s">
        <v>222</v>
      </c>
      <c r="H998" s="9" t="s">
        <v>2</v>
      </c>
      <c r="I998" s="9">
        <v>14</v>
      </c>
      <c r="J998" s="9" t="s">
        <v>8</v>
      </c>
      <c r="L998" s="9" t="s">
        <v>50</v>
      </c>
      <c r="M998" s="9">
        <v>50948</v>
      </c>
      <c r="N998" s="17" t="str">
        <f t="shared" si="75"/>
        <v>10_50-55</v>
      </c>
      <c r="O998" s="17" t="str">
        <f t="shared" si="76"/>
        <v>5_50-60</v>
      </c>
      <c r="P998" s="17" t="str">
        <f t="shared" si="77"/>
        <v>05_50-60</v>
      </c>
      <c r="Q998" s="9" t="s">
        <v>1073</v>
      </c>
      <c r="R998" s="9" t="s">
        <v>1011</v>
      </c>
      <c r="S998" s="9">
        <f t="shared" si="78"/>
        <v>3056880</v>
      </c>
      <c r="T998" s="9">
        <v>41761</v>
      </c>
    </row>
    <row r="999" spans="1:20" hidden="1">
      <c r="A999" s="9">
        <v>1396</v>
      </c>
      <c r="B999" s="9" t="s">
        <v>15</v>
      </c>
      <c r="C999" s="9" t="s">
        <v>445</v>
      </c>
      <c r="D999" s="9" t="s">
        <v>152</v>
      </c>
      <c r="E999" s="9" t="s">
        <v>151</v>
      </c>
      <c r="F999" s="9" t="s">
        <v>5</v>
      </c>
      <c r="G999" s="9" t="s">
        <v>373</v>
      </c>
      <c r="H999" s="9" t="s">
        <v>2</v>
      </c>
      <c r="I999" s="9">
        <v>14</v>
      </c>
      <c r="J999" s="9" t="s">
        <v>8</v>
      </c>
      <c r="L999" s="9" t="s">
        <v>50</v>
      </c>
      <c r="M999" s="9">
        <v>60123</v>
      </c>
      <c r="N999" s="17" t="str">
        <f t="shared" si="75"/>
        <v>12_60-65</v>
      </c>
      <c r="O999" s="17" t="str">
        <f t="shared" si="76"/>
        <v>6_60-70</v>
      </c>
      <c r="P999" s="17" t="str">
        <f t="shared" si="77"/>
        <v>06_60-70</v>
      </c>
      <c r="Q999" s="9" t="s">
        <v>1073</v>
      </c>
      <c r="R999" s="9" t="s">
        <v>1011</v>
      </c>
      <c r="S999" s="9">
        <f t="shared" si="78"/>
        <v>83931708</v>
      </c>
      <c r="T999" s="9">
        <v>1146608</v>
      </c>
    </row>
    <row r="1000" spans="1:20" hidden="1">
      <c r="A1000" s="9">
        <v>849</v>
      </c>
      <c r="B1000" s="9" t="s">
        <v>15</v>
      </c>
      <c r="C1000" s="9" t="s">
        <v>543</v>
      </c>
      <c r="D1000" s="9" t="s">
        <v>152</v>
      </c>
      <c r="E1000" s="9" t="s">
        <v>151</v>
      </c>
      <c r="F1000" s="9" t="s">
        <v>5</v>
      </c>
      <c r="G1000" s="9" t="s">
        <v>373</v>
      </c>
      <c r="H1000" s="9" t="s">
        <v>2</v>
      </c>
      <c r="I1000" s="9">
        <v>14</v>
      </c>
      <c r="J1000" s="9" t="s">
        <v>8</v>
      </c>
      <c r="K1000" s="9" t="s">
        <v>7</v>
      </c>
      <c r="L1000" s="9" t="s">
        <v>50</v>
      </c>
      <c r="M1000" s="9">
        <v>88540</v>
      </c>
      <c r="N1000" s="17" t="str">
        <f t="shared" si="75"/>
        <v>17_85-90</v>
      </c>
      <c r="O1000" s="17" t="str">
        <f t="shared" si="76"/>
        <v>8_80-90</v>
      </c>
      <c r="P1000" s="17" t="str">
        <f t="shared" si="77"/>
        <v>08_80&gt;</v>
      </c>
      <c r="Q1000" s="9" t="s">
        <v>1073</v>
      </c>
      <c r="R1000" s="9" t="s">
        <v>1011</v>
      </c>
      <c r="S1000" s="9">
        <f t="shared" si="78"/>
        <v>75170460</v>
      </c>
      <c r="T1000" s="9">
        <v>1026919</v>
      </c>
    </row>
    <row r="1001" spans="1:20" hidden="1">
      <c r="A1001" s="9">
        <v>2658</v>
      </c>
      <c r="B1001" s="9" t="s">
        <v>15</v>
      </c>
      <c r="C1001" s="9" t="s">
        <v>863</v>
      </c>
      <c r="D1001" s="9" t="s">
        <v>148</v>
      </c>
      <c r="E1001" s="9" t="s">
        <v>151</v>
      </c>
      <c r="F1001" s="9" t="s">
        <v>1</v>
      </c>
      <c r="G1001" s="9" t="s">
        <v>583</v>
      </c>
      <c r="H1001" s="9" t="s">
        <v>2</v>
      </c>
      <c r="I1001" s="9">
        <v>15</v>
      </c>
      <c r="J1001" s="9" t="s">
        <v>8</v>
      </c>
      <c r="L1001" s="9" t="s">
        <v>50</v>
      </c>
      <c r="M1001" s="9">
        <v>62378</v>
      </c>
      <c r="N1001" s="17" t="str">
        <f t="shared" si="75"/>
        <v>12_60-65</v>
      </c>
      <c r="O1001" s="17" t="str">
        <f t="shared" si="76"/>
        <v>6_60-70</v>
      </c>
      <c r="P1001" s="17" t="str">
        <f t="shared" si="77"/>
        <v>06_60-70</v>
      </c>
      <c r="Q1001" s="9" t="s">
        <v>1073</v>
      </c>
      <c r="R1001" s="9" t="s">
        <v>1011</v>
      </c>
      <c r="S1001" s="9">
        <f t="shared" si="78"/>
        <v>165800724</v>
      </c>
      <c r="T1001" s="9">
        <v>2265037</v>
      </c>
    </row>
    <row r="1002" spans="1:20" hidden="1">
      <c r="A1002" s="9">
        <v>515</v>
      </c>
      <c r="B1002" s="9" t="s">
        <v>15</v>
      </c>
      <c r="C1002" s="9" t="s">
        <v>446</v>
      </c>
      <c r="D1002" s="9" t="s">
        <v>148</v>
      </c>
      <c r="E1002" s="9" t="s">
        <v>151</v>
      </c>
      <c r="F1002" s="9" t="s">
        <v>1</v>
      </c>
      <c r="G1002" s="9" t="s">
        <v>222</v>
      </c>
      <c r="H1002" s="9" t="s">
        <v>2</v>
      </c>
      <c r="I1002" s="9">
        <v>15</v>
      </c>
      <c r="J1002" s="9" t="s">
        <v>8</v>
      </c>
      <c r="L1002" s="9" t="s">
        <v>50</v>
      </c>
      <c r="M1002" s="9">
        <v>62484</v>
      </c>
      <c r="N1002" s="17" t="str">
        <f t="shared" si="75"/>
        <v>12_60-65</v>
      </c>
      <c r="O1002" s="17" t="str">
        <f t="shared" si="76"/>
        <v>6_60-70</v>
      </c>
      <c r="P1002" s="17" t="str">
        <f t="shared" si="77"/>
        <v>06_60-70</v>
      </c>
      <c r="Q1002" s="9" t="s">
        <v>1073</v>
      </c>
      <c r="R1002" s="9" t="s">
        <v>1011</v>
      </c>
      <c r="S1002" s="9">
        <f t="shared" si="78"/>
        <v>32179260</v>
      </c>
      <c r="T1002" s="9">
        <v>439607</v>
      </c>
    </row>
    <row r="1003" spans="1:20" hidden="1">
      <c r="A1003" s="9">
        <v>100</v>
      </c>
      <c r="B1003" s="9" t="s">
        <v>15</v>
      </c>
      <c r="C1003" s="9" t="s">
        <v>155</v>
      </c>
      <c r="D1003" s="9" t="s">
        <v>148</v>
      </c>
      <c r="E1003" s="9" t="s">
        <v>151</v>
      </c>
      <c r="F1003" s="9" t="s">
        <v>5</v>
      </c>
      <c r="G1003" s="9" t="s">
        <v>122</v>
      </c>
      <c r="H1003" s="9" t="s">
        <v>2</v>
      </c>
      <c r="I1003" s="9">
        <v>15</v>
      </c>
      <c r="J1003" s="9" t="s">
        <v>8</v>
      </c>
      <c r="L1003" s="9" t="s">
        <v>50</v>
      </c>
      <c r="M1003" s="9">
        <v>60805</v>
      </c>
      <c r="N1003" s="17" t="str">
        <f t="shared" si="75"/>
        <v>12_60-65</v>
      </c>
      <c r="O1003" s="17" t="str">
        <f t="shared" si="76"/>
        <v>6_60-70</v>
      </c>
      <c r="P1003" s="17" t="str">
        <f t="shared" si="77"/>
        <v>06_60-70</v>
      </c>
      <c r="Q1003" s="9" t="s">
        <v>1073</v>
      </c>
      <c r="R1003" s="9" t="s">
        <v>1011</v>
      </c>
      <c r="S1003" s="9">
        <f t="shared" si="78"/>
        <v>6080500</v>
      </c>
      <c r="T1003" s="9">
        <v>83067</v>
      </c>
    </row>
    <row r="1004" spans="1:20" hidden="1">
      <c r="A1004" s="9">
        <v>2365</v>
      </c>
      <c r="B1004" s="9" t="s">
        <v>15</v>
      </c>
      <c r="C1004" s="9" t="s">
        <v>418</v>
      </c>
      <c r="D1004" s="9" t="s">
        <v>148</v>
      </c>
      <c r="E1004" s="9" t="s">
        <v>151</v>
      </c>
      <c r="F1004" s="9" t="s">
        <v>5</v>
      </c>
      <c r="G1004" s="9" t="s">
        <v>373</v>
      </c>
      <c r="H1004" s="9" t="s">
        <v>2</v>
      </c>
      <c r="I1004" s="9">
        <v>15</v>
      </c>
      <c r="J1004" s="9" t="s">
        <v>8</v>
      </c>
      <c r="L1004" s="9" t="s">
        <v>50</v>
      </c>
      <c r="M1004" s="9">
        <v>66011</v>
      </c>
      <c r="N1004" s="17" t="str">
        <f t="shared" si="75"/>
        <v>13_65-70</v>
      </c>
      <c r="O1004" s="17" t="str">
        <f t="shared" si="76"/>
        <v>6_60-70</v>
      </c>
      <c r="P1004" s="17" t="str">
        <f t="shared" si="77"/>
        <v>06_60-70</v>
      </c>
      <c r="Q1004" s="9" t="s">
        <v>1073</v>
      </c>
      <c r="R1004" s="9" t="s">
        <v>1011</v>
      </c>
      <c r="S1004" s="9">
        <f t="shared" si="78"/>
        <v>156116015</v>
      </c>
      <c r="T1004" s="9">
        <v>2132732</v>
      </c>
    </row>
    <row r="1005" spans="1:20" hidden="1">
      <c r="A1005" s="9">
        <v>319</v>
      </c>
      <c r="B1005" s="9" t="s">
        <v>15</v>
      </c>
      <c r="C1005" s="9" t="s">
        <v>468</v>
      </c>
      <c r="D1005" s="9" t="s">
        <v>149</v>
      </c>
      <c r="E1005" s="9" t="s">
        <v>151</v>
      </c>
      <c r="F1005" s="9" t="s">
        <v>5</v>
      </c>
      <c r="G1005" s="9" t="s">
        <v>252</v>
      </c>
      <c r="H1005" s="9" t="s">
        <v>85</v>
      </c>
      <c r="I1005" s="9">
        <v>15</v>
      </c>
      <c r="J1005" s="9" t="s">
        <v>8</v>
      </c>
      <c r="L1005" s="9" t="s">
        <v>50</v>
      </c>
      <c r="M1005" s="9">
        <v>107726</v>
      </c>
      <c r="N1005" s="17" t="str">
        <f t="shared" si="75"/>
        <v>21_105-110</v>
      </c>
      <c r="O1005" s="17" t="str">
        <f t="shared" si="76"/>
        <v>10_100-110</v>
      </c>
      <c r="P1005" s="17" t="str">
        <f t="shared" si="77"/>
        <v>08_80&gt;</v>
      </c>
      <c r="Q1005" s="9" t="s">
        <v>1073</v>
      </c>
      <c r="R1005" s="9" t="s">
        <v>1011</v>
      </c>
      <c r="S1005" s="9">
        <f t="shared" si="78"/>
        <v>34364594</v>
      </c>
      <c r="T1005" s="9">
        <v>469462</v>
      </c>
    </row>
    <row r="1006" spans="1:20" hidden="1">
      <c r="A1006" s="9">
        <v>175</v>
      </c>
      <c r="B1006" s="9" t="s">
        <v>15</v>
      </c>
      <c r="C1006" s="9" t="s">
        <v>544</v>
      </c>
      <c r="D1006" s="9" t="s">
        <v>152</v>
      </c>
      <c r="E1006" s="9" t="s">
        <v>151</v>
      </c>
      <c r="F1006" s="9" t="s">
        <v>5</v>
      </c>
      <c r="G1006" s="9" t="s">
        <v>373</v>
      </c>
      <c r="H1006" s="9" t="s">
        <v>2</v>
      </c>
      <c r="I1006" s="9">
        <v>14</v>
      </c>
      <c r="J1006" s="9" t="s">
        <v>8</v>
      </c>
      <c r="L1006" s="9" t="s">
        <v>50</v>
      </c>
      <c r="M1006" s="9">
        <v>92996</v>
      </c>
      <c r="N1006" s="17" t="str">
        <f t="shared" si="75"/>
        <v>18_90-95</v>
      </c>
      <c r="O1006" s="17" t="str">
        <f t="shared" si="76"/>
        <v>9_90-100</v>
      </c>
      <c r="P1006" s="17" t="str">
        <f t="shared" si="77"/>
        <v>08_80&gt;</v>
      </c>
      <c r="Q1006" s="9" t="s">
        <v>1073</v>
      </c>
      <c r="R1006" s="9" t="s">
        <v>1011</v>
      </c>
      <c r="S1006" s="9">
        <f t="shared" si="78"/>
        <v>16274300</v>
      </c>
      <c r="T1006" s="9">
        <v>222327</v>
      </c>
    </row>
    <row r="1007" spans="1:20" hidden="1">
      <c r="A1007" s="9">
        <v>71</v>
      </c>
      <c r="B1007" s="9" t="s">
        <v>15</v>
      </c>
      <c r="C1007" s="9" t="s">
        <v>141</v>
      </c>
      <c r="D1007" s="9" t="s">
        <v>152</v>
      </c>
      <c r="E1007" s="9" t="s">
        <v>151</v>
      </c>
      <c r="F1007" s="9" t="s">
        <v>5</v>
      </c>
      <c r="G1007" s="9" t="s">
        <v>110</v>
      </c>
      <c r="H1007" s="9" t="s">
        <v>324</v>
      </c>
      <c r="I1007" s="9">
        <v>14</v>
      </c>
      <c r="J1007" s="9" t="s">
        <v>8</v>
      </c>
      <c r="L1007" s="9" t="s">
        <v>50</v>
      </c>
      <c r="M1007" s="9">
        <v>79733</v>
      </c>
      <c r="N1007" s="17" t="str">
        <f t="shared" si="75"/>
        <v>15_75-80</v>
      </c>
      <c r="O1007" s="17" t="str">
        <f t="shared" si="76"/>
        <v>7_70-80</v>
      </c>
      <c r="P1007" s="17" t="str">
        <f t="shared" si="77"/>
        <v>07_70-80</v>
      </c>
      <c r="Q1007" s="9" t="s">
        <v>1073</v>
      </c>
      <c r="R1007" s="9" t="s">
        <v>1011</v>
      </c>
      <c r="S1007" s="9">
        <f t="shared" si="78"/>
        <v>5661043</v>
      </c>
      <c r="T1007" s="9">
        <v>77337</v>
      </c>
    </row>
    <row r="1008" spans="1:20" hidden="1">
      <c r="A1008" s="9">
        <v>339</v>
      </c>
      <c r="B1008" s="9" t="s">
        <v>15</v>
      </c>
      <c r="C1008" s="9" t="s">
        <v>545</v>
      </c>
      <c r="D1008" s="9" t="s">
        <v>148</v>
      </c>
      <c r="E1008" s="9" t="s">
        <v>151</v>
      </c>
      <c r="F1008" s="9" t="s">
        <v>5</v>
      </c>
      <c r="G1008" s="9" t="s">
        <v>373</v>
      </c>
      <c r="H1008" s="9" t="s">
        <v>2</v>
      </c>
      <c r="I1008" s="9">
        <v>15</v>
      </c>
      <c r="J1008" s="9" t="s">
        <v>8</v>
      </c>
      <c r="L1008" s="9" t="s">
        <v>50</v>
      </c>
      <c r="M1008" s="9">
        <v>78557</v>
      </c>
      <c r="N1008" s="17" t="str">
        <f t="shared" si="75"/>
        <v>15_75-80</v>
      </c>
      <c r="O1008" s="17" t="str">
        <f t="shared" si="76"/>
        <v>7_70-80</v>
      </c>
      <c r="P1008" s="17" t="str">
        <f t="shared" si="77"/>
        <v>07_70-80</v>
      </c>
      <c r="Q1008" s="9" t="s">
        <v>1073</v>
      </c>
      <c r="R1008" s="9" t="s">
        <v>1011</v>
      </c>
      <c r="S1008" s="9">
        <f t="shared" si="78"/>
        <v>26630823</v>
      </c>
      <c r="T1008" s="9">
        <v>363809</v>
      </c>
    </row>
    <row r="1009" spans="1:20" hidden="1">
      <c r="A1009" s="9">
        <v>16</v>
      </c>
      <c r="B1009" s="9" t="s">
        <v>15</v>
      </c>
      <c r="C1009" s="9" t="s">
        <v>142</v>
      </c>
      <c r="D1009" s="9" t="s">
        <v>148</v>
      </c>
      <c r="E1009" s="9" t="s">
        <v>151</v>
      </c>
      <c r="F1009" s="9" t="s">
        <v>5</v>
      </c>
      <c r="G1009" s="9" t="s">
        <v>110</v>
      </c>
      <c r="H1009" s="9" t="s">
        <v>2</v>
      </c>
      <c r="I1009" s="9">
        <v>15</v>
      </c>
      <c r="J1009" s="9" t="s">
        <v>8</v>
      </c>
      <c r="L1009" s="9" t="s">
        <v>50</v>
      </c>
      <c r="M1009" s="9">
        <v>82327</v>
      </c>
      <c r="N1009" s="17" t="str">
        <f t="shared" si="75"/>
        <v>16_80-85</v>
      </c>
      <c r="O1009" s="17" t="str">
        <f t="shared" si="76"/>
        <v>8_80-90</v>
      </c>
      <c r="P1009" s="17" t="str">
        <f t="shared" si="77"/>
        <v>08_80&gt;</v>
      </c>
      <c r="Q1009" s="9" t="s">
        <v>1073</v>
      </c>
      <c r="R1009" s="9" t="s">
        <v>1011</v>
      </c>
      <c r="S1009" s="9">
        <f t="shared" si="78"/>
        <v>1317232</v>
      </c>
      <c r="T1009" s="9">
        <v>17995</v>
      </c>
    </row>
    <row r="1010" spans="1:20" hidden="1">
      <c r="A1010" s="9">
        <v>276</v>
      </c>
      <c r="B1010" s="9" t="s">
        <v>15</v>
      </c>
      <c r="C1010" s="9" t="s">
        <v>143</v>
      </c>
      <c r="D1010" s="9" t="s">
        <v>152</v>
      </c>
      <c r="E1010" s="9" t="s">
        <v>151</v>
      </c>
      <c r="F1010" s="9" t="s">
        <v>5</v>
      </c>
      <c r="G1010" s="9" t="s">
        <v>110</v>
      </c>
      <c r="H1010" s="9" t="s">
        <v>2</v>
      </c>
      <c r="I1010" s="9">
        <v>13</v>
      </c>
      <c r="J1010" s="9" t="s">
        <v>8</v>
      </c>
      <c r="L1010" s="9" t="s">
        <v>50</v>
      </c>
      <c r="M1010" s="9">
        <v>81766</v>
      </c>
      <c r="N1010" s="17" t="str">
        <f t="shared" si="75"/>
        <v>16_80-85</v>
      </c>
      <c r="O1010" s="17" t="str">
        <f t="shared" si="76"/>
        <v>8_80-90</v>
      </c>
      <c r="P1010" s="17" t="str">
        <f t="shared" si="77"/>
        <v>08_80&gt;</v>
      </c>
      <c r="Q1010" s="9" t="s">
        <v>1073</v>
      </c>
      <c r="R1010" s="9" t="s">
        <v>1011</v>
      </c>
      <c r="S1010" s="9">
        <f t="shared" si="78"/>
        <v>22567416</v>
      </c>
      <c r="T1010" s="9">
        <v>308298</v>
      </c>
    </row>
    <row r="1011" spans="1:20" hidden="1">
      <c r="A1011" s="9">
        <v>86</v>
      </c>
      <c r="B1011" s="9" t="s">
        <v>15</v>
      </c>
      <c r="C1011" s="9" t="s">
        <v>447</v>
      </c>
      <c r="D1011" s="9" t="s">
        <v>152</v>
      </c>
      <c r="E1011" s="9" t="s">
        <v>151</v>
      </c>
      <c r="F1011" s="9" t="s">
        <v>5</v>
      </c>
      <c r="G1011" s="9" t="s">
        <v>373</v>
      </c>
      <c r="H1011" s="9" t="s">
        <v>2</v>
      </c>
      <c r="I1011" s="9">
        <v>13</v>
      </c>
      <c r="J1011" s="9" t="s">
        <v>8</v>
      </c>
      <c r="L1011" s="9" t="s">
        <v>50</v>
      </c>
      <c r="M1011" s="9">
        <v>85561</v>
      </c>
      <c r="N1011" s="17" t="str">
        <f t="shared" si="75"/>
        <v>17_85-90</v>
      </c>
      <c r="O1011" s="17" t="str">
        <f t="shared" si="76"/>
        <v>8_80-90</v>
      </c>
      <c r="P1011" s="17" t="str">
        <f t="shared" si="77"/>
        <v>08_80&gt;</v>
      </c>
      <c r="Q1011" s="9" t="s">
        <v>1073</v>
      </c>
      <c r="R1011" s="9" t="s">
        <v>1011</v>
      </c>
      <c r="S1011" s="9">
        <f t="shared" si="78"/>
        <v>7358246</v>
      </c>
      <c r="T1011" s="9">
        <v>100522</v>
      </c>
    </row>
    <row r="1012" spans="1:20" hidden="1">
      <c r="A1012" s="9">
        <v>1</v>
      </c>
      <c r="B1012" s="9" t="s">
        <v>15</v>
      </c>
      <c r="C1012" s="9" t="s">
        <v>144</v>
      </c>
      <c r="D1012" s="9" t="s">
        <v>152</v>
      </c>
      <c r="E1012" s="9" t="s">
        <v>151</v>
      </c>
      <c r="F1012" s="9" t="s">
        <v>5</v>
      </c>
      <c r="G1012" s="9" t="s">
        <v>110</v>
      </c>
      <c r="H1012" s="9" t="s">
        <v>2</v>
      </c>
      <c r="I1012" s="9">
        <v>13</v>
      </c>
      <c r="J1012" s="9" t="s">
        <v>8</v>
      </c>
      <c r="K1012" s="9" t="s">
        <v>7</v>
      </c>
      <c r="L1012" s="9" t="s">
        <v>50</v>
      </c>
      <c r="M1012" s="9">
        <v>90427</v>
      </c>
      <c r="N1012" s="17" t="str">
        <f t="shared" si="75"/>
        <v>18_90-95</v>
      </c>
      <c r="O1012" s="17" t="str">
        <f t="shared" si="76"/>
        <v>9_90-100</v>
      </c>
      <c r="P1012" s="17" t="str">
        <f t="shared" si="77"/>
        <v>08_80&gt;</v>
      </c>
      <c r="Q1012" s="9" t="s">
        <v>1073</v>
      </c>
      <c r="R1012" s="9" t="s">
        <v>1011</v>
      </c>
      <c r="S1012" s="9">
        <f t="shared" si="78"/>
        <v>90427</v>
      </c>
      <c r="T1012" s="9">
        <v>1235</v>
      </c>
    </row>
    <row r="1013" spans="1:20" hidden="1">
      <c r="A1013" s="9">
        <v>12</v>
      </c>
      <c r="B1013" s="9" t="s">
        <v>15</v>
      </c>
      <c r="C1013" s="9" t="s">
        <v>546</v>
      </c>
      <c r="D1013" s="9" t="s">
        <v>152</v>
      </c>
      <c r="E1013" s="9" t="s">
        <v>151</v>
      </c>
      <c r="F1013" s="9" t="s">
        <v>5</v>
      </c>
      <c r="G1013" s="9" t="s">
        <v>373</v>
      </c>
      <c r="H1013" s="9" t="s">
        <v>2</v>
      </c>
      <c r="I1013" s="9">
        <v>13</v>
      </c>
      <c r="J1013" s="9" t="s">
        <v>8</v>
      </c>
      <c r="K1013" s="9" t="s">
        <v>7</v>
      </c>
      <c r="L1013" s="9" t="s">
        <v>50</v>
      </c>
      <c r="M1013" s="9">
        <v>97131</v>
      </c>
      <c r="N1013" s="17" t="str">
        <f t="shared" si="75"/>
        <v>19_95-100</v>
      </c>
      <c r="O1013" s="17" t="str">
        <f t="shared" si="76"/>
        <v>9_90-100</v>
      </c>
      <c r="P1013" s="17" t="str">
        <f t="shared" si="77"/>
        <v>08_80&gt;</v>
      </c>
      <c r="Q1013" s="9" t="s">
        <v>1073</v>
      </c>
      <c r="R1013" s="9" t="s">
        <v>1011</v>
      </c>
      <c r="S1013" s="9">
        <f t="shared" si="78"/>
        <v>1165572</v>
      </c>
      <c r="T1013" s="9">
        <v>15923</v>
      </c>
    </row>
    <row r="1014" spans="1:20" hidden="1">
      <c r="A1014" s="9">
        <v>49</v>
      </c>
      <c r="B1014" s="9" t="s">
        <v>15</v>
      </c>
      <c r="C1014" s="9" t="s">
        <v>448</v>
      </c>
      <c r="D1014" s="9" t="s">
        <v>152</v>
      </c>
      <c r="E1014" s="9" t="s">
        <v>151</v>
      </c>
      <c r="F1014" s="9" t="s">
        <v>1</v>
      </c>
      <c r="G1014" s="9" t="s">
        <v>222</v>
      </c>
      <c r="H1014" s="9" t="s">
        <v>2</v>
      </c>
      <c r="I1014" s="9">
        <v>14</v>
      </c>
      <c r="J1014" s="9" t="s">
        <v>8</v>
      </c>
      <c r="K1014" s="9" t="s">
        <v>7</v>
      </c>
      <c r="L1014" s="9" t="s">
        <v>50</v>
      </c>
      <c r="M1014" s="9">
        <v>107749</v>
      </c>
      <c r="N1014" s="17" t="str">
        <f t="shared" si="75"/>
        <v>21_105-110</v>
      </c>
      <c r="O1014" s="17" t="str">
        <f t="shared" si="76"/>
        <v>10_100-110</v>
      </c>
      <c r="P1014" s="17" t="str">
        <f t="shared" si="77"/>
        <v>08_80&gt;</v>
      </c>
      <c r="Q1014" s="9" t="s">
        <v>1073</v>
      </c>
      <c r="R1014" s="9" t="s">
        <v>1011</v>
      </c>
      <c r="S1014" s="9">
        <f t="shared" si="78"/>
        <v>5279701</v>
      </c>
      <c r="T1014" s="9">
        <v>72127</v>
      </c>
    </row>
    <row r="1015" spans="1:20" hidden="1">
      <c r="A1015" s="9">
        <v>3</v>
      </c>
      <c r="B1015" s="9" t="s">
        <v>15</v>
      </c>
      <c r="C1015" s="9" t="s">
        <v>385</v>
      </c>
      <c r="D1015" s="9" t="s">
        <v>154</v>
      </c>
      <c r="E1015" s="9" t="s">
        <v>151</v>
      </c>
      <c r="F1015" s="9" t="s">
        <v>5</v>
      </c>
      <c r="G1015" s="9" t="s">
        <v>252</v>
      </c>
      <c r="H1015" s="9" t="s">
        <v>449</v>
      </c>
      <c r="I1015" s="9">
        <v>15</v>
      </c>
      <c r="J1015" s="9" t="s">
        <v>51</v>
      </c>
      <c r="L1015" s="9" t="s">
        <v>50</v>
      </c>
      <c r="M1015" s="9">
        <v>220597</v>
      </c>
      <c r="N1015" s="17" t="str">
        <f t="shared" si="75"/>
        <v>44_220-225</v>
      </c>
      <c r="O1015" s="17" t="str">
        <f t="shared" si="76"/>
        <v>22_220-230</v>
      </c>
      <c r="P1015" s="17" t="str">
        <f t="shared" si="77"/>
        <v>08_80&gt;</v>
      </c>
      <c r="Q1015" s="9" t="s">
        <v>1073</v>
      </c>
      <c r="R1015" s="9" t="s">
        <v>1011</v>
      </c>
      <c r="S1015" s="9">
        <f t="shared" si="78"/>
        <v>661791</v>
      </c>
      <c r="T1015" s="9">
        <v>9041</v>
      </c>
    </row>
    <row r="1016" spans="1:20" hidden="1">
      <c r="A1016" s="9">
        <v>98</v>
      </c>
      <c r="B1016" s="9" t="s">
        <v>15</v>
      </c>
      <c r="C1016" s="9" t="s">
        <v>336</v>
      </c>
      <c r="D1016" s="9" t="s">
        <v>154</v>
      </c>
      <c r="E1016" s="9" t="s">
        <v>151</v>
      </c>
      <c r="F1016" s="9" t="s">
        <v>5</v>
      </c>
      <c r="G1016" s="9" t="s">
        <v>110</v>
      </c>
      <c r="H1016" s="9" t="s">
        <v>124</v>
      </c>
      <c r="I1016" s="9">
        <v>14</v>
      </c>
      <c r="J1016" s="9" t="s">
        <v>51</v>
      </c>
      <c r="L1016" s="9" t="s">
        <v>50</v>
      </c>
      <c r="M1016" s="9">
        <v>135990</v>
      </c>
      <c r="N1016" s="17" t="str">
        <f t="shared" si="75"/>
        <v>27_135-140</v>
      </c>
      <c r="O1016" s="17" t="str">
        <f t="shared" si="76"/>
        <v>13_130-140</v>
      </c>
      <c r="P1016" s="17" t="str">
        <f t="shared" si="77"/>
        <v>08_80&gt;</v>
      </c>
      <c r="Q1016" s="9" t="s">
        <v>1073</v>
      </c>
      <c r="R1016" s="9" t="s">
        <v>1011</v>
      </c>
      <c r="S1016" s="9">
        <f t="shared" si="78"/>
        <v>13327020</v>
      </c>
      <c r="T1016" s="9">
        <v>182063</v>
      </c>
    </row>
    <row r="1017" spans="1:20" hidden="1">
      <c r="A1017" s="9">
        <v>174</v>
      </c>
      <c r="B1017" s="9" t="s">
        <v>15</v>
      </c>
      <c r="C1017" s="9" t="s">
        <v>405</v>
      </c>
      <c r="D1017" s="9" t="s">
        <v>154</v>
      </c>
      <c r="E1017" s="9" t="s">
        <v>151</v>
      </c>
      <c r="F1017" s="9" t="s">
        <v>5</v>
      </c>
      <c r="G1017" s="9" t="s">
        <v>252</v>
      </c>
      <c r="H1017" s="9" t="s">
        <v>104</v>
      </c>
      <c r="I1017" s="9">
        <v>15</v>
      </c>
      <c r="J1017" s="9" t="s">
        <v>51</v>
      </c>
      <c r="L1017" s="9" t="s">
        <v>50</v>
      </c>
      <c r="M1017" s="9">
        <v>217582</v>
      </c>
      <c r="N1017" s="17" t="str">
        <f t="shared" si="75"/>
        <v>43_215-220</v>
      </c>
      <c r="O1017" s="17" t="str">
        <f t="shared" si="76"/>
        <v>21_210-220</v>
      </c>
      <c r="P1017" s="17" t="str">
        <f t="shared" si="77"/>
        <v>08_80&gt;</v>
      </c>
      <c r="Q1017" s="9" t="s">
        <v>1073</v>
      </c>
      <c r="R1017" s="9" t="s">
        <v>1011</v>
      </c>
      <c r="S1017" s="9">
        <f t="shared" si="78"/>
        <v>37859268</v>
      </c>
      <c r="T1017" s="9">
        <v>517203</v>
      </c>
    </row>
    <row r="1018" spans="1:20" hidden="1">
      <c r="A1018" s="9">
        <v>83</v>
      </c>
      <c r="B1018" s="9" t="s">
        <v>15</v>
      </c>
      <c r="C1018" s="9" t="s">
        <v>337</v>
      </c>
      <c r="D1018" s="9" t="s">
        <v>154</v>
      </c>
      <c r="E1018" s="9" t="s">
        <v>151</v>
      </c>
      <c r="F1018" s="9" t="s">
        <v>5</v>
      </c>
      <c r="G1018" s="9" t="s">
        <v>110</v>
      </c>
      <c r="H1018" s="9" t="s">
        <v>123</v>
      </c>
      <c r="I1018" s="9">
        <v>15</v>
      </c>
      <c r="J1018" s="9" t="s">
        <v>8</v>
      </c>
      <c r="L1018" s="9" t="s">
        <v>50</v>
      </c>
      <c r="M1018" s="9">
        <v>131738</v>
      </c>
      <c r="N1018" s="17" t="str">
        <f t="shared" si="75"/>
        <v>26_130-135</v>
      </c>
      <c r="O1018" s="17" t="str">
        <f t="shared" si="76"/>
        <v>13_130-140</v>
      </c>
      <c r="P1018" s="17" t="str">
        <f t="shared" si="77"/>
        <v>08_80&gt;</v>
      </c>
      <c r="Q1018" s="9" t="s">
        <v>1073</v>
      </c>
      <c r="R1018" s="9" t="s">
        <v>1011</v>
      </c>
      <c r="S1018" s="9">
        <f t="shared" si="78"/>
        <v>10934254</v>
      </c>
      <c r="T1018" s="9">
        <v>149375</v>
      </c>
    </row>
    <row r="1019" spans="1:20" hidden="1">
      <c r="A1019" s="9">
        <v>38</v>
      </c>
      <c r="B1019" s="9" t="s">
        <v>15</v>
      </c>
      <c r="C1019" s="9" t="s">
        <v>733</v>
      </c>
      <c r="D1019" s="9" t="s">
        <v>154</v>
      </c>
      <c r="E1019" s="9" t="s">
        <v>151</v>
      </c>
      <c r="F1019" s="9" t="s">
        <v>5</v>
      </c>
      <c r="G1019" s="9" t="s">
        <v>373</v>
      </c>
      <c r="H1019" s="9" t="s">
        <v>734</v>
      </c>
      <c r="I1019" s="9">
        <v>15</v>
      </c>
      <c r="J1019" s="9" t="s">
        <v>8</v>
      </c>
      <c r="L1019" s="9" t="s">
        <v>50</v>
      </c>
      <c r="M1019" s="9">
        <v>155600</v>
      </c>
      <c r="N1019" s="17" t="str">
        <f t="shared" si="75"/>
        <v>31_155-160</v>
      </c>
      <c r="O1019" s="17" t="str">
        <f t="shared" si="76"/>
        <v>15_150-160</v>
      </c>
      <c r="P1019" s="17" t="str">
        <f t="shared" si="77"/>
        <v>08_80&gt;</v>
      </c>
      <c r="Q1019" s="9" t="s">
        <v>1073</v>
      </c>
      <c r="R1019" s="9" t="s">
        <v>1011</v>
      </c>
      <c r="S1019" s="9">
        <f t="shared" si="78"/>
        <v>5912800</v>
      </c>
      <c r="T1019" s="9">
        <v>80776</v>
      </c>
    </row>
    <row r="1020" spans="1:20" hidden="1">
      <c r="A1020" s="9">
        <v>29</v>
      </c>
      <c r="B1020" s="9" t="s">
        <v>15</v>
      </c>
      <c r="C1020" s="9" t="s">
        <v>386</v>
      </c>
      <c r="D1020" s="9" t="s">
        <v>154</v>
      </c>
      <c r="E1020" s="9" t="s">
        <v>151</v>
      </c>
      <c r="F1020" s="9" t="s">
        <v>5</v>
      </c>
      <c r="G1020" s="9" t="s">
        <v>252</v>
      </c>
      <c r="H1020" s="9" t="s">
        <v>387</v>
      </c>
      <c r="I1020" s="9">
        <v>15</v>
      </c>
      <c r="J1020" s="9" t="s">
        <v>8</v>
      </c>
      <c r="L1020" s="9" t="s">
        <v>50</v>
      </c>
      <c r="M1020" s="9">
        <v>121384</v>
      </c>
      <c r="N1020" s="17" t="str">
        <f t="shared" si="75"/>
        <v>24_120-125</v>
      </c>
      <c r="O1020" s="17" t="str">
        <f t="shared" si="76"/>
        <v>12_120-130</v>
      </c>
      <c r="P1020" s="17" t="str">
        <f t="shared" si="77"/>
        <v>08_80&gt;</v>
      </c>
      <c r="Q1020" s="9" t="s">
        <v>1073</v>
      </c>
      <c r="R1020" s="9" t="s">
        <v>1011</v>
      </c>
      <c r="S1020" s="9">
        <f t="shared" si="78"/>
        <v>3520136</v>
      </c>
      <c r="T1020" s="9">
        <v>48089</v>
      </c>
    </row>
    <row r="1021" spans="1:20" hidden="1">
      <c r="A1021" s="9">
        <v>23</v>
      </c>
      <c r="B1021" s="9" t="s">
        <v>15</v>
      </c>
      <c r="C1021" s="9" t="s">
        <v>406</v>
      </c>
      <c r="D1021" s="9" t="s">
        <v>154</v>
      </c>
      <c r="E1021" s="9" t="s">
        <v>151</v>
      </c>
      <c r="F1021" s="9" t="s">
        <v>5</v>
      </c>
      <c r="G1021" s="9" t="s">
        <v>252</v>
      </c>
      <c r="H1021" s="9" t="s">
        <v>407</v>
      </c>
      <c r="I1021" s="9">
        <v>17</v>
      </c>
      <c r="J1021" s="9" t="s">
        <v>51</v>
      </c>
      <c r="L1021" s="9" t="s">
        <v>50</v>
      </c>
      <c r="M1021" s="9">
        <v>186760</v>
      </c>
      <c r="N1021" s="17" t="str">
        <f t="shared" si="75"/>
        <v>37_185-190</v>
      </c>
      <c r="O1021" s="17" t="str">
        <f t="shared" si="76"/>
        <v>18_180-190</v>
      </c>
      <c r="P1021" s="17" t="str">
        <f t="shared" si="77"/>
        <v>08_80&gt;</v>
      </c>
      <c r="Q1021" s="9" t="s">
        <v>1073</v>
      </c>
      <c r="R1021" s="9" t="s">
        <v>1011</v>
      </c>
      <c r="S1021" s="9">
        <f t="shared" si="78"/>
        <v>4295480</v>
      </c>
      <c r="T1021" s="9">
        <v>58681</v>
      </c>
    </row>
    <row r="1022" spans="1:20" hidden="1">
      <c r="A1022" s="9">
        <v>506</v>
      </c>
      <c r="B1022" s="9" t="s">
        <v>15</v>
      </c>
      <c r="C1022" s="9" t="s">
        <v>338</v>
      </c>
      <c r="D1022" s="9" t="s">
        <v>152</v>
      </c>
      <c r="E1022" s="9" t="s">
        <v>151</v>
      </c>
      <c r="F1022" s="9" t="s">
        <v>1</v>
      </c>
      <c r="G1022" s="9" t="s">
        <v>222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96725</v>
      </c>
      <c r="N1022" s="17" t="str">
        <f t="shared" si="75"/>
        <v>19_95-100</v>
      </c>
      <c r="O1022" s="17" t="str">
        <f t="shared" si="76"/>
        <v>9_90-100</v>
      </c>
      <c r="P1022" s="17" t="str">
        <f t="shared" si="77"/>
        <v>08_80&gt;</v>
      </c>
      <c r="Q1022" s="9" t="s">
        <v>1073</v>
      </c>
      <c r="R1022" s="9" t="s">
        <v>1011</v>
      </c>
      <c r="S1022" s="9">
        <f t="shared" si="78"/>
        <v>48942850</v>
      </c>
      <c r="T1022" s="9">
        <v>668618</v>
      </c>
    </row>
    <row r="1023" spans="1:20" hidden="1">
      <c r="A1023" s="9">
        <v>1784</v>
      </c>
      <c r="B1023" s="9" t="s">
        <v>15</v>
      </c>
      <c r="C1023" s="9" t="s">
        <v>266</v>
      </c>
      <c r="D1023" s="9" t="s">
        <v>152</v>
      </c>
      <c r="E1023" s="9" t="s">
        <v>151</v>
      </c>
      <c r="F1023" s="9" t="s">
        <v>5</v>
      </c>
      <c r="G1023" s="9" t="s">
        <v>110</v>
      </c>
      <c r="H1023" s="9" t="s">
        <v>2</v>
      </c>
      <c r="I1023" s="9">
        <v>14</v>
      </c>
      <c r="J1023" s="9" t="s">
        <v>51</v>
      </c>
      <c r="L1023" s="9" t="s">
        <v>50</v>
      </c>
      <c r="M1023" s="9">
        <v>113132</v>
      </c>
      <c r="N1023" s="17" t="str">
        <f t="shared" si="75"/>
        <v>22_110-115</v>
      </c>
      <c r="O1023" s="17" t="str">
        <f t="shared" si="76"/>
        <v>11_110-120</v>
      </c>
      <c r="P1023" s="17" t="str">
        <f t="shared" si="77"/>
        <v>08_80&gt;</v>
      </c>
      <c r="Q1023" s="9" t="s">
        <v>1073</v>
      </c>
      <c r="R1023" s="9" t="s">
        <v>1011</v>
      </c>
      <c r="S1023" s="9">
        <f t="shared" si="78"/>
        <v>201827488</v>
      </c>
      <c r="T1023" s="9">
        <v>2757206</v>
      </c>
    </row>
    <row r="1024" spans="1:20" hidden="1">
      <c r="A1024" s="9">
        <v>191</v>
      </c>
      <c r="B1024" s="9" t="s">
        <v>15</v>
      </c>
      <c r="C1024" s="9" t="s">
        <v>684</v>
      </c>
      <c r="D1024" s="9" t="s">
        <v>152</v>
      </c>
      <c r="E1024" s="9" t="s">
        <v>151</v>
      </c>
      <c r="F1024" s="9" t="s">
        <v>5</v>
      </c>
      <c r="G1024" s="9" t="s">
        <v>373</v>
      </c>
      <c r="H1024" s="9" t="s">
        <v>2</v>
      </c>
      <c r="I1024" s="9">
        <v>14</v>
      </c>
      <c r="J1024" s="9" t="s">
        <v>51</v>
      </c>
      <c r="L1024" s="9" t="s">
        <v>50</v>
      </c>
      <c r="M1024" s="9">
        <v>105690</v>
      </c>
      <c r="N1024" s="17" t="str">
        <f t="shared" si="75"/>
        <v>21_105-110</v>
      </c>
      <c r="O1024" s="17" t="str">
        <f t="shared" si="76"/>
        <v>10_100-110</v>
      </c>
      <c r="P1024" s="17" t="str">
        <f t="shared" si="77"/>
        <v>08_80&gt;</v>
      </c>
      <c r="Q1024" s="9" t="s">
        <v>1073</v>
      </c>
      <c r="R1024" s="9" t="s">
        <v>1011</v>
      </c>
      <c r="S1024" s="9">
        <f t="shared" si="78"/>
        <v>20186790</v>
      </c>
      <c r="T1024" s="9">
        <v>275776</v>
      </c>
    </row>
    <row r="1025" spans="1:20" hidden="1">
      <c r="A1025" s="9">
        <v>121</v>
      </c>
      <c r="B1025" s="9" t="s">
        <v>15</v>
      </c>
      <c r="C1025" s="9" t="s">
        <v>267</v>
      </c>
      <c r="D1025" s="9" t="s">
        <v>152</v>
      </c>
      <c r="E1025" s="9" t="s">
        <v>151</v>
      </c>
      <c r="F1025" s="9" t="s">
        <v>5</v>
      </c>
      <c r="G1025" s="9" t="s">
        <v>110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128488</v>
      </c>
      <c r="N1025" s="17" t="str">
        <f t="shared" si="75"/>
        <v>25_125-130</v>
      </c>
      <c r="O1025" s="17" t="str">
        <f t="shared" si="76"/>
        <v>12_120-130</v>
      </c>
      <c r="P1025" s="17" t="str">
        <f t="shared" si="77"/>
        <v>08_80&gt;</v>
      </c>
      <c r="Q1025" s="9" t="s">
        <v>1073</v>
      </c>
      <c r="R1025" s="9" t="s">
        <v>1011</v>
      </c>
      <c r="S1025" s="9">
        <f t="shared" si="78"/>
        <v>15547048</v>
      </c>
      <c r="T1025" s="9">
        <v>212391</v>
      </c>
    </row>
    <row r="1026" spans="1:20" hidden="1">
      <c r="A1026" s="9">
        <v>58</v>
      </c>
      <c r="B1026" s="9" t="s">
        <v>15</v>
      </c>
      <c r="C1026" s="9" t="s">
        <v>877</v>
      </c>
      <c r="D1026" s="9" t="s">
        <v>152</v>
      </c>
      <c r="E1026" s="9" t="s">
        <v>151</v>
      </c>
      <c r="F1026" s="9" t="s">
        <v>5</v>
      </c>
      <c r="G1026" s="9" t="s">
        <v>373</v>
      </c>
      <c r="H1026" s="9" t="s">
        <v>2</v>
      </c>
      <c r="I1026" s="9">
        <v>14</v>
      </c>
      <c r="J1026" s="9" t="s">
        <v>8</v>
      </c>
      <c r="L1026" s="9" t="s">
        <v>50</v>
      </c>
      <c r="M1026" s="9">
        <v>101220</v>
      </c>
      <c r="N1026" s="17" t="str">
        <f t="shared" si="75"/>
        <v>20_100-105</v>
      </c>
      <c r="O1026" s="17" t="str">
        <f t="shared" si="76"/>
        <v>10_100-110</v>
      </c>
      <c r="P1026" s="17" t="str">
        <f t="shared" si="77"/>
        <v>08_80&gt;</v>
      </c>
      <c r="Q1026" s="9" t="s">
        <v>1073</v>
      </c>
      <c r="R1026" s="9" t="s">
        <v>1011</v>
      </c>
      <c r="S1026" s="9">
        <f t="shared" si="78"/>
        <v>5870760</v>
      </c>
      <c r="T1026" s="9">
        <v>80202</v>
      </c>
    </row>
    <row r="1027" spans="1:20" hidden="1">
      <c r="A1027" s="9">
        <v>25</v>
      </c>
      <c r="B1027" s="9" t="s">
        <v>15</v>
      </c>
      <c r="C1027" s="9" t="s">
        <v>302</v>
      </c>
      <c r="D1027" s="9" t="s">
        <v>146</v>
      </c>
      <c r="E1027" s="9" t="s">
        <v>151</v>
      </c>
      <c r="F1027" s="9" t="s">
        <v>5</v>
      </c>
      <c r="G1027" s="9" t="s">
        <v>110</v>
      </c>
      <c r="H1027" s="9" t="s">
        <v>262</v>
      </c>
      <c r="I1027" s="9">
        <v>15</v>
      </c>
      <c r="J1027" s="9" t="s">
        <v>8</v>
      </c>
      <c r="L1027" s="9" t="s">
        <v>50</v>
      </c>
      <c r="M1027" s="9">
        <v>112037</v>
      </c>
      <c r="N1027" s="17" t="str">
        <f t="shared" si="75"/>
        <v>22_110-115</v>
      </c>
      <c r="O1027" s="17" t="str">
        <f t="shared" si="76"/>
        <v>11_110-120</v>
      </c>
      <c r="P1027" s="17" t="str">
        <f t="shared" si="77"/>
        <v>08_80&gt;</v>
      </c>
      <c r="Q1027" s="9" t="s">
        <v>1073</v>
      </c>
      <c r="R1027" s="9" t="s">
        <v>1011</v>
      </c>
      <c r="S1027" s="9">
        <f t="shared" si="78"/>
        <v>2800925</v>
      </c>
      <c r="T1027" s="9">
        <v>38264</v>
      </c>
    </row>
    <row r="1028" spans="1:20" hidden="1">
      <c r="A1028" s="9">
        <v>3</v>
      </c>
      <c r="B1028" s="9" t="s">
        <v>15</v>
      </c>
      <c r="C1028" s="9" t="s">
        <v>685</v>
      </c>
      <c r="D1028" s="9" t="s">
        <v>146</v>
      </c>
      <c r="E1028" s="9" t="s">
        <v>151</v>
      </c>
      <c r="F1028" s="9" t="s">
        <v>5</v>
      </c>
      <c r="G1028" s="9" t="s">
        <v>373</v>
      </c>
      <c r="H1028" s="9" t="s">
        <v>408</v>
      </c>
      <c r="I1028" s="9">
        <v>15</v>
      </c>
      <c r="J1028" s="9" t="s">
        <v>8</v>
      </c>
      <c r="L1028" s="9" t="s">
        <v>50</v>
      </c>
      <c r="M1028" s="9">
        <v>120900</v>
      </c>
      <c r="N1028" s="17" t="str">
        <f t="shared" si="75"/>
        <v>24_120-125</v>
      </c>
      <c r="O1028" s="17" t="str">
        <f t="shared" si="76"/>
        <v>12_120-130</v>
      </c>
      <c r="P1028" s="17" t="str">
        <f t="shared" si="77"/>
        <v>08_80&gt;</v>
      </c>
      <c r="Q1028" s="9" t="s">
        <v>1073</v>
      </c>
      <c r="R1028" s="9" t="s">
        <v>1011</v>
      </c>
      <c r="S1028" s="9">
        <f t="shared" si="78"/>
        <v>362700</v>
      </c>
      <c r="T1028" s="9">
        <v>4955</v>
      </c>
    </row>
    <row r="1029" spans="1:20" hidden="1">
      <c r="A1029" s="9">
        <v>145</v>
      </c>
      <c r="B1029" s="9" t="s">
        <v>15</v>
      </c>
      <c r="C1029" s="9" t="s">
        <v>603</v>
      </c>
      <c r="D1029" s="9" t="s">
        <v>149</v>
      </c>
      <c r="E1029" s="9" t="s">
        <v>151</v>
      </c>
      <c r="F1029" s="9" t="s">
        <v>5</v>
      </c>
      <c r="G1029" s="9" t="s">
        <v>252</v>
      </c>
      <c r="H1029" s="9" t="s">
        <v>79</v>
      </c>
      <c r="I1029" s="9">
        <v>15</v>
      </c>
      <c r="J1029" s="9" t="s">
        <v>54</v>
      </c>
      <c r="L1029" s="9" t="s">
        <v>50</v>
      </c>
      <c r="M1029" s="9">
        <v>214815</v>
      </c>
      <c r="N1029" s="17" t="str">
        <f t="shared" si="75"/>
        <v>42_210-215</v>
      </c>
      <c r="O1029" s="17" t="str">
        <f t="shared" si="76"/>
        <v>21_210-220</v>
      </c>
      <c r="P1029" s="17" t="str">
        <f t="shared" si="77"/>
        <v>08_80&gt;</v>
      </c>
      <c r="Q1029" s="9" t="s">
        <v>1073</v>
      </c>
      <c r="R1029" s="9" t="s">
        <v>1011</v>
      </c>
      <c r="S1029" s="9">
        <f t="shared" si="78"/>
        <v>31148175</v>
      </c>
      <c r="T1029" s="9">
        <v>425522</v>
      </c>
    </row>
    <row r="1030" spans="1:20" hidden="1">
      <c r="A1030" s="9">
        <v>89</v>
      </c>
      <c r="B1030" s="9" t="s">
        <v>15</v>
      </c>
      <c r="C1030" s="9" t="s">
        <v>409</v>
      </c>
      <c r="D1030" s="9" t="s">
        <v>146</v>
      </c>
      <c r="E1030" s="9" t="s">
        <v>151</v>
      </c>
      <c r="F1030" s="9" t="s">
        <v>5</v>
      </c>
      <c r="G1030" s="9" t="s">
        <v>252</v>
      </c>
      <c r="H1030" s="9" t="s">
        <v>410</v>
      </c>
      <c r="I1030" s="9">
        <v>15</v>
      </c>
      <c r="J1030" s="9" t="s">
        <v>51</v>
      </c>
      <c r="L1030" s="9" t="s">
        <v>50</v>
      </c>
      <c r="M1030" s="9">
        <v>104511</v>
      </c>
      <c r="N1030" s="17" t="str">
        <f t="shared" si="75"/>
        <v>20_100-105</v>
      </c>
      <c r="O1030" s="17" t="str">
        <f t="shared" si="76"/>
        <v>10_100-110</v>
      </c>
      <c r="P1030" s="17" t="str">
        <f t="shared" si="77"/>
        <v>08_80&gt;</v>
      </c>
      <c r="Q1030" s="9" t="s">
        <v>1073</v>
      </c>
      <c r="R1030" s="9" t="s">
        <v>1011</v>
      </c>
      <c r="S1030" s="9">
        <f t="shared" si="78"/>
        <v>9301479</v>
      </c>
      <c r="T1030" s="9">
        <v>127069</v>
      </c>
    </row>
    <row r="1031" spans="1:20" hidden="1">
      <c r="A1031" s="9">
        <v>112</v>
      </c>
      <c r="B1031" s="9" t="s">
        <v>15</v>
      </c>
      <c r="C1031" s="9" t="s">
        <v>268</v>
      </c>
      <c r="D1031" s="9" t="s">
        <v>152</v>
      </c>
      <c r="E1031" s="9" t="s">
        <v>151</v>
      </c>
      <c r="F1031" s="9" t="s">
        <v>5</v>
      </c>
      <c r="G1031" s="9" t="s">
        <v>110</v>
      </c>
      <c r="H1031" s="9" t="s">
        <v>2</v>
      </c>
      <c r="I1031" s="9">
        <v>14</v>
      </c>
      <c r="J1031" s="9" t="s">
        <v>51</v>
      </c>
      <c r="K1031" s="9" t="s">
        <v>7</v>
      </c>
      <c r="L1031" s="9" t="s">
        <v>50</v>
      </c>
      <c r="M1031" s="9">
        <v>143990</v>
      </c>
      <c r="N1031" s="17" t="str">
        <f t="shared" si="75"/>
        <v>28_140-145</v>
      </c>
      <c r="O1031" s="17" t="str">
        <f t="shared" si="76"/>
        <v>14_140-150</v>
      </c>
      <c r="P1031" s="17" t="str">
        <f t="shared" si="77"/>
        <v>08_80&gt;</v>
      </c>
      <c r="Q1031" s="9" t="s">
        <v>1073</v>
      </c>
      <c r="R1031" s="9" t="s">
        <v>1011</v>
      </c>
      <c r="S1031" s="9">
        <f t="shared" si="78"/>
        <v>16126880</v>
      </c>
      <c r="T1031" s="9">
        <v>220313</v>
      </c>
    </row>
    <row r="1032" spans="1:20" hidden="1">
      <c r="A1032" s="9">
        <v>126</v>
      </c>
      <c r="B1032" s="9" t="s">
        <v>15</v>
      </c>
      <c r="C1032" s="9" t="s">
        <v>686</v>
      </c>
      <c r="D1032" s="9" t="s">
        <v>152</v>
      </c>
      <c r="E1032" s="9" t="s">
        <v>151</v>
      </c>
      <c r="F1032" s="9" t="s">
        <v>5</v>
      </c>
      <c r="G1032" s="9" t="s">
        <v>373</v>
      </c>
      <c r="H1032" s="9" t="s">
        <v>2</v>
      </c>
      <c r="I1032" s="9">
        <v>14</v>
      </c>
      <c r="J1032" s="9" t="s">
        <v>687</v>
      </c>
      <c r="L1032" s="9" t="s">
        <v>50</v>
      </c>
      <c r="M1032" s="9">
        <v>200000</v>
      </c>
      <c r="N1032" s="17" t="str">
        <f t="shared" si="75"/>
        <v>40_200-205</v>
      </c>
      <c r="O1032" s="17" t="str">
        <f t="shared" si="76"/>
        <v>20_200-210</v>
      </c>
      <c r="P1032" s="17" t="str">
        <f t="shared" si="77"/>
        <v>08_80&gt;</v>
      </c>
      <c r="Q1032" s="9" t="s">
        <v>1073</v>
      </c>
      <c r="R1032" s="9" t="s">
        <v>1011</v>
      </c>
      <c r="S1032" s="9">
        <f t="shared" si="78"/>
        <v>25200000</v>
      </c>
      <c r="T1032" s="9">
        <v>344262</v>
      </c>
    </row>
    <row r="1033" spans="1:20" hidden="1">
      <c r="A1033" s="9">
        <v>224</v>
      </c>
      <c r="B1033" s="9" t="s">
        <v>15</v>
      </c>
      <c r="C1033" s="9" t="s">
        <v>411</v>
      </c>
      <c r="D1033" s="9" t="s">
        <v>149</v>
      </c>
      <c r="E1033" s="9" t="s">
        <v>151</v>
      </c>
      <c r="F1033" s="9" t="s">
        <v>5</v>
      </c>
      <c r="G1033" s="9" t="s">
        <v>252</v>
      </c>
      <c r="H1033" s="9" t="s">
        <v>85</v>
      </c>
      <c r="I1033" s="9">
        <v>15</v>
      </c>
      <c r="J1033" s="9" t="s">
        <v>51</v>
      </c>
      <c r="L1033" s="9" t="s">
        <v>50</v>
      </c>
      <c r="M1033" s="9">
        <v>236210</v>
      </c>
      <c r="N1033" s="17" t="str">
        <f t="shared" si="75"/>
        <v>47_235-240</v>
      </c>
      <c r="O1033" s="17" t="str">
        <f t="shared" si="76"/>
        <v>23_230-240</v>
      </c>
      <c r="P1033" s="17" t="str">
        <f t="shared" si="77"/>
        <v>08_80&gt;</v>
      </c>
      <c r="Q1033" s="9" t="s">
        <v>1073</v>
      </c>
      <c r="R1033" s="9" t="s">
        <v>1011</v>
      </c>
      <c r="S1033" s="9">
        <f t="shared" si="78"/>
        <v>52911040</v>
      </c>
      <c r="T1033" s="9">
        <v>722828</v>
      </c>
    </row>
    <row r="1034" spans="1:20" hidden="1">
      <c r="A1034" s="9">
        <v>14</v>
      </c>
      <c r="B1034" s="9" t="s">
        <v>15</v>
      </c>
      <c r="C1034" s="9" t="s">
        <v>548</v>
      </c>
      <c r="D1034" s="9" t="s">
        <v>152</v>
      </c>
      <c r="E1034" s="9" t="s">
        <v>151</v>
      </c>
      <c r="F1034" s="9" t="s">
        <v>5</v>
      </c>
      <c r="G1034" s="9" t="s">
        <v>373</v>
      </c>
      <c r="H1034" s="9" t="s">
        <v>2</v>
      </c>
      <c r="I1034" s="9">
        <v>13</v>
      </c>
      <c r="J1034" s="9" t="s">
        <v>549</v>
      </c>
      <c r="K1034" s="9" t="s">
        <v>7</v>
      </c>
      <c r="L1034" s="9" t="s">
        <v>50</v>
      </c>
      <c r="M1034" s="9">
        <v>162905</v>
      </c>
      <c r="N1034" s="17" t="str">
        <f t="shared" si="75"/>
        <v>32_160-165</v>
      </c>
      <c r="O1034" s="17" t="str">
        <f t="shared" si="76"/>
        <v>16_160-170</v>
      </c>
      <c r="P1034" s="17" t="str">
        <f t="shared" si="77"/>
        <v>08_80&gt;</v>
      </c>
      <c r="Q1034" s="9" t="s">
        <v>1073</v>
      </c>
      <c r="R1034" s="9" t="s">
        <v>1011</v>
      </c>
      <c r="S1034" s="9">
        <f t="shared" si="78"/>
        <v>2280670</v>
      </c>
      <c r="T1034" s="9">
        <v>31157</v>
      </c>
    </row>
    <row r="1035" spans="1:20" hidden="1">
      <c r="A1035" s="9">
        <v>4</v>
      </c>
      <c r="B1035" s="9" t="s">
        <v>15</v>
      </c>
      <c r="C1035" s="9" t="s">
        <v>339</v>
      </c>
      <c r="D1035" s="9" t="s">
        <v>152</v>
      </c>
      <c r="E1035" s="9" t="s">
        <v>151</v>
      </c>
      <c r="F1035" s="9" t="s">
        <v>5</v>
      </c>
      <c r="G1035" s="9" t="s">
        <v>75</v>
      </c>
      <c r="H1035" s="9" t="s">
        <v>2</v>
      </c>
      <c r="I1035" s="9">
        <v>13</v>
      </c>
      <c r="J1035" s="9" t="s">
        <v>340</v>
      </c>
      <c r="K1035" s="9" t="s">
        <v>7</v>
      </c>
      <c r="L1035" s="9" t="s">
        <v>50</v>
      </c>
      <c r="M1035" s="9">
        <v>154745</v>
      </c>
      <c r="N1035" s="17" t="str">
        <f t="shared" si="75"/>
        <v>30_150-155</v>
      </c>
      <c r="O1035" s="17" t="str">
        <f t="shared" si="76"/>
        <v>15_150-160</v>
      </c>
      <c r="P1035" s="17" t="str">
        <f t="shared" si="77"/>
        <v>08_80&gt;</v>
      </c>
      <c r="Q1035" s="9" t="s">
        <v>1073</v>
      </c>
      <c r="R1035" s="9" t="s">
        <v>1011</v>
      </c>
      <c r="S1035" s="9">
        <f t="shared" si="78"/>
        <v>618980</v>
      </c>
      <c r="T1035" s="9">
        <v>8456</v>
      </c>
    </row>
    <row r="1036" spans="1:20" hidden="1">
      <c r="A1036" s="9">
        <v>9</v>
      </c>
      <c r="B1036" s="9" t="s">
        <v>15</v>
      </c>
      <c r="C1036" s="9" t="s">
        <v>660</v>
      </c>
      <c r="D1036" s="9" t="s">
        <v>152</v>
      </c>
      <c r="E1036" s="9" t="s">
        <v>151</v>
      </c>
      <c r="F1036" s="9" t="s">
        <v>5</v>
      </c>
      <c r="G1036" s="9" t="s">
        <v>373</v>
      </c>
      <c r="H1036" s="9" t="s">
        <v>2</v>
      </c>
      <c r="I1036" s="9">
        <v>13</v>
      </c>
      <c r="J1036" s="9" t="s">
        <v>574</v>
      </c>
      <c r="K1036" s="9" t="s">
        <v>7</v>
      </c>
      <c r="L1036" s="9" t="s">
        <v>50</v>
      </c>
      <c r="M1036" s="9">
        <v>211616</v>
      </c>
      <c r="N1036" s="17" t="str">
        <f t="shared" si="75"/>
        <v>42_210-215</v>
      </c>
      <c r="O1036" s="17" t="str">
        <f t="shared" si="76"/>
        <v>21_210-220</v>
      </c>
      <c r="P1036" s="17" t="str">
        <f t="shared" si="77"/>
        <v>08_80&gt;</v>
      </c>
      <c r="Q1036" s="9" t="s">
        <v>1073</v>
      </c>
      <c r="R1036" s="9" t="s">
        <v>1011</v>
      </c>
      <c r="S1036" s="9">
        <f t="shared" si="78"/>
        <v>1904544</v>
      </c>
      <c r="T1036" s="9">
        <v>26018</v>
      </c>
    </row>
    <row r="1037" spans="1:20" hidden="1">
      <c r="A1037" s="9">
        <v>78</v>
      </c>
      <c r="B1037" s="9" t="s">
        <v>15</v>
      </c>
      <c r="C1037" s="9" t="s">
        <v>303</v>
      </c>
      <c r="D1037" s="9" t="s">
        <v>152</v>
      </c>
      <c r="E1037" s="9" t="s">
        <v>151</v>
      </c>
      <c r="F1037" s="9" t="s">
        <v>5</v>
      </c>
      <c r="G1037" s="9" t="s">
        <v>110</v>
      </c>
      <c r="H1037" s="9" t="s">
        <v>2</v>
      </c>
      <c r="I1037" s="9">
        <v>14</v>
      </c>
      <c r="J1037" s="9" t="s">
        <v>547</v>
      </c>
      <c r="K1037" s="9" t="s">
        <v>7</v>
      </c>
      <c r="L1037" s="9" t="s">
        <v>50</v>
      </c>
      <c r="M1037" s="9">
        <v>160239</v>
      </c>
      <c r="N1037" s="17" t="str">
        <f t="shared" si="75"/>
        <v>32_160-165</v>
      </c>
      <c r="O1037" s="17" t="str">
        <f t="shared" si="76"/>
        <v>16_160-170</v>
      </c>
      <c r="P1037" s="17" t="str">
        <f t="shared" si="77"/>
        <v>08_80&gt;</v>
      </c>
      <c r="Q1037" s="9" t="s">
        <v>1073</v>
      </c>
      <c r="R1037" s="9" t="s">
        <v>1011</v>
      </c>
      <c r="S1037" s="9">
        <f t="shared" si="78"/>
        <v>12498642</v>
      </c>
      <c r="T1037" s="9">
        <v>170746</v>
      </c>
    </row>
    <row r="1038" spans="1:20" hidden="1">
      <c r="A1038" s="9">
        <v>26</v>
      </c>
      <c r="B1038" s="9" t="s">
        <v>15</v>
      </c>
      <c r="C1038" s="9" t="s">
        <v>655</v>
      </c>
      <c r="D1038" s="9" t="s">
        <v>152</v>
      </c>
      <c r="E1038" s="9" t="s">
        <v>151</v>
      </c>
      <c r="F1038" s="9" t="s">
        <v>5</v>
      </c>
      <c r="G1038" s="9" t="s">
        <v>373</v>
      </c>
      <c r="H1038" s="9" t="s">
        <v>2</v>
      </c>
      <c r="I1038" s="9">
        <v>14</v>
      </c>
      <c r="J1038" s="9" t="s">
        <v>119</v>
      </c>
      <c r="K1038" s="9" t="s">
        <v>7</v>
      </c>
      <c r="L1038" s="9" t="s">
        <v>50</v>
      </c>
      <c r="M1038" s="9">
        <v>145485</v>
      </c>
      <c r="N1038" s="17" t="str">
        <f t="shared" si="75"/>
        <v>29_145-150</v>
      </c>
      <c r="O1038" s="17" t="str">
        <f t="shared" si="76"/>
        <v>14_140-150</v>
      </c>
      <c r="P1038" s="17" t="str">
        <f t="shared" si="77"/>
        <v>08_80&gt;</v>
      </c>
      <c r="Q1038" s="9" t="s">
        <v>1073</v>
      </c>
      <c r="R1038" s="9" t="s">
        <v>1011</v>
      </c>
      <c r="S1038" s="9">
        <f t="shared" si="78"/>
        <v>3782610</v>
      </c>
      <c r="T1038" s="9">
        <v>51675</v>
      </c>
    </row>
    <row r="1039" spans="1:20" hidden="1">
      <c r="A1039" s="9">
        <v>25</v>
      </c>
      <c r="B1039" s="9" t="s">
        <v>15</v>
      </c>
      <c r="C1039" s="9" t="s">
        <v>360</v>
      </c>
      <c r="D1039" s="9" t="s">
        <v>152</v>
      </c>
      <c r="E1039" s="9" t="s">
        <v>151</v>
      </c>
      <c r="F1039" s="9" t="s">
        <v>1</v>
      </c>
      <c r="G1039" s="9" t="s">
        <v>222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91113</v>
      </c>
      <c r="N1039" s="17" t="str">
        <f t="shared" si="75"/>
        <v>18_90-95</v>
      </c>
      <c r="O1039" s="17" t="str">
        <f t="shared" si="76"/>
        <v>9_90-100</v>
      </c>
      <c r="P1039" s="17" t="str">
        <f t="shared" si="77"/>
        <v>08_80&gt;</v>
      </c>
      <c r="Q1039" s="9" t="s">
        <v>1073</v>
      </c>
      <c r="R1039" s="9" t="s">
        <v>1011</v>
      </c>
      <c r="S1039" s="9">
        <f t="shared" si="78"/>
        <v>2277825</v>
      </c>
      <c r="T1039" s="9">
        <v>31118</v>
      </c>
    </row>
    <row r="1040" spans="1:20" hidden="1">
      <c r="A1040" s="9">
        <v>593</v>
      </c>
      <c r="B1040" s="9" t="s">
        <v>15</v>
      </c>
      <c r="C1040" s="9" t="s">
        <v>264</v>
      </c>
      <c r="D1040" s="9" t="s">
        <v>152</v>
      </c>
      <c r="E1040" s="9" t="s">
        <v>151</v>
      </c>
      <c r="F1040" s="9" t="s">
        <v>5</v>
      </c>
      <c r="G1040" s="9" t="s">
        <v>110</v>
      </c>
      <c r="H1040" s="9" t="s">
        <v>2</v>
      </c>
      <c r="I1040" s="9">
        <v>13</v>
      </c>
      <c r="J1040" s="9" t="s">
        <v>8</v>
      </c>
      <c r="L1040" s="9" t="s">
        <v>50</v>
      </c>
      <c r="M1040" s="9">
        <v>109745</v>
      </c>
      <c r="N1040" s="17" t="str">
        <f t="shared" si="75"/>
        <v>21_105-110</v>
      </c>
      <c r="O1040" s="17" t="str">
        <f t="shared" si="76"/>
        <v>10_100-110</v>
      </c>
      <c r="P1040" s="17" t="str">
        <f t="shared" si="77"/>
        <v>08_80&gt;</v>
      </c>
      <c r="Q1040" s="9" t="s">
        <v>1073</v>
      </c>
      <c r="R1040" s="9" t="s">
        <v>1011</v>
      </c>
      <c r="S1040" s="9">
        <f t="shared" si="78"/>
        <v>65078785</v>
      </c>
      <c r="T1040" s="9">
        <v>889054</v>
      </c>
    </row>
    <row r="1041" spans="1:20" hidden="1">
      <c r="A1041" s="9">
        <v>23</v>
      </c>
      <c r="B1041" s="9" t="s">
        <v>15</v>
      </c>
      <c r="C1041" s="9" t="s">
        <v>864</v>
      </c>
      <c r="D1041" s="9" t="s">
        <v>152</v>
      </c>
      <c r="E1041" s="9" t="s">
        <v>151</v>
      </c>
      <c r="F1041" s="9" t="s">
        <v>5</v>
      </c>
      <c r="G1041" s="9" t="s">
        <v>373</v>
      </c>
      <c r="H1041" s="9" t="s">
        <v>2</v>
      </c>
      <c r="I1041" s="9">
        <v>13</v>
      </c>
      <c r="J1041" s="9" t="s">
        <v>444</v>
      </c>
      <c r="L1041" s="9" t="s">
        <v>50</v>
      </c>
      <c r="M1041" s="9">
        <v>111010</v>
      </c>
      <c r="N1041" s="17" t="str">
        <f t="shared" si="75"/>
        <v>22_110-115</v>
      </c>
      <c r="O1041" s="17" t="str">
        <f t="shared" si="76"/>
        <v>11_110-120</v>
      </c>
      <c r="P1041" s="17" t="str">
        <f t="shared" si="77"/>
        <v>08_80&gt;</v>
      </c>
      <c r="Q1041" s="9" t="s">
        <v>1073</v>
      </c>
      <c r="R1041" s="9" t="s">
        <v>1011</v>
      </c>
      <c r="S1041" s="9">
        <f t="shared" si="78"/>
        <v>2553230</v>
      </c>
      <c r="T1041" s="9">
        <v>34880</v>
      </c>
    </row>
    <row r="1042" spans="1:20" hidden="1">
      <c r="A1042" s="9">
        <v>16</v>
      </c>
      <c r="B1042" s="9" t="s">
        <v>15</v>
      </c>
      <c r="C1042" s="9" t="s">
        <v>334</v>
      </c>
      <c r="D1042" s="9" t="s">
        <v>152</v>
      </c>
      <c r="E1042" s="9" t="s">
        <v>151</v>
      </c>
      <c r="F1042" s="9" t="s">
        <v>5</v>
      </c>
      <c r="G1042" s="9" t="s">
        <v>110</v>
      </c>
      <c r="H1042" s="9" t="s">
        <v>2</v>
      </c>
      <c r="I1042" s="9">
        <v>13</v>
      </c>
      <c r="J1042" s="9" t="s">
        <v>8</v>
      </c>
      <c r="K1042" s="9" t="s">
        <v>7</v>
      </c>
      <c r="L1042" s="9" t="s">
        <v>50</v>
      </c>
      <c r="M1042" s="9">
        <v>143953</v>
      </c>
      <c r="N1042" s="17" t="str">
        <f t="shared" si="75"/>
        <v>28_140-145</v>
      </c>
      <c r="O1042" s="17" t="str">
        <f t="shared" si="76"/>
        <v>14_140-150</v>
      </c>
      <c r="P1042" s="17" t="str">
        <f t="shared" si="77"/>
        <v>08_80&gt;</v>
      </c>
      <c r="Q1042" s="9" t="s">
        <v>1073</v>
      </c>
      <c r="R1042" s="9" t="s">
        <v>1011</v>
      </c>
      <c r="S1042" s="9">
        <f t="shared" si="78"/>
        <v>2303248</v>
      </c>
      <c r="T1042" s="9">
        <v>31465</v>
      </c>
    </row>
    <row r="1043" spans="1:20" hidden="1">
      <c r="A1043" s="9">
        <v>341</v>
      </c>
      <c r="B1043" s="9" t="s">
        <v>15</v>
      </c>
      <c r="C1043" s="9" t="s">
        <v>229</v>
      </c>
      <c r="D1043" s="9" t="s">
        <v>148</v>
      </c>
      <c r="E1043" s="9" t="s">
        <v>151</v>
      </c>
      <c r="F1043" s="9" t="s">
        <v>5</v>
      </c>
      <c r="G1043" s="9" t="s">
        <v>59</v>
      </c>
      <c r="H1043" s="9" t="s">
        <v>2</v>
      </c>
      <c r="I1043" s="9">
        <v>15</v>
      </c>
      <c r="J1043" s="9" t="s">
        <v>8</v>
      </c>
      <c r="L1043" s="9" t="s">
        <v>50</v>
      </c>
      <c r="M1043" s="9">
        <v>40379</v>
      </c>
      <c r="N1043" s="17" t="str">
        <f t="shared" si="75"/>
        <v>8_40-45</v>
      </c>
      <c r="O1043" s="17" t="str">
        <f t="shared" si="76"/>
        <v>4_40-50</v>
      </c>
      <c r="P1043" s="17" t="str">
        <f t="shared" si="77"/>
        <v>04_40-50</v>
      </c>
      <c r="Q1043" s="9" t="s">
        <v>1073</v>
      </c>
      <c r="R1043" s="9" t="s">
        <v>1011</v>
      </c>
      <c r="S1043" s="9">
        <f t="shared" si="78"/>
        <v>13769239</v>
      </c>
      <c r="T1043" s="9">
        <v>188104</v>
      </c>
    </row>
    <row r="1044" spans="1:20" hidden="1">
      <c r="A1044" s="9">
        <v>235</v>
      </c>
      <c r="B1044" s="9" t="s">
        <v>15</v>
      </c>
      <c r="C1044" s="9" t="s">
        <v>735</v>
      </c>
      <c r="D1044" s="9" t="s">
        <v>152</v>
      </c>
      <c r="E1044" s="9" t="s">
        <v>151</v>
      </c>
      <c r="F1044" s="9" t="s">
        <v>1</v>
      </c>
      <c r="G1044" s="9" t="s">
        <v>583</v>
      </c>
      <c r="H1044" s="9" t="s">
        <v>2</v>
      </c>
      <c r="I1044" s="9">
        <v>14</v>
      </c>
      <c r="J1044" s="9" t="s">
        <v>8</v>
      </c>
      <c r="L1044" s="9" t="s">
        <v>50</v>
      </c>
      <c r="M1044" s="9">
        <v>56424</v>
      </c>
      <c r="N1044" s="17" t="str">
        <f t="shared" si="75"/>
        <v>11_55-60</v>
      </c>
      <c r="O1044" s="17" t="str">
        <f t="shared" si="76"/>
        <v>5_50-60</v>
      </c>
      <c r="P1044" s="17" t="str">
        <f t="shared" si="77"/>
        <v>05_50-60</v>
      </c>
      <c r="Q1044" s="9" t="s">
        <v>1073</v>
      </c>
      <c r="R1044" s="9" t="s">
        <v>1011</v>
      </c>
      <c r="S1044" s="9">
        <f t="shared" si="78"/>
        <v>13259640</v>
      </c>
      <c r="T1044" s="9">
        <v>181143</v>
      </c>
    </row>
    <row r="1045" spans="1:20" hidden="1">
      <c r="A1045" s="9">
        <v>378</v>
      </c>
      <c r="B1045" s="9" t="s">
        <v>15</v>
      </c>
      <c r="C1045" s="9" t="s">
        <v>790</v>
      </c>
      <c r="D1045" s="9" t="s">
        <v>152</v>
      </c>
      <c r="E1045" s="9" t="s">
        <v>151</v>
      </c>
      <c r="F1045" s="9" t="s">
        <v>5</v>
      </c>
      <c r="G1045" s="9" t="s">
        <v>373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44923</v>
      </c>
      <c r="N1045" s="17" t="str">
        <f t="shared" ref="N1045:N1108" si="79">CONCATENATE(ROUNDDOWN(M1045/5000,0),"_",ROUNDDOWN(M1045/5000,0)*5,"-",ROUNDUP((M1045+1)/5000,0)*5)</f>
        <v>8_40-45</v>
      </c>
      <c r="O1045" s="17" t="str">
        <f t="shared" ref="O1045:O1108" si="80">CONCATENATE(ROUNDDOWN(M1045/10000,0),"_",ROUNDDOWN(M1045/10000,0)*10,"-",ROUNDUP((M1045+1)/10000,0)*10)</f>
        <v>4_40-50</v>
      </c>
      <c r="P1045" s="17" t="str">
        <f t="shared" ref="P1045:P1108" si="81">IF(M1045&lt;20000,"01_&lt;20",IF(M1045&lt;80000,CONCATENATE(IF((ROUNDDOWN(M1045/10000,0)+1)&lt;10,0,),ROUNDDOWN(M1045/10000,0),"_",ROUNDDOWN(M1045/10000,0)*10,"-",ROUNDUP((M1045+1)/10000,0)*10),"08_80&gt;"))</f>
        <v>04_40-50</v>
      </c>
      <c r="Q1045" s="9" t="s">
        <v>1073</v>
      </c>
      <c r="R1045" s="9" t="s">
        <v>1011</v>
      </c>
      <c r="S1045" s="9">
        <f t="shared" ref="S1045:S1108" si="82">M1045*A1045</f>
        <v>16980894</v>
      </c>
      <c r="T1045" s="9">
        <v>231979</v>
      </c>
    </row>
    <row r="1046" spans="1:20" hidden="1">
      <c r="A1046" s="9">
        <v>3</v>
      </c>
      <c r="B1046" s="9" t="s">
        <v>15</v>
      </c>
      <c r="C1046" s="9" t="s">
        <v>304</v>
      </c>
      <c r="D1046" s="9" t="s">
        <v>152</v>
      </c>
      <c r="E1046" s="9" t="s">
        <v>151</v>
      </c>
      <c r="F1046" s="9" t="s">
        <v>1</v>
      </c>
      <c r="G1046" s="9" t="s">
        <v>77</v>
      </c>
      <c r="H1046" s="9" t="s">
        <v>2</v>
      </c>
      <c r="I1046" s="9">
        <v>14</v>
      </c>
      <c r="J1046" s="9" t="s">
        <v>8</v>
      </c>
      <c r="L1046" s="9" t="s">
        <v>50</v>
      </c>
      <c r="M1046" s="9">
        <v>34231</v>
      </c>
      <c r="N1046" s="17" t="str">
        <f t="shared" si="79"/>
        <v>6_30-35</v>
      </c>
      <c r="O1046" s="17" t="str">
        <f t="shared" si="80"/>
        <v>3_30-40</v>
      </c>
      <c r="P1046" s="17" t="str">
        <f t="shared" si="81"/>
        <v>03_30-40</v>
      </c>
      <c r="Q1046" s="9" t="s">
        <v>1073</v>
      </c>
      <c r="R1046" s="9" t="s">
        <v>1011</v>
      </c>
      <c r="S1046" s="9">
        <f t="shared" si="82"/>
        <v>102693</v>
      </c>
      <c r="T1046" s="9">
        <v>1403</v>
      </c>
    </row>
    <row r="1047" spans="1:20" hidden="1">
      <c r="A1047" s="9">
        <v>76</v>
      </c>
      <c r="B1047" s="9" t="s">
        <v>15</v>
      </c>
      <c r="C1047" s="9" t="s">
        <v>550</v>
      </c>
      <c r="D1047" s="9" t="s">
        <v>152</v>
      </c>
      <c r="E1047" s="9" t="s">
        <v>151</v>
      </c>
      <c r="F1047" s="9" t="s">
        <v>5</v>
      </c>
      <c r="G1047" s="9" t="s">
        <v>70</v>
      </c>
      <c r="H1047" s="9" t="s">
        <v>2</v>
      </c>
      <c r="I1047" s="9">
        <v>14</v>
      </c>
      <c r="J1047" s="9" t="s">
        <v>8</v>
      </c>
      <c r="L1047" s="9" t="s">
        <v>46</v>
      </c>
      <c r="M1047" s="9">
        <v>27498</v>
      </c>
      <c r="N1047" s="17" t="str">
        <f t="shared" si="79"/>
        <v>5_25-30</v>
      </c>
      <c r="O1047" s="17" t="str">
        <f t="shared" si="80"/>
        <v>2_20-30</v>
      </c>
      <c r="P1047" s="17" t="str">
        <f t="shared" si="81"/>
        <v>02_20-30</v>
      </c>
      <c r="Q1047" s="9" t="s">
        <v>1073</v>
      </c>
      <c r="R1047" s="9" t="s">
        <v>1011</v>
      </c>
      <c r="S1047" s="9">
        <f t="shared" si="82"/>
        <v>2089848</v>
      </c>
      <c r="T1047" s="9">
        <v>28550</v>
      </c>
    </row>
    <row r="1048" spans="1:20" hidden="1">
      <c r="A1048" s="9">
        <v>433</v>
      </c>
      <c r="B1048" s="9" t="s">
        <v>15</v>
      </c>
      <c r="C1048" s="9" t="s">
        <v>232</v>
      </c>
      <c r="D1048" s="9" t="s">
        <v>152</v>
      </c>
      <c r="E1048" s="9" t="s">
        <v>151</v>
      </c>
      <c r="F1048" s="9" t="s">
        <v>5</v>
      </c>
      <c r="G1048" s="9" t="s">
        <v>122</v>
      </c>
      <c r="H1048" s="9" t="s">
        <v>2</v>
      </c>
      <c r="I1048" s="9">
        <v>14</v>
      </c>
      <c r="J1048" s="9" t="s">
        <v>8</v>
      </c>
      <c r="L1048" s="9" t="s">
        <v>50</v>
      </c>
      <c r="M1048" s="9">
        <v>46338</v>
      </c>
      <c r="N1048" s="17" t="str">
        <f t="shared" si="79"/>
        <v>9_45-50</v>
      </c>
      <c r="O1048" s="17" t="str">
        <f t="shared" si="80"/>
        <v>4_40-50</v>
      </c>
      <c r="P1048" s="17" t="str">
        <f t="shared" si="81"/>
        <v>04_40-50</v>
      </c>
      <c r="Q1048" s="9" t="s">
        <v>1073</v>
      </c>
      <c r="R1048" s="9" t="s">
        <v>1011</v>
      </c>
      <c r="S1048" s="9">
        <f t="shared" si="82"/>
        <v>20064354</v>
      </c>
      <c r="T1048" s="9">
        <v>274103</v>
      </c>
    </row>
    <row r="1049" spans="1:20" hidden="1">
      <c r="A1049" s="9">
        <v>4</v>
      </c>
      <c r="B1049" s="9" t="s">
        <v>15</v>
      </c>
      <c r="C1049" s="9" t="s">
        <v>866</v>
      </c>
      <c r="D1049" s="9" t="s">
        <v>152</v>
      </c>
      <c r="E1049" s="9" t="s">
        <v>151</v>
      </c>
      <c r="F1049" s="9" t="s">
        <v>5</v>
      </c>
      <c r="G1049" s="9" t="s">
        <v>110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40276</v>
      </c>
      <c r="N1049" s="17" t="str">
        <f t="shared" si="79"/>
        <v>8_40-45</v>
      </c>
      <c r="O1049" s="17" t="str">
        <f t="shared" si="80"/>
        <v>4_40-50</v>
      </c>
      <c r="P1049" s="17" t="str">
        <f t="shared" si="81"/>
        <v>04_40-50</v>
      </c>
      <c r="Q1049" s="9" t="s">
        <v>1073</v>
      </c>
      <c r="R1049" s="9" t="s">
        <v>1011</v>
      </c>
      <c r="S1049" s="9">
        <f t="shared" si="82"/>
        <v>161104</v>
      </c>
      <c r="T1049" s="9">
        <v>2201</v>
      </c>
    </row>
    <row r="1050" spans="1:20" hidden="1">
      <c r="A1050" s="9">
        <v>107</v>
      </c>
      <c r="B1050" s="9" t="s">
        <v>15</v>
      </c>
      <c r="C1050" s="9" t="s">
        <v>791</v>
      </c>
      <c r="D1050" s="9" t="s">
        <v>148</v>
      </c>
      <c r="E1050" s="9" t="s">
        <v>151</v>
      </c>
      <c r="F1050" s="9" t="s">
        <v>5</v>
      </c>
      <c r="G1050" s="9" t="s">
        <v>373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60524</v>
      </c>
      <c r="N1050" s="17" t="str">
        <f t="shared" si="79"/>
        <v>12_60-65</v>
      </c>
      <c r="O1050" s="17" t="str">
        <f t="shared" si="80"/>
        <v>6_60-70</v>
      </c>
      <c r="P1050" s="17" t="str">
        <f t="shared" si="81"/>
        <v>06_60-70</v>
      </c>
      <c r="Q1050" s="9" t="s">
        <v>1073</v>
      </c>
      <c r="R1050" s="9" t="s">
        <v>1011</v>
      </c>
      <c r="S1050" s="9">
        <f t="shared" si="82"/>
        <v>6476068</v>
      </c>
      <c r="T1050" s="9">
        <v>88471</v>
      </c>
    </row>
    <row r="1051" spans="1:20" hidden="1">
      <c r="A1051" s="9">
        <v>251</v>
      </c>
      <c r="B1051" s="9" t="s">
        <v>15</v>
      </c>
      <c r="C1051" s="9" t="s">
        <v>305</v>
      </c>
      <c r="D1051" s="9" t="s">
        <v>148</v>
      </c>
      <c r="E1051" s="9" t="s">
        <v>151</v>
      </c>
      <c r="F1051" s="9" t="s">
        <v>1</v>
      </c>
      <c r="G1051" s="9" t="s">
        <v>77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34383</v>
      </c>
      <c r="N1051" s="17" t="str">
        <f t="shared" si="79"/>
        <v>6_30-35</v>
      </c>
      <c r="O1051" s="17" t="str">
        <f t="shared" si="80"/>
        <v>3_30-40</v>
      </c>
      <c r="P1051" s="17" t="str">
        <f t="shared" si="81"/>
        <v>03_30-40</v>
      </c>
      <c r="Q1051" s="9" t="s">
        <v>1073</v>
      </c>
      <c r="R1051" s="9" t="s">
        <v>1011</v>
      </c>
      <c r="S1051" s="9">
        <f t="shared" si="82"/>
        <v>8630133</v>
      </c>
      <c r="T1051" s="9">
        <v>117898</v>
      </c>
    </row>
    <row r="1052" spans="1:20" hidden="1">
      <c r="A1052" s="9">
        <v>103</v>
      </c>
      <c r="B1052" s="9" t="s">
        <v>15</v>
      </c>
      <c r="C1052" s="9" t="s">
        <v>792</v>
      </c>
      <c r="D1052" s="9" t="s">
        <v>148</v>
      </c>
      <c r="E1052" s="9" t="s">
        <v>151</v>
      </c>
      <c r="F1052" s="9" t="s">
        <v>5</v>
      </c>
      <c r="G1052" s="9" t="s">
        <v>70</v>
      </c>
      <c r="H1052" s="9" t="s">
        <v>2</v>
      </c>
      <c r="I1052" s="9">
        <v>15</v>
      </c>
      <c r="J1052" s="9" t="s">
        <v>8</v>
      </c>
      <c r="L1052" s="9" t="s">
        <v>46</v>
      </c>
      <c r="M1052" s="9">
        <v>29078</v>
      </c>
      <c r="N1052" s="17" t="str">
        <f t="shared" si="79"/>
        <v>5_25-30</v>
      </c>
      <c r="O1052" s="17" t="str">
        <f t="shared" si="80"/>
        <v>2_20-30</v>
      </c>
      <c r="P1052" s="17" t="str">
        <f t="shared" si="81"/>
        <v>02_20-30</v>
      </c>
      <c r="Q1052" s="9" t="s">
        <v>1073</v>
      </c>
      <c r="R1052" s="9" t="s">
        <v>1011</v>
      </c>
      <c r="S1052" s="9">
        <f t="shared" si="82"/>
        <v>2995034</v>
      </c>
      <c r="T1052" s="9">
        <v>40916</v>
      </c>
    </row>
    <row r="1053" spans="1:20" hidden="1">
      <c r="A1053" s="9">
        <v>78</v>
      </c>
      <c r="B1053" s="9" t="s">
        <v>15</v>
      </c>
      <c r="C1053" s="9" t="s">
        <v>231</v>
      </c>
      <c r="D1053" s="9" t="s">
        <v>148</v>
      </c>
      <c r="E1053" s="9" t="s">
        <v>151</v>
      </c>
      <c r="F1053" s="9" t="s">
        <v>5</v>
      </c>
      <c r="G1053" s="9" t="s">
        <v>122</v>
      </c>
      <c r="H1053" s="9" t="s">
        <v>2</v>
      </c>
      <c r="I1053" s="9">
        <v>15</v>
      </c>
      <c r="J1053" s="9" t="s">
        <v>8</v>
      </c>
      <c r="L1053" s="9" t="s">
        <v>50</v>
      </c>
      <c r="M1053" s="9">
        <v>47037</v>
      </c>
      <c r="N1053" s="17" t="str">
        <f t="shared" si="79"/>
        <v>9_45-50</v>
      </c>
      <c r="O1053" s="17" t="str">
        <f t="shared" si="80"/>
        <v>4_40-50</v>
      </c>
      <c r="P1053" s="17" t="str">
        <f t="shared" si="81"/>
        <v>04_40-50</v>
      </c>
      <c r="Q1053" s="9" t="s">
        <v>1073</v>
      </c>
      <c r="R1053" s="9" t="s">
        <v>1011</v>
      </c>
      <c r="S1053" s="9">
        <f t="shared" si="82"/>
        <v>3668886</v>
      </c>
      <c r="T1053" s="9">
        <v>50121</v>
      </c>
    </row>
    <row r="1054" spans="1:20" hidden="1">
      <c r="A1054" s="9">
        <v>277</v>
      </c>
      <c r="B1054" s="9" t="s">
        <v>15</v>
      </c>
      <c r="C1054" s="9" t="s">
        <v>793</v>
      </c>
      <c r="D1054" s="9" t="s">
        <v>148</v>
      </c>
      <c r="E1054" s="9" t="s">
        <v>151</v>
      </c>
      <c r="F1054" s="9" t="s">
        <v>5</v>
      </c>
      <c r="G1054" s="9" t="s">
        <v>110</v>
      </c>
      <c r="H1054" s="9" t="s">
        <v>2</v>
      </c>
      <c r="I1054" s="9">
        <v>15</v>
      </c>
      <c r="J1054" s="9" t="s">
        <v>8</v>
      </c>
      <c r="L1054" s="9" t="s">
        <v>50</v>
      </c>
      <c r="M1054" s="9">
        <v>42668</v>
      </c>
      <c r="N1054" s="17" t="str">
        <f t="shared" si="79"/>
        <v>8_40-45</v>
      </c>
      <c r="O1054" s="17" t="str">
        <f t="shared" si="80"/>
        <v>4_40-50</v>
      </c>
      <c r="P1054" s="17" t="str">
        <f t="shared" si="81"/>
        <v>04_40-50</v>
      </c>
      <c r="Q1054" s="9" t="s">
        <v>1073</v>
      </c>
      <c r="R1054" s="9" t="s">
        <v>1011</v>
      </c>
      <c r="S1054" s="9">
        <f t="shared" si="82"/>
        <v>11819036</v>
      </c>
      <c r="T1054" s="9">
        <v>161462</v>
      </c>
    </row>
    <row r="1055" spans="1:20" hidden="1">
      <c r="A1055" s="9">
        <v>64</v>
      </c>
      <c r="B1055" s="9" t="s">
        <v>15</v>
      </c>
      <c r="C1055" s="9" t="s">
        <v>453</v>
      </c>
      <c r="D1055" s="9" t="s">
        <v>146</v>
      </c>
      <c r="E1055" s="9" t="s">
        <v>151</v>
      </c>
      <c r="F1055" s="9" t="s">
        <v>5</v>
      </c>
      <c r="G1055" s="9" t="s">
        <v>122</v>
      </c>
      <c r="H1055" s="9" t="s">
        <v>262</v>
      </c>
      <c r="I1055" s="9">
        <v>17</v>
      </c>
      <c r="J1055" s="9" t="s">
        <v>8</v>
      </c>
      <c r="L1055" s="9" t="s">
        <v>50</v>
      </c>
      <c r="M1055" s="9">
        <v>58785</v>
      </c>
      <c r="N1055" s="17" t="str">
        <f t="shared" si="79"/>
        <v>11_55-60</v>
      </c>
      <c r="O1055" s="17" t="str">
        <f t="shared" si="80"/>
        <v>5_50-60</v>
      </c>
      <c r="P1055" s="17" t="str">
        <f t="shared" si="81"/>
        <v>05_50-60</v>
      </c>
      <c r="Q1055" s="9" t="s">
        <v>1073</v>
      </c>
      <c r="R1055" s="9" t="s">
        <v>1011</v>
      </c>
      <c r="S1055" s="9">
        <f t="shared" si="82"/>
        <v>3762240</v>
      </c>
      <c r="T1055" s="9">
        <v>51397</v>
      </c>
    </row>
    <row r="1056" spans="1:20">
      <c r="A1056" s="9">
        <v>27</v>
      </c>
      <c r="B1056" s="9" t="s">
        <v>15</v>
      </c>
      <c r="C1056" s="9" t="s">
        <v>868</v>
      </c>
      <c r="D1056" s="9" t="s">
        <v>152</v>
      </c>
      <c r="E1056" s="9" t="s">
        <v>147</v>
      </c>
      <c r="F1056" s="9" t="s">
        <v>5</v>
      </c>
      <c r="G1056" s="9" t="s">
        <v>373</v>
      </c>
      <c r="H1056" s="9" t="s">
        <v>2</v>
      </c>
      <c r="I1056" s="9">
        <v>14</v>
      </c>
      <c r="J1056" s="9" t="s">
        <v>8</v>
      </c>
      <c r="K1056" s="9" t="s">
        <v>7</v>
      </c>
      <c r="L1056" s="9" t="s">
        <v>50</v>
      </c>
      <c r="M1056" s="9">
        <v>94934</v>
      </c>
      <c r="N1056" s="17" t="str">
        <f t="shared" si="79"/>
        <v>18_90-95</v>
      </c>
      <c r="O1056" s="17" t="str">
        <f t="shared" si="80"/>
        <v>9_90-100</v>
      </c>
      <c r="P1056" s="17" t="str">
        <f t="shared" si="81"/>
        <v>08_80&gt;</v>
      </c>
      <c r="Q1056" s="9" t="s">
        <v>1073</v>
      </c>
      <c r="R1056" s="9" t="s">
        <v>1011</v>
      </c>
      <c r="S1056" s="9">
        <f t="shared" si="82"/>
        <v>2563218</v>
      </c>
      <c r="T1056" s="9">
        <v>35017</v>
      </c>
    </row>
    <row r="1057" spans="1:20">
      <c r="A1057" s="9">
        <v>78</v>
      </c>
      <c r="B1057" s="9" t="s">
        <v>15</v>
      </c>
      <c r="C1057" s="9" t="s">
        <v>469</v>
      </c>
      <c r="D1057" s="9" t="s">
        <v>148</v>
      </c>
      <c r="E1057" s="9" t="s">
        <v>147</v>
      </c>
      <c r="F1057" s="9" t="s">
        <v>5</v>
      </c>
      <c r="G1057" s="9" t="s">
        <v>373</v>
      </c>
      <c r="H1057" s="9" t="s">
        <v>2</v>
      </c>
      <c r="I1057" s="9">
        <v>15</v>
      </c>
      <c r="J1057" s="9" t="s">
        <v>8</v>
      </c>
      <c r="K1057" s="9" t="s">
        <v>7</v>
      </c>
      <c r="L1057" s="9" t="s">
        <v>50</v>
      </c>
      <c r="M1057" s="9">
        <v>97334</v>
      </c>
      <c r="N1057" s="17" t="str">
        <f t="shared" si="79"/>
        <v>19_95-100</v>
      </c>
      <c r="O1057" s="17" t="str">
        <f t="shared" si="80"/>
        <v>9_90-100</v>
      </c>
      <c r="P1057" s="17" t="str">
        <f t="shared" si="81"/>
        <v>08_80&gt;</v>
      </c>
      <c r="Q1057" s="9" t="s">
        <v>1073</v>
      </c>
      <c r="R1057" s="9" t="s">
        <v>1011</v>
      </c>
      <c r="S1057" s="9">
        <f t="shared" si="82"/>
        <v>7592052</v>
      </c>
      <c r="T1057" s="9">
        <v>103717</v>
      </c>
    </row>
    <row r="1058" spans="1:20">
      <c r="A1058" s="9">
        <v>2</v>
      </c>
      <c r="B1058" s="9" t="s">
        <v>15</v>
      </c>
      <c r="C1058" s="9" t="s">
        <v>551</v>
      </c>
      <c r="D1058" s="9" t="s">
        <v>149</v>
      </c>
      <c r="E1058" s="9" t="s">
        <v>147</v>
      </c>
      <c r="F1058" s="9" t="s">
        <v>5</v>
      </c>
      <c r="G1058" s="9" t="s">
        <v>252</v>
      </c>
      <c r="H1058" s="9" t="s">
        <v>85</v>
      </c>
      <c r="I1058" s="9">
        <v>15</v>
      </c>
      <c r="J1058" s="9" t="s">
        <v>8</v>
      </c>
      <c r="K1058" s="9" t="s">
        <v>7</v>
      </c>
      <c r="L1058" s="9" t="s">
        <v>50</v>
      </c>
      <c r="M1058" s="9">
        <v>164995</v>
      </c>
      <c r="N1058" s="17" t="str">
        <f t="shared" si="79"/>
        <v>32_160-165</v>
      </c>
      <c r="O1058" s="17" t="str">
        <f t="shared" si="80"/>
        <v>16_160-170</v>
      </c>
      <c r="P1058" s="17" t="str">
        <f t="shared" si="81"/>
        <v>08_80&gt;</v>
      </c>
      <c r="Q1058" s="9" t="s">
        <v>1073</v>
      </c>
      <c r="R1058" s="9" t="s">
        <v>1011</v>
      </c>
      <c r="S1058" s="9">
        <f t="shared" si="82"/>
        <v>329990</v>
      </c>
      <c r="T1058" s="9">
        <v>4508</v>
      </c>
    </row>
    <row r="1059" spans="1:20">
      <c r="A1059" s="9">
        <v>18</v>
      </c>
      <c r="B1059" s="9" t="s">
        <v>15</v>
      </c>
      <c r="C1059" s="9" t="s">
        <v>470</v>
      </c>
      <c r="D1059" s="9" t="s">
        <v>152</v>
      </c>
      <c r="E1059" s="9" t="s">
        <v>147</v>
      </c>
      <c r="F1059" s="9" t="s">
        <v>5</v>
      </c>
      <c r="G1059" s="9" t="s">
        <v>373</v>
      </c>
      <c r="H1059" s="9" t="s">
        <v>2</v>
      </c>
      <c r="I1059" s="9">
        <v>14</v>
      </c>
      <c r="J1059" s="9" t="s">
        <v>54</v>
      </c>
      <c r="K1059" s="9" t="s">
        <v>7</v>
      </c>
      <c r="L1059" s="9" t="s">
        <v>50</v>
      </c>
      <c r="M1059" s="9">
        <v>175374</v>
      </c>
      <c r="N1059" s="17" t="str">
        <f t="shared" si="79"/>
        <v>35_175-180</v>
      </c>
      <c r="O1059" s="17" t="str">
        <f t="shared" si="80"/>
        <v>17_170-180</v>
      </c>
      <c r="P1059" s="17" t="str">
        <f t="shared" si="81"/>
        <v>08_80&gt;</v>
      </c>
      <c r="Q1059" s="9" t="s">
        <v>1073</v>
      </c>
      <c r="R1059" s="9" t="s">
        <v>1011</v>
      </c>
      <c r="S1059" s="9">
        <f t="shared" si="82"/>
        <v>3156732</v>
      </c>
      <c r="T1059" s="9">
        <v>43125</v>
      </c>
    </row>
    <row r="1060" spans="1:20">
      <c r="A1060" s="9">
        <v>2</v>
      </c>
      <c r="B1060" s="9" t="s">
        <v>15</v>
      </c>
      <c r="C1060" s="9" t="s">
        <v>553</v>
      </c>
      <c r="D1060" s="9" t="s">
        <v>152</v>
      </c>
      <c r="E1060" s="9" t="s">
        <v>147</v>
      </c>
      <c r="F1060" s="9" t="s">
        <v>5</v>
      </c>
      <c r="G1060" s="9" t="s">
        <v>122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137794</v>
      </c>
      <c r="N1060" s="17" t="str">
        <f t="shared" si="79"/>
        <v>27_135-140</v>
      </c>
      <c r="O1060" s="17" t="str">
        <f t="shared" si="80"/>
        <v>13_130-140</v>
      </c>
      <c r="P1060" s="17" t="str">
        <f t="shared" si="81"/>
        <v>08_80&gt;</v>
      </c>
      <c r="Q1060" s="9" t="s">
        <v>1073</v>
      </c>
      <c r="R1060" s="9" t="s">
        <v>1011</v>
      </c>
      <c r="S1060" s="9">
        <f t="shared" si="82"/>
        <v>275588</v>
      </c>
      <c r="T1060" s="9">
        <v>3765</v>
      </c>
    </row>
    <row r="1061" spans="1:20">
      <c r="A1061" s="9">
        <v>5</v>
      </c>
      <c r="B1061" s="9" t="s">
        <v>15</v>
      </c>
      <c r="C1061" s="9" t="s">
        <v>331</v>
      </c>
      <c r="D1061" s="9" t="s">
        <v>152</v>
      </c>
      <c r="E1061" s="9" t="s">
        <v>147</v>
      </c>
      <c r="F1061" s="9" t="s">
        <v>1</v>
      </c>
      <c r="G1061" s="9" t="s">
        <v>222</v>
      </c>
      <c r="H1061" s="9" t="s">
        <v>2</v>
      </c>
      <c r="I1061" s="9">
        <v>14</v>
      </c>
      <c r="J1061" s="9" t="s">
        <v>8</v>
      </c>
      <c r="K1061" s="9" t="s">
        <v>7</v>
      </c>
      <c r="L1061" s="9" t="s">
        <v>50</v>
      </c>
      <c r="M1061" s="9">
        <v>83401</v>
      </c>
      <c r="N1061" s="17" t="str">
        <f t="shared" si="79"/>
        <v>16_80-85</v>
      </c>
      <c r="O1061" s="17" t="str">
        <f t="shared" si="80"/>
        <v>8_80-90</v>
      </c>
      <c r="P1061" s="17" t="str">
        <f t="shared" si="81"/>
        <v>08_80&gt;</v>
      </c>
      <c r="Q1061" s="9" t="s">
        <v>1073</v>
      </c>
      <c r="R1061" s="9" t="s">
        <v>1011</v>
      </c>
      <c r="S1061" s="9">
        <f t="shared" si="82"/>
        <v>417005</v>
      </c>
      <c r="T1061" s="9">
        <v>5697</v>
      </c>
    </row>
    <row r="1062" spans="1:20">
      <c r="A1062" s="9">
        <v>9</v>
      </c>
      <c r="B1062" s="9" t="s">
        <v>15</v>
      </c>
      <c r="C1062" s="9" t="s">
        <v>359</v>
      </c>
      <c r="D1062" s="9" t="s">
        <v>152</v>
      </c>
      <c r="E1062" s="9" t="s">
        <v>147</v>
      </c>
      <c r="F1062" s="9" t="s">
        <v>5</v>
      </c>
      <c r="G1062" s="9" t="s">
        <v>122</v>
      </c>
      <c r="H1062" s="9" t="s">
        <v>2</v>
      </c>
      <c r="I1062" s="9">
        <v>14</v>
      </c>
      <c r="J1062" s="9" t="s">
        <v>8</v>
      </c>
      <c r="K1062" s="9" t="s">
        <v>7</v>
      </c>
      <c r="L1062" s="9" t="s">
        <v>50</v>
      </c>
      <c r="M1062" s="9">
        <v>88467</v>
      </c>
      <c r="N1062" s="17" t="str">
        <f t="shared" si="79"/>
        <v>17_85-90</v>
      </c>
      <c r="O1062" s="17" t="str">
        <f t="shared" si="80"/>
        <v>8_80-90</v>
      </c>
      <c r="P1062" s="17" t="str">
        <f t="shared" si="81"/>
        <v>08_80&gt;</v>
      </c>
      <c r="Q1062" s="9" t="s">
        <v>1073</v>
      </c>
      <c r="R1062" s="9" t="s">
        <v>1011</v>
      </c>
      <c r="S1062" s="9">
        <f t="shared" si="82"/>
        <v>796203</v>
      </c>
      <c r="T1062" s="9">
        <v>10877</v>
      </c>
    </row>
    <row r="1063" spans="1:20">
      <c r="A1063" s="9">
        <v>194</v>
      </c>
      <c r="B1063" s="9" t="s">
        <v>15</v>
      </c>
      <c r="C1063" s="9" t="s">
        <v>454</v>
      </c>
      <c r="D1063" s="9" t="s">
        <v>152</v>
      </c>
      <c r="E1063" s="9" t="s">
        <v>147</v>
      </c>
      <c r="F1063" s="9" t="s">
        <v>5</v>
      </c>
      <c r="G1063" s="9" t="s">
        <v>373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98368</v>
      </c>
      <c r="N1063" s="17" t="str">
        <f t="shared" si="79"/>
        <v>19_95-100</v>
      </c>
      <c r="O1063" s="17" t="str">
        <f t="shared" si="80"/>
        <v>9_90-100</v>
      </c>
      <c r="P1063" s="17" t="str">
        <f t="shared" si="81"/>
        <v>08_80&gt;</v>
      </c>
      <c r="Q1063" s="9" t="s">
        <v>1073</v>
      </c>
      <c r="R1063" s="9" t="s">
        <v>1011</v>
      </c>
      <c r="S1063" s="9">
        <f t="shared" si="82"/>
        <v>19083392</v>
      </c>
      <c r="T1063" s="9">
        <v>260702</v>
      </c>
    </row>
    <row r="1064" spans="1:20">
      <c r="A1064" s="9">
        <v>15</v>
      </c>
      <c r="B1064" s="9" t="s">
        <v>15</v>
      </c>
      <c r="C1064" s="9" t="s">
        <v>869</v>
      </c>
      <c r="D1064" s="9" t="s">
        <v>152</v>
      </c>
      <c r="E1064" s="9" t="s">
        <v>147</v>
      </c>
      <c r="F1064" s="9" t="s">
        <v>5</v>
      </c>
      <c r="G1064" s="9" t="s">
        <v>492</v>
      </c>
      <c r="H1064" s="9" t="s">
        <v>2</v>
      </c>
      <c r="I1064" s="9">
        <v>14</v>
      </c>
      <c r="J1064" s="9" t="s">
        <v>870</v>
      </c>
      <c r="K1064" s="9" t="s">
        <v>7</v>
      </c>
      <c r="L1064" s="9" t="s">
        <v>50</v>
      </c>
      <c r="M1064" s="9">
        <v>117303</v>
      </c>
      <c r="N1064" s="17" t="str">
        <f t="shared" si="79"/>
        <v>23_115-120</v>
      </c>
      <c r="O1064" s="17" t="str">
        <f t="shared" si="80"/>
        <v>11_110-120</v>
      </c>
      <c r="P1064" s="17" t="str">
        <f t="shared" si="81"/>
        <v>08_80&gt;</v>
      </c>
      <c r="Q1064" s="9" t="s">
        <v>1073</v>
      </c>
      <c r="R1064" s="9" t="s">
        <v>1011</v>
      </c>
      <c r="S1064" s="9">
        <f t="shared" si="82"/>
        <v>1759545</v>
      </c>
      <c r="T1064" s="9">
        <v>24038</v>
      </c>
    </row>
    <row r="1065" spans="1:20">
      <c r="A1065" s="9">
        <v>43</v>
      </c>
      <c r="B1065" s="9" t="s">
        <v>15</v>
      </c>
      <c r="C1065" s="9" t="s">
        <v>472</v>
      </c>
      <c r="D1065" s="9" t="s">
        <v>152</v>
      </c>
      <c r="E1065" s="9" t="s">
        <v>147</v>
      </c>
      <c r="F1065" s="9" t="s">
        <v>5</v>
      </c>
      <c r="G1065" s="9" t="s">
        <v>373</v>
      </c>
      <c r="H1065" s="9" t="s">
        <v>2</v>
      </c>
      <c r="I1065" s="9">
        <v>14</v>
      </c>
      <c r="J1065" s="9" t="s">
        <v>51</v>
      </c>
      <c r="K1065" s="9" t="s">
        <v>7</v>
      </c>
      <c r="L1065" s="9" t="s">
        <v>50</v>
      </c>
      <c r="M1065" s="9">
        <v>199568</v>
      </c>
      <c r="N1065" s="17" t="str">
        <f t="shared" si="79"/>
        <v>39_195-200</v>
      </c>
      <c r="O1065" s="17" t="str">
        <f t="shared" si="80"/>
        <v>19_190-200</v>
      </c>
      <c r="P1065" s="17" t="str">
        <f t="shared" si="81"/>
        <v>08_80&gt;</v>
      </c>
      <c r="Q1065" s="9" t="s">
        <v>1073</v>
      </c>
      <c r="R1065" s="9" t="s">
        <v>1011</v>
      </c>
      <c r="S1065" s="9">
        <f t="shared" si="82"/>
        <v>8581424</v>
      </c>
      <c r="T1065" s="9">
        <v>117233</v>
      </c>
    </row>
    <row r="1066" spans="1:20" hidden="1">
      <c r="A1066" s="9">
        <v>277</v>
      </c>
      <c r="B1066" s="9" t="s">
        <v>15</v>
      </c>
      <c r="C1066" s="9" t="s">
        <v>878</v>
      </c>
      <c r="D1066" s="9" t="s">
        <v>148</v>
      </c>
      <c r="E1066" s="9" t="s">
        <v>151</v>
      </c>
      <c r="F1066" s="9" t="s">
        <v>1</v>
      </c>
      <c r="G1066" s="9" t="s">
        <v>583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59894</v>
      </c>
      <c r="N1066" s="17" t="str">
        <f t="shared" si="79"/>
        <v>11_55-60</v>
      </c>
      <c r="O1066" s="17" t="str">
        <f t="shared" si="80"/>
        <v>5_50-60</v>
      </c>
      <c r="P1066" s="17" t="str">
        <f t="shared" si="81"/>
        <v>05_50-60</v>
      </c>
      <c r="Q1066" s="9" t="s">
        <v>1073</v>
      </c>
      <c r="R1066" s="9" t="s">
        <v>1011</v>
      </c>
      <c r="S1066" s="9">
        <f t="shared" si="82"/>
        <v>16590638</v>
      </c>
      <c r="T1066" s="9">
        <v>226648</v>
      </c>
    </row>
    <row r="1067" spans="1:20">
      <c r="A1067" s="9">
        <v>1884</v>
      </c>
      <c r="B1067" s="9" t="s">
        <v>15</v>
      </c>
      <c r="C1067" s="9" t="s">
        <v>925</v>
      </c>
      <c r="D1067" s="9" t="s">
        <v>152</v>
      </c>
      <c r="E1067" s="9" t="s">
        <v>147</v>
      </c>
      <c r="F1067" s="9" t="s">
        <v>5</v>
      </c>
      <c r="G1067" s="9" t="s">
        <v>373</v>
      </c>
      <c r="H1067" s="9" t="s">
        <v>2</v>
      </c>
      <c r="I1067" s="9">
        <v>14</v>
      </c>
      <c r="J1067" s="9" t="s">
        <v>8</v>
      </c>
      <c r="L1067" s="9" t="s">
        <v>50</v>
      </c>
      <c r="M1067" s="9">
        <v>37981</v>
      </c>
      <c r="N1067" s="17" t="str">
        <f t="shared" si="79"/>
        <v>7_35-40</v>
      </c>
      <c r="O1067" s="17" t="str">
        <f t="shared" si="80"/>
        <v>3_30-40</v>
      </c>
      <c r="P1067" s="17" t="str">
        <f t="shared" si="81"/>
        <v>03_30-40</v>
      </c>
      <c r="Q1067" s="9" t="s">
        <v>1073</v>
      </c>
      <c r="R1067" s="9" t="s">
        <v>1011</v>
      </c>
      <c r="S1067" s="9">
        <f t="shared" si="82"/>
        <v>71556204</v>
      </c>
      <c r="T1067" s="9">
        <v>977544</v>
      </c>
    </row>
    <row r="1068" spans="1:20">
      <c r="A1068" s="9">
        <v>809</v>
      </c>
      <c r="B1068" s="9" t="s">
        <v>15</v>
      </c>
      <c r="C1068" s="9" t="s">
        <v>926</v>
      </c>
      <c r="D1068" s="9" t="s">
        <v>148</v>
      </c>
      <c r="E1068" s="9" t="s">
        <v>147</v>
      </c>
      <c r="F1068" s="9" t="s">
        <v>1</v>
      </c>
      <c r="G1068" s="9" t="s">
        <v>222</v>
      </c>
      <c r="H1068" s="9" t="s">
        <v>2</v>
      </c>
      <c r="I1068" s="9">
        <v>17</v>
      </c>
      <c r="J1068" s="9" t="s">
        <v>6</v>
      </c>
      <c r="L1068" s="9" t="s">
        <v>50</v>
      </c>
      <c r="M1068" s="9">
        <v>60136</v>
      </c>
      <c r="N1068" s="17" t="str">
        <f t="shared" si="79"/>
        <v>12_60-65</v>
      </c>
      <c r="O1068" s="17" t="str">
        <f t="shared" si="80"/>
        <v>6_60-70</v>
      </c>
      <c r="P1068" s="17" t="str">
        <f t="shared" si="81"/>
        <v>06_60-70</v>
      </c>
      <c r="Q1068" s="9" t="s">
        <v>1073</v>
      </c>
      <c r="R1068" s="9" t="s">
        <v>1011</v>
      </c>
      <c r="S1068" s="9">
        <f t="shared" si="82"/>
        <v>48650024</v>
      </c>
      <c r="T1068" s="9">
        <v>664618</v>
      </c>
    </row>
    <row r="1069" spans="1:20">
      <c r="A1069" s="9">
        <v>169</v>
      </c>
      <c r="B1069" s="9" t="s">
        <v>15</v>
      </c>
      <c r="C1069" s="9" t="s">
        <v>927</v>
      </c>
      <c r="D1069" s="9" t="s">
        <v>152</v>
      </c>
      <c r="E1069" s="9" t="s">
        <v>147</v>
      </c>
      <c r="F1069" s="9" t="s">
        <v>1</v>
      </c>
      <c r="G1069" s="9" t="s">
        <v>845</v>
      </c>
      <c r="H1069" s="9" t="s">
        <v>408</v>
      </c>
      <c r="I1069" s="9">
        <v>14</v>
      </c>
      <c r="J1069" s="9" t="s">
        <v>855</v>
      </c>
      <c r="L1069" s="9" t="s">
        <v>50</v>
      </c>
      <c r="M1069" s="9">
        <v>93570</v>
      </c>
      <c r="N1069" s="17" t="str">
        <f t="shared" si="79"/>
        <v>18_90-95</v>
      </c>
      <c r="O1069" s="17" t="str">
        <f t="shared" si="80"/>
        <v>9_90-100</v>
      </c>
      <c r="P1069" s="17" t="str">
        <f t="shared" si="81"/>
        <v>08_80&gt;</v>
      </c>
      <c r="Q1069" s="9" t="s">
        <v>1073</v>
      </c>
      <c r="R1069" s="9" t="s">
        <v>1011</v>
      </c>
      <c r="S1069" s="9">
        <f t="shared" si="82"/>
        <v>15813330</v>
      </c>
      <c r="T1069" s="9">
        <v>216029</v>
      </c>
    </row>
    <row r="1070" spans="1:20">
      <c r="A1070" s="9">
        <v>7</v>
      </c>
      <c r="B1070" s="9" t="s">
        <v>15</v>
      </c>
      <c r="C1070" s="9" t="s">
        <v>928</v>
      </c>
      <c r="D1070" s="9" t="s">
        <v>149</v>
      </c>
      <c r="E1070" s="9" t="s">
        <v>147</v>
      </c>
      <c r="F1070" s="9" t="s">
        <v>5</v>
      </c>
      <c r="G1070" s="9" t="s">
        <v>252</v>
      </c>
      <c r="H1070" s="9" t="s">
        <v>929</v>
      </c>
      <c r="I1070" s="9">
        <v>15</v>
      </c>
      <c r="J1070" s="9" t="s">
        <v>8</v>
      </c>
      <c r="L1070" s="9" t="s">
        <v>50</v>
      </c>
      <c r="M1070" s="9">
        <v>94999</v>
      </c>
      <c r="N1070" s="17" t="str">
        <f t="shared" si="79"/>
        <v>18_90-95</v>
      </c>
      <c r="O1070" s="17" t="str">
        <f t="shared" si="80"/>
        <v>9_90-100</v>
      </c>
      <c r="P1070" s="17" t="str">
        <f t="shared" si="81"/>
        <v>08_80&gt;</v>
      </c>
      <c r="Q1070" s="9" t="s">
        <v>1073</v>
      </c>
      <c r="R1070" s="9" t="s">
        <v>1011</v>
      </c>
      <c r="S1070" s="9">
        <f t="shared" si="82"/>
        <v>664993</v>
      </c>
      <c r="T1070" s="9">
        <v>9085</v>
      </c>
    </row>
    <row r="1071" spans="1:20">
      <c r="A1071" s="9">
        <v>27</v>
      </c>
      <c r="B1071" s="9" t="s">
        <v>15</v>
      </c>
      <c r="C1071" s="9" t="s">
        <v>930</v>
      </c>
      <c r="D1071" s="9" t="s">
        <v>149</v>
      </c>
      <c r="E1071" s="9" t="s">
        <v>147</v>
      </c>
      <c r="F1071" s="9" t="s">
        <v>5</v>
      </c>
      <c r="G1071" s="9" t="s">
        <v>492</v>
      </c>
      <c r="H1071" s="9" t="s">
        <v>561</v>
      </c>
      <c r="I1071" s="9">
        <v>17</v>
      </c>
      <c r="J1071" s="9" t="s">
        <v>8</v>
      </c>
      <c r="L1071" s="9" t="s">
        <v>50</v>
      </c>
      <c r="M1071" s="9">
        <v>145194</v>
      </c>
      <c r="N1071" s="17" t="str">
        <f t="shared" si="79"/>
        <v>29_145-150</v>
      </c>
      <c r="O1071" s="17" t="str">
        <f t="shared" si="80"/>
        <v>14_140-150</v>
      </c>
      <c r="P1071" s="17" t="str">
        <f t="shared" si="81"/>
        <v>08_80&gt;</v>
      </c>
      <c r="Q1071" s="9" t="s">
        <v>1073</v>
      </c>
      <c r="R1071" s="9" t="s">
        <v>1011</v>
      </c>
      <c r="S1071" s="9">
        <f t="shared" si="82"/>
        <v>3920238</v>
      </c>
      <c r="T1071" s="9">
        <v>53555</v>
      </c>
    </row>
    <row r="1072" spans="1:20">
      <c r="A1072" s="9">
        <v>121</v>
      </c>
      <c r="B1072" s="9" t="s">
        <v>15</v>
      </c>
      <c r="C1072" s="9" t="s">
        <v>931</v>
      </c>
      <c r="D1072" s="9" t="s">
        <v>149</v>
      </c>
      <c r="E1072" s="9" t="s">
        <v>147</v>
      </c>
      <c r="F1072" s="9" t="s">
        <v>1</v>
      </c>
      <c r="G1072" s="9" t="s">
        <v>495</v>
      </c>
      <c r="H1072" s="9" t="s">
        <v>782</v>
      </c>
      <c r="I1072" s="9">
        <v>17</v>
      </c>
      <c r="J1072" s="9" t="s">
        <v>8</v>
      </c>
      <c r="L1072" s="9" t="s">
        <v>50</v>
      </c>
      <c r="M1072" s="9">
        <v>116919</v>
      </c>
      <c r="N1072" s="17" t="str">
        <f t="shared" si="79"/>
        <v>23_115-120</v>
      </c>
      <c r="O1072" s="17" t="str">
        <f t="shared" si="80"/>
        <v>11_110-120</v>
      </c>
      <c r="P1072" s="17" t="str">
        <f t="shared" si="81"/>
        <v>08_80&gt;</v>
      </c>
      <c r="Q1072" s="9" t="s">
        <v>1073</v>
      </c>
      <c r="R1072" s="9" t="s">
        <v>1011</v>
      </c>
      <c r="S1072" s="9">
        <f t="shared" si="82"/>
        <v>14147199</v>
      </c>
      <c r="T1072" s="9">
        <v>193268</v>
      </c>
    </row>
    <row r="1073" spans="1:20">
      <c r="A1073" s="9">
        <v>175</v>
      </c>
      <c r="B1073" s="9" t="s">
        <v>15</v>
      </c>
      <c r="C1073" s="9" t="s">
        <v>932</v>
      </c>
      <c r="D1073" s="9" t="s">
        <v>149</v>
      </c>
      <c r="E1073" s="9" t="s">
        <v>147</v>
      </c>
      <c r="F1073" s="9" t="s">
        <v>5</v>
      </c>
      <c r="G1073" s="9" t="s">
        <v>492</v>
      </c>
      <c r="H1073" s="9" t="s">
        <v>563</v>
      </c>
      <c r="I1073" s="9">
        <v>16</v>
      </c>
      <c r="J1073" s="9" t="s">
        <v>784</v>
      </c>
      <c r="L1073" s="9" t="s">
        <v>50</v>
      </c>
      <c r="M1073" s="9">
        <v>155090</v>
      </c>
      <c r="N1073" s="17" t="str">
        <f t="shared" si="79"/>
        <v>31_155-160</v>
      </c>
      <c r="O1073" s="17" t="str">
        <f t="shared" si="80"/>
        <v>15_150-160</v>
      </c>
      <c r="P1073" s="17" t="str">
        <f t="shared" si="81"/>
        <v>08_80&gt;</v>
      </c>
      <c r="Q1073" s="9" t="s">
        <v>1073</v>
      </c>
      <c r="R1073" s="9" t="s">
        <v>1011</v>
      </c>
      <c r="S1073" s="9">
        <f t="shared" si="82"/>
        <v>27140750</v>
      </c>
      <c r="T1073" s="9">
        <v>370775</v>
      </c>
    </row>
    <row r="1074" spans="1:20" hidden="1">
      <c r="A1074" s="9">
        <v>10</v>
      </c>
      <c r="B1074" s="9" t="s">
        <v>15</v>
      </c>
      <c r="C1074" s="9" t="s">
        <v>450</v>
      </c>
      <c r="D1074" s="9" t="s">
        <v>154</v>
      </c>
      <c r="E1074" s="9" t="s">
        <v>151</v>
      </c>
      <c r="F1074" s="9" t="s">
        <v>1</v>
      </c>
      <c r="G1074" s="9" t="s">
        <v>222</v>
      </c>
      <c r="H1074" s="9" t="s">
        <v>2</v>
      </c>
      <c r="I1074" s="9">
        <v>14</v>
      </c>
      <c r="J1074" s="9" t="s">
        <v>51</v>
      </c>
      <c r="L1074" s="9" t="s">
        <v>50</v>
      </c>
      <c r="M1074" s="9">
        <v>102340</v>
      </c>
      <c r="N1074" s="17" t="str">
        <f t="shared" si="79"/>
        <v>20_100-105</v>
      </c>
      <c r="O1074" s="17" t="str">
        <f t="shared" si="80"/>
        <v>10_100-110</v>
      </c>
      <c r="P1074" s="17" t="str">
        <f t="shared" si="81"/>
        <v>08_80&gt;</v>
      </c>
      <c r="Q1074" s="9" t="s">
        <v>1073</v>
      </c>
      <c r="R1074" s="9" t="s">
        <v>1011</v>
      </c>
      <c r="S1074" s="9">
        <f t="shared" si="82"/>
        <v>1023400</v>
      </c>
      <c r="T1074" s="9">
        <v>13981</v>
      </c>
    </row>
    <row r="1075" spans="1:20">
      <c r="A1075" s="9">
        <v>2</v>
      </c>
      <c r="B1075" s="9" t="s">
        <v>15</v>
      </c>
      <c r="C1075" s="9" t="s">
        <v>934</v>
      </c>
      <c r="D1075" s="9" t="s">
        <v>148</v>
      </c>
      <c r="E1075" s="9" t="s">
        <v>147</v>
      </c>
      <c r="F1075" s="9" t="s">
        <v>5</v>
      </c>
      <c r="G1075" s="9" t="s">
        <v>110</v>
      </c>
      <c r="H1075" s="9" t="s">
        <v>2</v>
      </c>
      <c r="I1075" s="9">
        <v>17</v>
      </c>
      <c r="J1075" s="9" t="s">
        <v>8</v>
      </c>
      <c r="L1075" s="9" t="s">
        <v>50</v>
      </c>
      <c r="M1075" s="9">
        <v>45992</v>
      </c>
      <c r="N1075" s="17" t="str">
        <f t="shared" si="79"/>
        <v>9_45-50</v>
      </c>
      <c r="O1075" s="17" t="str">
        <f t="shared" si="80"/>
        <v>4_40-50</v>
      </c>
      <c r="P1075" s="17" t="str">
        <f t="shared" si="81"/>
        <v>04_40-50</v>
      </c>
      <c r="Q1075" s="9" t="s">
        <v>1073</v>
      </c>
      <c r="R1075" s="9" t="s">
        <v>1011</v>
      </c>
      <c r="S1075" s="9">
        <f t="shared" si="82"/>
        <v>91984</v>
      </c>
      <c r="T1075" s="9">
        <v>1257</v>
      </c>
    </row>
    <row r="1076" spans="1:20">
      <c r="A1076" s="9">
        <v>12</v>
      </c>
      <c r="B1076" s="9" t="s">
        <v>15</v>
      </c>
      <c r="C1076" s="9" t="s">
        <v>935</v>
      </c>
      <c r="D1076" s="9" t="s">
        <v>149</v>
      </c>
      <c r="E1076" s="9" t="s">
        <v>147</v>
      </c>
      <c r="F1076" s="9" t="s">
        <v>5</v>
      </c>
      <c r="G1076" s="9" t="s">
        <v>252</v>
      </c>
      <c r="H1076" s="9" t="s">
        <v>738</v>
      </c>
      <c r="I1076" s="9">
        <v>15</v>
      </c>
      <c r="J1076" s="9" t="s">
        <v>8</v>
      </c>
      <c r="L1076" s="9" t="s">
        <v>50</v>
      </c>
      <c r="M1076" s="9">
        <v>112840</v>
      </c>
      <c r="N1076" s="17" t="str">
        <f t="shared" si="79"/>
        <v>22_110-115</v>
      </c>
      <c r="O1076" s="17" t="str">
        <f t="shared" si="80"/>
        <v>11_110-120</v>
      </c>
      <c r="P1076" s="17" t="str">
        <f t="shared" si="81"/>
        <v>08_80&gt;</v>
      </c>
      <c r="Q1076" s="9" t="s">
        <v>1073</v>
      </c>
      <c r="R1076" s="9" t="s">
        <v>1011</v>
      </c>
      <c r="S1076" s="9">
        <f t="shared" si="82"/>
        <v>1354080</v>
      </c>
      <c r="T1076" s="9">
        <v>18498</v>
      </c>
    </row>
    <row r="1077" spans="1:20">
      <c r="A1077" s="9">
        <v>270</v>
      </c>
      <c r="B1077" s="9" t="s">
        <v>15</v>
      </c>
      <c r="C1077" s="9" t="s">
        <v>936</v>
      </c>
      <c r="D1077" s="9" t="s">
        <v>149</v>
      </c>
      <c r="E1077" s="9" t="s">
        <v>147</v>
      </c>
      <c r="F1077" s="9" t="s">
        <v>1</v>
      </c>
      <c r="G1077" s="9" t="s">
        <v>495</v>
      </c>
      <c r="H1077" s="9" t="s">
        <v>763</v>
      </c>
      <c r="I1077" s="9">
        <v>15</v>
      </c>
      <c r="J1077" s="9" t="s">
        <v>54</v>
      </c>
      <c r="L1077" s="9" t="s">
        <v>50</v>
      </c>
      <c r="M1077" s="9">
        <v>179766</v>
      </c>
      <c r="N1077" s="17" t="str">
        <f t="shared" si="79"/>
        <v>35_175-180</v>
      </c>
      <c r="O1077" s="17" t="str">
        <f t="shared" si="80"/>
        <v>17_170-180</v>
      </c>
      <c r="P1077" s="17" t="str">
        <f t="shared" si="81"/>
        <v>08_80&gt;</v>
      </c>
      <c r="Q1077" s="9" t="s">
        <v>1073</v>
      </c>
      <c r="R1077" s="9" t="s">
        <v>1011</v>
      </c>
      <c r="S1077" s="9">
        <f t="shared" si="82"/>
        <v>48536820</v>
      </c>
      <c r="T1077" s="9">
        <v>663071</v>
      </c>
    </row>
    <row r="1078" spans="1:20">
      <c r="A1078" s="9">
        <v>5</v>
      </c>
      <c r="B1078" s="9" t="s">
        <v>15</v>
      </c>
      <c r="C1078" s="9" t="s">
        <v>555</v>
      </c>
      <c r="D1078" s="9" t="s">
        <v>148</v>
      </c>
      <c r="E1078" s="9" t="s">
        <v>147</v>
      </c>
      <c r="F1078" s="9" t="s">
        <v>5</v>
      </c>
      <c r="G1078" s="9" t="s">
        <v>373</v>
      </c>
      <c r="H1078" s="9" t="s">
        <v>2</v>
      </c>
      <c r="I1078" s="9">
        <v>15</v>
      </c>
      <c r="J1078" s="9" t="s">
        <v>8</v>
      </c>
      <c r="K1078" s="9" t="s">
        <v>7</v>
      </c>
      <c r="L1078" s="9" t="s">
        <v>50</v>
      </c>
      <c r="M1078" s="9">
        <v>87590</v>
      </c>
      <c r="N1078" s="17" t="str">
        <f t="shared" si="79"/>
        <v>17_85-90</v>
      </c>
      <c r="O1078" s="17" t="str">
        <f t="shared" si="80"/>
        <v>8_80-90</v>
      </c>
      <c r="P1078" s="17" t="str">
        <f t="shared" si="81"/>
        <v>08_80&gt;</v>
      </c>
      <c r="Q1078" s="9" t="s">
        <v>1073</v>
      </c>
      <c r="R1078" s="9" t="s">
        <v>1011</v>
      </c>
      <c r="S1078" s="9">
        <f t="shared" si="82"/>
        <v>437950</v>
      </c>
      <c r="T1078" s="9">
        <v>5983</v>
      </c>
    </row>
    <row r="1079" spans="1:20" hidden="1">
      <c r="A1079" s="9">
        <v>41</v>
      </c>
      <c r="B1079" s="9" t="s">
        <v>15</v>
      </c>
      <c r="C1079" s="9" t="s">
        <v>937</v>
      </c>
      <c r="D1079" s="9" t="s">
        <v>152</v>
      </c>
      <c r="E1079" s="9" t="s">
        <v>151</v>
      </c>
      <c r="F1079" s="9" t="s">
        <v>1</v>
      </c>
      <c r="G1079" s="9" t="s">
        <v>583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79520</v>
      </c>
      <c r="N1079" s="17" t="str">
        <f t="shared" si="79"/>
        <v>15_75-80</v>
      </c>
      <c r="O1079" s="17" t="str">
        <f t="shared" si="80"/>
        <v>7_70-80</v>
      </c>
      <c r="P1079" s="17" t="str">
        <f t="shared" si="81"/>
        <v>07_70-80</v>
      </c>
      <c r="Q1079" s="9" t="s">
        <v>1073</v>
      </c>
      <c r="R1079" s="9" t="s">
        <v>1011</v>
      </c>
      <c r="S1079" s="9">
        <f t="shared" si="82"/>
        <v>3260320</v>
      </c>
      <c r="T1079" s="9">
        <v>44540</v>
      </c>
    </row>
    <row r="1080" spans="1:20" hidden="1">
      <c r="A1080" s="9">
        <v>79</v>
      </c>
      <c r="B1080" s="9" t="s">
        <v>15</v>
      </c>
      <c r="C1080" s="9" t="s">
        <v>938</v>
      </c>
      <c r="D1080" s="9" t="s">
        <v>148</v>
      </c>
      <c r="E1080" s="9" t="s">
        <v>151</v>
      </c>
      <c r="F1080" s="9" t="s">
        <v>1</v>
      </c>
      <c r="G1080" s="9" t="s">
        <v>583</v>
      </c>
      <c r="H1080" s="9" t="s">
        <v>2</v>
      </c>
      <c r="I1080" s="9">
        <v>15</v>
      </c>
      <c r="J1080" s="9" t="s">
        <v>8</v>
      </c>
      <c r="L1080" s="9" t="s">
        <v>50</v>
      </c>
      <c r="M1080" s="9">
        <v>76305</v>
      </c>
      <c r="N1080" s="17" t="str">
        <f t="shared" si="79"/>
        <v>15_75-80</v>
      </c>
      <c r="O1080" s="17" t="str">
        <f t="shared" si="80"/>
        <v>7_70-80</v>
      </c>
      <c r="P1080" s="17" t="str">
        <f t="shared" si="81"/>
        <v>07_70-80</v>
      </c>
      <c r="Q1080" s="9" t="s">
        <v>1073</v>
      </c>
      <c r="R1080" s="9" t="s">
        <v>1011</v>
      </c>
      <c r="S1080" s="9">
        <f t="shared" si="82"/>
        <v>6028095</v>
      </c>
      <c r="T1080" s="9">
        <v>82351</v>
      </c>
    </row>
    <row r="1081" spans="1:20" hidden="1">
      <c r="A1081" s="9">
        <v>41</v>
      </c>
      <c r="B1081" s="9" t="s">
        <v>15</v>
      </c>
      <c r="C1081" s="9" t="s">
        <v>363</v>
      </c>
      <c r="D1081" s="9" t="s">
        <v>148</v>
      </c>
      <c r="E1081" s="9" t="s">
        <v>151</v>
      </c>
      <c r="F1081" s="9" t="s">
        <v>5</v>
      </c>
      <c r="G1081" s="9" t="s">
        <v>110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119504</v>
      </c>
      <c r="N1081" s="17" t="str">
        <f t="shared" si="79"/>
        <v>23_115-120</v>
      </c>
      <c r="O1081" s="17" t="str">
        <f t="shared" si="80"/>
        <v>11_110-120</v>
      </c>
      <c r="P1081" s="17" t="str">
        <f t="shared" si="81"/>
        <v>08_80&gt;</v>
      </c>
      <c r="Q1081" s="9" t="s">
        <v>1073</v>
      </c>
      <c r="R1081" s="9" t="s">
        <v>1011</v>
      </c>
      <c r="S1081" s="9">
        <f t="shared" si="82"/>
        <v>4899664</v>
      </c>
      <c r="T1081" s="9">
        <v>66935</v>
      </c>
    </row>
    <row r="1082" spans="1:20">
      <c r="A1082" s="9">
        <v>42</v>
      </c>
      <c r="B1082" s="9" t="s">
        <v>15</v>
      </c>
      <c r="C1082" s="9" t="s">
        <v>269</v>
      </c>
      <c r="D1082" s="9" t="s">
        <v>152</v>
      </c>
      <c r="E1082" s="9" t="s">
        <v>147</v>
      </c>
      <c r="F1082" s="9" t="s">
        <v>5</v>
      </c>
      <c r="G1082" s="9" t="s">
        <v>122</v>
      </c>
      <c r="H1082" s="9" t="s">
        <v>2</v>
      </c>
      <c r="I1082" s="9">
        <v>14</v>
      </c>
      <c r="J1082" s="9" t="s">
        <v>8</v>
      </c>
      <c r="K1082" s="9" t="s">
        <v>7</v>
      </c>
      <c r="L1082" s="9" t="s">
        <v>50</v>
      </c>
      <c r="M1082" s="9">
        <v>61248</v>
      </c>
      <c r="N1082" s="17" t="str">
        <f t="shared" si="79"/>
        <v>12_60-65</v>
      </c>
      <c r="O1082" s="17" t="str">
        <f t="shared" si="80"/>
        <v>6_60-70</v>
      </c>
      <c r="P1082" s="17" t="str">
        <f t="shared" si="81"/>
        <v>06_60-70</v>
      </c>
      <c r="Q1082" s="9" t="s">
        <v>1073</v>
      </c>
      <c r="R1082" s="9" t="s">
        <v>1011</v>
      </c>
      <c r="S1082" s="9">
        <f t="shared" si="82"/>
        <v>2572416</v>
      </c>
      <c r="T1082" s="9">
        <v>35142</v>
      </c>
    </row>
    <row r="1083" spans="1:20">
      <c r="A1083" s="9">
        <v>2</v>
      </c>
      <c r="B1083" s="9" t="s">
        <v>15</v>
      </c>
      <c r="C1083" s="9" t="s">
        <v>680</v>
      </c>
      <c r="D1083" s="9" t="s">
        <v>148</v>
      </c>
      <c r="E1083" s="9" t="s">
        <v>147</v>
      </c>
      <c r="F1083" s="9" t="s">
        <v>5</v>
      </c>
      <c r="G1083" s="9" t="s">
        <v>75</v>
      </c>
      <c r="H1083" s="9" t="s">
        <v>2</v>
      </c>
      <c r="I1083" s="9">
        <v>17</v>
      </c>
      <c r="J1083" s="9" t="s">
        <v>8</v>
      </c>
      <c r="L1083" s="9" t="s">
        <v>50</v>
      </c>
      <c r="M1083" s="9">
        <v>36990</v>
      </c>
      <c r="N1083" s="17" t="str">
        <f t="shared" si="79"/>
        <v>7_35-40</v>
      </c>
      <c r="O1083" s="17" t="str">
        <f t="shared" si="80"/>
        <v>3_30-40</v>
      </c>
      <c r="P1083" s="17" t="str">
        <f t="shared" si="81"/>
        <v>03_30-40</v>
      </c>
      <c r="Q1083" s="9" t="s">
        <v>1073</v>
      </c>
      <c r="R1083" s="9" t="s">
        <v>1011</v>
      </c>
      <c r="S1083" s="9">
        <f t="shared" si="82"/>
        <v>73980</v>
      </c>
      <c r="T1083" s="9">
        <v>1011</v>
      </c>
    </row>
    <row r="1084" spans="1:20">
      <c r="A1084" s="9">
        <v>105</v>
      </c>
      <c r="B1084" s="9" t="s">
        <v>15</v>
      </c>
      <c r="C1084" s="9" t="s">
        <v>940</v>
      </c>
      <c r="D1084" s="9" t="s">
        <v>152</v>
      </c>
      <c r="E1084" s="9" t="s">
        <v>147</v>
      </c>
      <c r="F1084" s="9" t="s">
        <v>1</v>
      </c>
      <c r="G1084" s="9" t="s">
        <v>495</v>
      </c>
      <c r="H1084" s="9" t="s">
        <v>408</v>
      </c>
      <c r="I1084" s="9">
        <v>14</v>
      </c>
      <c r="J1084" s="9" t="s">
        <v>941</v>
      </c>
      <c r="K1084" s="9" t="s">
        <v>7</v>
      </c>
      <c r="L1084" s="9" t="s">
        <v>50</v>
      </c>
      <c r="M1084" s="9">
        <v>112050</v>
      </c>
      <c r="N1084" s="17" t="str">
        <f t="shared" si="79"/>
        <v>22_110-115</v>
      </c>
      <c r="O1084" s="17" t="str">
        <f t="shared" si="80"/>
        <v>11_110-120</v>
      </c>
      <c r="P1084" s="17" t="str">
        <f t="shared" si="81"/>
        <v>08_80&gt;</v>
      </c>
      <c r="Q1084" s="9" t="s">
        <v>1073</v>
      </c>
      <c r="R1084" s="9" t="s">
        <v>1011</v>
      </c>
      <c r="S1084" s="9">
        <f t="shared" si="82"/>
        <v>11765250</v>
      </c>
      <c r="T1084" s="9">
        <v>160727</v>
      </c>
    </row>
    <row r="1085" spans="1:20">
      <c r="A1085" s="9">
        <v>36</v>
      </c>
      <c r="B1085" s="9" t="s">
        <v>15</v>
      </c>
      <c r="C1085" s="9" t="s">
        <v>1056</v>
      </c>
      <c r="D1085" s="9" t="s">
        <v>152</v>
      </c>
      <c r="E1085" s="9" t="s">
        <v>147</v>
      </c>
      <c r="F1085" s="9" t="s">
        <v>1</v>
      </c>
      <c r="G1085" s="9" t="s">
        <v>67</v>
      </c>
      <c r="H1085" s="9" t="s">
        <v>2</v>
      </c>
      <c r="I1085" s="9">
        <v>14</v>
      </c>
      <c r="J1085" s="9" t="s">
        <v>8</v>
      </c>
      <c r="L1085" s="9" t="s">
        <v>50</v>
      </c>
      <c r="M1085" s="9">
        <v>33260</v>
      </c>
      <c r="N1085" s="17" t="str">
        <f t="shared" si="79"/>
        <v>6_30-35</v>
      </c>
      <c r="O1085" s="17" t="str">
        <f t="shared" si="80"/>
        <v>3_30-40</v>
      </c>
      <c r="P1085" s="17" t="str">
        <f t="shared" si="81"/>
        <v>03_30-40</v>
      </c>
      <c r="Q1085" s="9" t="s">
        <v>1073</v>
      </c>
      <c r="R1085" s="9" t="s">
        <v>1011</v>
      </c>
      <c r="S1085" s="9">
        <f t="shared" si="82"/>
        <v>1197360</v>
      </c>
      <c r="T1085" s="9">
        <v>16357</v>
      </c>
    </row>
    <row r="1086" spans="1:20">
      <c r="A1086" s="9">
        <v>36</v>
      </c>
      <c r="B1086" s="9" t="s">
        <v>15</v>
      </c>
      <c r="C1086" s="9" t="s">
        <v>219</v>
      </c>
      <c r="D1086" s="9" t="s">
        <v>152</v>
      </c>
      <c r="E1086" s="9" t="s">
        <v>147</v>
      </c>
      <c r="F1086" s="9" t="s">
        <v>5</v>
      </c>
      <c r="G1086" s="9" t="s">
        <v>110</v>
      </c>
      <c r="H1086" s="9" t="s">
        <v>2</v>
      </c>
      <c r="I1086" s="9">
        <v>14</v>
      </c>
      <c r="J1086" s="9" t="s">
        <v>8</v>
      </c>
      <c r="K1086" s="9" t="s">
        <v>7</v>
      </c>
      <c r="L1086" s="9" t="s">
        <v>50</v>
      </c>
      <c r="M1086" s="9">
        <v>47594</v>
      </c>
      <c r="N1086" s="17" t="str">
        <f t="shared" si="79"/>
        <v>9_45-50</v>
      </c>
      <c r="O1086" s="17" t="str">
        <f t="shared" si="80"/>
        <v>4_40-50</v>
      </c>
      <c r="P1086" s="17" t="str">
        <f t="shared" si="81"/>
        <v>04_40-50</v>
      </c>
      <c r="Q1086" s="9" t="s">
        <v>1073</v>
      </c>
      <c r="R1086" s="9" t="s">
        <v>1011</v>
      </c>
      <c r="S1086" s="9">
        <f t="shared" si="82"/>
        <v>1713384</v>
      </c>
      <c r="T1086" s="9">
        <v>23407</v>
      </c>
    </row>
    <row r="1087" spans="1:20">
      <c r="A1087" s="9">
        <v>89</v>
      </c>
      <c r="B1087" s="9" t="s">
        <v>15</v>
      </c>
      <c r="C1087" s="9" t="s">
        <v>999</v>
      </c>
      <c r="D1087" s="9" t="s">
        <v>149</v>
      </c>
      <c r="E1087" s="9" t="s">
        <v>147</v>
      </c>
      <c r="F1087" s="9" t="s">
        <v>5</v>
      </c>
      <c r="G1087" s="9" t="s">
        <v>492</v>
      </c>
      <c r="H1087" s="9" t="s">
        <v>563</v>
      </c>
      <c r="I1087" s="9">
        <v>16</v>
      </c>
      <c r="J1087" s="9" t="s">
        <v>43</v>
      </c>
      <c r="L1087" s="9" t="s">
        <v>50</v>
      </c>
      <c r="M1087" s="9">
        <v>224793</v>
      </c>
      <c r="N1087" s="17" t="str">
        <f t="shared" si="79"/>
        <v>44_220-225</v>
      </c>
      <c r="O1087" s="17" t="str">
        <f t="shared" si="80"/>
        <v>22_220-230</v>
      </c>
      <c r="P1087" s="17" t="str">
        <f t="shared" si="81"/>
        <v>08_80&gt;</v>
      </c>
      <c r="Q1087" s="9" t="s">
        <v>1073</v>
      </c>
      <c r="R1087" s="9" t="s">
        <v>1011</v>
      </c>
      <c r="S1087" s="9">
        <f t="shared" si="82"/>
        <v>20006577</v>
      </c>
      <c r="T1087" s="9">
        <v>273314</v>
      </c>
    </row>
    <row r="1088" spans="1:20" hidden="1">
      <c r="A1088" s="9">
        <v>84</v>
      </c>
      <c r="B1088" s="9" t="s">
        <v>15</v>
      </c>
      <c r="C1088" s="9" t="s">
        <v>361</v>
      </c>
      <c r="D1088" s="9" t="s">
        <v>152</v>
      </c>
      <c r="E1088" s="9" t="s">
        <v>151</v>
      </c>
      <c r="F1088" s="9" t="s">
        <v>1</v>
      </c>
      <c r="G1088" s="9" t="s">
        <v>222</v>
      </c>
      <c r="H1088" s="9" t="s">
        <v>2</v>
      </c>
      <c r="I1088" s="9">
        <v>14</v>
      </c>
      <c r="J1088" s="9" t="s">
        <v>8</v>
      </c>
      <c r="L1088" s="9" t="s">
        <v>50</v>
      </c>
      <c r="M1088" s="9">
        <v>77404</v>
      </c>
      <c r="N1088" s="17" t="str">
        <f t="shared" si="79"/>
        <v>15_75-80</v>
      </c>
      <c r="O1088" s="17" t="str">
        <f t="shared" si="80"/>
        <v>7_70-80</v>
      </c>
      <c r="P1088" s="17" t="str">
        <f t="shared" si="81"/>
        <v>07_70-80</v>
      </c>
      <c r="Q1088" s="9" t="s">
        <v>1073</v>
      </c>
      <c r="R1088" s="9" t="s">
        <v>1011</v>
      </c>
      <c r="S1088" s="9">
        <f t="shared" si="82"/>
        <v>6501936</v>
      </c>
      <c r="T1088" s="9">
        <v>88824</v>
      </c>
    </row>
    <row r="1089" spans="1:20">
      <c r="A1089" s="9">
        <v>2256</v>
      </c>
      <c r="B1089" s="9" t="s">
        <v>15</v>
      </c>
      <c r="C1089" s="9" t="s">
        <v>1005</v>
      </c>
      <c r="D1089" s="9" t="s">
        <v>152</v>
      </c>
      <c r="E1089" s="9" t="s">
        <v>147</v>
      </c>
      <c r="F1089" s="9" t="s">
        <v>1</v>
      </c>
      <c r="G1089" s="9" t="s">
        <v>583</v>
      </c>
      <c r="H1089" s="9" t="s">
        <v>2</v>
      </c>
      <c r="I1089" s="9">
        <v>14</v>
      </c>
      <c r="J1089" s="9" t="s">
        <v>8</v>
      </c>
      <c r="L1089" s="9" t="s">
        <v>50</v>
      </c>
      <c r="M1089" s="9">
        <v>58993</v>
      </c>
      <c r="N1089" s="17" t="str">
        <f t="shared" si="79"/>
        <v>11_55-60</v>
      </c>
      <c r="O1089" s="17" t="str">
        <f t="shared" si="80"/>
        <v>5_50-60</v>
      </c>
      <c r="P1089" s="17" t="str">
        <f t="shared" si="81"/>
        <v>05_50-60</v>
      </c>
      <c r="Q1089" s="9" t="s">
        <v>1073</v>
      </c>
      <c r="R1089" s="9" t="s">
        <v>1011</v>
      </c>
      <c r="S1089" s="9">
        <f t="shared" si="82"/>
        <v>133088208</v>
      </c>
      <c r="T1089" s="9">
        <v>1818145</v>
      </c>
    </row>
    <row r="1090" spans="1:20">
      <c r="A1090" s="9">
        <v>114</v>
      </c>
      <c r="B1090" s="9" t="s">
        <v>15</v>
      </c>
      <c r="C1090" s="9" t="s">
        <v>1057</v>
      </c>
      <c r="D1090" s="9" t="s">
        <v>148</v>
      </c>
      <c r="E1090" s="9" t="s">
        <v>147</v>
      </c>
      <c r="F1090" s="9" t="s">
        <v>5</v>
      </c>
      <c r="G1090" s="9" t="s">
        <v>373</v>
      </c>
      <c r="H1090" s="9" t="s">
        <v>2</v>
      </c>
      <c r="I1090" s="9">
        <v>15</v>
      </c>
      <c r="J1090" s="9" t="s">
        <v>8</v>
      </c>
      <c r="L1090" s="9" t="s">
        <v>50</v>
      </c>
      <c r="M1090" s="9">
        <v>43590</v>
      </c>
      <c r="N1090" s="17" t="str">
        <f t="shared" si="79"/>
        <v>8_40-45</v>
      </c>
      <c r="O1090" s="17" t="str">
        <f t="shared" si="80"/>
        <v>4_40-50</v>
      </c>
      <c r="P1090" s="17" t="str">
        <f t="shared" si="81"/>
        <v>04_40-50</v>
      </c>
      <c r="Q1090" s="9" t="s">
        <v>1073</v>
      </c>
      <c r="R1090" s="9" t="s">
        <v>1011</v>
      </c>
      <c r="S1090" s="9">
        <f t="shared" si="82"/>
        <v>4969260</v>
      </c>
      <c r="T1090" s="9">
        <v>67886</v>
      </c>
    </row>
    <row r="1091" spans="1:20">
      <c r="A1091" s="9">
        <v>6</v>
      </c>
      <c r="B1091" s="9" t="s">
        <v>15</v>
      </c>
      <c r="C1091" s="9" t="s">
        <v>246</v>
      </c>
      <c r="D1091" s="9" t="s">
        <v>148</v>
      </c>
      <c r="E1091" s="9" t="s">
        <v>147</v>
      </c>
      <c r="F1091" s="9" t="s">
        <v>5</v>
      </c>
      <c r="G1091" s="9" t="s">
        <v>122</v>
      </c>
      <c r="H1091" s="9" t="s">
        <v>2</v>
      </c>
      <c r="I1091" s="9">
        <v>15</v>
      </c>
      <c r="J1091" s="9" t="s">
        <v>8</v>
      </c>
      <c r="L1091" s="9" t="s">
        <v>50</v>
      </c>
      <c r="M1091" s="9">
        <v>45990</v>
      </c>
      <c r="N1091" s="17" t="str">
        <f t="shared" si="79"/>
        <v>9_45-50</v>
      </c>
      <c r="O1091" s="17" t="str">
        <f t="shared" si="80"/>
        <v>4_40-50</v>
      </c>
      <c r="P1091" s="17" t="str">
        <f t="shared" si="81"/>
        <v>04_40-50</v>
      </c>
      <c r="Q1091" s="9" t="s">
        <v>1073</v>
      </c>
      <c r="R1091" s="9" t="s">
        <v>1011</v>
      </c>
      <c r="S1091" s="9">
        <f t="shared" si="82"/>
        <v>275940</v>
      </c>
      <c r="T1091" s="9">
        <v>3770</v>
      </c>
    </row>
    <row r="1092" spans="1:20">
      <c r="A1092" s="9">
        <v>3</v>
      </c>
      <c r="B1092" s="9" t="s">
        <v>15</v>
      </c>
      <c r="C1092" s="9" t="s">
        <v>307</v>
      </c>
      <c r="D1092" s="9" t="s">
        <v>149</v>
      </c>
      <c r="E1092" s="9" t="s">
        <v>147</v>
      </c>
      <c r="F1092" s="9" t="s">
        <v>5</v>
      </c>
      <c r="G1092" s="9" t="s">
        <v>252</v>
      </c>
      <c r="H1092" s="9" t="s">
        <v>80</v>
      </c>
      <c r="I1092" s="9">
        <v>15</v>
      </c>
      <c r="J1092" s="9" t="s">
        <v>8</v>
      </c>
      <c r="L1092" s="9" t="s">
        <v>50</v>
      </c>
      <c r="M1092" s="9">
        <v>150691</v>
      </c>
      <c r="N1092" s="17" t="str">
        <f t="shared" si="79"/>
        <v>30_150-155</v>
      </c>
      <c r="O1092" s="17" t="str">
        <f t="shared" si="80"/>
        <v>15_150-160</v>
      </c>
      <c r="P1092" s="17" t="str">
        <f t="shared" si="81"/>
        <v>08_80&gt;</v>
      </c>
      <c r="Q1092" s="9" t="s">
        <v>1073</v>
      </c>
      <c r="R1092" s="9" t="s">
        <v>1011</v>
      </c>
      <c r="S1092" s="9">
        <f t="shared" si="82"/>
        <v>452073</v>
      </c>
      <c r="T1092" s="9">
        <v>6176</v>
      </c>
    </row>
    <row r="1093" spans="1:20">
      <c r="A1093" s="9">
        <v>34</v>
      </c>
      <c r="B1093" s="9" t="s">
        <v>15</v>
      </c>
      <c r="C1093" s="9" t="s">
        <v>97</v>
      </c>
      <c r="D1093" s="9" t="s">
        <v>149</v>
      </c>
      <c r="E1093" s="9" t="s">
        <v>147</v>
      </c>
      <c r="F1093" s="9" t="s">
        <v>5</v>
      </c>
      <c r="G1093" s="9" t="s">
        <v>69</v>
      </c>
      <c r="H1093" s="9" t="s">
        <v>98</v>
      </c>
      <c r="I1093" s="9">
        <v>15</v>
      </c>
      <c r="J1093" s="9" t="s">
        <v>8</v>
      </c>
      <c r="L1093" s="9" t="s">
        <v>50</v>
      </c>
      <c r="M1093" s="9">
        <v>84999</v>
      </c>
      <c r="N1093" s="17" t="str">
        <f t="shared" si="79"/>
        <v>16_80-85</v>
      </c>
      <c r="O1093" s="17" t="str">
        <f t="shared" si="80"/>
        <v>8_80-90</v>
      </c>
      <c r="P1093" s="17" t="str">
        <f t="shared" si="81"/>
        <v>08_80&gt;</v>
      </c>
      <c r="Q1093" s="9" t="s">
        <v>1073</v>
      </c>
      <c r="R1093" s="9" t="s">
        <v>1011</v>
      </c>
      <c r="S1093" s="9">
        <f t="shared" si="82"/>
        <v>2889966</v>
      </c>
      <c r="T1093" s="9">
        <v>39480</v>
      </c>
    </row>
    <row r="1094" spans="1:20" hidden="1">
      <c r="A1094" s="9">
        <v>10</v>
      </c>
      <c r="B1094" s="9" t="s">
        <v>15</v>
      </c>
      <c r="C1094" s="9" t="s">
        <v>1058</v>
      </c>
      <c r="D1094" s="9" t="s">
        <v>152</v>
      </c>
      <c r="E1094" s="9" t="s">
        <v>151</v>
      </c>
      <c r="F1094" s="9" t="s">
        <v>5</v>
      </c>
      <c r="G1094" s="9" t="s">
        <v>373</v>
      </c>
      <c r="H1094" s="9" t="s">
        <v>2</v>
      </c>
      <c r="I1094" s="9">
        <v>13</v>
      </c>
      <c r="J1094" s="9" t="s">
        <v>43</v>
      </c>
      <c r="L1094" s="9" t="s">
        <v>50</v>
      </c>
      <c r="M1094" s="9">
        <v>104450</v>
      </c>
      <c r="N1094" s="17" t="str">
        <f t="shared" si="79"/>
        <v>20_100-105</v>
      </c>
      <c r="O1094" s="17" t="str">
        <f t="shared" si="80"/>
        <v>10_100-110</v>
      </c>
      <c r="P1094" s="17" t="str">
        <f t="shared" si="81"/>
        <v>08_80&gt;</v>
      </c>
      <c r="Q1094" s="9" t="s">
        <v>1073</v>
      </c>
      <c r="R1094" s="9" t="s">
        <v>1011</v>
      </c>
      <c r="S1094" s="9">
        <f t="shared" si="82"/>
        <v>1044500</v>
      </c>
      <c r="T1094" s="9">
        <v>14269</v>
      </c>
    </row>
    <row r="1095" spans="1:20" hidden="1">
      <c r="A1095" s="9">
        <v>265</v>
      </c>
      <c r="B1095" s="9" t="s">
        <v>15</v>
      </c>
      <c r="C1095" s="9" t="s">
        <v>1059</v>
      </c>
      <c r="D1095" s="9" t="s">
        <v>149</v>
      </c>
      <c r="E1095" s="9" t="s">
        <v>151</v>
      </c>
      <c r="F1095" s="9" t="s">
        <v>1</v>
      </c>
      <c r="G1095" s="9" t="s">
        <v>495</v>
      </c>
      <c r="H1095" s="9" t="s">
        <v>561</v>
      </c>
      <c r="I1095" s="9">
        <v>16</v>
      </c>
      <c r="J1095" s="9" t="s">
        <v>1060</v>
      </c>
      <c r="L1095" s="9" t="s">
        <v>50</v>
      </c>
      <c r="M1095" s="9">
        <v>129124</v>
      </c>
      <c r="N1095" s="17" t="str">
        <f t="shared" si="79"/>
        <v>25_125-130</v>
      </c>
      <c r="O1095" s="17" t="str">
        <f t="shared" si="80"/>
        <v>12_120-130</v>
      </c>
      <c r="P1095" s="17" t="str">
        <f t="shared" si="81"/>
        <v>08_80&gt;</v>
      </c>
      <c r="Q1095" s="9" t="s">
        <v>1073</v>
      </c>
      <c r="R1095" s="9" t="s">
        <v>1011</v>
      </c>
      <c r="S1095" s="9">
        <f t="shared" si="82"/>
        <v>34217860</v>
      </c>
      <c r="T1095" s="9">
        <v>467457</v>
      </c>
    </row>
    <row r="1096" spans="1:20" hidden="1">
      <c r="A1096" s="9">
        <v>1</v>
      </c>
      <c r="B1096" s="9" t="s">
        <v>15</v>
      </c>
      <c r="C1096" s="9" t="s">
        <v>362</v>
      </c>
      <c r="D1096" s="9" t="s">
        <v>148</v>
      </c>
      <c r="E1096" s="9" t="s">
        <v>151</v>
      </c>
      <c r="F1096" s="9" t="s">
        <v>1</v>
      </c>
      <c r="G1096" s="9" t="s">
        <v>222</v>
      </c>
      <c r="H1096" s="9" t="s">
        <v>2</v>
      </c>
      <c r="I1096" s="9">
        <v>15</v>
      </c>
      <c r="J1096" s="9" t="s">
        <v>8</v>
      </c>
      <c r="L1096" s="9" t="s">
        <v>50</v>
      </c>
      <c r="M1096" s="9">
        <v>86516</v>
      </c>
      <c r="N1096" s="17" t="str">
        <f t="shared" si="79"/>
        <v>17_85-90</v>
      </c>
      <c r="O1096" s="17" t="str">
        <f t="shared" si="80"/>
        <v>8_80-90</v>
      </c>
      <c r="P1096" s="17" t="str">
        <f t="shared" si="81"/>
        <v>08_80&gt;</v>
      </c>
      <c r="Q1096" s="9" t="s">
        <v>1073</v>
      </c>
      <c r="R1096" s="9" t="s">
        <v>1011</v>
      </c>
      <c r="S1096" s="9">
        <f t="shared" si="82"/>
        <v>86516</v>
      </c>
      <c r="T1096" s="9">
        <v>1182</v>
      </c>
    </row>
    <row r="1097" spans="1:20" hidden="1">
      <c r="A1097" s="9">
        <v>42</v>
      </c>
      <c r="B1097" s="9" t="s">
        <v>15</v>
      </c>
      <c r="C1097" s="9" t="s">
        <v>335</v>
      </c>
      <c r="D1097" s="9" t="s">
        <v>152</v>
      </c>
      <c r="E1097" s="9" t="s">
        <v>151</v>
      </c>
      <c r="F1097" s="9" t="s">
        <v>5</v>
      </c>
      <c r="G1097" s="9" t="s">
        <v>110</v>
      </c>
      <c r="H1097" s="9" t="s">
        <v>2</v>
      </c>
      <c r="I1097" s="9">
        <v>14</v>
      </c>
      <c r="J1097" s="9" t="s">
        <v>8</v>
      </c>
      <c r="K1097" s="9" t="s">
        <v>7</v>
      </c>
      <c r="L1097" s="9" t="s">
        <v>50</v>
      </c>
      <c r="M1097" s="9">
        <v>125245</v>
      </c>
      <c r="N1097" s="17" t="str">
        <f t="shared" si="79"/>
        <v>25_125-130</v>
      </c>
      <c r="O1097" s="17" t="str">
        <f t="shared" si="80"/>
        <v>12_120-130</v>
      </c>
      <c r="P1097" s="17" t="str">
        <f t="shared" si="81"/>
        <v>08_80&gt;</v>
      </c>
      <c r="Q1097" s="9" t="s">
        <v>1073</v>
      </c>
      <c r="R1097" s="9" t="s">
        <v>1011</v>
      </c>
      <c r="S1097" s="9">
        <f t="shared" si="82"/>
        <v>5260290</v>
      </c>
      <c r="T1097" s="9">
        <v>71862</v>
      </c>
    </row>
    <row r="1098" spans="1:20">
      <c r="A1098" s="9">
        <v>12</v>
      </c>
      <c r="B1098" s="9" t="s">
        <v>16</v>
      </c>
      <c r="C1098" s="9" t="s">
        <v>794</v>
      </c>
      <c r="D1098" s="9" t="s">
        <v>149</v>
      </c>
      <c r="E1098" s="9" t="s">
        <v>147</v>
      </c>
      <c r="F1098" s="9" t="s">
        <v>1</v>
      </c>
      <c r="G1098" s="9" t="s">
        <v>495</v>
      </c>
      <c r="H1098" s="9" t="s">
        <v>145</v>
      </c>
      <c r="I1098" s="9">
        <v>15</v>
      </c>
      <c r="J1098" s="9" t="s">
        <v>8</v>
      </c>
      <c r="L1098" s="9" t="s">
        <v>50</v>
      </c>
      <c r="M1098" s="9">
        <v>86787</v>
      </c>
      <c r="N1098" s="17" t="str">
        <f t="shared" si="79"/>
        <v>17_85-90</v>
      </c>
      <c r="O1098" s="17" t="str">
        <f t="shared" si="80"/>
        <v>8_80-90</v>
      </c>
      <c r="P1098" s="17" t="str">
        <f t="shared" si="81"/>
        <v>08_80&gt;</v>
      </c>
      <c r="Q1098" s="9" t="s">
        <v>1073</v>
      </c>
      <c r="R1098" s="9" t="s">
        <v>1011</v>
      </c>
      <c r="S1098" s="9">
        <f t="shared" si="82"/>
        <v>1041444</v>
      </c>
      <c r="T1098" s="9">
        <v>14227</v>
      </c>
    </row>
    <row r="1099" spans="1:20">
      <c r="A1099" s="9">
        <v>18</v>
      </c>
      <c r="B1099" s="9" t="s">
        <v>16</v>
      </c>
      <c r="C1099" s="9" t="s">
        <v>556</v>
      </c>
      <c r="D1099" s="9" t="s">
        <v>149</v>
      </c>
      <c r="E1099" s="9" t="s">
        <v>147</v>
      </c>
      <c r="F1099" s="9" t="s">
        <v>5</v>
      </c>
      <c r="G1099" s="9" t="s">
        <v>252</v>
      </c>
      <c r="H1099" s="9" t="s">
        <v>557</v>
      </c>
      <c r="I1099" s="9">
        <v>15</v>
      </c>
      <c r="J1099" s="9" t="s">
        <v>51</v>
      </c>
      <c r="L1099" s="9" t="s">
        <v>50</v>
      </c>
      <c r="M1099" s="9">
        <v>216191</v>
      </c>
      <c r="N1099" s="17" t="str">
        <f t="shared" si="79"/>
        <v>43_215-220</v>
      </c>
      <c r="O1099" s="17" t="str">
        <f t="shared" si="80"/>
        <v>21_210-220</v>
      </c>
      <c r="P1099" s="17" t="str">
        <f t="shared" si="81"/>
        <v>08_80&gt;</v>
      </c>
      <c r="Q1099" s="9" t="s">
        <v>1073</v>
      </c>
      <c r="R1099" s="9" t="s">
        <v>1011</v>
      </c>
      <c r="S1099" s="9">
        <f t="shared" si="82"/>
        <v>3891438</v>
      </c>
      <c r="T1099" s="9">
        <v>53162</v>
      </c>
    </row>
    <row r="1100" spans="1:20">
      <c r="A1100" s="9">
        <v>61</v>
      </c>
      <c r="B1100" s="9" t="s">
        <v>16</v>
      </c>
      <c r="C1100" s="9" t="s">
        <v>795</v>
      </c>
      <c r="D1100" s="9" t="s">
        <v>149</v>
      </c>
      <c r="E1100" s="9" t="s">
        <v>147</v>
      </c>
      <c r="F1100" s="9" t="s">
        <v>5</v>
      </c>
      <c r="G1100" s="9" t="s">
        <v>492</v>
      </c>
      <c r="H1100" s="9" t="s">
        <v>682</v>
      </c>
      <c r="I1100" s="9">
        <v>17</v>
      </c>
      <c r="J1100" s="9" t="s">
        <v>54</v>
      </c>
      <c r="L1100" s="9" t="s">
        <v>50</v>
      </c>
      <c r="M1100" s="9">
        <v>266070</v>
      </c>
      <c r="N1100" s="17" t="str">
        <f t="shared" si="79"/>
        <v>53_265-270</v>
      </c>
      <c r="O1100" s="17" t="str">
        <f t="shared" si="80"/>
        <v>26_260-270</v>
      </c>
      <c r="P1100" s="17" t="str">
        <f t="shared" si="81"/>
        <v>08_80&gt;</v>
      </c>
      <c r="Q1100" s="9" t="s">
        <v>1073</v>
      </c>
      <c r="R1100" s="9" t="s">
        <v>1011</v>
      </c>
      <c r="S1100" s="9">
        <f t="shared" si="82"/>
        <v>16230270</v>
      </c>
      <c r="T1100" s="9">
        <v>221725</v>
      </c>
    </row>
    <row r="1101" spans="1:20">
      <c r="A1101" s="9">
        <v>5</v>
      </c>
      <c r="B1101" s="9" t="s">
        <v>16</v>
      </c>
      <c r="C1101" s="9" t="s">
        <v>871</v>
      </c>
      <c r="D1101" s="9" t="s">
        <v>149</v>
      </c>
      <c r="E1101" s="9" t="s">
        <v>147</v>
      </c>
      <c r="F1101" s="9" t="s">
        <v>5</v>
      </c>
      <c r="G1101" s="9" t="s">
        <v>492</v>
      </c>
      <c r="H1101" s="9" t="s">
        <v>561</v>
      </c>
      <c r="I1101" s="9">
        <v>15</v>
      </c>
      <c r="J1101" s="9" t="s">
        <v>43</v>
      </c>
      <c r="L1101" s="9" t="s">
        <v>50</v>
      </c>
      <c r="M1101" s="9">
        <v>226858</v>
      </c>
      <c r="N1101" s="17" t="str">
        <f t="shared" si="79"/>
        <v>45_225-230</v>
      </c>
      <c r="O1101" s="17" t="str">
        <f t="shared" si="80"/>
        <v>22_220-230</v>
      </c>
      <c r="P1101" s="17" t="str">
        <f t="shared" si="81"/>
        <v>08_80&gt;</v>
      </c>
      <c r="Q1101" s="9" t="s">
        <v>1073</v>
      </c>
      <c r="R1101" s="9" t="s">
        <v>1011</v>
      </c>
      <c r="S1101" s="9">
        <f t="shared" si="82"/>
        <v>1134290</v>
      </c>
      <c r="T1101" s="9">
        <v>15496</v>
      </c>
    </row>
    <row r="1102" spans="1:20">
      <c r="A1102" s="9">
        <v>15</v>
      </c>
      <c r="B1102" s="9" t="s">
        <v>16</v>
      </c>
      <c r="C1102" s="9" t="s">
        <v>796</v>
      </c>
      <c r="D1102" s="9" t="s">
        <v>149</v>
      </c>
      <c r="E1102" s="9" t="s">
        <v>147</v>
      </c>
      <c r="F1102" s="9" t="s">
        <v>5</v>
      </c>
      <c r="G1102" s="9" t="s">
        <v>492</v>
      </c>
      <c r="H1102" s="9" t="s">
        <v>559</v>
      </c>
      <c r="I1102" s="9">
        <v>15</v>
      </c>
      <c r="J1102" s="9" t="s">
        <v>8</v>
      </c>
      <c r="L1102" s="9" t="s">
        <v>50</v>
      </c>
      <c r="M1102" s="9">
        <v>259128</v>
      </c>
      <c r="N1102" s="17" t="str">
        <f t="shared" si="79"/>
        <v>51_255-260</v>
      </c>
      <c r="O1102" s="17" t="str">
        <f t="shared" si="80"/>
        <v>25_250-260</v>
      </c>
      <c r="P1102" s="17" t="str">
        <f t="shared" si="81"/>
        <v>08_80&gt;</v>
      </c>
      <c r="Q1102" s="9" t="s">
        <v>1073</v>
      </c>
      <c r="R1102" s="9" t="s">
        <v>1011</v>
      </c>
      <c r="S1102" s="9">
        <f t="shared" si="82"/>
        <v>3886920</v>
      </c>
      <c r="T1102" s="9">
        <v>53100</v>
      </c>
    </row>
    <row r="1103" spans="1:20">
      <c r="A1103" s="9">
        <v>1196</v>
      </c>
      <c r="B1103" s="9" t="s">
        <v>16</v>
      </c>
      <c r="C1103" s="9" t="s">
        <v>736</v>
      </c>
      <c r="D1103" s="9" t="s">
        <v>149</v>
      </c>
      <c r="E1103" s="9" t="s">
        <v>147</v>
      </c>
      <c r="F1103" s="9" t="s">
        <v>5</v>
      </c>
      <c r="G1103" s="9" t="s">
        <v>252</v>
      </c>
      <c r="H1103" s="9" t="s">
        <v>85</v>
      </c>
      <c r="I1103" s="9">
        <v>15</v>
      </c>
      <c r="J1103" s="9" t="s">
        <v>8</v>
      </c>
      <c r="L1103" s="9" t="s">
        <v>50</v>
      </c>
      <c r="M1103" s="9">
        <v>74385</v>
      </c>
      <c r="N1103" s="17" t="str">
        <f t="shared" si="79"/>
        <v>14_70-75</v>
      </c>
      <c r="O1103" s="17" t="str">
        <f t="shared" si="80"/>
        <v>7_70-80</v>
      </c>
      <c r="P1103" s="17" t="str">
        <f t="shared" si="81"/>
        <v>07_70-80</v>
      </c>
      <c r="Q1103" s="9" t="s">
        <v>1073</v>
      </c>
      <c r="R1103" s="9" t="s">
        <v>1011</v>
      </c>
      <c r="S1103" s="9">
        <f t="shared" si="82"/>
        <v>88964460</v>
      </c>
      <c r="T1103" s="9">
        <v>1215361</v>
      </c>
    </row>
    <row r="1104" spans="1:20">
      <c r="A1104" s="9">
        <v>334</v>
      </c>
      <c r="B1104" s="9" t="s">
        <v>16</v>
      </c>
      <c r="C1104" s="9" t="s">
        <v>737</v>
      </c>
      <c r="D1104" s="9" t="s">
        <v>149</v>
      </c>
      <c r="E1104" s="9" t="s">
        <v>147</v>
      </c>
      <c r="F1104" s="9" t="s">
        <v>5</v>
      </c>
      <c r="G1104" s="9" t="s">
        <v>252</v>
      </c>
      <c r="H1104" s="9" t="s">
        <v>738</v>
      </c>
      <c r="I1104" s="9">
        <v>15</v>
      </c>
      <c r="J1104" s="9" t="s">
        <v>8</v>
      </c>
      <c r="L1104" s="9" t="s">
        <v>50</v>
      </c>
      <c r="M1104" s="9">
        <v>87756</v>
      </c>
      <c r="N1104" s="17" t="str">
        <f t="shared" si="79"/>
        <v>17_85-90</v>
      </c>
      <c r="O1104" s="17" t="str">
        <f t="shared" si="80"/>
        <v>8_80-90</v>
      </c>
      <c r="P1104" s="17" t="str">
        <f t="shared" si="81"/>
        <v>08_80&gt;</v>
      </c>
      <c r="Q1104" s="9" t="s">
        <v>1073</v>
      </c>
      <c r="R1104" s="9" t="s">
        <v>1011</v>
      </c>
      <c r="S1104" s="9">
        <f t="shared" si="82"/>
        <v>29310504</v>
      </c>
      <c r="T1104" s="9">
        <v>400417</v>
      </c>
    </row>
    <row r="1105" spans="1:20">
      <c r="A1105" s="9">
        <v>387</v>
      </c>
      <c r="B1105" s="9" t="s">
        <v>16</v>
      </c>
      <c r="C1105" s="9" t="s">
        <v>797</v>
      </c>
      <c r="D1105" s="9" t="s">
        <v>149</v>
      </c>
      <c r="E1105" s="9" t="s">
        <v>147</v>
      </c>
      <c r="F1105" s="9" t="s">
        <v>5</v>
      </c>
      <c r="G1105" s="9" t="s">
        <v>492</v>
      </c>
      <c r="H1105" s="9" t="s">
        <v>798</v>
      </c>
      <c r="I1105" s="9">
        <v>15</v>
      </c>
      <c r="J1105" s="9" t="s">
        <v>8</v>
      </c>
      <c r="L1105" s="9" t="s">
        <v>50</v>
      </c>
      <c r="M1105" s="9">
        <v>111075</v>
      </c>
      <c r="N1105" s="17" t="str">
        <f t="shared" si="79"/>
        <v>22_110-115</v>
      </c>
      <c r="O1105" s="17" t="str">
        <f t="shared" si="80"/>
        <v>11_110-120</v>
      </c>
      <c r="P1105" s="17" t="str">
        <f t="shared" si="81"/>
        <v>08_80&gt;</v>
      </c>
      <c r="Q1105" s="9" t="s">
        <v>1073</v>
      </c>
      <c r="R1105" s="9" t="s">
        <v>1011</v>
      </c>
      <c r="S1105" s="9">
        <f t="shared" si="82"/>
        <v>42986025</v>
      </c>
      <c r="T1105" s="9">
        <v>587241</v>
      </c>
    </row>
    <row r="1106" spans="1:20">
      <c r="A1106" s="9">
        <v>1301</v>
      </c>
      <c r="B1106" s="9" t="s">
        <v>16</v>
      </c>
      <c r="C1106" s="9" t="s">
        <v>872</v>
      </c>
      <c r="D1106" s="9" t="s">
        <v>149</v>
      </c>
      <c r="E1106" s="9" t="s">
        <v>147</v>
      </c>
      <c r="F1106" s="9" t="s">
        <v>5</v>
      </c>
      <c r="G1106" s="9" t="s">
        <v>492</v>
      </c>
      <c r="H1106" s="9" t="s">
        <v>798</v>
      </c>
      <c r="I1106" s="9">
        <v>17</v>
      </c>
      <c r="J1106" s="9" t="s">
        <v>8</v>
      </c>
      <c r="L1106" s="9" t="s">
        <v>50</v>
      </c>
      <c r="M1106" s="9">
        <v>115820</v>
      </c>
      <c r="N1106" s="17" t="str">
        <f t="shared" si="79"/>
        <v>23_115-120</v>
      </c>
      <c r="O1106" s="17" t="str">
        <f t="shared" si="80"/>
        <v>11_110-120</v>
      </c>
      <c r="P1106" s="17" t="str">
        <f t="shared" si="81"/>
        <v>08_80&gt;</v>
      </c>
      <c r="Q1106" s="9" t="s">
        <v>1073</v>
      </c>
      <c r="R1106" s="9" t="s">
        <v>1011</v>
      </c>
      <c r="S1106" s="9">
        <f t="shared" si="82"/>
        <v>150681820</v>
      </c>
      <c r="T1106" s="9">
        <v>2058495</v>
      </c>
    </row>
    <row r="1107" spans="1:20">
      <c r="A1107" s="9">
        <v>103</v>
      </c>
      <c r="B1107" s="9" t="s">
        <v>16</v>
      </c>
      <c r="C1107" s="9" t="s">
        <v>799</v>
      </c>
      <c r="D1107" s="9" t="s">
        <v>149</v>
      </c>
      <c r="E1107" s="9" t="s">
        <v>147</v>
      </c>
      <c r="F1107" s="9" t="s">
        <v>5</v>
      </c>
      <c r="G1107" s="9" t="s">
        <v>492</v>
      </c>
      <c r="H1107" s="9" t="s">
        <v>559</v>
      </c>
      <c r="I1107" s="9">
        <v>15</v>
      </c>
      <c r="J1107" s="9" t="s">
        <v>8</v>
      </c>
      <c r="L1107" s="9" t="s">
        <v>50</v>
      </c>
      <c r="M1107" s="9">
        <v>198745</v>
      </c>
      <c r="N1107" s="17" t="str">
        <f t="shared" si="79"/>
        <v>39_195-200</v>
      </c>
      <c r="O1107" s="17" t="str">
        <f t="shared" si="80"/>
        <v>19_190-200</v>
      </c>
      <c r="P1107" s="17" t="str">
        <f t="shared" si="81"/>
        <v>08_80&gt;</v>
      </c>
      <c r="Q1107" s="9" t="s">
        <v>1073</v>
      </c>
      <c r="R1107" s="9" t="s">
        <v>1011</v>
      </c>
      <c r="S1107" s="9">
        <f t="shared" si="82"/>
        <v>20470735</v>
      </c>
      <c r="T1107" s="9">
        <v>279655</v>
      </c>
    </row>
    <row r="1108" spans="1:20">
      <c r="A1108" s="9">
        <v>14</v>
      </c>
      <c r="B1108" s="9" t="s">
        <v>16</v>
      </c>
      <c r="C1108" s="9" t="s">
        <v>873</v>
      </c>
      <c r="D1108" s="9" t="s">
        <v>149</v>
      </c>
      <c r="E1108" s="9" t="s">
        <v>147</v>
      </c>
      <c r="F1108" s="9" t="s">
        <v>5</v>
      </c>
      <c r="G1108" s="9" t="s">
        <v>492</v>
      </c>
      <c r="H1108" s="9" t="s">
        <v>493</v>
      </c>
      <c r="I1108" s="9">
        <v>17</v>
      </c>
      <c r="J1108" s="9" t="s">
        <v>49</v>
      </c>
      <c r="L1108" s="9" t="s">
        <v>50</v>
      </c>
      <c r="M1108" s="9">
        <v>197202</v>
      </c>
      <c r="N1108" s="17" t="str">
        <f t="shared" si="79"/>
        <v>39_195-200</v>
      </c>
      <c r="O1108" s="17" t="str">
        <f t="shared" si="80"/>
        <v>19_190-200</v>
      </c>
      <c r="P1108" s="17" t="str">
        <f t="shared" si="81"/>
        <v>08_80&gt;</v>
      </c>
      <c r="Q1108" s="9" t="s">
        <v>1073</v>
      </c>
      <c r="R1108" s="9" t="s">
        <v>1011</v>
      </c>
      <c r="S1108" s="9">
        <f t="shared" si="82"/>
        <v>2760828</v>
      </c>
      <c r="T1108" s="9">
        <v>37716</v>
      </c>
    </row>
    <row r="1109" spans="1:20">
      <c r="A1109" s="9">
        <v>29</v>
      </c>
      <c r="B1109" s="9" t="s">
        <v>16</v>
      </c>
      <c r="C1109" s="9" t="s">
        <v>739</v>
      </c>
      <c r="D1109" s="9" t="s">
        <v>149</v>
      </c>
      <c r="E1109" s="9" t="s">
        <v>147</v>
      </c>
      <c r="F1109" s="9" t="s">
        <v>5</v>
      </c>
      <c r="G1109" s="9" t="s">
        <v>492</v>
      </c>
      <c r="H1109" s="9" t="s">
        <v>557</v>
      </c>
      <c r="I1109" s="9">
        <v>15</v>
      </c>
      <c r="J1109" s="9" t="s">
        <v>547</v>
      </c>
      <c r="L1109" s="9" t="s">
        <v>50</v>
      </c>
      <c r="M1109" s="9">
        <v>282706</v>
      </c>
      <c r="N1109" s="17" t="str">
        <f t="shared" ref="N1109:N1162" si="83">CONCATENATE(ROUNDDOWN(M1109/5000,0),"_",ROUNDDOWN(M1109/5000,0)*5,"-",ROUNDUP((M1109+1)/5000,0)*5)</f>
        <v>56_280-285</v>
      </c>
      <c r="O1109" s="17" t="str">
        <f t="shared" ref="O1109:O1162" si="84">CONCATENATE(ROUNDDOWN(M1109/10000,0),"_",ROUNDDOWN(M1109/10000,0)*10,"-",ROUNDUP((M1109+1)/10000,0)*10)</f>
        <v>28_280-290</v>
      </c>
      <c r="P1109" s="17" t="str">
        <f t="shared" ref="P1109:P1162" si="85">IF(M1109&lt;20000,"01_&lt;20",IF(M1109&lt;80000,CONCATENATE(IF((ROUNDDOWN(M1109/10000,0)+1)&lt;10,0,),ROUNDDOWN(M1109/10000,0),"_",ROUNDDOWN(M1109/10000,0)*10,"-",ROUNDUP((M1109+1)/10000,0)*10),"08_80&gt;"))</f>
        <v>08_80&gt;</v>
      </c>
      <c r="Q1109" s="9" t="s">
        <v>1073</v>
      </c>
      <c r="R1109" s="9" t="s">
        <v>1011</v>
      </c>
      <c r="S1109" s="9">
        <f t="shared" ref="S1109:S1162" si="86">M1109*A1109</f>
        <v>8198474</v>
      </c>
      <c r="T1109" s="9">
        <v>112001</v>
      </c>
    </row>
    <row r="1110" spans="1:20">
      <c r="A1110" s="9">
        <v>135</v>
      </c>
      <c r="B1110" s="9" t="s">
        <v>16</v>
      </c>
      <c r="C1110" s="9" t="s">
        <v>800</v>
      </c>
      <c r="D1110" s="9" t="s">
        <v>149</v>
      </c>
      <c r="E1110" s="9" t="s">
        <v>147</v>
      </c>
      <c r="F1110" s="9" t="s">
        <v>5</v>
      </c>
      <c r="G1110" s="9" t="s">
        <v>492</v>
      </c>
      <c r="H1110" s="9" t="s">
        <v>498</v>
      </c>
      <c r="I1110" s="9">
        <v>17</v>
      </c>
      <c r="J1110" s="9" t="s">
        <v>8</v>
      </c>
      <c r="L1110" s="9" t="s">
        <v>50</v>
      </c>
      <c r="M1110" s="9">
        <v>270901</v>
      </c>
      <c r="N1110" s="17" t="str">
        <f t="shared" si="83"/>
        <v>54_270-275</v>
      </c>
      <c r="O1110" s="17" t="str">
        <f t="shared" si="84"/>
        <v>27_270-280</v>
      </c>
      <c r="P1110" s="17" t="str">
        <f t="shared" si="85"/>
        <v>08_80&gt;</v>
      </c>
      <c r="Q1110" s="9" t="s">
        <v>1073</v>
      </c>
      <c r="R1110" s="9" t="s">
        <v>1011</v>
      </c>
      <c r="S1110" s="9">
        <f t="shared" si="86"/>
        <v>36571635</v>
      </c>
      <c r="T1110" s="9">
        <v>499613</v>
      </c>
    </row>
    <row r="1111" spans="1:20">
      <c r="A1111" s="9">
        <v>43</v>
      </c>
      <c r="B1111" s="9" t="s">
        <v>16</v>
      </c>
      <c r="C1111" s="9" t="s">
        <v>413</v>
      </c>
      <c r="D1111" s="9" t="s">
        <v>152</v>
      </c>
      <c r="E1111" s="9" t="s">
        <v>147</v>
      </c>
      <c r="F1111" s="9" t="s">
        <v>5</v>
      </c>
      <c r="G1111" s="9" t="s">
        <v>373</v>
      </c>
      <c r="H1111" s="9" t="s">
        <v>2</v>
      </c>
      <c r="I1111" s="9">
        <v>14</v>
      </c>
      <c r="J1111" s="9" t="s">
        <v>8</v>
      </c>
      <c r="L1111" s="9" t="s">
        <v>50</v>
      </c>
      <c r="M1111" s="9">
        <v>71731</v>
      </c>
      <c r="N1111" s="17" t="str">
        <f t="shared" si="83"/>
        <v>14_70-75</v>
      </c>
      <c r="O1111" s="17" t="str">
        <f t="shared" si="84"/>
        <v>7_70-80</v>
      </c>
      <c r="P1111" s="17" t="str">
        <f t="shared" si="85"/>
        <v>07_70-80</v>
      </c>
      <c r="Q1111" s="9" t="s">
        <v>1073</v>
      </c>
      <c r="R1111" s="9" t="s">
        <v>1011</v>
      </c>
      <c r="S1111" s="9">
        <f t="shared" si="86"/>
        <v>3084433</v>
      </c>
      <c r="T1111" s="9">
        <v>42137</v>
      </c>
    </row>
    <row r="1112" spans="1:20">
      <c r="A1112" s="9">
        <v>40</v>
      </c>
      <c r="B1112" s="9" t="s">
        <v>16</v>
      </c>
      <c r="C1112" s="9" t="s">
        <v>656</v>
      </c>
      <c r="D1112" s="9" t="s">
        <v>152</v>
      </c>
      <c r="E1112" s="9" t="s">
        <v>147</v>
      </c>
      <c r="F1112" s="9" t="s">
        <v>5</v>
      </c>
      <c r="G1112" s="9" t="s">
        <v>373</v>
      </c>
      <c r="H1112" s="9" t="s">
        <v>415</v>
      </c>
      <c r="I1112" s="9">
        <v>14</v>
      </c>
      <c r="J1112" s="9" t="s">
        <v>8</v>
      </c>
      <c r="L1112" s="9" t="s">
        <v>50</v>
      </c>
      <c r="M1112" s="9">
        <v>84555</v>
      </c>
      <c r="N1112" s="17" t="str">
        <f t="shared" si="83"/>
        <v>16_80-85</v>
      </c>
      <c r="O1112" s="17" t="str">
        <f t="shared" si="84"/>
        <v>8_80-90</v>
      </c>
      <c r="P1112" s="17" t="str">
        <f t="shared" si="85"/>
        <v>08_80&gt;</v>
      </c>
      <c r="Q1112" s="9" t="s">
        <v>1073</v>
      </c>
      <c r="R1112" s="9" t="s">
        <v>1011</v>
      </c>
      <c r="S1112" s="9">
        <f t="shared" si="86"/>
        <v>3382200</v>
      </c>
      <c r="T1112" s="9">
        <v>46205</v>
      </c>
    </row>
    <row r="1113" spans="1:20">
      <c r="A1113" s="9">
        <v>196</v>
      </c>
      <c r="B1113" s="9" t="s">
        <v>16</v>
      </c>
      <c r="C1113" s="9" t="s">
        <v>740</v>
      </c>
      <c r="D1113" s="9" t="s">
        <v>148</v>
      </c>
      <c r="E1113" s="9" t="s">
        <v>147</v>
      </c>
      <c r="F1113" s="9" t="s">
        <v>5</v>
      </c>
      <c r="G1113" s="9" t="s">
        <v>110</v>
      </c>
      <c r="H1113" s="9" t="s">
        <v>2</v>
      </c>
      <c r="I1113" s="9">
        <v>15</v>
      </c>
      <c r="J1113" s="9" t="s">
        <v>8</v>
      </c>
      <c r="L1113" s="9" t="s">
        <v>50</v>
      </c>
      <c r="M1113" s="9">
        <v>54611</v>
      </c>
      <c r="N1113" s="17" t="str">
        <f t="shared" si="83"/>
        <v>10_50-55</v>
      </c>
      <c r="O1113" s="17" t="str">
        <f t="shared" si="84"/>
        <v>5_50-60</v>
      </c>
      <c r="P1113" s="17" t="str">
        <f t="shared" si="85"/>
        <v>05_50-60</v>
      </c>
      <c r="Q1113" s="9" t="s">
        <v>1073</v>
      </c>
      <c r="R1113" s="9" t="s">
        <v>1011</v>
      </c>
      <c r="S1113" s="9">
        <f t="shared" si="86"/>
        <v>10703756</v>
      </c>
      <c r="T1113" s="9">
        <v>146226</v>
      </c>
    </row>
    <row r="1114" spans="1:20">
      <c r="A1114" s="9">
        <v>227</v>
      </c>
      <c r="B1114" s="9" t="s">
        <v>16</v>
      </c>
      <c r="C1114" s="9" t="s">
        <v>414</v>
      </c>
      <c r="D1114" s="9" t="s">
        <v>146</v>
      </c>
      <c r="E1114" s="9" t="s">
        <v>147</v>
      </c>
      <c r="F1114" s="9" t="s">
        <v>5</v>
      </c>
      <c r="G1114" s="9" t="s">
        <v>373</v>
      </c>
      <c r="H1114" s="9" t="s">
        <v>415</v>
      </c>
      <c r="I1114" s="9">
        <v>15</v>
      </c>
      <c r="J1114" s="9" t="s">
        <v>8</v>
      </c>
      <c r="L1114" s="9" t="s">
        <v>50</v>
      </c>
      <c r="M1114" s="9">
        <v>82994</v>
      </c>
      <c r="N1114" s="17" t="str">
        <f t="shared" si="83"/>
        <v>16_80-85</v>
      </c>
      <c r="O1114" s="17" t="str">
        <f t="shared" si="84"/>
        <v>8_80-90</v>
      </c>
      <c r="P1114" s="17" t="str">
        <f t="shared" si="85"/>
        <v>08_80&gt;</v>
      </c>
      <c r="Q1114" s="9" t="s">
        <v>1073</v>
      </c>
      <c r="R1114" s="9" t="s">
        <v>1011</v>
      </c>
      <c r="S1114" s="9">
        <f t="shared" si="86"/>
        <v>18839638</v>
      </c>
      <c r="T1114" s="9">
        <v>257372</v>
      </c>
    </row>
    <row r="1115" spans="1:20">
      <c r="A1115" s="9">
        <v>26</v>
      </c>
      <c r="B1115" s="9" t="s">
        <v>16</v>
      </c>
      <c r="C1115" s="9" t="s">
        <v>741</v>
      </c>
      <c r="D1115" s="9" t="s">
        <v>148</v>
      </c>
      <c r="E1115" s="9" t="s">
        <v>147</v>
      </c>
      <c r="F1115" s="9" t="s">
        <v>1</v>
      </c>
      <c r="G1115" s="9" t="s">
        <v>222</v>
      </c>
      <c r="H1115" s="9" t="s">
        <v>2</v>
      </c>
      <c r="I1115" s="9">
        <v>15</v>
      </c>
      <c r="J1115" s="9" t="s">
        <v>8</v>
      </c>
      <c r="L1115" s="9" t="s">
        <v>50</v>
      </c>
      <c r="M1115" s="9">
        <v>53550</v>
      </c>
      <c r="N1115" s="17" t="str">
        <f t="shared" si="83"/>
        <v>10_50-55</v>
      </c>
      <c r="O1115" s="17" t="str">
        <f t="shared" si="84"/>
        <v>5_50-60</v>
      </c>
      <c r="P1115" s="17" t="str">
        <f t="shared" si="85"/>
        <v>05_50-60</v>
      </c>
      <c r="Q1115" s="9" t="s">
        <v>1073</v>
      </c>
      <c r="R1115" s="9" t="s">
        <v>1011</v>
      </c>
      <c r="S1115" s="9">
        <f t="shared" si="86"/>
        <v>1392300</v>
      </c>
      <c r="T1115" s="9">
        <v>19020</v>
      </c>
    </row>
    <row r="1116" spans="1:20">
      <c r="A1116" s="9">
        <v>2</v>
      </c>
      <c r="B1116" s="9" t="s">
        <v>16</v>
      </c>
      <c r="C1116" s="9" t="s">
        <v>272</v>
      </c>
      <c r="D1116" s="9" t="s">
        <v>149</v>
      </c>
      <c r="E1116" s="9" t="s">
        <v>147</v>
      </c>
      <c r="F1116" s="9" t="s">
        <v>5</v>
      </c>
      <c r="G1116" s="9" t="s">
        <v>252</v>
      </c>
      <c r="H1116" s="9" t="s">
        <v>247</v>
      </c>
      <c r="I1116" s="9">
        <v>15</v>
      </c>
      <c r="J1116" s="9" t="s">
        <v>8</v>
      </c>
      <c r="L1116" s="9" t="s">
        <v>50</v>
      </c>
      <c r="M1116" s="9">
        <v>161323</v>
      </c>
      <c r="N1116" s="17" t="str">
        <f t="shared" si="83"/>
        <v>32_160-165</v>
      </c>
      <c r="O1116" s="17" t="str">
        <f t="shared" si="84"/>
        <v>16_160-170</v>
      </c>
      <c r="P1116" s="17" t="str">
        <f t="shared" si="85"/>
        <v>08_80&gt;</v>
      </c>
      <c r="Q1116" s="9" t="s">
        <v>1073</v>
      </c>
      <c r="R1116" s="9" t="s">
        <v>1011</v>
      </c>
      <c r="S1116" s="9">
        <f t="shared" si="86"/>
        <v>322646</v>
      </c>
      <c r="T1116" s="9">
        <v>4408</v>
      </c>
    </row>
    <row r="1117" spans="1:20">
      <c r="A1117" s="9">
        <v>97</v>
      </c>
      <c r="B1117" s="9" t="s">
        <v>16</v>
      </c>
      <c r="C1117" s="9" t="s">
        <v>742</v>
      </c>
      <c r="D1117" s="9" t="s">
        <v>149</v>
      </c>
      <c r="E1117" s="9" t="s">
        <v>147</v>
      </c>
      <c r="F1117" s="9" t="s">
        <v>5</v>
      </c>
      <c r="G1117" s="9" t="s">
        <v>492</v>
      </c>
      <c r="H1117" s="9" t="s">
        <v>493</v>
      </c>
      <c r="I1117" s="9">
        <v>17</v>
      </c>
      <c r="J1117" s="9" t="s">
        <v>8</v>
      </c>
      <c r="L1117" s="9" t="s">
        <v>50</v>
      </c>
      <c r="M1117" s="9">
        <v>295328</v>
      </c>
      <c r="N1117" s="17" t="str">
        <f t="shared" si="83"/>
        <v>59_295-300</v>
      </c>
      <c r="O1117" s="17" t="str">
        <f t="shared" si="84"/>
        <v>29_290-300</v>
      </c>
      <c r="P1117" s="17" t="str">
        <f t="shared" si="85"/>
        <v>08_80&gt;</v>
      </c>
      <c r="Q1117" s="9" t="s">
        <v>1073</v>
      </c>
      <c r="R1117" s="9" t="s">
        <v>1011</v>
      </c>
      <c r="S1117" s="9">
        <f t="shared" si="86"/>
        <v>28646816</v>
      </c>
      <c r="T1117" s="9">
        <v>391350</v>
      </c>
    </row>
    <row r="1118" spans="1:20">
      <c r="A1118" s="9">
        <v>3</v>
      </c>
      <c r="B1118" s="9" t="s">
        <v>16</v>
      </c>
      <c r="C1118" s="9" t="s">
        <v>560</v>
      </c>
      <c r="D1118" s="9" t="s">
        <v>149</v>
      </c>
      <c r="E1118" s="9" t="s">
        <v>147</v>
      </c>
      <c r="F1118" s="9" t="s">
        <v>5</v>
      </c>
      <c r="G1118" s="9" t="s">
        <v>252</v>
      </c>
      <c r="H1118" s="9" t="s">
        <v>743</v>
      </c>
      <c r="I1118" s="9">
        <v>15</v>
      </c>
      <c r="J1118" s="9" t="s">
        <v>8</v>
      </c>
      <c r="L1118" s="9" t="s">
        <v>50</v>
      </c>
      <c r="M1118" s="9">
        <v>107142</v>
      </c>
      <c r="N1118" s="17" t="str">
        <f t="shared" si="83"/>
        <v>21_105-110</v>
      </c>
      <c r="O1118" s="17" t="str">
        <f t="shared" si="84"/>
        <v>10_100-110</v>
      </c>
      <c r="P1118" s="17" t="str">
        <f t="shared" si="85"/>
        <v>08_80&gt;</v>
      </c>
      <c r="Q1118" s="9" t="s">
        <v>1073</v>
      </c>
      <c r="R1118" s="9" t="s">
        <v>1011</v>
      </c>
      <c r="S1118" s="9">
        <f t="shared" si="86"/>
        <v>321426</v>
      </c>
      <c r="T1118" s="9">
        <v>4391</v>
      </c>
    </row>
    <row r="1119" spans="1:20">
      <c r="A1119" s="9">
        <v>8</v>
      </c>
      <c r="B1119" s="9" t="s">
        <v>16</v>
      </c>
      <c r="C1119" s="9" t="s">
        <v>688</v>
      </c>
      <c r="D1119" s="9" t="s">
        <v>149</v>
      </c>
      <c r="E1119" s="9" t="s">
        <v>147</v>
      </c>
      <c r="F1119" s="9" t="s">
        <v>5</v>
      </c>
      <c r="G1119" s="9" t="s">
        <v>252</v>
      </c>
      <c r="H1119" s="9" t="s">
        <v>98</v>
      </c>
      <c r="I1119" s="9">
        <v>17</v>
      </c>
      <c r="J1119" s="9" t="s">
        <v>8</v>
      </c>
      <c r="L1119" s="9" t="s">
        <v>50</v>
      </c>
      <c r="M1119" s="9">
        <v>83158</v>
      </c>
      <c r="N1119" s="17" t="str">
        <f t="shared" si="83"/>
        <v>16_80-85</v>
      </c>
      <c r="O1119" s="17" t="str">
        <f t="shared" si="84"/>
        <v>8_80-90</v>
      </c>
      <c r="P1119" s="17" t="str">
        <f t="shared" si="85"/>
        <v>08_80&gt;</v>
      </c>
      <c r="Q1119" s="9" t="s">
        <v>1073</v>
      </c>
      <c r="R1119" s="9" t="s">
        <v>1011</v>
      </c>
      <c r="S1119" s="9">
        <f t="shared" si="86"/>
        <v>665264</v>
      </c>
      <c r="T1119" s="9">
        <v>9088</v>
      </c>
    </row>
    <row r="1120" spans="1:20">
      <c r="A1120" s="9">
        <v>1897</v>
      </c>
      <c r="B1120" s="9" t="s">
        <v>16</v>
      </c>
      <c r="C1120" s="9" t="s">
        <v>562</v>
      </c>
      <c r="D1120" s="9" t="s">
        <v>149</v>
      </c>
      <c r="E1120" s="9" t="s">
        <v>147</v>
      </c>
      <c r="F1120" s="9" t="s">
        <v>5</v>
      </c>
      <c r="G1120" s="9" t="s">
        <v>252</v>
      </c>
      <c r="H1120" s="9" t="s">
        <v>743</v>
      </c>
      <c r="I1120" s="9">
        <v>17</v>
      </c>
      <c r="J1120" s="9" t="s">
        <v>8</v>
      </c>
      <c r="L1120" s="9" t="s">
        <v>50</v>
      </c>
      <c r="M1120" s="9">
        <v>101259</v>
      </c>
      <c r="N1120" s="17" t="str">
        <f t="shared" si="83"/>
        <v>20_100-105</v>
      </c>
      <c r="O1120" s="17" t="str">
        <f t="shared" si="84"/>
        <v>10_100-110</v>
      </c>
      <c r="P1120" s="17" t="str">
        <f t="shared" si="85"/>
        <v>08_80&gt;</v>
      </c>
      <c r="Q1120" s="9" t="s">
        <v>1073</v>
      </c>
      <c r="R1120" s="9" t="s">
        <v>1011</v>
      </c>
      <c r="S1120" s="9">
        <f t="shared" si="86"/>
        <v>192088323</v>
      </c>
      <c r="T1120" s="9">
        <v>2624157</v>
      </c>
    </row>
    <row r="1121" spans="1:20">
      <c r="A1121" s="9">
        <v>8</v>
      </c>
      <c r="B1121" s="9" t="s">
        <v>16</v>
      </c>
      <c r="C1121" s="9" t="s">
        <v>248</v>
      </c>
      <c r="D1121" s="9" t="s">
        <v>149</v>
      </c>
      <c r="E1121" s="9" t="s">
        <v>147</v>
      </c>
      <c r="F1121" s="9" t="s">
        <v>5</v>
      </c>
      <c r="G1121" s="9" t="s">
        <v>252</v>
      </c>
      <c r="H1121" s="9" t="s">
        <v>132</v>
      </c>
      <c r="I1121" s="9">
        <v>15</v>
      </c>
      <c r="J1121" s="9" t="s">
        <v>8</v>
      </c>
      <c r="L1121" s="9" t="s">
        <v>50</v>
      </c>
      <c r="M1121" s="9">
        <v>94436</v>
      </c>
      <c r="N1121" s="17" t="str">
        <f t="shared" si="83"/>
        <v>18_90-95</v>
      </c>
      <c r="O1121" s="17" t="str">
        <f t="shared" si="84"/>
        <v>9_90-100</v>
      </c>
      <c r="P1121" s="17" t="str">
        <f t="shared" si="85"/>
        <v>08_80&gt;</v>
      </c>
      <c r="Q1121" s="9" t="s">
        <v>1073</v>
      </c>
      <c r="R1121" s="9" t="s">
        <v>1011</v>
      </c>
      <c r="S1121" s="9">
        <f t="shared" si="86"/>
        <v>755488</v>
      </c>
      <c r="T1121" s="9">
        <v>10321</v>
      </c>
    </row>
    <row r="1122" spans="1:20">
      <c r="A1122" s="9">
        <v>4</v>
      </c>
      <c r="B1122" s="9" t="s">
        <v>16</v>
      </c>
      <c r="C1122" s="9" t="s">
        <v>249</v>
      </c>
      <c r="D1122" s="9" t="s">
        <v>149</v>
      </c>
      <c r="E1122" s="9" t="s">
        <v>147</v>
      </c>
      <c r="F1122" s="9" t="s">
        <v>5</v>
      </c>
      <c r="G1122" s="9" t="s">
        <v>110</v>
      </c>
      <c r="H1122" s="9" t="s">
        <v>132</v>
      </c>
      <c r="I1122" s="9">
        <v>17</v>
      </c>
      <c r="J1122" s="9" t="s">
        <v>8</v>
      </c>
      <c r="L1122" s="9" t="s">
        <v>50</v>
      </c>
      <c r="M1122" s="9">
        <v>98312</v>
      </c>
      <c r="N1122" s="17" t="str">
        <f t="shared" si="83"/>
        <v>19_95-100</v>
      </c>
      <c r="O1122" s="17" t="str">
        <f t="shared" si="84"/>
        <v>9_90-100</v>
      </c>
      <c r="P1122" s="17" t="str">
        <f t="shared" si="85"/>
        <v>08_80&gt;</v>
      </c>
      <c r="Q1122" s="9" t="s">
        <v>1073</v>
      </c>
      <c r="R1122" s="9" t="s">
        <v>1011</v>
      </c>
      <c r="S1122" s="9">
        <f t="shared" si="86"/>
        <v>393248</v>
      </c>
      <c r="T1122" s="9">
        <v>5372</v>
      </c>
    </row>
    <row r="1123" spans="1:20">
      <c r="A1123" s="9">
        <v>5</v>
      </c>
      <c r="B1123" s="9" t="s">
        <v>16</v>
      </c>
      <c r="C1123" s="9" t="s">
        <v>274</v>
      </c>
      <c r="D1123" s="9" t="s">
        <v>149</v>
      </c>
      <c r="E1123" s="9" t="s">
        <v>147</v>
      </c>
      <c r="F1123" s="9" t="s">
        <v>5</v>
      </c>
      <c r="G1123" s="9" t="s">
        <v>252</v>
      </c>
      <c r="H1123" s="9" t="s">
        <v>79</v>
      </c>
      <c r="I1123" s="9">
        <v>15</v>
      </c>
      <c r="J1123" s="9" t="s">
        <v>8</v>
      </c>
      <c r="L1123" s="9" t="s">
        <v>50</v>
      </c>
      <c r="M1123" s="9">
        <v>216117</v>
      </c>
      <c r="N1123" s="17" t="str">
        <f t="shared" si="83"/>
        <v>43_215-220</v>
      </c>
      <c r="O1123" s="17" t="str">
        <f t="shared" si="84"/>
        <v>21_210-220</v>
      </c>
      <c r="P1123" s="17" t="str">
        <f t="shared" si="85"/>
        <v>08_80&gt;</v>
      </c>
      <c r="Q1123" s="9" t="s">
        <v>1073</v>
      </c>
      <c r="R1123" s="9" t="s">
        <v>1011</v>
      </c>
      <c r="S1123" s="9">
        <f t="shared" si="86"/>
        <v>1080585</v>
      </c>
      <c r="T1123" s="9">
        <v>14762</v>
      </c>
    </row>
    <row r="1124" spans="1:20">
      <c r="A1124" s="9">
        <v>26</v>
      </c>
      <c r="B1124" s="9" t="s">
        <v>16</v>
      </c>
      <c r="C1124" s="9" t="s">
        <v>416</v>
      </c>
      <c r="D1124" s="9" t="s">
        <v>152</v>
      </c>
      <c r="E1124" s="9" t="s">
        <v>147</v>
      </c>
      <c r="F1124" s="9" t="s">
        <v>5</v>
      </c>
      <c r="G1124" s="9" t="s">
        <v>373</v>
      </c>
      <c r="H1124" s="9" t="s">
        <v>85</v>
      </c>
      <c r="I1124" s="9">
        <v>14</v>
      </c>
      <c r="J1124" s="9" t="s">
        <v>8</v>
      </c>
      <c r="L1124" s="9" t="s">
        <v>50</v>
      </c>
      <c r="M1124" s="9">
        <v>122882</v>
      </c>
      <c r="N1124" s="17" t="str">
        <f t="shared" si="83"/>
        <v>24_120-125</v>
      </c>
      <c r="O1124" s="17" t="str">
        <f t="shared" si="84"/>
        <v>12_120-130</v>
      </c>
      <c r="P1124" s="17" t="str">
        <f t="shared" si="85"/>
        <v>08_80&gt;</v>
      </c>
      <c r="Q1124" s="9" t="s">
        <v>1073</v>
      </c>
      <c r="R1124" s="9" t="s">
        <v>1011</v>
      </c>
      <c r="S1124" s="9">
        <f t="shared" si="86"/>
        <v>3194932</v>
      </c>
      <c r="T1124" s="9">
        <v>43647</v>
      </c>
    </row>
    <row r="1125" spans="1:20">
      <c r="A1125" s="9">
        <v>8</v>
      </c>
      <c r="B1125" s="9" t="s">
        <v>16</v>
      </c>
      <c r="C1125" s="9" t="s">
        <v>417</v>
      </c>
      <c r="D1125" s="9" t="s">
        <v>149</v>
      </c>
      <c r="E1125" s="9" t="s">
        <v>147</v>
      </c>
      <c r="F1125" s="9" t="s">
        <v>5</v>
      </c>
      <c r="G1125" s="9" t="s">
        <v>373</v>
      </c>
      <c r="H1125" s="9" t="s">
        <v>85</v>
      </c>
      <c r="I1125" s="9">
        <v>15</v>
      </c>
      <c r="J1125" s="9" t="s">
        <v>8</v>
      </c>
      <c r="L1125" s="9" t="s">
        <v>50</v>
      </c>
      <c r="M1125" s="9">
        <v>124545</v>
      </c>
      <c r="N1125" s="17" t="str">
        <f t="shared" si="83"/>
        <v>24_120-125</v>
      </c>
      <c r="O1125" s="17" t="str">
        <f t="shared" si="84"/>
        <v>12_120-130</v>
      </c>
      <c r="P1125" s="17" t="str">
        <f t="shared" si="85"/>
        <v>08_80&gt;</v>
      </c>
      <c r="Q1125" s="9" t="s">
        <v>1073</v>
      </c>
      <c r="R1125" s="9" t="s">
        <v>1011</v>
      </c>
      <c r="S1125" s="9">
        <f t="shared" si="86"/>
        <v>996360</v>
      </c>
      <c r="T1125" s="9">
        <v>13611</v>
      </c>
    </row>
    <row r="1126" spans="1:20">
      <c r="A1126" s="9">
        <v>152</v>
      </c>
      <c r="B1126" s="9" t="s">
        <v>16</v>
      </c>
      <c r="C1126" s="9" t="s">
        <v>801</v>
      </c>
      <c r="D1126" s="9" t="s">
        <v>149</v>
      </c>
      <c r="E1126" s="9" t="s">
        <v>147</v>
      </c>
      <c r="F1126" s="9" t="s">
        <v>5</v>
      </c>
      <c r="G1126" s="9" t="s">
        <v>492</v>
      </c>
      <c r="H1126" s="9" t="s">
        <v>561</v>
      </c>
      <c r="I1126" s="9">
        <v>15</v>
      </c>
      <c r="J1126" s="9" t="s">
        <v>8</v>
      </c>
      <c r="L1126" s="9" t="s">
        <v>50</v>
      </c>
      <c r="M1126" s="9">
        <v>140067</v>
      </c>
      <c r="N1126" s="17" t="str">
        <f t="shared" si="83"/>
        <v>28_140-145</v>
      </c>
      <c r="O1126" s="17" t="str">
        <f t="shared" si="84"/>
        <v>14_140-150</v>
      </c>
      <c r="P1126" s="17" t="str">
        <f t="shared" si="85"/>
        <v>08_80&gt;</v>
      </c>
      <c r="Q1126" s="9" t="s">
        <v>1073</v>
      </c>
      <c r="R1126" s="9" t="s">
        <v>1011</v>
      </c>
      <c r="S1126" s="9">
        <f t="shared" si="86"/>
        <v>21290184</v>
      </c>
      <c r="T1126" s="9">
        <v>290850</v>
      </c>
    </row>
    <row r="1127" spans="1:20">
      <c r="A1127" s="9">
        <v>6</v>
      </c>
      <c r="B1127" s="9" t="s">
        <v>16</v>
      </c>
      <c r="C1127" s="9" t="s">
        <v>657</v>
      </c>
      <c r="D1127" s="9" t="s">
        <v>152</v>
      </c>
      <c r="E1127" s="9" t="s">
        <v>147</v>
      </c>
      <c r="F1127" s="9" t="s">
        <v>5</v>
      </c>
      <c r="G1127" s="9" t="s">
        <v>373</v>
      </c>
      <c r="H1127" s="9" t="s">
        <v>2</v>
      </c>
      <c r="I1127" s="9">
        <v>14</v>
      </c>
      <c r="J1127" s="9" t="s">
        <v>8</v>
      </c>
      <c r="K1127" s="9" t="s">
        <v>7</v>
      </c>
      <c r="L1127" s="9" t="s">
        <v>50</v>
      </c>
      <c r="M1127" s="9">
        <v>84994</v>
      </c>
      <c r="N1127" s="17" t="str">
        <f t="shared" si="83"/>
        <v>16_80-85</v>
      </c>
      <c r="O1127" s="17" t="str">
        <f t="shared" si="84"/>
        <v>8_80-90</v>
      </c>
      <c r="P1127" s="17" t="str">
        <f t="shared" si="85"/>
        <v>08_80&gt;</v>
      </c>
      <c r="Q1127" s="9" t="s">
        <v>1073</v>
      </c>
      <c r="R1127" s="9" t="s">
        <v>1011</v>
      </c>
      <c r="S1127" s="9">
        <f t="shared" si="86"/>
        <v>509964</v>
      </c>
      <c r="T1127" s="9">
        <v>6967</v>
      </c>
    </row>
    <row r="1128" spans="1:20">
      <c r="A1128" s="9">
        <v>3</v>
      </c>
      <c r="B1128" s="9" t="s">
        <v>16</v>
      </c>
      <c r="C1128" s="9" t="s">
        <v>658</v>
      </c>
      <c r="D1128" s="9" t="s">
        <v>148</v>
      </c>
      <c r="E1128" s="9" t="s">
        <v>147</v>
      </c>
      <c r="F1128" s="9" t="s">
        <v>5</v>
      </c>
      <c r="G1128" s="9" t="s">
        <v>373</v>
      </c>
      <c r="H1128" s="9" t="s">
        <v>2</v>
      </c>
      <c r="I1128" s="9">
        <v>15</v>
      </c>
      <c r="J1128" s="9" t="s">
        <v>8</v>
      </c>
      <c r="K1128" s="9" t="s">
        <v>7</v>
      </c>
      <c r="L1128" s="9" t="s">
        <v>50</v>
      </c>
      <c r="M1128" s="9">
        <v>84967</v>
      </c>
      <c r="N1128" s="17" t="str">
        <f t="shared" si="83"/>
        <v>16_80-85</v>
      </c>
      <c r="O1128" s="17" t="str">
        <f t="shared" si="84"/>
        <v>8_80-90</v>
      </c>
      <c r="P1128" s="17" t="str">
        <f t="shared" si="85"/>
        <v>08_80&gt;</v>
      </c>
      <c r="Q1128" s="9" t="s">
        <v>1073</v>
      </c>
      <c r="R1128" s="9" t="s">
        <v>1011</v>
      </c>
      <c r="S1128" s="9">
        <f t="shared" si="86"/>
        <v>254901</v>
      </c>
      <c r="T1128" s="9">
        <v>3482</v>
      </c>
    </row>
    <row r="1129" spans="1:20">
      <c r="A1129" s="9">
        <v>2</v>
      </c>
      <c r="B1129" s="9" t="s">
        <v>16</v>
      </c>
      <c r="C1129" s="9" t="s">
        <v>802</v>
      </c>
      <c r="D1129" s="9" t="s">
        <v>152</v>
      </c>
      <c r="E1129" s="9" t="s">
        <v>147</v>
      </c>
      <c r="F1129" s="9" t="s">
        <v>5</v>
      </c>
      <c r="G1129" s="9" t="s">
        <v>373</v>
      </c>
      <c r="H1129" s="9" t="s">
        <v>2</v>
      </c>
      <c r="I1129" s="9">
        <v>13</v>
      </c>
      <c r="J1129" s="9" t="s">
        <v>119</v>
      </c>
      <c r="K1129" s="9" t="s">
        <v>7</v>
      </c>
      <c r="L1129" s="9" t="s">
        <v>50</v>
      </c>
      <c r="M1129" s="9">
        <v>127680</v>
      </c>
      <c r="N1129" s="17" t="str">
        <f t="shared" si="83"/>
        <v>25_125-130</v>
      </c>
      <c r="O1129" s="17" t="str">
        <f t="shared" si="84"/>
        <v>12_120-130</v>
      </c>
      <c r="P1129" s="17" t="str">
        <f t="shared" si="85"/>
        <v>08_80&gt;</v>
      </c>
      <c r="Q1129" s="9" t="s">
        <v>1073</v>
      </c>
      <c r="R1129" s="9" t="s">
        <v>1011</v>
      </c>
      <c r="S1129" s="9">
        <f t="shared" si="86"/>
        <v>255360</v>
      </c>
      <c r="T1129" s="9">
        <v>3489</v>
      </c>
    </row>
    <row r="1130" spans="1:20">
      <c r="A1130" s="9">
        <v>34</v>
      </c>
      <c r="B1130" s="9" t="s">
        <v>16</v>
      </c>
      <c r="C1130" s="9" t="s">
        <v>803</v>
      </c>
      <c r="D1130" s="9" t="s">
        <v>149</v>
      </c>
      <c r="E1130" s="9" t="s">
        <v>147</v>
      </c>
      <c r="F1130" s="9" t="s">
        <v>5</v>
      </c>
      <c r="G1130" s="9" t="s">
        <v>492</v>
      </c>
      <c r="H1130" s="9" t="s">
        <v>561</v>
      </c>
      <c r="I1130" s="9">
        <v>15</v>
      </c>
      <c r="J1130" s="9" t="s">
        <v>8</v>
      </c>
      <c r="L1130" s="9" t="s">
        <v>50</v>
      </c>
      <c r="M1130" s="9">
        <v>101987</v>
      </c>
      <c r="N1130" s="17" t="str">
        <f t="shared" si="83"/>
        <v>20_100-105</v>
      </c>
      <c r="O1130" s="17" t="str">
        <f t="shared" si="84"/>
        <v>10_100-110</v>
      </c>
      <c r="P1130" s="17" t="str">
        <f t="shared" si="85"/>
        <v>08_80&gt;</v>
      </c>
      <c r="Q1130" s="9" t="s">
        <v>1073</v>
      </c>
      <c r="R1130" s="9" t="s">
        <v>1011</v>
      </c>
      <c r="S1130" s="9">
        <f t="shared" si="86"/>
        <v>3467558</v>
      </c>
      <c r="T1130" s="9">
        <v>47371</v>
      </c>
    </row>
    <row r="1131" spans="1:20">
      <c r="A1131" s="9">
        <v>2</v>
      </c>
      <c r="B1131" s="9" t="s">
        <v>16</v>
      </c>
      <c r="C1131" s="9" t="s">
        <v>874</v>
      </c>
      <c r="D1131" s="9" t="s">
        <v>154</v>
      </c>
      <c r="E1131" s="9" t="s">
        <v>147</v>
      </c>
      <c r="F1131" s="9" t="s">
        <v>5</v>
      </c>
      <c r="G1131" s="9" t="s">
        <v>492</v>
      </c>
      <c r="H1131" s="9" t="s">
        <v>875</v>
      </c>
      <c r="I1131" s="9">
        <v>17</v>
      </c>
      <c r="J1131" s="9" t="s">
        <v>54</v>
      </c>
      <c r="L1131" s="9" t="s">
        <v>50</v>
      </c>
      <c r="M1131" s="9">
        <v>380120</v>
      </c>
      <c r="N1131" s="17" t="str">
        <f t="shared" si="83"/>
        <v>76_380-385</v>
      </c>
      <c r="O1131" s="17" t="str">
        <f t="shared" si="84"/>
        <v>38_380-390</v>
      </c>
      <c r="P1131" s="17" t="str">
        <f t="shared" si="85"/>
        <v>08_80&gt;</v>
      </c>
      <c r="Q1131" s="9" t="s">
        <v>1073</v>
      </c>
      <c r="R1131" s="9" t="s">
        <v>1011</v>
      </c>
      <c r="S1131" s="9">
        <f t="shared" si="86"/>
        <v>760240</v>
      </c>
      <c r="T1131" s="9">
        <v>10386</v>
      </c>
    </row>
    <row r="1132" spans="1:20" hidden="1">
      <c r="A1132" s="9">
        <v>6</v>
      </c>
      <c r="B1132" s="9" t="s">
        <v>16</v>
      </c>
      <c r="C1132" s="9" t="s">
        <v>804</v>
      </c>
      <c r="D1132" s="9" t="s">
        <v>154</v>
      </c>
      <c r="E1132" s="9" t="s">
        <v>151</v>
      </c>
      <c r="F1132" s="9" t="s">
        <v>5</v>
      </c>
      <c r="G1132" s="9" t="s">
        <v>492</v>
      </c>
      <c r="H1132" s="9" t="s">
        <v>805</v>
      </c>
      <c r="I1132" s="9">
        <v>15</v>
      </c>
      <c r="J1132" s="9" t="s">
        <v>8</v>
      </c>
      <c r="K1132" s="9" t="s">
        <v>7</v>
      </c>
      <c r="L1132" s="9" t="s">
        <v>50</v>
      </c>
      <c r="M1132" s="9">
        <v>383240</v>
      </c>
      <c r="N1132" s="17" t="str">
        <f t="shared" si="83"/>
        <v>76_380-385</v>
      </c>
      <c r="O1132" s="17" t="str">
        <f t="shared" si="84"/>
        <v>38_380-390</v>
      </c>
      <c r="P1132" s="17" t="str">
        <f t="shared" si="85"/>
        <v>08_80&gt;</v>
      </c>
      <c r="Q1132" s="9" t="s">
        <v>1073</v>
      </c>
      <c r="R1132" s="9" t="s">
        <v>1011</v>
      </c>
      <c r="S1132" s="9">
        <f t="shared" si="86"/>
        <v>2299440</v>
      </c>
      <c r="T1132" s="9">
        <v>31413</v>
      </c>
    </row>
    <row r="1133" spans="1:20">
      <c r="A1133" s="9">
        <v>12</v>
      </c>
      <c r="B1133" s="9" t="s">
        <v>16</v>
      </c>
      <c r="C1133" s="9" t="s">
        <v>942</v>
      </c>
      <c r="D1133" s="9" t="s">
        <v>154</v>
      </c>
      <c r="E1133" s="9" t="s">
        <v>147</v>
      </c>
      <c r="F1133" s="9" t="s">
        <v>5</v>
      </c>
      <c r="G1133" s="9" t="s">
        <v>492</v>
      </c>
      <c r="H1133" s="9" t="s">
        <v>837</v>
      </c>
      <c r="I1133" s="9">
        <v>17</v>
      </c>
      <c r="J1133" s="9" t="s">
        <v>8</v>
      </c>
      <c r="L1133" s="9" t="s">
        <v>50</v>
      </c>
      <c r="M1133" s="9">
        <v>158320</v>
      </c>
      <c r="N1133" s="17" t="str">
        <f t="shared" si="83"/>
        <v>31_155-160</v>
      </c>
      <c r="O1133" s="17" t="str">
        <f t="shared" si="84"/>
        <v>15_150-160</v>
      </c>
      <c r="P1133" s="17" t="str">
        <f t="shared" si="85"/>
        <v>08_80&gt;</v>
      </c>
      <c r="Q1133" s="9" t="s">
        <v>1073</v>
      </c>
      <c r="R1133" s="9" t="s">
        <v>1011</v>
      </c>
      <c r="S1133" s="9">
        <f t="shared" si="86"/>
        <v>1899840</v>
      </c>
      <c r="T1133" s="9">
        <v>25954</v>
      </c>
    </row>
    <row r="1134" spans="1:20">
      <c r="A1134" s="9">
        <v>83</v>
      </c>
      <c r="B1134" s="9" t="s">
        <v>16</v>
      </c>
      <c r="C1134" s="9" t="s">
        <v>946</v>
      </c>
      <c r="D1134" s="9" t="s">
        <v>149</v>
      </c>
      <c r="E1134" s="9" t="s">
        <v>147</v>
      </c>
      <c r="F1134" s="9" t="s">
        <v>5</v>
      </c>
      <c r="G1134" s="9" t="s">
        <v>492</v>
      </c>
      <c r="H1134" s="9" t="s">
        <v>703</v>
      </c>
      <c r="I1134" s="9">
        <v>17</v>
      </c>
      <c r="J1134" s="9" t="s">
        <v>8</v>
      </c>
      <c r="L1134" s="9" t="s">
        <v>50</v>
      </c>
      <c r="M1134" s="9">
        <v>103185</v>
      </c>
      <c r="N1134" s="17" t="str">
        <f t="shared" si="83"/>
        <v>20_100-105</v>
      </c>
      <c r="O1134" s="17" t="str">
        <f t="shared" si="84"/>
        <v>10_100-110</v>
      </c>
      <c r="P1134" s="17" t="str">
        <f t="shared" si="85"/>
        <v>08_80&gt;</v>
      </c>
      <c r="Q1134" s="9" t="s">
        <v>1073</v>
      </c>
      <c r="R1134" s="9" t="s">
        <v>1011</v>
      </c>
      <c r="S1134" s="9">
        <f t="shared" si="86"/>
        <v>8564355</v>
      </c>
      <c r="T1134" s="9">
        <v>116999</v>
      </c>
    </row>
    <row r="1135" spans="1:20">
      <c r="A1135" s="9">
        <v>78</v>
      </c>
      <c r="B1135" s="9" t="s">
        <v>16</v>
      </c>
      <c r="C1135" s="9" t="s">
        <v>1061</v>
      </c>
      <c r="D1135" s="9" t="s">
        <v>149</v>
      </c>
      <c r="E1135" s="9" t="s">
        <v>147</v>
      </c>
      <c r="F1135" s="9" t="s">
        <v>1</v>
      </c>
      <c r="G1135" s="9" t="s">
        <v>495</v>
      </c>
      <c r="H1135" s="9" t="s">
        <v>1062</v>
      </c>
      <c r="I1135" s="9">
        <v>15</v>
      </c>
      <c r="J1135" s="9" t="s">
        <v>8</v>
      </c>
      <c r="L1135" s="9" t="s">
        <v>50</v>
      </c>
      <c r="M1135" s="9">
        <v>112790</v>
      </c>
      <c r="N1135" s="17" t="str">
        <f t="shared" si="83"/>
        <v>22_110-115</v>
      </c>
      <c r="O1135" s="17" t="str">
        <f t="shared" si="84"/>
        <v>11_110-120</v>
      </c>
      <c r="P1135" s="17" t="str">
        <f t="shared" si="85"/>
        <v>08_80&gt;</v>
      </c>
      <c r="Q1135" s="9" t="s">
        <v>1073</v>
      </c>
      <c r="R1135" s="9" t="s">
        <v>1011</v>
      </c>
      <c r="S1135" s="9">
        <f t="shared" si="86"/>
        <v>8797620</v>
      </c>
      <c r="T1135" s="9">
        <v>120186</v>
      </c>
    </row>
    <row r="1136" spans="1:20">
      <c r="A1136" s="9">
        <v>41</v>
      </c>
      <c r="B1136" s="9" t="s">
        <v>16</v>
      </c>
      <c r="C1136" s="9" t="s">
        <v>1063</v>
      </c>
      <c r="D1136" s="9" t="s">
        <v>149</v>
      </c>
      <c r="E1136" s="9" t="s">
        <v>147</v>
      </c>
      <c r="F1136" s="9" t="s">
        <v>1</v>
      </c>
      <c r="G1136" s="9" t="s">
        <v>495</v>
      </c>
      <c r="H1136" s="9" t="s">
        <v>1062</v>
      </c>
      <c r="I1136" s="9">
        <v>17</v>
      </c>
      <c r="J1136" s="9" t="s">
        <v>8</v>
      </c>
      <c r="L1136" s="9" t="s">
        <v>50</v>
      </c>
      <c r="M1136" s="9">
        <v>130540</v>
      </c>
      <c r="N1136" s="17" t="str">
        <f t="shared" si="83"/>
        <v>26_130-135</v>
      </c>
      <c r="O1136" s="17" t="str">
        <f t="shared" si="84"/>
        <v>13_130-140</v>
      </c>
      <c r="P1136" s="17" t="str">
        <f t="shared" si="85"/>
        <v>08_80&gt;</v>
      </c>
      <c r="Q1136" s="9" t="s">
        <v>1073</v>
      </c>
      <c r="R1136" s="9" t="s">
        <v>1011</v>
      </c>
      <c r="S1136" s="9">
        <f t="shared" si="86"/>
        <v>5352140</v>
      </c>
      <c r="T1136" s="9">
        <v>73117</v>
      </c>
    </row>
    <row r="1137" spans="1:20">
      <c r="A1137" s="9">
        <v>2245</v>
      </c>
      <c r="B1137" s="9" t="s">
        <v>16</v>
      </c>
      <c r="C1137" s="9" t="s">
        <v>1064</v>
      </c>
      <c r="D1137" s="9" t="s">
        <v>149</v>
      </c>
      <c r="E1137" s="9" t="s">
        <v>147</v>
      </c>
      <c r="F1137" s="9" t="s">
        <v>5</v>
      </c>
      <c r="G1137" s="9" t="s">
        <v>492</v>
      </c>
      <c r="H1137" s="9" t="s">
        <v>738</v>
      </c>
      <c r="I1137" s="9">
        <v>15</v>
      </c>
      <c r="J1137" s="9" t="s">
        <v>8</v>
      </c>
      <c r="L1137" s="9" t="s">
        <v>50</v>
      </c>
      <c r="M1137" s="9">
        <v>89010</v>
      </c>
      <c r="N1137" s="17" t="str">
        <f t="shared" si="83"/>
        <v>17_85-90</v>
      </c>
      <c r="O1137" s="17" t="str">
        <f t="shared" si="84"/>
        <v>8_80-90</v>
      </c>
      <c r="P1137" s="17" t="str">
        <f t="shared" si="85"/>
        <v>08_80&gt;</v>
      </c>
      <c r="Q1137" s="9" t="s">
        <v>1073</v>
      </c>
      <c r="R1137" s="9" t="s">
        <v>1011</v>
      </c>
      <c r="S1137" s="9">
        <f t="shared" si="86"/>
        <v>199827450</v>
      </c>
      <c r="T1137" s="9">
        <v>2729883</v>
      </c>
    </row>
    <row r="1138" spans="1:20">
      <c r="A1138" s="9">
        <v>37</v>
      </c>
      <c r="B1138" s="9" t="s">
        <v>16</v>
      </c>
      <c r="C1138" s="9" t="s">
        <v>558</v>
      </c>
      <c r="D1138" s="9" t="s">
        <v>148</v>
      </c>
      <c r="E1138" s="9" t="s">
        <v>147</v>
      </c>
      <c r="F1138" s="9" t="s">
        <v>5</v>
      </c>
      <c r="G1138" s="9" t="s">
        <v>373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73993</v>
      </c>
      <c r="N1138" s="17" t="str">
        <f t="shared" si="83"/>
        <v>14_70-75</v>
      </c>
      <c r="O1138" s="17" t="str">
        <f t="shared" si="84"/>
        <v>7_70-80</v>
      </c>
      <c r="P1138" s="17" t="str">
        <f t="shared" si="85"/>
        <v>07_70-80</v>
      </c>
      <c r="Q1138" s="9" t="s">
        <v>1073</v>
      </c>
      <c r="R1138" s="9" t="s">
        <v>1011</v>
      </c>
      <c r="S1138" s="9">
        <f t="shared" si="86"/>
        <v>2737741</v>
      </c>
      <c r="T1138" s="9">
        <v>37401</v>
      </c>
    </row>
    <row r="1139" spans="1:20">
      <c r="A1139" s="9">
        <v>6</v>
      </c>
      <c r="B1139" s="9" t="s">
        <v>16</v>
      </c>
      <c r="C1139" s="9" t="s">
        <v>1065</v>
      </c>
      <c r="D1139" s="9" t="s">
        <v>148</v>
      </c>
      <c r="E1139" s="9" t="s">
        <v>147</v>
      </c>
      <c r="F1139" s="9" t="s">
        <v>5</v>
      </c>
      <c r="G1139" s="9" t="s">
        <v>373</v>
      </c>
      <c r="H1139" s="9" t="s">
        <v>2</v>
      </c>
      <c r="I1139" s="9">
        <v>16</v>
      </c>
      <c r="J1139" s="9" t="s">
        <v>43</v>
      </c>
      <c r="K1139" s="9" t="s">
        <v>7</v>
      </c>
      <c r="L1139" s="9" t="s">
        <v>50</v>
      </c>
      <c r="M1139" s="9">
        <v>144590</v>
      </c>
      <c r="N1139" s="17" t="str">
        <f t="shared" si="83"/>
        <v>28_140-145</v>
      </c>
      <c r="O1139" s="17" t="str">
        <f t="shared" si="84"/>
        <v>14_140-150</v>
      </c>
      <c r="P1139" s="17" t="str">
        <f t="shared" si="85"/>
        <v>08_80&gt;</v>
      </c>
      <c r="Q1139" s="9" t="s">
        <v>1073</v>
      </c>
      <c r="R1139" s="9" t="s">
        <v>1011</v>
      </c>
      <c r="S1139" s="9">
        <f t="shared" si="86"/>
        <v>867540</v>
      </c>
      <c r="T1139" s="9">
        <v>11852</v>
      </c>
    </row>
    <row r="1140" spans="1:20" hidden="1">
      <c r="A1140" s="9">
        <v>3</v>
      </c>
      <c r="B1140" s="9" t="s">
        <v>16</v>
      </c>
      <c r="C1140" s="9" t="s">
        <v>1066</v>
      </c>
      <c r="D1140" s="9" t="s">
        <v>154</v>
      </c>
      <c r="E1140" s="9" t="s">
        <v>151</v>
      </c>
      <c r="F1140" s="9" t="s">
        <v>5</v>
      </c>
      <c r="G1140" s="9" t="s">
        <v>492</v>
      </c>
      <c r="H1140" s="9" t="s">
        <v>875</v>
      </c>
      <c r="I1140" s="9">
        <v>17</v>
      </c>
      <c r="J1140" s="9" t="s">
        <v>604</v>
      </c>
      <c r="L1140" s="9" t="s">
        <v>50</v>
      </c>
      <c r="M1140" s="9">
        <v>396200</v>
      </c>
      <c r="N1140" s="17" t="str">
        <f t="shared" si="83"/>
        <v>79_395-400</v>
      </c>
      <c r="O1140" s="17" t="str">
        <f t="shared" si="84"/>
        <v>39_390-400</v>
      </c>
      <c r="P1140" s="17" t="str">
        <f t="shared" si="85"/>
        <v>08_80&gt;</v>
      </c>
      <c r="Q1140" s="9" t="s">
        <v>1073</v>
      </c>
      <c r="R1140" s="9" t="s">
        <v>1011</v>
      </c>
      <c r="S1140" s="9">
        <f t="shared" si="86"/>
        <v>1188600</v>
      </c>
      <c r="T1140" s="9">
        <v>16238</v>
      </c>
    </row>
    <row r="1141" spans="1:20">
      <c r="A1141" s="9">
        <v>1</v>
      </c>
      <c r="B1141" s="9" t="s">
        <v>207</v>
      </c>
      <c r="C1141" s="9" t="s">
        <v>455</v>
      </c>
      <c r="D1141" s="9" t="s">
        <v>148</v>
      </c>
      <c r="E1141" s="9" t="s">
        <v>147</v>
      </c>
      <c r="F1141" s="9" t="s">
        <v>1</v>
      </c>
      <c r="G1141" s="9" t="s">
        <v>222</v>
      </c>
      <c r="H1141" s="9" t="s">
        <v>2</v>
      </c>
      <c r="I1141" s="9">
        <v>15</v>
      </c>
      <c r="J1141" s="9" t="s">
        <v>8</v>
      </c>
      <c r="L1141" s="9" t="s">
        <v>50</v>
      </c>
      <c r="M1141" s="9">
        <v>47100</v>
      </c>
      <c r="N1141" s="17" t="str">
        <f t="shared" si="83"/>
        <v>9_45-50</v>
      </c>
      <c r="O1141" s="17" t="str">
        <f t="shared" si="84"/>
        <v>4_40-50</v>
      </c>
      <c r="P1141" s="17" t="str">
        <f t="shared" si="85"/>
        <v>04_40-50</v>
      </c>
      <c r="Q1141" s="9" t="s">
        <v>1073</v>
      </c>
      <c r="R1141" s="9" t="s">
        <v>1011</v>
      </c>
      <c r="S1141" s="9">
        <f t="shared" si="86"/>
        <v>47100</v>
      </c>
      <c r="T1141" s="9">
        <v>643</v>
      </c>
    </row>
    <row r="1142" spans="1:20">
      <c r="A1142" s="9">
        <v>1</v>
      </c>
      <c r="B1142" s="9" t="s">
        <v>207</v>
      </c>
      <c r="C1142" s="9" t="s">
        <v>473</v>
      </c>
      <c r="D1142" s="9" t="s">
        <v>152</v>
      </c>
      <c r="E1142" s="9" t="s">
        <v>147</v>
      </c>
      <c r="F1142" s="9" t="s">
        <v>1</v>
      </c>
      <c r="G1142" s="9" t="s">
        <v>222</v>
      </c>
      <c r="H1142" s="9" t="s">
        <v>2</v>
      </c>
      <c r="I1142" s="9">
        <v>14</v>
      </c>
      <c r="J1142" s="9" t="s">
        <v>8</v>
      </c>
      <c r="L1142" s="9" t="s">
        <v>50</v>
      </c>
      <c r="M1142" s="9">
        <v>54995</v>
      </c>
      <c r="N1142" s="17" t="str">
        <f t="shared" si="83"/>
        <v>10_50-55</v>
      </c>
      <c r="O1142" s="17" t="str">
        <f t="shared" si="84"/>
        <v>5_50-60</v>
      </c>
      <c r="P1142" s="17" t="str">
        <f t="shared" si="85"/>
        <v>05_50-60</v>
      </c>
      <c r="Q1142" s="9" t="s">
        <v>1073</v>
      </c>
      <c r="R1142" s="9" t="s">
        <v>1011</v>
      </c>
      <c r="S1142" s="9">
        <f t="shared" si="86"/>
        <v>54995</v>
      </c>
      <c r="T1142" s="9">
        <v>751</v>
      </c>
    </row>
    <row r="1143" spans="1:20">
      <c r="A1143" s="9">
        <v>726</v>
      </c>
      <c r="B1143" s="9" t="s">
        <v>207</v>
      </c>
      <c r="C1143" s="9" t="s">
        <v>605</v>
      </c>
      <c r="D1143" s="9" t="s">
        <v>148</v>
      </c>
      <c r="E1143" s="9" t="s">
        <v>147</v>
      </c>
      <c r="F1143" s="9" t="s">
        <v>1</v>
      </c>
      <c r="G1143" s="9" t="s">
        <v>222</v>
      </c>
      <c r="H1143" s="9" t="s">
        <v>2</v>
      </c>
      <c r="I1143" s="9">
        <v>16</v>
      </c>
      <c r="J1143" s="9" t="s">
        <v>8</v>
      </c>
      <c r="L1143" s="9" t="s">
        <v>50</v>
      </c>
      <c r="M1143" s="9">
        <v>74406</v>
      </c>
      <c r="N1143" s="17" t="str">
        <f t="shared" si="83"/>
        <v>14_70-75</v>
      </c>
      <c r="O1143" s="17" t="str">
        <f t="shared" si="84"/>
        <v>7_70-80</v>
      </c>
      <c r="P1143" s="17" t="str">
        <f t="shared" si="85"/>
        <v>07_70-80</v>
      </c>
      <c r="Q1143" s="9" t="s">
        <v>1073</v>
      </c>
      <c r="R1143" s="9" t="s">
        <v>1011</v>
      </c>
      <c r="S1143" s="9">
        <f t="shared" si="86"/>
        <v>54018756</v>
      </c>
      <c r="T1143" s="9">
        <v>737961</v>
      </c>
    </row>
    <row r="1144" spans="1:20">
      <c r="A1144" s="9">
        <v>1323</v>
      </c>
      <c r="B1144" s="9" t="s">
        <v>207</v>
      </c>
      <c r="C1144" s="9" t="s">
        <v>279</v>
      </c>
      <c r="D1144" s="9" t="s">
        <v>152</v>
      </c>
      <c r="E1144" s="9" t="s">
        <v>147</v>
      </c>
      <c r="F1144" s="9" t="s">
        <v>5</v>
      </c>
      <c r="G1144" s="9" t="s">
        <v>110</v>
      </c>
      <c r="H1144" s="9" t="s">
        <v>83</v>
      </c>
      <c r="I1144" s="9">
        <v>14</v>
      </c>
      <c r="J1144" s="9" t="s">
        <v>8</v>
      </c>
      <c r="L1144" s="9" t="s">
        <v>50</v>
      </c>
      <c r="M1144" s="9">
        <v>55296</v>
      </c>
      <c r="N1144" s="17" t="str">
        <f t="shared" si="83"/>
        <v>11_55-60</v>
      </c>
      <c r="O1144" s="17" t="str">
        <f t="shared" si="84"/>
        <v>5_50-60</v>
      </c>
      <c r="P1144" s="17" t="str">
        <f t="shared" si="85"/>
        <v>05_50-60</v>
      </c>
      <c r="Q1144" s="9" t="s">
        <v>1073</v>
      </c>
      <c r="R1144" s="9" t="s">
        <v>1011</v>
      </c>
      <c r="S1144" s="9">
        <f t="shared" si="86"/>
        <v>73156608</v>
      </c>
      <c r="T1144" s="9">
        <v>999407</v>
      </c>
    </row>
    <row r="1145" spans="1:20">
      <c r="A1145" s="9">
        <v>379</v>
      </c>
      <c r="B1145" s="9" t="s">
        <v>207</v>
      </c>
      <c r="C1145" s="9" t="s">
        <v>1006</v>
      </c>
      <c r="D1145" s="9" t="s">
        <v>148</v>
      </c>
      <c r="E1145" s="9" t="s">
        <v>147</v>
      </c>
      <c r="F1145" s="9" t="s">
        <v>5</v>
      </c>
      <c r="G1145" s="9" t="s">
        <v>110</v>
      </c>
      <c r="H1145" s="9" t="s">
        <v>2</v>
      </c>
      <c r="I1145" s="9">
        <v>15</v>
      </c>
      <c r="J1145" s="9" t="s">
        <v>8</v>
      </c>
      <c r="L1145" s="9" t="s">
        <v>50</v>
      </c>
      <c r="M1145" s="9">
        <v>45900</v>
      </c>
      <c r="N1145" s="17" t="str">
        <f t="shared" si="83"/>
        <v>9_45-50</v>
      </c>
      <c r="O1145" s="17" t="str">
        <f t="shared" si="84"/>
        <v>4_40-50</v>
      </c>
      <c r="P1145" s="17" t="str">
        <f t="shared" si="85"/>
        <v>04_40-50</v>
      </c>
      <c r="Q1145" s="9" t="s">
        <v>1073</v>
      </c>
      <c r="R1145" s="9" t="s">
        <v>1011</v>
      </c>
      <c r="S1145" s="9">
        <f t="shared" si="86"/>
        <v>17396100</v>
      </c>
      <c r="T1145" s="9">
        <v>237652</v>
      </c>
    </row>
    <row r="1146" spans="1:20">
      <c r="A1146" s="9">
        <v>1561</v>
      </c>
      <c r="B1146" s="9" t="s">
        <v>207</v>
      </c>
      <c r="C1146" s="9" t="s">
        <v>277</v>
      </c>
      <c r="D1146" s="9" t="s">
        <v>152</v>
      </c>
      <c r="E1146" s="9" t="s">
        <v>147</v>
      </c>
      <c r="F1146" s="9" t="s">
        <v>1</v>
      </c>
      <c r="G1146" s="9" t="s">
        <v>77</v>
      </c>
      <c r="H1146" s="9" t="s">
        <v>2</v>
      </c>
      <c r="I1146" s="9">
        <v>13</v>
      </c>
      <c r="J1146" s="9" t="s">
        <v>278</v>
      </c>
      <c r="L1146" s="9" t="s">
        <v>50</v>
      </c>
      <c r="M1146" s="9">
        <v>72499</v>
      </c>
      <c r="N1146" s="17" t="str">
        <f t="shared" si="83"/>
        <v>14_70-75</v>
      </c>
      <c r="O1146" s="17" t="str">
        <f t="shared" si="84"/>
        <v>7_70-80</v>
      </c>
      <c r="P1146" s="17" t="str">
        <f t="shared" si="85"/>
        <v>07_70-80</v>
      </c>
      <c r="Q1146" s="9" t="s">
        <v>1073</v>
      </c>
      <c r="R1146" s="9" t="s">
        <v>1011</v>
      </c>
      <c r="S1146" s="9">
        <f t="shared" si="86"/>
        <v>113170939</v>
      </c>
      <c r="T1146" s="9">
        <v>1546051</v>
      </c>
    </row>
    <row r="1147" spans="1:20">
      <c r="A1147" s="9">
        <v>111</v>
      </c>
      <c r="B1147" s="9" t="s">
        <v>207</v>
      </c>
      <c r="C1147" s="9" t="s">
        <v>1067</v>
      </c>
      <c r="D1147" s="9" t="s">
        <v>152</v>
      </c>
      <c r="E1147" s="9" t="s">
        <v>147</v>
      </c>
      <c r="F1147" s="9" t="s">
        <v>5</v>
      </c>
      <c r="G1147" s="9" t="s">
        <v>110</v>
      </c>
      <c r="H1147" s="9" t="s">
        <v>2</v>
      </c>
      <c r="I1147" s="9">
        <v>14</v>
      </c>
      <c r="J1147" s="9" t="s">
        <v>8</v>
      </c>
      <c r="L1147" s="9" t="s">
        <v>50</v>
      </c>
      <c r="M1147" s="9">
        <v>51490</v>
      </c>
      <c r="N1147" s="17" t="str">
        <f t="shared" si="83"/>
        <v>10_50-55</v>
      </c>
      <c r="O1147" s="17" t="str">
        <f t="shared" si="84"/>
        <v>5_50-60</v>
      </c>
      <c r="P1147" s="17" t="str">
        <f t="shared" si="85"/>
        <v>05_50-60</v>
      </c>
      <c r="Q1147" s="9" t="s">
        <v>1073</v>
      </c>
      <c r="R1147" s="9" t="s">
        <v>1011</v>
      </c>
      <c r="S1147" s="9">
        <f t="shared" si="86"/>
        <v>5715390</v>
      </c>
      <c r="T1147" s="9">
        <v>78079</v>
      </c>
    </row>
    <row r="1148" spans="1:20">
      <c r="A1148" s="9">
        <v>390</v>
      </c>
      <c r="B1148" s="9" t="s">
        <v>207</v>
      </c>
      <c r="C1148" s="9" t="s">
        <v>1068</v>
      </c>
      <c r="D1148" s="9" t="s">
        <v>152</v>
      </c>
      <c r="E1148" s="9" t="s">
        <v>147</v>
      </c>
      <c r="F1148" s="9" t="s">
        <v>5</v>
      </c>
      <c r="G1148" s="9" t="s">
        <v>373</v>
      </c>
      <c r="H1148" s="9" t="s">
        <v>2</v>
      </c>
      <c r="I1148" s="9">
        <v>14</v>
      </c>
      <c r="J1148" s="9" t="s">
        <v>278</v>
      </c>
      <c r="L1148" s="9" t="s">
        <v>50</v>
      </c>
      <c r="M1148" s="9">
        <v>90329</v>
      </c>
      <c r="N1148" s="17" t="str">
        <f t="shared" si="83"/>
        <v>18_90-95</v>
      </c>
      <c r="O1148" s="17" t="str">
        <f t="shared" si="84"/>
        <v>9_90-100</v>
      </c>
      <c r="P1148" s="17" t="str">
        <f t="shared" si="85"/>
        <v>08_80&gt;</v>
      </c>
      <c r="Q1148" s="9" t="s">
        <v>1073</v>
      </c>
      <c r="R1148" s="9" t="s">
        <v>1011</v>
      </c>
      <c r="S1148" s="9">
        <f t="shared" si="86"/>
        <v>35228310</v>
      </c>
      <c r="T1148" s="9">
        <v>481261</v>
      </c>
    </row>
    <row r="1149" spans="1:20">
      <c r="A1149" s="9">
        <v>246</v>
      </c>
      <c r="B1149" s="9" t="s">
        <v>207</v>
      </c>
      <c r="C1149" s="9" t="s">
        <v>1069</v>
      </c>
      <c r="D1149" s="9" t="s">
        <v>152</v>
      </c>
      <c r="E1149" s="9" t="s">
        <v>147</v>
      </c>
      <c r="F1149" s="9" t="s">
        <v>1</v>
      </c>
      <c r="G1149" s="9" t="s">
        <v>583</v>
      </c>
      <c r="H1149" s="9" t="s">
        <v>2</v>
      </c>
      <c r="I1149" s="9">
        <v>14</v>
      </c>
      <c r="J1149" s="9" t="s">
        <v>278</v>
      </c>
      <c r="L1149" s="9" t="s">
        <v>50</v>
      </c>
      <c r="M1149" s="9">
        <v>82332</v>
      </c>
      <c r="N1149" s="17" t="str">
        <f t="shared" si="83"/>
        <v>16_80-85</v>
      </c>
      <c r="O1149" s="17" t="str">
        <f t="shared" si="84"/>
        <v>8_80-90</v>
      </c>
      <c r="P1149" s="17" t="str">
        <f t="shared" si="85"/>
        <v>08_80&gt;</v>
      </c>
      <c r="Q1149" s="9" t="s">
        <v>1073</v>
      </c>
      <c r="R1149" s="9" t="s">
        <v>1011</v>
      </c>
      <c r="S1149" s="9">
        <f t="shared" si="86"/>
        <v>20253672</v>
      </c>
      <c r="T1149" s="9">
        <v>276690</v>
      </c>
    </row>
    <row r="1150" spans="1:20">
      <c r="A1150" s="9">
        <v>28</v>
      </c>
      <c r="B1150" s="9" t="s">
        <v>207</v>
      </c>
      <c r="C1150" s="9" t="s">
        <v>1070</v>
      </c>
      <c r="D1150" s="9" t="s">
        <v>152</v>
      </c>
      <c r="E1150" s="9" t="s">
        <v>147</v>
      </c>
      <c r="F1150" s="9" t="s">
        <v>5</v>
      </c>
      <c r="G1150" s="9" t="s">
        <v>492</v>
      </c>
      <c r="H1150" s="9" t="s">
        <v>2</v>
      </c>
      <c r="I1150" s="9">
        <v>14</v>
      </c>
      <c r="J1150" s="9" t="s">
        <v>1071</v>
      </c>
      <c r="K1150" s="9" t="s">
        <v>7</v>
      </c>
      <c r="L1150" s="9" t="s">
        <v>50</v>
      </c>
      <c r="M1150" s="9">
        <v>108999</v>
      </c>
      <c r="N1150" s="17" t="str">
        <f t="shared" si="83"/>
        <v>21_105-110</v>
      </c>
      <c r="O1150" s="17" t="str">
        <f t="shared" si="84"/>
        <v>10_100-110</v>
      </c>
      <c r="P1150" s="17" t="str">
        <f t="shared" si="85"/>
        <v>08_80&gt;</v>
      </c>
      <c r="Q1150" s="9" t="s">
        <v>1073</v>
      </c>
      <c r="R1150" s="9" t="s">
        <v>1011</v>
      </c>
      <c r="S1150" s="9">
        <f t="shared" si="86"/>
        <v>3051972</v>
      </c>
      <c r="T1150" s="9">
        <v>41694</v>
      </c>
    </row>
    <row r="1151" spans="1:20">
      <c r="A1151" s="9">
        <v>24</v>
      </c>
      <c r="B1151" s="9" t="s">
        <v>207</v>
      </c>
      <c r="C1151" s="9" t="s">
        <v>1074</v>
      </c>
      <c r="D1151" s="9" t="s">
        <v>152</v>
      </c>
      <c r="E1151" s="9" t="s">
        <v>147</v>
      </c>
      <c r="F1151" s="9" t="s">
        <v>5</v>
      </c>
      <c r="G1151" s="9" t="s">
        <v>110</v>
      </c>
      <c r="H1151" s="9" t="s">
        <v>239</v>
      </c>
      <c r="I1151" s="9">
        <v>14</v>
      </c>
      <c r="J1151" s="9" t="s">
        <v>278</v>
      </c>
      <c r="L1151" s="9" t="s">
        <v>50</v>
      </c>
      <c r="M1151" s="9">
        <v>95700</v>
      </c>
      <c r="N1151" s="17" t="str">
        <f t="shared" si="83"/>
        <v>19_95-100</v>
      </c>
      <c r="O1151" s="17" t="str">
        <f t="shared" si="84"/>
        <v>9_90-100</v>
      </c>
      <c r="P1151" s="17" t="str">
        <f t="shared" si="85"/>
        <v>08_80&gt;</v>
      </c>
      <c r="Q1151" s="9" t="s">
        <v>1073</v>
      </c>
      <c r="R1151" s="9" t="s">
        <v>1011</v>
      </c>
      <c r="S1151" s="9">
        <f t="shared" si="86"/>
        <v>2296800</v>
      </c>
      <c r="T1151" s="9">
        <v>31377</v>
      </c>
    </row>
    <row r="1152" spans="1:20">
      <c r="A1152" s="9">
        <v>2</v>
      </c>
      <c r="B1152" s="9" t="s">
        <v>474</v>
      </c>
      <c r="C1152" s="9" t="s">
        <v>744</v>
      </c>
      <c r="D1152" s="9" t="s">
        <v>149</v>
      </c>
      <c r="E1152" s="9" t="s">
        <v>147</v>
      </c>
      <c r="F1152" s="9" t="s">
        <v>5</v>
      </c>
      <c r="G1152" s="9" t="s">
        <v>252</v>
      </c>
      <c r="H1152" s="9" t="s">
        <v>78</v>
      </c>
      <c r="I1152" s="9">
        <v>16</v>
      </c>
      <c r="J1152" s="9" t="s">
        <v>8</v>
      </c>
      <c r="L1152" s="9" t="s">
        <v>50</v>
      </c>
      <c r="M1152" s="9">
        <v>89990</v>
      </c>
      <c r="N1152" s="17" t="str">
        <f t="shared" si="83"/>
        <v>17_85-90</v>
      </c>
      <c r="O1152" s="17" t="str">
        <f t="shared" si="84"/>
        <v>8_80-90</v>
      </c>
      <c r="P1152" s="17" t="str">
        <f t="shared" si="85"/>
        <v>08_80&gt;</v>
      </c>
      <c r="Q1152" s="9" t="s">
        <v>1073</v>
      </c>
      <c r="R1152" s="9" t="s">
        <v>1011</v>
      </c>
      <c r="S1152" s="9">
        <f t="shared" si="86"/>
        <v>179980</v>
      </c>
      <c r="T1152" s="9">
        <v>2459</v>
      </c>
    </row>
    <row r="1153" spans="1:20">
      <c r="A1153" s="9">
        <v>384</v>
      </c>
      <c r="B1153" s="9" t="s">
        <v>474</v>
      </c>
      <c r="C1153" s="9" t="s">
        <v>745</v>
      </c>
      <c r="D1153" s="9" t="s">
        <v>152</v>
      </c>
      <c r="E1153" s="9" t="s">
        <v>147</v>
      </c>
      <c r="F1153" s="9" t="s">
        <v>5</v>
      </c>
      <c r="G1153" s="9" t="s">
        <v>373</v>
      </c>
      <c r="H1153" s="9" t="s">
        <v>2</v>
      </c>
      <c r="I1153" s="9">
        <v>14</v>
      </c>
      <c r="J1153" s="9" t="s">
        <v>8</v>
      </c>
      <c r="L1153" s="9" t="s">
        <v>50</v>
      </c>
      <c r="M1153" s="9">
        <v>82852</v>
      </c>
      <c r="N1153" s="17" t="str">
        <f t="shared" si="83"/>
        <v>16_80-85</v>
      </c>
      <c r="O1153" s="17" t="str">
        <f t="shared" si="84"/>
        <v>8_80-90</v>
      </c>
      <c r="P1153" s="17" t="str">
        <f t="shared" si="85"/>
        <v>08_80&gt;</v>
      </c>
      <c r="Q1153" s="9" t="s">
        <v>1073</v>
      </c>
      <c r="R1153" s="9" t="s">
        <v>1011</v>
      </c>
      <c r="S1153" s="9">
        <f t="shared" si="86"/>
        <v>31815168</v>
      </c>
      <c r="T1153" s="9">
        <v>434633</v>
      </c>
    </row>
    <row r="1154" spans="1:20">
      <c r="A1154" s="9">
        <v>1009</v>
      </c>
      <c r="B1154" s="9" t="s">
        <v>474</v>
      </c>
      <c r="C1154" s="9" t="s">
        <v>746</v>
      </c>
      <c r="D1154" s="9" t="s">
        <v>152</v>
      </c>
      <c r="E1154" s="9" t="s">
        <v>147</v>
      </c>
      <c r="F1154" s="9" t="s">
        <v>1</v>
      </c>
      <c r="G1154" s="9" t="s">
        <v>77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49561</v>
      </c>
      <c r="N1154" s="17" t="str">
        <f t="shared" si="83"/>
        <v>9_45-50</v>
      </c>
      <c r="O1154" s="17" t="str">
        <f t="shared" si="84"/>
        <v>4_40-50</v>
      </c>
      <c r="P1154" s="17" t="str">
        <f t="shared" si="85"/>
        <v>04_40-50</v>
      </c>
      <c r="Q1154" s="9" t="s">
        <v>1073</v>
      </c>
      <c r="R1154" s="9" t="s">
        <v>1011</v>
      </c>
      <c r="S1154" s="9">
        <f t="shared" si="86"/>
        <v>50007049</v>
      </c>
      <c r="T1154" s="9">
        <v>683156</v>
      </c>
    </row>
    <row r="1155" spans="1:20">
      <c r="A1155" s="9">
        <v>213</v>
      </c>
      <c r="B1155" s="9" t="s">
        <v>474</v>
      </c>
      <c r="C1155" s="9" t="s">
        <v>747</v>
      </c>
      <c r="D1155" s="9" t="s">
        <v>148</v>
      </c>
      <c r="E1155" s="9" t="s">
        <v>147</v>
      </c>
      <c r="F1155" s="9" t="s">
        <v>5</v>
      </c>
      <c r="G1155" s="9" t="s">
        <v>373</v>
      </c>
      <c r="H1155" s="9" t="s">
        <v>2</v>
      </c>
      <c r="I1155" s="9">
        <v>15</v>
      </c>
      <c r="J1155" s="9" t="s">
        <v>8</v>
      </c>
      <c r="L1155" s="9" t="s">
        <v>50</v>
      </c>
      <c r="M1155" s="9">
        <v>79997</v>
      </c>
      <c r="N1155" s="17" t="str">
        <f t="shared" si="83"/>
        <v>15_75-80</v>
      </c>
      <c r="O1155" s="17" t="str">
        <f t="shared" si="84"/>
        <v>7_70-80</v>
      </c>
      <c r="P1155" s="17" t="str">
        <f t="shared" si="85"/>
        <v>07_70-80</v>
      </c>
      <c r="Q1155" s="9" t="s">
        <v>1073</v>
      </c>
      <c r="R1155" s="9" t="s">
        <v>1011</v>
      </c>
      <c r="S1155" s="9">
        <f t="shared" si="86"/>
        <v>17039361</v>
      </c>
      <c r="T1155" s="9">
        <v>232778</v>
      </c>
    </row>
    <row r="1156" spans="1:20">
      <c r="A1156" s="9">
        <v>2</v>
      </c>
      <c r="B1156" s="9" t="s">
        <v>474</v>
      </c>
      <c r="C1156" s="9" t="s">
        <v>748</v>
      </c>
      <c r="D1156" s="9" t="s">
        <v>148</v>
      </c>
      <c r="E1156" s="9" t="s">
        <v>147</v>
      </c>
      <c r="F1156" s="9" t="s">
        <v>1</v>
      </c>
      <c r="G1156" s="9" t="s">
        <v>77</v>
      </c>
      <c r="H1156" s="9" t="s">
        <v>2</v>
      </c>
      <c r="I1156" s="9">
        <v>15</v>
      </c>
      <c r="J1156" s="9" t="s">
        <v>8</v>
      </c>
      <c r="L1156" s="9" t="s">
        <v>50</v>
      </c>
      <c r="M1156" s="9">
        <v>57164</v>
      </c>
      <c r="N1156" s="17" t="str">
        <f t="shared" si="83"/>
        <v>11_55-60</v>
      </c>
      <c r="O1156" s="17" t="str">
        <f t="shared" si="84"/>
        <v>5_50-60</v>
      </c>
      <c r="P1156" s="17" t="str">
        <f t="shared" si="85"/>
        <v>05_50-60</v>
      </c>
      <c r="Q1156" s="9" t="s">
        <v>1073</v>
      </c>
      <c r="R1156" s="9" t="s">
        <v>1011</v>
      </c>
      <c r="S1156" s="9">
        <f t="shared" si="86"/>
        <v>114328</v>
      </c>
      <c r="T1156" s="9">
        <v>1562</v>
      </c>
    </row>
    <row r="1157" spans="1:20">
      <c r="A1157" s="9">
        <v>877</v>
      </c>
      <c r="B1157" s="9" t="s">
        <v>474</v>
      </c>
      <c r="C1157" s="9" t="s">
        <v>750</v>
      </c>
      <c r="D1157" s="9" t="s">
        <v>148</v>
      </c>
      <c r="E1157" s="9" t="s">
        <v>147</v>
      </c>
      <c r="F1157" s="9" t="s">
        <v>1</v>
      </c>
      <c r="G1157" s="9" t="s">
        <v>695</v>
      </c>
      <c r="H1157" s="9" t="s">
        <v>2</v>
      </c>
      <c r="I1157" s="9">
        <v>16</v>
      </c>
      <c r="J1157" s="9" t="s">
        <v>8</v>
      </c>
      <c r="L1157" s="9" t="s">
        <v>50</v>
      </c>
      <c r="M1157" s="9">
        <v>69186</v>
      </c>
      <c r="N1157" s="17" t="str">
        <f t="shared" si="83"/>
        <v>13_65-70</v>
      </c>
      <c r="O1157" s="17" t="str">
        <f t="shared" si="84"/>
        <v>6_60-70</v>
      </c>
      <c r="P1157" s="17" t="str">
        <f t="shared" si="85"/>
        <v>06_60-70</v>
      </c>
      <c r="Q1157" s="9" t="s">
        <v>1073</v>
      </c>
      <c r="R1157" s="9" t="s">
        <v>1011</v>
      </c>
      <c r="S1157" s="9">
        <f t="shared" si="86"/>
        <v>60676122</v>
      </c>
      <c r="T1157" s="9">
        <v>828909</v>
      </c>
    </row>
    <row r="1158" spans="1:20">
      <c r="A1158" s="9">
        <v>600</v>
      </c>
      <c r="B1158" s="9" t="s">
        <v>474</v>
      </c>
      <c r="C1158" s="9" t="s">
        <v>751</v>
      </c>
      <c r="D1158" s="9" t="s">
        <v>152</v>
      </c>
      <c r="E1158" s="9" t="s">
        <v>147</v>
      </c>
      <c r="F1158" s="9" t="s">
        <v>5</v>
      </c>
      <c r="G1158" s="9" t="s">
        <v>110</v>
      </c>
      <c r="H1158" s="9" t="s">
        <v>2</v>
      </c>
      <c r="I1158" s="9">
        <v>14</v>
      </c>
      <c r="J1158" s="9" t="s">
        <v>8</v>
      </c>
      <c r="L1158" s="9" t="s">
        <v>50</v>
      </c>
      <c r="M1158" s="9">
        <v>49997</v>
      </c>
      <c r="N1158" s="17" t="str">
        <f t="shared" si="83"/>
        <v>9_45-50</v>
      </c>
      <c r="O1158" s="17" t="str">
        <f t="shared" si="84"/>
        <v>4_40-50</v>
      </c>
      <c r="P1158" s="17" t="str">
        <f t="shared" si="85"/>
        <v>04_40-50</v>
      </c>
      <c r="Q1158" s="9" t="s">
        <v>1073</v>
      </c>
      <c r="R1158" s="9" t="s">
        <v>1011</v>
      </c>
      <c r="S1158" s="9">
        <f t="shared" si="86"/>
        <v>29998200</v>
      </c>
      <c r="T1158" s="9">
        <v>409811</v>
      </c>
    </row>
    <row r="1159" spans="1:20">
      <c r="A1159" s="9">
        <v>1997</v>
      </c>
      <c r="B1159" s="9" t="s">
        <v>474</v>
      </c>
      <c r="C1159" s="9" t="s">
        <v>752</v>
      </c>
      <c r="D1159" s="9" t="s">
        <v>148</v>
      </c>
      <c r="E1159" s="9" t="s">
        <v>147</v>
      </c>
      <c r="F1159" s="9" t="s">
        <v>5</v>
      </c>
      <c r="G1159" s="9" t="s">
        <v>110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53220</v>
      </c>
      <c r="N1159" s="17" t="str">
        <f t="shared" si="83"/>
        <v>10_50-55</v>
      </c>
      <c r="O1159" s="17" t="str">
        <f t="shared" si="84"/>
        <v>5_50-60</v>
      </c>
      <c r="P1159" s="17" t="str">
        <f t="shared" si="85"/>
        <v>05_50-60</v>
      </c>
      <c r="Q1159" s="9" t="s">
        <v>1073</v>
      </c>
      <c r="R1159" s="9" t="s">
        <v>1011</v>
      </c>
      <c r="S1159" s="9">
        <f t="shared" si="86"/>
        <v>106280340</v>
      </c>
      <c r="T1159" s="9">
        <v>1451917</v>
      </c>
    </row>
    <row r="1160" spans="1:20">
      <c r="A1160" s="9">
        <v>336</v>
      </c>
      <c r="B1160" s="9" t="s">
        <v>474</v>
      </c>
      <c r="C1160" s="9" t="s">
        <v>949</v>
      </c>
      <c r="D1160" s="9" t="s">
        <v>152</v>
      </c>
      <c r="E1160" s="9" t="s">
        <v>147</v>
      </c>
      <c r="F1160" s="9" t="s">
        <v>1</v>
      </c>
      <c r="G1160" s="9" t="s">
        <v>583</v>
      </c>
      <c r="H1160" s="9" t="s">
        <v>2</v>
      </c>
      <c r="I1160" s="9">
        <v>14</v>
      </c>
      <c r="J1160" s="9" t="s">
        <v>8</v>
      </c>
      <c r="L1160" s="9" t="s">
        <v>50</v>
      </c>
      <c r="M1160" s="9">
        <v>60747</v>
      </c>
      <c r="N1160" s="17" t="str">
        <f t="shared" si="83"/>
        <v>12_60-65</v>
      </c>
      <c r="O1160" s="17" t="str">
        <f t="shared" si="84"/>
        <v>6_60-70</v>
      </c>
      <c r="P1160" s="17" t="str">
        <f t="shared" si="85"/>
        <v>06_60-70</v>
      </c>
      <c r="Q1160" s="9" t="s">
        <v>1073</v>
      </c>
      <c r="R1160" s="9" t="s">
        <v>1011</v>
      </c>
      <c r="S1160" s="9">
        <f t="shared" si="86"/>
        <v>20410992</v>
      </c>
      <c r="T1160" s="9">
        <v>278839</v>
      </c>
    </row>
    <row r="1161" spans="1:20">
      <c r="A1161" s="9">
        <v>352</v>
      </c>
      <c r="B1161" s="9" t="s">
        <v>474</v>
      </c>
      <c r="C1161" s="9" t="s">
        <v>950</v>
      </c>
      <c r="D1161" s="9" t="s">
        <v>148</v>
      </c>
      <c r="E1161" s="9" t="s">
        <v>147</v>
      </c>
      <c r="F1161" s="9" t="s">
        <v>1</v>
      </c>
      <c r="G1161" s="9" t="s">
        <v>583</v>
      </c>
      <c r="H1161" s="9" t="s">
        <v>2</v>
      </c>
      <c r="I1161" s="9">
        <v>15</v>
      </c>
      <c r="J1161" s="9" t="s">
        <v>8</v>
      </c>
      <c r="L1161" s="9" t="s">
        <v>50</v>
      </c>
      <c r="M1161" s="9">
        <v>69685</v>
      </c>
      <c r="N1161" s="17" t="str">
        <f t="shared" si="83"/>
        <v>13_65-70</v>
      </c>
      <c r="O1161" s="17" t="str">
        <f t="shared" si="84"/>
        <v>6_60-70</v>
      </c>
      <c r="P1161" s="17" t="str">
        <f t="shared" si="85"/>
        <v>06_60-70</v>
      </c>
      <c r="Q1161" s="9" t="s">
        <v>1073</v>
      </c>
      <c r="R1161" s="9" t="s">
        <v>1011</v>
      </c>
      <c r="S1161" s="9">
        <f t="shared" si="86"/>
        <v>24529120</v>
      </c>
      <c r="T1161" s="9">
        <v>335097</v>
      </c>
    </row>
    <row r="1162" spans="1:20">
      <c r="A1162" s="9">
        <v>118</v>
      </c>
      <c r="B1162" s="9" t="s">
        <v>474</v>
      </c>
      <c r="C1162" s="9" t="s">
        <v>1072</v>
      </c>
      <c r="D1162" s="9" t="s">
        <v>152</v>
      </c>
      <c r="E1162" s="9" t="s">
        <v>147</v>
      </c>
      <c r="F1162" s="9" t="s">
        <v>5</v>
      </c>
      <c r="G1162" s="9" t="s">
        <v>492</v>
      </c>
      <c r="H1162" s="9" t="s">
        <v>2</v>
      </c>
      <c r="I1162" s="9">
        <v>14</v>
      </c>
      <c r="J1162" s="9" t="s">
        <v>1071</v>
      </c>
      <c r="L1162" s="9" t="s">
        <v>50</v>
      </c>
      <c r="M1162" s="9">
        <v>91400</v>
      </c>
      <c r="N1162" s="17" t="str">
        <f t="shared" si="83"/>
        <v>18_90-95</v>
      </c>
      <c r="O1162" s="17" t="str">
        <f t="shared" si="84"/>
        <v>9_90-100</v>
      </c>
      <c r="P1162" s="17" t="str">
        <f t="shared" si="85"/>
        <v>08_80&gt;</v>
      </c>
      <c r="Q1162" s="9" t="s">
        <v>1073</v>
      </c>
      <c r="R1162" s="9" t="s">
        <v>1011</v>
      </c>
      <c r="S1162" s="9">
        <f t="shared" si="86"/>
        <v>10785200</v>
      </c>
      <c r="T1162" s="9">
        <v>147339</v>
      </c>
    </row>
    <row r="1163" spans="1:20">
      <c r="A1163" s="9">
        <v>50</v>
      </c>
      <c r="B1163" s="9" t="s">
        <v>29</v>
      </c>
      <c r="C1163" s="9" t="s">
        <v>29</v>
      </c>
      <c r="D1163" s="9" t="s">
        <v>152</v>
      </c>
      <c r="E1163" s="9" t="s">
        <v>147</v>
      </c>
      <c r="F1163" s="9" t="s">
        <v>5</v>
      </c>
      <c r="G1163" s="9" t="s">
        <v>55</v>
      </c>
      <c r="H1163" s="9" t="s">
        <v>2</v>
      </c>
      <c r="I1163" s="9">
        <v>14</v>
      </c>
      <c r="J1163" s="9" t="s">
        <v>4</v>
      </c>
      <c r="L1163" s="9" t="s">
        <v>47</v>
      </c>
      <c r="M1163" s="9">
        <v>24510</v>
      </c>
      <c r="N1163" s="17" t="str">
        <f t="shared" ref="N1163:N1197" si="87">CONCATENATE(ROUNDDOWN(M1163/5000,0),"_",ROUNDDOWN(M1163/5000,0)*5,"-",ROUNDUP((M1163+1)/5000,0)*5)</f>
        <v>4_20-25</v>
      </c>
      <c r="O1163" s="17" t="str">
        <f t="shared" ref="O1163:O1197" si="88">CONCATENATE(ROUNDDOWN(M1163/10000,0),"_",ROUNDDOWN(M1163/10000,0)*10,"-",ROUNDUP((M1163+1)/10000,0)*10)</f>
        <v>2_20-30</v>
      </c>
      <c r="P1163" s="17" t="str">
        <f t="shared" ref="P1163:P1197" si="89">IF(M1163&lt;20000,"01_&lt;20",IF(M1163&lt;80000,CONCATENATE(IF((ROUNDDOWN(M1163/10000,0)+1)&lt;10,0,),ROUNDDOWN(M1163/10000,0),"_",ROUNDDOWN(M1163/10000,0)*10,"-",ROUNDUP((M1163+1)/10000,0)*10),"08_80&gt;"))</f>
        <v>02_20-30</v>
      </c>
      <c r="Q1163" s="9" t="s">
        <v>1073</v>
      </c>
      <c r="R1163" s="9" t="s">
        <v>1011</v>
      </c>
      <c r="S1163" s="9">
        <f t="shared" ref="S1163:S1180" si="90">M1163*A1163</f>
        <v>1225500</v>
      </c>
      <c r="T1163" s="9">
        <v>16742</v>
      </c>
    </row>
    <row r="1164" spans="1:20">
      <c r="A1164" s="9">
        <v>970</v>
      </c>
      <c r="B1164" s="9" t="s">
        <v>29</v>
      </c>
      <c r="C1164" s="9" t="s">
        <v>29</v>
      </c>
      <c r="D1164" s="9" t="s">
        <v>148</v>
      </c>
      <c r="E1164" s="9" t="s">
        <v>147</v>
      </c>
      <c r="F1164" s="9" t="s">
        <v>5</v>
      </c>
      <c r="G1164" s="9" t="s">
        <v>70</v>
      </c>
      <c r="H1164" s="9" t="s">
        <v>2</v>
      </c>
      <c r="I1164" s="9">
        <v>15</v>
      </c>
      <c r="L1164" s="9" t="s">
        <v>46</v>
      </c>
      <c r="M1164" s="9">
        <v>31000</v>
      </c>
      <c r="N1164" s="17" t="str">
        <f t="shared" si="87"/>
        <v>6_30-35</v>
      </c>
      <c r="O1164" s="17" t="str">
        <f t="shared" si="88"/>
        <v>3_30-40</v>
      </c>
      <c r="P1164" s="17" t="str">
        <f t="shared" si="89"/>
        <v>03_30-40</v>
      </c>
      <c r="Q1164" s="9" t="s">
        <v>1073</v>
      </c>
      <c r="R1164" s="9" t="s">
        <v>1011</v>
      </c>
      <c r="S1164" s="9">
        <f t="shared" si="90"/>
        <v>30070000</v>
      </c>
      <c r="T1164" s="9">
        <v>410792</v>
      </c>
    </row>
    <row r="1165" spans="1:20">
      <c r="A1165" s="9">
        <v>4540</v>
      </c>
      <c r="B1165" s="9" t="s">
        <v>29</v>
      </c>
      <c r="C1165" s="9" t="s">
        <v>29</v>
      </c>
      <c r="D1165" s="9" t="s">
        <v>148</v>
      </c>
      <c r="E1165" s="9" t="s">
        <v>147</v>
      </c>
      <c r="F1165" s="9" t="s">
        <v>5</v>
      </c>
      <c r="G1165" s="9" t="s">
        <v>60</v>
      </c>
      <c r="H1165" s="9" t="s">
        <v>2</v>
      </c>
      <c r="I1165" s="9">
        <v>15</v>
      </c>
      <c r="L1165" s="9" t="s">
        <v>46</v>
      </c>
      <c r="M1165" s="9">
        <v>23400</v>
      </c>
      <c r="N1165" s="17" t="str">
        <f t="shared" si="87"/>
        <v>4_20-25</v>
      </c>
      <c r="O1165" s="17" t="str">
        <f t="shared" si="88"/>
        <v>2_20-30</v>
      </c>
      <c r="P1165" s="17" t="str">
        <f t="shared" si="89"/>
        <v>02_20-30</v>
      </c>
      <c r="Q1165" s="9" t="s">
        <v>1073</v>
      </c>
      <c r="R1165" s="9" t="s">
        <v>1011</v>
      </c>
      <c r="S1165" s="9">
        <f t="shared" si="90"/>
        <v>106236000</v>
      </c>
      <c r="T1165" s="9">
        <v>1451311</v>
      </c>
    </row>
    <row r="1166" spans="1:20">
      <c r="A1166" s="9">
        <v>1150</v>
      </c>
      <c r="B1166" s="9" t="s">
        <v>29</v>
      </c>
      <c r="C1166" s="9" t="s">
        <v>29</v>
      </c>
      <c r="D1166" s="9" t="s">
        <v>148</v>
      </c>
      <c r="E1166" s="9" t="s">
        <v>147</v>
      </c>
      <c r="F1166" s="9" t="s">
        <v>5</v>
      </c>
      <c r="G1166" s="9" t="s">
        <v>570</v>
      </c>
      <c r="H1166" s="9" t="s">
        <v>2</v>
      </c>
      <c r="I1166" s="9">
        <v>15</v>
      </c>
      <c r="L1166" s="9" t="s">
        <v>46</v>
      </c>
      <c r="M1166" s="9">
        <v>25400</v>
      </c>
      <c r="N1166" s="17" t="str">
        <f t="shared" si="87"/>
        <v>5_25-30</v>
      </c>
      <c r="O1166" s="17" t="str">
        <f t="shared" si="88"/>
        <v>2_20-30</v>
      </c>
      <c r="P1166" s="17" t="str">
        <f t="shared" si="89"/>
        <v>02_20-30</v>
      </c>
      <c r="Q1166" s="9" t="s">
        <v>1073</v>
      </c>
      <c r="R1166" s="9" t="s">
        <v>1011</v>
      </c>
      <c r="S1166" s="9">
        <f t="shared" si="90"/>
        <v>29210000</v>
      </c>
      <c r="T1166" s="9">
        <v>399044</v>
      </c>
    </row>
    <row r="1167" spans="1:20">
      <c r="A1167" s="9">
        <v>1290</v>
      </c>
      <c r="B1167" s="9" t="s">
        <v>29</v>
      </c>
      <c r="C1167" s="9" t="s">
        <v>29</v>
      </c>
      <c r="D1167" s="9" t="s">
        <v>148</v>
      </c>
      <c r="E1167" s="9" t="s">
        <v>147</v>
      </c>
      <c r="F1167" s="9" t="s">
        <v>5</v>
      </c>
      <c r="G1167" s="9" t="s">
        <v>75</v>
      </c>
      <c r="H1167" s="9" t="s">
        <v>2</v>
      </c>
      <c r="I1167" s="9">
        <v>15</v>
      </c>
      <c r="L1167" s="9" t="s">
        <v>50</v>
      </c>
      <c r="M1167" s="9">
        <v>38000</v>
      </c>
      <c r="N1167" s="17" t="str">
        <f t="shared" si="87"/>
        <v>7_35-40</v>
      </c>
      <c r="O1167" s="17" t="str">
        <f t="shared" si="88"/>
        <v>3_30-40</v>
      </c>
      <c r="P1167" s="17" t="str">
        <f t="shared" si="89"/>
        <v>03_30-40</v>
      </c>
      <c r="Q1167" s="9" t="s">
        <v>1073</v>
      </c>
      <c r="R1167" s="9" t="s">
        <v>1011</v>
      </c>
      <c r="S1167" s="9">
        <f t="shared" si="90"/>
        <v>49020000</v>
      </c>
      <c r="T1167" s="9">
        <v>669672</v>
      </c>
    </row>
    <row r="1168" spans="1:20">
      <c r="A1168" s="9">
        <v>11080</v>
      </c>
      <c r="B1168" s="9" t="s">
        <v>29</v>
      </c>
      <c r="C1168" s="9" t="s">
        <v>29</v>
      </c>
      <c r="D1168" s="9" t="s">
        <v>148</v>
      </c>
      <c r="E1168" s="9" t="s">
        <v>147</v>
      </c>
      <c r="F1168" s="9" t="s">
        <v>5</v>
      </c>
      <c r="G1168" s="9" t="s">
        <v>110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56000</v>
      </c>
      <c r="N1168" s="17" t="str">
        <f t="shared" si="87"/>
        <v>11_55-60</v>
      </c>
      <c r="O1168" s="17" t="str">
        <f t="shared" si="88"/>
        <v>5_50-60</v>
      </c>
      <c r="P1168" s="17" t="str">
        <f t="shared" si="89"/>
        <v>05_50-60</v>
      </c>
      <c r="Q1168" s="9" t="s">
        <v>1073</v>
      </c>
      <c r="R1168" s="9" t="s">
        <v>1011</v>
      </c>
      <c r="S1168" s="9">
        <f t="shared" si="90"/>
        <v>620480000</v>
      </c>
      <c r="T1168" s="9">
        <v>8476503</v>
      </c>
    </row>
    <row r="1169" spans="1:20">
      <c r="A1169" s="9">
        <v>450</v>
      </c>
      <c r="B1169" s="9" t="s">
        <v>29</v>
      </c>
      <c r="C1169" s="9" t="s">
        <v>29</v>
      </c>
      <c r="D1169" s="9" t="s">
        <v>148</v>
      </c>
      <c r="E1169" s="9" t="s">
        <v>147</v>
      </c>
      <c r="F1169" s="9" t="s">
        <v>5</v>
      </c>
      <c r="G1169" s="9" t="s">
        <v>122</v>
      </c>
      <c r="H1169" s="9" t="s">
        <v>2</v>
      </c>
      <c r="I1169" s="9">
        <v>15</v>
      </c>
      <c r="L1169" s="9" t="s">
        <v>50</v>
      </c>
      <c r="M1169" s="9">
        <v>48300</v>
      </c>
      <c r="N1169" s="17" t="str">
        <f t="shared" si="87"/>
        <v>9_45-50</v>
      </c>
      <c r="O1169" s="17" t="str">
        <f t="shared" si="88"/>
        <v>4_40-50</v>
      </c>
      <c r="P1169" s="17" t="str">
        <f t="shared" si="89"/>
        <v>04_40-50</v>
      </c>
      <c r="Q1169" s="9" t="s">
        <v>1073</v>
      </c>
      <c r="R1169" s="9" t="s">
        <v>1011</v>
      </c>
      <c r="S1169" s="9">
        <f t="shared" si="90"/>
        <v>21735000</v>
      </c>
      <c r="T1169" s="9">
        <v>296926</v>
      </c>
    </row>
    <row r="1170" spans="1:20">
      <c r="A1170" s="9">
        <v>130</v>
      </c>
      <c r="B1170" s="9" t="s">
        <v>29</v>
      </c>
      <c r="C1170" s="9" t="s">
        <v>29</v>
      </c>
      <c r="D1170" s="9" t="s">
        <v>148</v>
      </c>
      <c r="E1170" s="9" t="s">
        <v>147</v>
      </c>
      <c r="F1170" s="9" t="s">
        <v>5</v>
      </c>
      <c r="G1170" s="9" t="s">
        <v>373</v>
      </c>
      <c r="H1170" s="9" t="s">
        <v>2</v>
      </c>
      <c r="I1170" s="9">
        <v>15</v>
      </c>
      <c r="L1170" s="9" t="s">
        <v>50</v>
      </c>
      <c r="M1170" s="9">
        <v>51300</v>
      </c>
      <c r="N1170" s="17" t="str">
        <f t="shared" si="87"/>
        <v>10_50-55</v>
      </c>
      <c r="O1170" s="17" t="str">
        <f t="shared" si="88"/>
        <v>5_50-60</v>
      </c>
      <c r="P1170" s="17" t="str">
        <f t="shared" si="89"/>
        <v>05_50-60</v>
      </c>
      <c r="Q1170" s="9" t="s">
        <v>1073</v>
      </c>
      <c r="R1170" s="9" t="s">
        <v>1011</v>
      </c>
      <c r="S1170" s="9">
        <f t="shared" si="90"/>
        <v>6669000</v>
      </c>
      <c r="T1170" s="9">
        <v>91107</v>
      </c>
    </row>
    <row r="1171" spans="1:20">
      <c r="A1171" s="9">
        <v>110</v>
      </c>
      <c r="B1171" s="9" t="s">
        <v>29</v>
      </c>
      <c r="C1171" s="9" t="s">
        <v>29</v>
      </c>
      <c r="D1171" s="9" t="s">
        <v>146</v>
      </c>
      <c r="E1171" s="9" t="s">
        <v>147</v>
      </c>
      <c r="F1171" s="9" t="s">
        <v>1</v>
      </c>
      <c r="G1171" s="9" t="s">
        <v>77</v>
      </c>
      <c r="H1171" s="9" t="s">
        <v>2</v>
      </c>
      <c r="I1171" s="9">
        <v>15</v>
      </c>
      <c r="L1171" s="9" t="s">
        <v>50</v>
      </c>
      <c r="M1171" s="9">
        <v>41200</v>
      </c>
      <c r="N1171" s="17" t="str">
        <f t="shared" si="87"/>
        <v>8_40-45</v>
      </c>
      <c r="O1171" s="17" t="str">
        <f t="shared" si="88"/>
        <v>4_40-50</v>
      </c>
      <c r="P1171" s="17" t="str">
        <f t="shared" si="89"/>
        <v>04_40-50</v>
      </c>
      <c r="Q1171" s="9" t="s">
        <v>1073</v>
      </c>
      <c r="R1171" s="9" t="s">
        <v>1011</v>
      </c>
      <c r="S1171" s="9">
        <f t="shared" si="90"/>
        <v>4532000</v>
      </c>
      <c r="T1171" s="9">
        <v>61913</v>
      </c>
    </row>
    <row r="1172" spans="1:20">
      <c r="A1172" s="9">
        <v>200</v>
      </c>
      <c r="B1172" s="9" t="s">
        <v>29</v>
      </c>
      <c r="C1172" s="9" t="s">
        <v>29</v>
      </c>
      <c r="D1172" s="9" t="s">
        <v>146</v>
      </c>
      <c r="E1172" s="9" t="s">
        <v>147</v>
      </c>
      <c r="F1172" s="9" t="s">
        <v>1</v>
      </c>
      <c r="G1172" s="9" t="s">
        <v>222</v>
      </c>
      <c r="H1172" s="9" t="s">
        <v>2</v>
      </c>
      <c r="I1172" s="9">
        <v>15</v>
      </c>
      <c r="L1172" s="9" t="s">
        <v>50</v>
      </c>
      <c r="M1172" s="9">
        <v>43200</v>
      </c>
      <c r="N1172" s="17" t="str">
        <f t="shared" si="87"/>
        <v>8_40-45</v>
      </c>
      <c r="O1172" s="17" t="str">
        <f t="shared" si="88"/>
        <v>4_40-50</v>
      </c>
      <c r="P1172" s="17" t="str">
        <f t="shared" si="89"/>
        <v>04_40-50</v>
      </c>
      <c r="Q1172" s="9" t="s">
        <v>1073</v>
      </c>
      <c r="R1172" s="9" t="s">
        <v>1011</v>
      </c>
      <c r="S1172" s="9">
        <f t="shared" si="90"/>
        <v>8640000</v>
      </c>
      <c r="T1172" s="9">
        <v>118033</v>
      </c>
    </row>
    <row r="1173" spans="1:20">
      <c r="A1173" s="9">
        <v>20</v>
      </c>
      <c r="B1173" s="9" t="s">
        <v>29</v>
      </c>
      <c r="C1173" s="9" t="s">
        <v>29</v>
      </c>
      <c r="D1173" s="9" t="s">
        <v>146</v>
      </c>
      <c r="E1173" s="9" t="s">
        <v>147</v>
      </c>
      <c r="F1173" s="9" t="s">
        <v>1</v>
      </c>
      <c r="G1173" s="9" t="s">
        <v>583</v>
      </c>
      <c r="H1173" s="9" t="s">
        <v>2</v>
      </c>
      <c r="I1173" s="9">
        <v>15</v>
      </c>
      <c r="L1173" s="9" t="s">
        <v>50</v>
      </c>
      <c r="M1173" s="9">
        <v>44200</v>
      </c>
      <c r="N1173" s="17" t="str">
        <f t="shared" si="87"/>
        <v>8_40-45</v>
      </c>
      <c r="O1173" s="17" t="str">
        <f t="shared" si="88"/>
        <v>4_40-50</v>
      </c>
      <c r="P1173" s="17" t="str">
        <f t="shared" si="89"/>
        <v>04_40-50</v>
      </c>
      <c r="Q1173" s="9" t="s">
        <v>1073</v>
      </c>
      <c r="R1173" s="9" t="s">
        <v>1011</v>
      </c>
      <c r="S1173" s="9">
        <f t="shared" si="90"/>
        <v>884000</v>
      </c>
      <c r="T1173" s="9">
        <v>12077</v>
      </c>
    </row>
    <row r="1174" spans="1:20">
      <c r="A1174" s="9">
        <v>70</v>
      </c>
      <c r="B1174" s="9" t="s">
        <v>29</v>
      </c>
      <c r="C1174" s="9" t="s">
        <v>29</v>
      </c>
      <c r="D1174" s="9" t="s">
        <v>149</v>
      </c>
      <c r="E1174" s="9" t="s">
        <v>147</v>
      </c>
      <c r="F1174" s="9" t="s">
        <v>5</v>
      </c>
      <c r="G1174" s="9" t="s">
        <v>69</v>
      </c>
      <c r="H1174" s="9" t="s">
        <v>690</v>
      </c>
      <c r="I1174" s="9">
        <v>15</v>
      </c>
      <c r="L1174" s="9" t="s">
        <v>50</v>
      </c>
      <c r="M1174" s="9">
        <v>71100</v>
      </c>
      <c r="N1174" s="17" t="str">
        <f t="shared" si="87"/>
        <v>14_70-75</v>
      </c>
      <c r="O1174" s="17" t="str">
        <f t="shared" si="88"/>
        <v>7_70-80</v>
      </c>
      <c r="P1174" s="17" t="str">
        <f t="shared" si="89"/>
        <v>07_70-80</v>
      </c>
      <c r="Q1174" s="9" t="s">
        <v>1073</v>
      </c>
      <c r="R1174" s="9" t="s">
        <v>1011</v>
      </c>
      <c r="S1174" s="9">
        <f t="shared" si="90"/>
        <v>4977000</v>
      </c>
      <c r="T1174" s="9">
        <v>67992</v>
      </c>
    </row>
    <row r="1175" spans="1:20">
      <c r="A1175" s="9">
        <v>120</v>
      </c>
      <c r="B1175" s="9" t="s">
        <v>29</v>
      </c>
      <c r="C1175" s="9" t="s">
        <v>29</v>
      </c>
      <c r="D1175" s="9" t="s">
        <v>149</v>
      </c>
      <c r="E1175" s="9" t="s">
        <v>147</v>
      </c>
      <c r="F1175" s="9" t="s">
        <v>1</v>
      </c>
      <c r="G1175" s="9" t="s">
        <v>495</v>
      </c>
      <c r="H1175" s="9" t="s">
        <v>689</v>
      </c>
      <c r="I1175" s="9">
        <v>15</v>
      </c>
      <c r="L1175" s="9" t="s">
        <v>50</v>
      </c>
      <c r="M1175" s="9">
        <v>75000</v>
      </c>
      <c r="N1175" s="17" t="str">
        <f t="shared" si="87"/>
        <v>15_75-80</v>
      </c>
      <c r="O1175" s="17" t="str">
        <f t="shared" si="88"/>
        <v>7_70-80</v>
      </c>
      <c r="P1175" s="17" t="str">
        <f t="shared" si="89"/>
        <v>07_70-80</v>
      </c>
      <c r="Q1175" s="9" t="s">
        <v>1073</v>
      </c>
      <c r="R1175" s="9" t="s">
        <v>1011</v>
      </c>
      <c r="S1175" s="9">
        <f t="shared" si="90"/>
        <v>9000000</v>
      </c>
      <c r="T1175" s="9">
        <v>122951</v>
      </c>
    </row>
    <row r="1176" spans="1:20">
      <c r="A1176" s="9">
        <v>210</v>
      </c>
      <c r="B1176" s="9" t="s">
        <v>29</v>
      </c>
      <c r="C1176" s="9" t="s">
        <v>29</v>
      </c>
      <c r="D1176" s="9" t="s">
        <v>149</v>
      </c>
      <c r="E1176" s="9" t="s">
        <v>147</v>
      </c>
      <c r="F1176" s="9" t="s">
        <v>5</v>
      </c>
      <c r="G1176" s="9" t="s">
        <v>492</v>
      </c>
      <c r="H1176" s="9" t="s">
        <v>689</v>
      </c>
      <c r="I1176" s="9">
        <v>15</v>
      </c>
      <c r="L1176" s="9" t="s">
        <v>50</v>
      </c>
      <c r="M1176" s="9">
        <v>85000</v>
      </c>
      <c r="N1176" s="17" t="str">
        <f t="shared" si="87"/>
        <v>17_85-90</v>
      </c>
      <c r="O1176" s="17" t="str">
        <f t="shared" si="88"/>
        <v>8_80-90</v>
      </c>
      <c r="P1176" s="17" t="str">
        <f t="shared" si="89"/>
        <v>08_80&gt;</v>
      </c>
      <c r="Q1176" s="9" t="s">
        <v>1073</v>
      </c>
      <c r="R1176" s="9" t="s">
        <v>1011</v>
      </c>
      <c r="S1176" s="9">
        <f t="shared" si="90"/>
        <v>17850000</v>
      </c>
      <c r="T1176" s="9">
        <v>243852</v>
      </c>
    </row>
    <row r="1177" spans="1:20">
      <c r="A1177" s="9">
        <v>150</v>
      </c>
      <c r="B1177" s="9" t="s">
        <v>29</v>
      </c>
      <c r="C1177" s="9" t="s">
        <v>29</v>
      </c>
      <c r="D1177" s="9" t="s">
        <v>149</v>
      </c>
      <c r="E1177" s="9" t="s">
        <v>147</v>
      </c>
      <c r="F1177" s="9" t="s">
        <v>5</v>
      </c>
      <c r="G1177" s="9" t="s">
        <v>492</v>
      </c>
      <c r="H1177" s="9" t="s">
        <v>689</v>
      </c>
      <c r="I1177" s="9">
        <v>17</v>
      </c>
      <c r="L1177" s="9" t="s">
        <v>50</v>
      </c>
      <c r="M1177" s="9">
        <v>120000</v>
      </c>
      <c r="N1177" s="17" t="str">
        <f t="shared" ref="N1177" si="91">CONCATENATE(ROUNDDOWN(M1177/5000,0),"_",ROUNDDOWN(M1177/5000,0)*5,"-",ROUNDUP((M1177+1)/5000,0)*5)</f>
        <v>24_120-125</v>
      </c>
      <c r="O1177" s="17" t="str">
        <f t="shared" ref="O1177" si="92">CONCATENATE(ROUNDDOWN(M1177/10000,0),"_",ROUNDDOWN(M1177/10000,0)*10,"-",ROUNDUP((M1177+1)/10000,0)*10)</f>
        <v>12_120-130</v>
      </c>
      <c r="P1177" s="17" t="str">
        <f t="shared" ref="P1177" si="93">IF(M1177&lt;20000,"01_&lt;20",IF(M1177&lt;80000,CONCATENATE(IF((ROUNDDOWN(M1177/10000,0)+1)&lt;10,0,),ROUNDDOWN(M1177/10000,0),"_",ROUNDDOWN(M1177/10000,0)*10,"-",ROUNDUP((M1177+1)/10000,0)*10),"08_80&gt;"))</f>
        <v>08_80&gt;</v>
      </c>
      <c r="Q1177" s="9" t="s">
        <v>1073</v>
      </c>
      <c r="R1177" s="9" t="s">
        <v>1011</v>
      </c>
      <c r="S1177" s="9">
        <f t="shared" si="90"/>
        <v>18000000</v>
      </c>
      <c r="T1177" s="9">
        <v>245902</v>
      </c>
    </row>
    <row r="1178" spans="1:20">
      <c r="A1178" s="9">
        <v>670</v>
      </c>
      <c r="B1178" s="9" t="s">
        <v>29</v>
      </c>
      <c r="C1178" s="9" t="s">
        <v>29</v>
      </c>
      <c r="D1178" s="9" t="s">
        <v>152</v>
      </c>
      <c r="E1178" s="9" t="s">
        <v>147</v>
      </c>
      <c r="F1178" s="9" t="s">
        <v>5</v>
      </c>
      <c r="G1178" s="9" t="s">
        <v>70</v>
      </c>
      <c r="H1178" s="9" t="s">
        <v>2</v>
      </c>
      <c r="I1178" s="9">
        <v>13</v>
      </c>
      <c r="L1178" s="9" t="s">
        <v>46</v>
      </c>
      <c r="M1178" s="9">
        <v>28400</v>
      </c>
      <c r="N1178" s="17" t="str">
        <f t="shared" si="87"/>
        <v>5_25-30</v>
      </c>
      <c r="O1178" s="17" t="str">
        <f t="shared" si="88"/>
        <v>2_20-30</v>
      </c>
      <c r="P1178" s="17" t="str">
        <f t="shared" si="89"/>
        <v>02_20-30</v>
      </c>
      <c r="Q1178" s="9" t="s">
        <v>1073</v>
      </c>
      <c r="R1178" s="9" t="s">
        <v>1011</v>
      </c>
      <c r="S1178" s="9">
        <f t="shared" si="90"/>
        <v>19028000</v>
      </c>
      <c r="T1178" s="9">
        <v>259945</v>
      </c>
    </row>
    <row r="1179" spans="1:20">
      <c r="A1179" s="9">
        <v>150</v>
      </c>
      <c r="B1179" s="9" t="s">
        <v>29</v>
      </c>
      <c r="C1179" s="9" t="s">
        <v>29</v>
      </c>
      <c r="D1179" s="9" t="s">
        <v>152</v>
      </c>
      <c r="E1179" s="9" t="s">
        <v>147</v>
      </c>
      <c r="F1179" s="9" t="s">
        <v>5</v>
      </c>
      <c r="G1179" s="9" t="s">
        <v>110</v>
      </c>
      <c r="H1179" s="9" t="s">
        <v>2</v>
      </c>
      <c r="I1179" s="9">
        <v>13</v>
      </c>
      <c r="L1179" s="9" t="s">
        <v>50</v>
      </c>
      <c r="M1179" s="9">
        <v>38000</v>
      </c>
      <c r="N1179" s="17" t="str">
        <f t="shared" si="87"/>
        <v>7_35-40</v>
      </c>
      <c r="O1179" s="17" t="str">
        <f t="shared" si="88"/>
        <v>3_30-40</v>
      </c>
      <c r="P1179" s="17" t="str">
        <f t="shared" si="89"/>
        <v>03_30-40</v>
      </c>
      <c r="Q1179" s="9" t="s">
        <v>1073</v>
      </c>
      <c r="R1179" s="9" t="s">
        <v>1011</v>
      </c>
      <c r="S1179" s="9">
        <f t="shared" si="90"/>
        <v>5700000</v>
      </c>
      <c r="T1179" s="9">
        <v>77869</v>
      </c>
    </row>
    <row r="1180" spans="1:20" ht="15.75" customHeight="1">
      <c r="A1180" s="9">
        <v>230</v>
      </c>
      <c r="B1180" s="9" t="s">
        <v>29</v>
      </c>
      <c r="C1180" s="9" t="s">
        <v>29</v>
      </c>
      <c r="D1180" s="9" t="s">
        <v>152</v>
      </c>
      <c r="E1180" s="9" t="s">
        <v>147</v>
      </c>
      <c r="F1180" s="9" t="s">
        <v>5</v>
      </c>
      <c r="G1180" s="9" t="s">
        <v>60</v>
      </c>
      <c r="H1180" s="9" t="s">
        <v>2</v>
      </c>
      <c r="I1180" s="9">
        <v>13</v>
      </c>
      <c r="L1180" s="9" t="s">
        <v>46</v>
      </c>
      <c r="M1180" s="9">
        <v>38000</v>
      </c>
      <c r="N1180" s="17" t="str">
        <f t="shared" si="87"/>
        <v>7_35-40</v>
      </c>
      <c r="O1180" s="17" t="str">
        <f t="shared" si="88"/>
        <v>3_30-40</v>
      </c>
      <c r="P1180" s="17" t="str">
        <f t="shared" si="89"/>
        <v>03_30-40</v>
      </c>
      <c r="Q1180" s="9" t="s">
        <v>1073</v>
      </c>
      <c r="R1180" s="9" t="s">
        <v>1011</v>
      </c>
      <c r="S1180" s="9">
        <f t="shared" si="90"/>
        <v>8740000</v>
      </c>
      <c r="T1180" s="9">
        <v>119399</v>
      </c>
    </row>
    <row r="1181" spans="1:20">
      <c r="A1181" s="9">
        <v>300</v>
      </c>
      <c r="B1181" s="9" t="s">
        <v>29</v>
      </c>
      <c r="C1181" s="9" t="s">
        <v>29</v>
      </c>
      <c r="D1181" s="9" t="s">
        <v>152</v>
      </c>
      <c r="E1181" s="9" t="s">
        <v>147</v>
      </c>
      <c r="F1181" s="9" t="s">
        <v>5</v>
      </c>
      <c r="G1181" s="9" t="s">
        <v>122</v>
      </c>
      <c r="H1181" s="9" t="s">
        <v>2</v>
      </c>
      <c r="I1181" s="9">
        <v>13</v>
      </c>
      <c r="L1181" s="9" t="s">
        <v>50</v>
      </c>
      <c r="M1181" s="9">
        <v>55000</v>
      </c>
      <c r="N1181" s="17" t="str">
        <f t="shared" si="87"/>
        <v>11_55-60</v>
      </c>
      <c r="O1181" s="17" t="str">
        <f t="shared" si="88"/>
        <v>5_50-60</v>
      </c>
      <c r="P1181" s="17" t="str">
        <f t="shared" si="89"/>
        <v>05_50-60</v>
      </c>
      <c r="Q1181" s="9" t="s">
        <v>1073</v>
      </c>
      <c r="R1181" s="9" t="s">
        <v>1011</v>
      </c>
      <c r="S1181" s="9">
        <f>M1181*A1181</f>
        <v>16500000</v>
      </c>
      <c r="T1181" s="9">
        <v>225410</v>
      </c>
    </row>
    <row r="1182" spans="1:20" ht="15.75" customHeight="1">
      <c r="A1182" s="9">
        <v>190</v>
      </c>
      <c r="B1182" s="9" t="s">
        <v>29</v>
      </c>
      <c r="C1182" s="9" t="s">
        <v>29</v>
      </c>
      <c r="D1182" s="9" t="s">
        <v>152</v>
      </c>
      <c r="E1182" s="9" t="s">
        <v>147</v>
      </c>
      <c r="F1182" s="9" t="s">
        <v>5</v>
      </c>
      <c r="G1182" s="9" t="s">
        <v>373</v>
      </c>
      <c r="H1182" s="9" t="s">
        <v>2</v>
      </c>
      <c r="I1182" s="9">
        <v>13</v>
      </c>
      <c r="L1182" s="9" t="s">
        <v>50</v>
      </c>
      <c r="M1182" s="9">
        <v>75000</v>
      </c>
      <c r="N1182" s="17" t="str">
        <f t="shared" si="87"/>
        <v>15_75-80</v>
      </c>
      <c r="O1182" s="17" t="str">
        <f t="shared" si="88"/>
        <v>7_70-80</v>
      </c>
      <c r="P1182" s="17" t="str">
        <f t="shared" si="89"/>
        <v>07_70-80</v>
      </c>
      <c r="Q1182" s="9" t="s">
        <v>1073</v>
      </c>
      <c r="R1182" s="9" t="s">
        <v>1011</v>
      </c>
      <c r="S1182" s="9">
        <f t="shared" ref="S1182:S1197" si="94">M1182*A1182</f>
        <v>14250000</v>
      </c>
      <c r="T1182" s="9">
        <v>194672</v>
      </c>
    </row>
    <row r="1183" spans="1:20">
      <c r="A1183" s="9">
        <v>150</v>
      </c>
      <c r="B1183" s="9" t="s">
        <v>29</v>
      </c>
      <c r="C1183" s="9" t="s">
        <v>29</v>
      </c>
      <c r="D1183" s="9" t="s">
        <v>152</v>
      </c>
      <c r="E1183" s="9" t="s">
        <v>147</v>
      </c>
      <c r="F1183" s="9" t="s">
        <v>5</v>
      </c>
      <c r="G1183" s="9" t="s">
        <v>75</v>
      </c>
      <c r="H1183" s="9" t="s">
        <v>2</v>
      </c>
      <c r="I1183" s="9">
        <v>14</v>
      </c>
      <c r="L1183" s="9" t="s">
        <v>50</v>
      </c>
      <c r="M1183" s="9">
        <v>32000</v>
      </c>
      <c r="N1183" s="17" t="str">
        <f t="shared" si="87"/>
        <v>6_30-35</v>
      </c>
      <c r="O1183" s="17" t="str">
        <f t="shared" si="88"/>
        <v>3_30-40</v>
      </c>
      <c r="P1183" s="17" t="str">
        <f t="shared" si="89"/>
        <v>03_30-40</v>
      </c>
      <c r="Q1183" s="9" t="s">
        <v>1073</v>
      </c>
      <c r="R1183" s="9" t="s">
        <v>1011</v>
      </c>
      <c r="S1183" s="9">
        <f t="shared" si="94"/>
        <v>4800000</v>
      </c>
      <c r="T1183" s="9">
        <v>65574</v>
      </c>
    </row>
    <row r="1184" spans="1:20">
      <c r="A1184" s="9">
        <v>350</v>
      </c>
      <c r="B1184" s="9" t="s">
        <v>29</v>
      </c>
      <c r="C1184" s="9" t="s">
        <v>29</v>
      </c>
      <c r="D1184" s="9" t="s">
        <v>152</v>
      </c>
      <c r="E1184" s="9" t="s">
        <v>147</v>
      </c>
      <c r="F1184" s="9" t="s">
        <v>5</v>
      </c>
      <c r="G1184" s="9" t="s">
        <v>70</v>
      </c>
      <c r="H1184" s="9" t="s">
        <v>2</v>
      </c>
      <c r="I1184" s="9">
        <v>14</v>
      </c>
      <c r="L1184" s="9" t="s">
        <v>46</v>
      </c>
      <c r="M1184" s="9">
        <v>22300</v>
      </c>
      <c r="N1184" s="17" t="str">
        <f t="shared" si="87"/>
        <v>4_20-25</v>
      </c>
      <c r="O1184" s="17" t="str">
        <f t="shared" si="88"/>
        <v>2_20-30</v>
      </c>
      <c r="P1184" s="17" t="str">
        <f t="shared" si="89"/>
        <v>02_20-30</v>
      </c>
      <c r="Q1184" s="9" t="s">
        <v>1073</v>
      </c>
      <c r="R1184" s="9" t="s">
        <v>1011</v>
      </c>
      <c r="S1184" s="9">
        <f t="shared" si="94"/>
        <v>7805000</v>
      </c>
      <c r="T1184" s="9">
        <v>106626</v>
      </c>
    </row>
    <row r="1185" spans="1:20">
      <c r="A1185" s="9">
        <v>90</v>
      </c>
      <c r="B1185" s="9" t="s">
        <v>29</v>
      </c>
      <c r="C1185" s="9" t="s">
        <v>29</v>
      </c>
      <c r="D1185" s="9" t="s">
        <v>152</v>
      </c>
      <c r="E1185" s="9" t="s">
        <v>147</v>
      </c>
      <c r="F1185" s="9" t="s">
        <v>1</v>
      </c>
      <c r="G1185" s="9" t="s">
        <v>58</v>
      </c>
      <c r="H1185" s="9" t="s">
        <v>2</v>
      </c>
      <c r="I1185" s="9">
        <v>14</v>
      </c>
      <c r="L1185" s="9" t="s">
        <v>50</v>
      </c>
      <c r="M1185" s="9">
        <v>21350</v>
      </c>
      <c r="N1185" s="17" t="str">
        <f t="shared" si="87"/>
        <v>4_20-25</v>
      </c>
      <c r="O1185" s="17" t="str">
        <f t="shared" si="88"/>
        <v>2_20-30</v>
      </c>
      <c r="P1185" s="17" t="str">
        <f t="shared" si="89"/>
        <v>02_20-30</v>
      </c>
      <c r="Q1185" s="9" t="s">
        <v>1073</v>
      </c>
      <c r="R1185" s="9" t="s">
        <v>1011</v>
      </c>
      <c r="S1185" s="9">
        <f t="shared" si="94"/>
        <v>1921500</v>
      </c>
      <c r="T1185" s="9">
        <v>26250</v>
      </c>
    </row>
    <row r="1186" spans="1:20">
      <c r="A1186" s="9">
        <v>1060</v>
      </c>
      <c r="B1186" s="9" t="s">
        <v>29</v>
      </c>
      <c r="C1186" s="9" t="s">
        <v>29</v>
      </c>
      <c r="D1186" s="9" t="s">
        <v>152</v>
      </c>
      <c r="E1186" s="9" t="s">
        <v>147</v>
      </c>
      <c r="F1186" s="9" t="s">
        <v>5</v>
      </c>
      <c r="G1186" s="9" t="s">
        <v>60</v>
      </c>
      <c r="H1186" s="9" t="s">
        <v>2</v>
      </c>
      <c r="I1186" s="9">
        <v>14</v>
      </c>
      <c r="L1186" s="9" t="s">
        <v>46</v>
      </c>
      <c r="M1186" s="9">
        <v>21000</v>
      </c>
      <c r="N1186" s="17" t="str">
        <f t="shared" si="87"/>
        <v>4_20-25</v>
      </c>
      <c r="O1186" s="17" t="str">
        <f t="shared" si="88"/>
        <v>2_20-30</v>
      </c>
      <c r="P1186" s="17" t="str">
        <f t="shared" si="89"/>
        <v>02_20-30</v>
      </c>
      <c r="Q1186" s="9" t="s">
        <v>1073</v>
      </c>
      <c r="R1186" s="9" t="s">
        <v>1011</v>
      </c>
      <c r="S1186" s="9">
        <f t="shared" si="94"/>
        <v>22260000</v>
      </c>
      <c r="T1186" s="9">
        <v>304098</v>
      </c>
    </row>
    <row r="1187" spans="1:20">
      <c r="A1187" s="9">
        <v>510</v>
      </c>
      <c r="B1187" s="9" t="s">
        <v>29</v>
      </c>
      <c r="C1187" s="9" t="s">
        <v>29</v>
      </c>
      <c r="D1187" s="9" t="s">
        <v>152</v>
      </c>
      <c r="E1187" s="9" t="s">
        <v>147</v>
      </c>
      <c r="F1187" s="9" t="s">
        <v>5</v>
      </c>
      <c r="G1187" s="9" t="s">
        <v>570</v>
      </c>
      <c r="H1187" s="9" t="s">
        <v>2</v>
      </c>
      <c r="I1187" s="9">
        <v>14</v>
      </c>
      <c r="L1187" s="9" t="s">
        <v>46</v>
      </c>
      <c r="M1187" s="9">
        <v>24500</v>
      </c>
      <c r="N1187" s="17" t="str">
        <f t="shared" si="87"/>
        <v>4_20-25</v>
      </c>
      <c r="O1187" s="17" t="str">
        <f t="shared" si="88"/>
        <v>2_20-30</v>
      </c>
      <c r="P1187" s="17" t="str">
        <f t="shared" si="89"/>
        <v>02_20-30</v>
      </c>
      <c r="Q1187" s="9" t="s">
        <v>1073</v>
      </c>
      <c r="R1187" s="9" t="s">
        <v>1011</v>
      </c>
      <c r="S1187" s="9">
        <f t="shared" si="94"/>
        <v>12495000</v>
      </c>
      <c r="T1187" s="9">
        <v>170697</v>
      </c>
    </row>
    <row r="1188" spans="1:20">
      <c r="A1188" s="9">
        <v>350</v>
      </c>
      <c r="B1188" s="9" t="s">
        <v>29</v>
      </c>
      <c r="C1188" s="9" t="s">
        <v>29</v>
      </c>
      <c r="D1188" s="9" t="s">
        <v>152</v>
      </c>
      <c r="E1188" s="9" t="s">
        <v>147</v>
      </c>
      <c r="F1188" s="9" t="s">
        <v>5</v>
      </c>
      <c r="G1188" s="9" t="s">
        <v>55</v>
      </c>
      <c r="H1188" s="9" t="s">
        <v>2</v>
      </c>
      <c r="I1188" s="9">
        <v>14</v>
      </c>
      <c r="L1188" s="9" t="s">
        <v>47</v>
      </c>
      <c r="M1188" s="9">
        <v>18900</v>
      </c>
      <c r="N1188" s="17" t="str">
        <f t="shared" si="87"/>
        <v>3_15-20</v>
      </c>
      <c r="O1188" s="17" t="str">
        <f t="shared" si="88"/>
        <v>1_10-20</v>
      </c>
      <c r="P1188" s="17" t="str">
        <f t="shared" si="89"/>
        <v>01_&lt;20</v>
      </c>
      <c r="Q1188" s="9" t="s">
        <v>1073</v>
      </c>
      <c r="R1188" s="9" t="s">
        <v>1011</v>
      </c>
      <c r="S1188" s="9">
        <f t="shared" si="94"/>
        <v>6615000</v>
      </c>
      <c r="T1188" s="9">
        <v>90369</v>
      </c>
    </row>
    <row r="1189" spans="1:20">
      <c r="A1189" s="9">
        <v>150</v>
      </c>
      <c r="B1189" s="9" t="s">
        <v>29</v>
      </c>
      <c r="C1189" s="9" t="s">
        <v>29</v>
      </c>
      <c r="D1189" s="9" t="s">
        <v>152</v>
      </c>
      <c r="E1189" s="9" t="s">
        <v>147</v>
      </c>
      <c r="F1189" s="9" t="s">
        <v>5</v>
      </c>
      <c r="G1189" s="9" t="s">
        <v>122</v>
      </c>
      <c r="H1189" s="9" t="s">
        <v>2</v>
      </c>
      <c r="I1189" s="9">
        <v>14</v>
      </c>
      <c r="L1189" s="9" t="s">
        <v>50</v>
      </c>
      <c r="M1189" s="9">
        <v>45000</v>
      </c>
      <c r="N1189" s="17" t="str">
        <f t="shared" si="87"/>
        <v>9_45-50</v>
      </c>
      <c r="O1189" s="17" t="str">
        <f t="shared" si="88"/>
        <v>4_40-50</v>
      </c>
      <c r="P1189" s="17" t="str">
        <f t="shared" si="89"/>
        <v>04_40-50</v>
      </c>
      <c r="Q1189" s="9" t="s">
        <v>1073</v>
      </c>
      <c r="R1189" s="9" t="s">
        <v>1011</v>
      </c>
      <c r="S1189" s="9">
        <f t="shared" si="94"/>
        <v>6750000</v>
      </c>
      <c r="T1189" s="9">
        <v>92213</v>
      </c>
    </row>
    <row r="1190" spans="1:20">
      <c r="A1190" s="9">
        <v>100</v>
      </c>
      <c r="B1190" s="9" t="s">
        <v>29</v>
      </c>
      <c r="C1190" s="9" t="s">
        <v>29</v>
      </c>
      <c r="D1190" s="9" t="s">
        <v>152</v>
      </c>
      <c r="E1190" s="9" t="s">
        <v>147</v>
      </c>
      <c r="F1190" s="9" t="s">
        <v>5</v>
      </c>
      <c r="G1190" s="9" t="s">
        <v>373</v>
      </c>
      <c r="H1190" s="9" t="s">
        <v>2</v>
      </c>
      <c r="I1190" s="9">
        <v>14</v>
      </c>
      <c r="L1190" s="9" t="s">
        <v>50</v>
      </c>
      <c r="M1190" s="9">
        <v>45000</v>
      </c>
      <c r="N1190" s="17" t="str">
        <f t="shared" si="87"/>
        <v>9_45-50</v>
      </c>
      <c r="O1190" s="17" t="str">
        <f t="shared" si="88"/>
        <v>4_40-50</v>
      </c>
      <c r="P1190" s="17" t="str">
        <f t="shared" si="89"/>
        <v>04_40-50</v>
      </c>
      <c r="Q1190" s="9" t="s">
        <v>1073</v>
      </c>
      <c r="R1190" s="9" t="s">
        <v>1011</v>
      </c>
      <c r="S1190" s="9">
        <f t="shared" si="94"/>
        <v>4500000</v>
      </c>
      <c r="T1190" s="9">
        <v>61475</v>
      </c>
    </row>
    <row r="1191" spans="1:20">
      <c r="A1191" s="9">
        <v>170</v>
      </c>
      <c r="B1191" s="9" t="s">
        <v>29</v>
      </c>
      <c r="C1191" s="9" t="s">
        <v>29</v>
      </c>
      <c r="D1191" s="9" t="s">
        <v>153</v>
      </c>
      <c r="E1191" s="9" t="s">
        <v>147</v>
      </c>
      <c r="F1191" s="9" t="s">
        <v>5</v>
      </c>
      <c r="G1191" s="9" t="s">
        <v>55</v>
      </c>
      <c r="H1191" s="9" t="s">
        <v>2</v>
      </c>
      <c r="I1191" s="9">
        <v>10</v>
      </c>
      <c r="L1191" s="9" t="s">
        <v>47</v>
      </c>
      <c r="M1191" s="9">
        <v>12800</v>
      </c>
      <c r="N1191" s="17" t="str">
        <f t="shared" si="87"/>
        <v>2_10-15</v>
      </c>
      <c r="O1191" s="17" t="str">
        <f t="shared" si="88"/>
        <v>1_10-20</v>
      </c>
      <c r="P1191" s="17" t="str">
        <f t="shared" si="89"/>
        <v>01_&lt;20</v>
      </c>
      <c r="Q1191" s="9" t="s">
        <v>1073</v>
      </c>
      <c r="R1191" s="9" t="s">
        <v>1011</v>
      </c>
      <c r="S1191" s="9">
        <f t="shared" si="94"/>
        <v>2176000</v>
      </c>
      <c r="T1191" s="9">
        <v>29727</v>
      </c>
    </row>
    <row r="1192" spans="1:20">
      <c r="A1192" s="9">
        <v>860</v>
      </c>
      <c r="B1192" s="9" t="s">
        <v>29</v>
      </c>
      <c r="C1192" s="9" t="s">
        <v>29</v>
      </c>
      <c r="D1192" s="9" t="s">
        <v>153</v>
      </c>
      <c r="E1192" s="9" t="s">
        <v>147</v>
      </c>
      <c r="F1192" s="9" t="s">
        <v>5</v>
      </c>
      <c r="G1192" s="9" t="s">
        <v>70</v>
      </c>
      <c r="H1192" s="9" t="s">
        <v>2</v>
      </c>
      <c r="I1192" s="9">
        <v>11</v>
      </c>
      <c r="K1192" s="9" t="s">
        <v>7</v>
      </c>
      <c r="L1192" s="9" t="s">
        <v>46</v>
      </c>
      <c r="M1192" s="9">
        <v>23300</v>
      </c>
      <c r="N1192" s="17" t="str">
        <f t="shared" si="87"/>
        <v>4_20-25</v>
      </c>
      <c r="O1192" s="17" t="str">
        <f t="shared" si="88"/>
        <v>2_20-30</v>
      </c>
      <c r="P1192" s="17" t="str">
        <f t="shared" si="89"/>
        <v>02_20-30</v>
      </c>
      <c r="Q1192" s="9" t="s">
        <v>1073</v>
      </c>
      <c r="R1192" s="9" t="s">
        <v>1011</v>
      </c>
      <c r="S1192" s="9">
        <f t="shared" si="94"/>
        <v>20038000</v>
      </c>
      <c r="T1192" s="9">
        <v>273743</v>
      </c>
    </row>
    <row r="1193" spans="1:20">
      <c r="A1193" s="9">
        <v>1750</v>
      </c>
      <c r="B1193" s="9" t="s">
        <v>29</v>
      </c>
      <c r="C1193" s="9" t="s">
        <v>29</v>
      </c>
      <c r="D1193" s="9" t="s">
        <v>153</v>
      </c>
      <c r="E1193" s="9" t="s">
        <v>147</v>
      </c>
      <c r="F1193" s="9" t="s">
        <v>5</v>
      </c>
      <c r="G1193" s="9" t="s">
        <v>60</v>
      </c>
      <c r="H1193" s="9" t="s">
        <v>2</v>
      </c>
      <c r="I1193" s="9">
        <v>11</v>
      </c>
      <c r="K1193" s="9" t="s">
        <v>7</v>
      </c>
      <c r="L1193" s="9" t="s">
        <v>46</v>
      </c>
      <c r="M1193" s="9">
        <v>22350</v>
      </c>
      <c r="N1193" s="17" t="str">
        <f t="shared" si="87"/>
        <v>4_20-25</v>
      </c>
      <c r="O1193" s="17" t="str">
        <f t="shared" si="88"/>
        <v>2_20-30</v>
      </c>
      <c r="P1193" s="17" t="str">
        <f t="shared" si="89"/>
        <v>02_20-30</v>
      </c>
      <c r="Q1193" s="9" t="s">
        <v>1073</v>
      </c>
      <c r="R1193" s="9" t="s">
        <v>1011</v>
      </c>
      <c r="S1193" s="9">
        <f t="shared" si="94"/>
        <v>39112500</v>
      </c>
      <c r="T1193" s="9">
        <v>534324</v>
      </c>
    </row>
    <row r="1194" spans="1:20">
      <c r="A1194" s="9">
        <v>760</v>
      </c>
      <c r="B1194" s="9" t="s">
        <v>29</v>
      </c>
      <c r="C1194" s="9" t="s">
        <v>29</v>
      </c>
      <c r="D1194" s="9" t="s">
        <v>153</v>
      </c>
      <c r="E1194" s="9" t="s">
        <v>147</v>
      </c>
      <c r="F1194" s="9" t="s">
        <v>5</v>
      </c>
      <c r="G1194" s="9" t="s">
        <v>70</v>
      </c>
      <c r="H1194" s="9" t="s">
        <v>2</v>
      </c>
      <c r="I1194" s="9">
        <v>11</v>
      </c>
      <c r="L1194" s="9" t="s">
        <v>46</v>
      </c>
      <c r="M1194" s="9">
        <v>16500</v>
      </c>
      <c r="N1194" s="17" t="str">
        <f t="shared" si="87"/>
        <v>3_15-20</v>
      </c>
      <c r="O1194" s="17" t="str">
        <f t="shared" si="88"/>
        <v>1_10-20</v>
      </c>
      <c r="P1194" s="17" t="str">
        <f t="shared" si="89"/>
        <v>01_&lt;20</v>
      </c>
      <c r="Q1194" s="9" t="s">
        <v>1073</v>
      </c>
      <c r="R1194" s="9" t="s">
        <v>1011</v>
      </c>
      <c r="S1194" s="9">
        <f t="shared" si="94"/>
        <v>12540000</v>
      </c>
      <c r="T1194" s="9">
        <v>171311</v>
      </c>
    </row>
    <row r="1195" spans="1:20">
      <c r="A1195" s="9">
        <v>1360</v>
      </c>
      <c r="B1195" s="9" t="s">
        <v>29</v>
      </c>
      <c r="C1195" s="9" t="s">
        <v>29</v>
      </c>
      <c r="D1195" s="9" t="s">
        <v>153</v>
      </c>
      <c r="E1195" s="9" t="s">
        <v>147</v>
      </c>
      <c r="F1195" s="9" t="s">
        <v>5</v>
      </c>
      <c r="G1195" s="9" t="s">
        <v>60</v>
      </c>
      <c r="H1195" s="9" t="s">
        <v>2</v>
      </c>
      <c r="I1195" s="9">
        <v>11</v>
      </c>
      <c r="L1195" s="9" t="s">
        <v>46</v>
      </c>
      <c r="M1195" s="9">
        <v>13200</v>
      </c>
      <c r="N1195" s="17" t="str">
        <f t="shared" si="87"/>
        <v>2_10-15</v>
      </c>
      <c r="O1195" s="17" t="str">
        <f t="shared" si="88"/>
        <v>1_10-20</v>
      </c>
      <c r="P1195" s="17" t="str">
        <f t="shared" si="89"/>
        <v>01_&lt;20</v>
      </c>
      <c r="Q1195" s="9" t="s">
        <v>1073</v>
      </c>
      <c r="R1195" s="9" t="s">
        <v>1011</v>
      </c>
      <c r="S1195" s="9">
        <f t="shared" si="94"/>
        <v>17952000</v>
      </c>
      <c r="T1195" s="9">
        <v>245246</v>
      </c>
    </row>
    <row r="1196" spans="1:20">
      <c r="A1196" s="9">
        <v>60</v>
      </c>
      <c r="B1196" s="9" t="s">
        <v>29</v>
      </c>
      <c r="C1196" s="9" t="s">
        <v>29</v>
      </c>
      <c r="D1196" s="9" t="s">
        <v>153</v>
      </c>
      <c r="E1196" s="9" t="s">
        <v>147</v>
      </c>
      <c r="F1196" s="9" t="s">
        <v>5</v>
      </c>
      <c r="G1196" s="9" t="s">
        <v>570</v>
      </c>
      <c r="H1196" s="9" t="s">
        <v>2</v>
      </c>
      <c r="I1196" s="9">
        <v>11</v>
      </c>
      <c r="L1196" s="9" t="s">
        <v>46</v>
      </c>
      <c r="M1196" s="9">
        <v>17600</v>
      </c>
      <c r="N1196" s="17" t="str">
        <f t="shared" si="87"/>
        <v>3_15-20</v>
      </c>
      <c r="O1196" s="17" t="str">
        <f t="shared" si="88"/>
        <v>1_10-20</v>
      </c>
      <c r="P1196" s="17" t="str">
        <f t="shared" si="89"/>
        <v>01_&lt;20</v>
      </c>
      <c r="Q1196" s="9" t="s">
        <v>1073</v>
      </c>
      <c r="R1196" s="9" t="s">
        <v>1011</v>
      </c>
      <c r="S1196" s="9">
        <f t="shared" si="94"/>
        <v>1056000</v>
      </c>
      <c r="T1196" s="9">
        <v>14426</v>
      </c>
    </row>
    <row r="1197" spans="1:20">
      <c r="A1197" s="9">
        <v>150</v>
      </c>
      <c r="B1197" s="9" t="s">
        <v>29</v>
      </c>
      <c r="C1197" s="9" t="s">
        <v>29</v>
      </c>
      <c r="D1197" s="9" t="s">
        <v>153</v>
      </c>
      <c r="E1197" s="9" t="s">
        <v>147</v>
      </c>
      <c r="F1197" s="9" t="s">
        <v>5</v>
      </c>
      <c r="G1197" s="9" t="s">
        <v>55</v>
      </c>
      <c r="H1197" s="9" t="s">
        <v>2</v>
      </c>
      <c r="I1197" s="9">
        <v>11</v>
      </c>
      <c r="L1197" s="9" t="s">
        <v>47</v>
      </c>
      <c r="M1197" s="9">
        <v>12500</v>
      </c>
      <c r="N1197" s="17" t="str">
        <f t="shared" si="87"/>
        <v>2_10-15</v>
      </c>
      <c r="O1197" s="17" t="str">
        <f t="shared" si="88"/>
        <v>1_10-20</v>
      </c>
      <c r="P1197" s="17" t="str">
        <f t="shared" si="89"/>
        <v>01_&lt;20</v>
      </c>
      <c r="Q1197" s="9" t="s">
        <v>1073</v>
      </c>
      <c r="R1197" s="9" t="s">
        <v>1011</v>
      </c>
      <c r="S1197" s="9">
        <f t="shared" si="94"/>
        <v>1875000</v>
      </c>
      <c r="T1197" s="9">
        <v>25615</v>
      </c>
    </row>
    <row r="1198" spans="1:20">
      <c r="A1198" s="9">
        <v>67</v>
      </c>
      <c r="B1198" s="9" t="s">
        <v>0</v>
      </c>
      <c r="C1198" s="9" t="s">
        <v>1076</v>
      </c>
      <c r="D1198" s="9" t="s">
        <v>152</v>
      </c>
      <c r="E1198" s="9" t="s">
        <v>147</v>
      </c>
      <c r="F1198" s="9" t="s">
        <v>5</v>
      </c>
      <c r="G1198" s="9" t="s">
        <v>60</v>
      </c>
      <c r="H1198" s="9" t="s">
        <v>2</v>
      </c>
      <c r="I1198" s="9">
        <v>14</v>
      </c>
      <c r="J1198" s="9" t="s">
        <v>4</v>
      </c>
      <c r="L1198" s="9" t="s">
        <v>46</v>
      </c>
      <c r="M1198" s="9">
        <v>14600</v>
      </c>
      <c r="N1198" s="17" t="str">
        <f t="shared" ref="N1198" si="95">CONCATENATE(ROUNDDOWN(M1198/5000,0),"_",ROUNDDOWN(M1198/5000,0)*5,"-",ROUNDUP((M1198+1)/5000,0)*5)</f>
        <v>2_10-15</v>
      </c>
      <c r="O1198" s="17" t="str">
        <f t="shared" ref="O1198" si="96">CONCATENATE(ROUNDDOWN(M1198/10000,0),"_",ROUNDDOWN(M1198/10000,0)*10,"-",ROUNDUP((M1198+1)/10000,0)*10)</f>
        <v>1_10-20</v>
      </c>
      <c r="P1198" s="17" t="str">
        <f t="shared" ref="P1198" si="97">IF(M1198&lt;20000,"01_&lt;20",IF(M1198&lt;80000,CONCATENATE(IF((ROUNDDOWN(M1198/10000,0)+1)&lt;10,0,),ROUNDDOWN(M1198/10000,0),"_",ROUNDDOWN(M1198/10000,0)*10,"-",ROUNDUP((M1198+1)/10000,0)*10),"08_80&gt;"))</f>
        <v>01_&lt;20</v>
      </c>
      <c r="Q1198" s="9" t="s">
        <v>1126</v>
      </c>
      <c r="R1198" s="9" t="s">
        <v>1011</v>
      </c>
      <c r="S1198" s="9">
        <f t="shared" ref="S1198" si="98">M1198*A1198</f>
        <v>978200</v>
      </c>
      <c r="T1198" s="9">
        <v>13183</v>
      </c>
    </row>
    <row r="1199" spans="1:20">
      <c r="A1199" s="9">
        <v>15</v>
      </c>
      <c r="B1199" s="9" t="s">
        <v>0</v>
      </c>
      <c r="C1199" s="9" t="s">
        <v>608</v>
      </c>
      <c r="D1199" s="9" t="s">
        <v>152</v>
      </c>
      <c r="E1199" s="9" t="s">
        <v>147</v>
      </c>
      <c r="F1199" s="9" t="s">
        <v>5</v>
      </c>
      <c r="G1199" s="9" t="s">
        <v>70</v>
      </c>
      <c r="H1199" s="9" t="s">
        <v>2</v>
      </c>
      <c r="I1199" s="9">
        <v>14</v>
      </c>
      <c r="J1199" s="9" t="s">
        <v>4</v>
      </c>
      <c r="L1199" s="9" t="s">
        <v>46</v>
      </c>
      <c r="M1199" s="9">
        <v>24287</v>
      </c>
      <c r="N1199" s="17" t="str">
        <f t="shared" ref="N1199:N1262" si="99">CONCATENATE(ROUNDDOWN(M1199/5000,0),"_",ROUNDDOWN(M1199/5000,0)*5,"-",ROUNDUP((M1199+1)/5000,0)*5)</f>
        <v>4_20-25</v>
      </c>
      <c r="O1199" s="17" t="str">
        <f t="shared" ref="O1199:O1262" si="100">CONCATENATE(ROUNDDOWN(M1199/10000,0),"_",ROUNDDOWN(M1199/10000,0)*10,"-",ROUNDUP((M1199+1)/10000,0)*10)</f>
        <v>2_20-30</v>
      </c>
      <c r="P1199" s="17" t="str">
        <f t="shared" ref="P1199:P1262" si="101">IF(M1199&lt;20000,"01_&lt;20",IF(M1199&lt;80000,CONCATENATE(IF((ROUNDDOWN(M1199/10000,0)+1)&lt;10,0,),ROUNDDOWN(M1199/10000,0),"_",ROUNDDOWN(M1199/10000,0)*10,"-",ROUNDUP((M1199+1)/10000,0)*10),"08_80&gt;"))</f>
        <v>02_20-30</v>
      </c>
      <c r="Q1199" s="9" t="s">
        <v>1126</v>
      </c>
      <c r="R1199" s="9" t="s">
        <v>1011</v>
      </c>
      <c r="S1199" s="9">
        <f t="shared" ref="S1199:S1262" si="102">M1199*A1199</f>
        <v>364305</v>
      </c>
      <c r="T1199" s="9">
        <v>4910</v>
      </c>
    </row>
    <row r="1200" spans="1:20">
      <c r="A1200" s="9">
        <v>124</v>
      </c>
      <c r="B1200" s="9" t="s">
        <v>0</v>
      </c>
      <c r="C1200" s="9" t="s">
        <v>609</v>
      </c>
      <c r="D1200" s="9" t="s">
        <v>148</v>
      </c>
      <c r="E1200" s="9" t="s">
        <v>147</v>
      </c>
      <c r="F1200" s="9" t="s">
        <v>5</v>
      </c>
      <c r="G1200" s="9" t="s">
        <v>570</v>
      </c>
      <c r="H1200" s="9" t="s">
        <v>2</v>
      </c>
      <c r="I1200" s="9">
        <v>15</v>
      </c>
      <c r="J1200" s="9" t="s">
        <v>4</v>
      </c>
      <c r="L1200" s="9" t="s">
        <v>46</v>
      </c>
      <c r="M1200" s="9">
        <v>28712</v>
      </c>
      <c r="N1200" s="17" t="str">
        <f t="shared" si="99"/>
        <v>5_25-30</v>
      </c>
      <c r="O1200" s="17" t="str">
        <f t="shared" si="100"/>
        <v>2_20-30</v>
      </c>
      <c r="P1200" s="17" t="str">
        <f t="shared" si="101"/>
        <v>02_20-30</v>
      </c>
      <c r="Q1200" s="9" t="s">
        <v>1126</v>
      </c>
      <c r="R1200" s="9" t="s">
        <v>1011</v>
      </c>
      <c r="S1200" s="9">
        <f t="shared" si="102"/>
        <v>3560288</v>
      </c>
      <c r="T1200" s="9">
        <v>47982</v>
      </c>
    </row>
    <row r="1201" spans="1:20">
      <c r="A1201" s="9">
        <v>5175</v>
      </c>
      <c r="B1201" s="9" t="s">
        <v>0</v>
      </c>
      <c r="C1201" s="9" t="s">
        <v>568</v>
      </c>
      <c r="D1201" s="9" t="s">
        <v>152</v>
      </c>
      <c r="E1201" s="9" t="s">
        <v>147</v>
      </c>
      <c r="F1201" s="9" t="s">
        <v>1</v>
      </c>
      <c r="G1201" s="9" t="s">
        <v>77</v>
      </c>
      <c r="H1201" s="9" t="s">
        <v>2</v>
      </c>
      <c r="I1201" s="9">
        <v>14</v>
      </c>
      <c r="J1201" s="9" t="s">
        <v>8</v>
      </c>
      <c r="L1201" s="9" t="s">
        <v>50</v>
      </c>
      <c r="M1201" s="9">
        <v>37170</v>
      </c>
      <c r="N1201" s="17" t="str">
        <f t="shared" si="99"/>
        <v>7_35-40</v>
      </c>
      <c r="O1201" s="17" t="str">
        <f t="shared" si="100"/>
        <v>3_30-40</v>
      </c>
      <c r="P1201" s="17" t="str">
        <f t="shared" si="101"/>
        <v>03_30-40</v>
      </c>
      <c r="Q1201" s="9" t="s">
        <v>1126</v>
      </c>
      <c r="R1201" s="9" t="s">
        <v>1011</v>
      </c>
      <c r="S1201" s="9">
        <f t="shared" si="102"/>
        <v>192354750</v>
      </c>
      <c r="T1201" s="9">
        <v>2592382</v>
      </c>
    </row>
    <row r="1202" spans="1:20">
      <c r="A1202" s="9">
        <v>12</v>
      </c>
      <c r="B1202" s="9" t="s">
        <v>0</v>
      </c>
      <c r="C1202" s="9" t="s">
        <v>112</v>
      </c>
      <c r="D1202" s="9" t="s">
        <v>148</v>
      </c>
      <c r="E1202" s="9" t="s">
        <v>147</v>
      </c>
      <c r="F1202" s="9" t="s">
        <v>1</v>
      </c>
      <c r="G1202" s="9" t="s">
        <v>58</v>
      </c>
      <c r="H1202" s="9" t="s">
        <v>2</v>
      </c>
      <c r="I1202" s="9">
        <v>15</v>
      </c>
      <c r="J1202" s="9" t="s">
        <v>4</v>
      </c>
      <c r="L1202" s="9" t="s">
        <v>50</v>
      </c>
      <c r="M1202" s="9">
        <v>28506</v>
      </c>
      <c r="N1202" s="17" t="str">
        <f t="shared" si="99"/>
        <v>5_25-30</v>
      </c>
      <c r="O1202" s="17" t="str">
        <f t="shared" si="100"/>
        <v>2_20-30</v>
      </c>
      <c r="P1202" s="17" t="str">
        <f t="shared" si="101"/>
        <v>02_20-30</v>
      </c>
      <c r="Q1202" s="9" t="s">
        <v>1126</v>
      </c>
      <c r="R1202" s="9" t="s">
        <v>1011</v>
      </c>
      <c r="S1202" s="9">
        <f t="shared" si="102"/>
        <v>342072</v>
      </c>
      <c r="T1202" s="9">
        <v>4610</v>
      </c>
    </row>
    <row r="1203" spans="1:20">
      <c r="A1203" s="9">
        <v>2945</v>
      </c>
      <c r="B1203" s="9" t="s">
        <v>0</v>
      </c>
      <c r="C1203" s="9" t="s">
        <v>315</v>
      </c>
      <c r="D1203" s="9" t="s">
        <v>148</v>
      </c>
      <c r="E1203" s="9" t="s">
        <v>147</v>
      </c>
      <c r="F1203" s="9" t="s">
        <v>1</v>
      </c>
      <c r="G1203" s="9" t="s">
        <v>77</v>
      </c>
      <c r="H1203" s="9" t="s">
        <v>2</v>
      </c>
      <c r="I1203" s="9">
        <v>15</v>
      </c>
      <c r="J1203" s="9" t="s">
        <v>8</v>
      </c>
      <c r="L1203" s="9" t="s">
        <v>50</v>
      </c>
      <c r="M1203" s="9">
        <v>41548</v>
      </c>
      <c r="N1203" s="17" t="str">
        <f t="shared" si="99"/>
        <v>8_40-45</v>
      </c>
      <c r="O1203" s="17" t="str">
        <f t="shared" si="100"/>
        <v>4_40-50</v>
      </c>
      <c r="P1203" s="17" t="str">
        <f t="shared" si="101"/>
        <v>04_40-50</v>
      </c>
      <c r="Q1203" s="9" t="s">
        <v>1126</v>
      </c>
      <c r="R1203" s="9" t="s">
        <v>1011</v>
      </c>
      <c r="S1203" s="9">
        <f t="shared" si="102"/>
        <v>122358860</v>
      </c>
      <c r="T1203" s="9">
        <v>1649041</v>
      </c>
    </row>
    <row r="1204" spans="1:20">
      <c r="A1204" s="9">
        <v>1117</v>
      </c>
      <c r="B1204" s="9" t="s">
        <v>0</v>
      </c>
      <c r="C1204" s="9" t="s">
        <v>314</v>
      </c>
      <c r="D1204" s="9" t="s">
        <v>146</v>
      </c>
      <c r="E1204" s="9" t="s">
        <v>147</v>
      </c>
      <c r="F1204" s="9" t="s">
        <v>1</v>
      </c>
      <c r="G1204" s="9" t="s">
        <v>77</v>
      </c>
      <c r="H1204" s="9" t="s">
        <v>610</v>
      </c>
      <c r="I1204" s="9">
        <v>15</v>
      </c>
      <c r="J1204" s="9" t="s">
        <v>8</v>
      </c>
      <c r="L1204" s="9" t="s">
        <v>50</v>
      </c>
      <c r="M1204" s="9">
        <v>40196</v>
      </c>
      <c r="N1204" s="17" t="str">
        <f t="shared" si="99"/>
        <v>8_40-45</v>
      </c>
      <c r="O1204" s="17" t="str">
        <f t="shared" si="100"/>
        <v>4_40-50</v>
      </c>
      <c r="P1204" s="17" t="str">
        <f t="shared" si="101"/>
        <v>04_40-50</v>
      </c>
      <c r="Q1204" s="9" t="s">
        <v>1126</v>
      </c>
      <c r="R1204" s="9" t="s">
        <v>1011</v>
      </c>
      <c r="S1204" s="9">
        <f t="shared" si="102"/>
        <v>44898932</v>
      </c>
      <c r="T1204" s="9">
        <v>605107</v>
      </c>
    </row>
    <row r="1205" spans="1:20">
      <c r="A1205" s="9">
        <v>1792</v>
      </c>
      <c r="B1205" s="9" t="s">
        <v>0</v>
      </c>
      <c r="C1205" s="9" t="s">
        <v>126</v>
      </c>
      <c r="D1205" s="9" t="s">
        <v>148</v>
      </c>
      <c r="E1205" s="9" t="s">
        <v>147</v>
      </c>
      <c r="F1205" s="9" t="s">
        <v>5</v>
      </c>
      <c r="G1205" s="9" t="s">
        <v>70</v>
      </c>
      <c r="H1205" s="9" t="s">
        <v>2</v>
      </c>
      <c r="I1205" s="9">
        <v>15</v>
      </c>
      <c r="J1205" s="9" t="s">
        <v>4</v>
      </c>
      <c r="L1205" s="9" t="s">
        <v>46</v>
      </c>
      <c r="M1205" s="9">
        <v>32323</v>
      </c>
      <c r="N1205" s="17" t="str">
        <f t="shared" si="99"/>
        <v>6_30-35</v>
      </c>
      <c r="O1205" s="17" t="str">
        <f t="shared" si="100"/>
        <v>3_30-40</v>
      </c>
      <c r="P1205" s="17" t="str">
        <f t="shared" si="101"/>
        <v>03_30-40</v>
      </c>
      <c r="Q1205" s="9" t="s">
        <v>1126</v>
      </c>
      <c r="R1205" s="9" t="s">
        <v>1011</v>
      </c>
      <c r="S1205" s="9">
        <f t="shared" si="102"/>
        <v>57922816</v>
      </c>
      <c r="T1205" s="9">
        <v>780631</v>
      </c>
    </row>
    <row r="1206" spans="1:20">
      <c r="A1206" s="9">
        <v>50</v>
      </c>
      <c r="B1206" s="9" t="s">
        <v>0</v>
      </c>
      <c r="C1206" s="9" t="s">
        <v>150</v>
      </c>
      <c r="D1206" s="9" t="s">
        <v>148</v>
      </c>
      <c r="E1206" s="9" t="s">
        <v>147</v>
      </c>
      <c r="F1206" s="9" t="s">
        <v>5</v>
      </c>
      <c r="G1206" s="9" t="s">
        <v>122</v>
      </c>
      <c r="H1206" s="9" t="s">
        <v>2</v>
      </c>
      <c r="I1206" s="9">
        <v>15</v>
      </c>
      <c r="J1206" s="9" t="s">
        <v>8</v>
      </c>
      <c r="L1206" s="9" t="s">
        <v>50</v>
      </c>
      <c r="M1206" s="9">
        <v>44653</v>
      </c>
      <c r="N1206" s="17" t="str">
        <f t="shared" si="99"/>
        <v>8_40-45</v>
      </c>
      <c r="O1206" s="17" t="str">
        <f t="shared" si="100"/>
        <v>4_40-50</v>
      </c>
      <c r="P1206" s="17" t="str">
        <f t="shared" si="101"/>
        <v>04_40-50</v>
      </c>
      <c r="Q1206" s="9" t="s">
        <v>1126</v>
      </c>
      <c r="R1206" s="9" t="s">
        <v>1011</v>
      </c>
      <c r="S1206" s="9">
        <f t="shared" si="102"/>
        <v>2232650</v>
      </c>
      <c r="T1206" s="9">
        <v>30090</v>
      </c>
    </row>
    <row r="1207" spans="1:20">
      <c r="A1207" s="9">
        <v>124</v>
      </c>
      <c r="B1207" s="9" t="s">
        <v>0</v>
      </c>
      <c r="C1207" s="9" t="s">
        <v>366</v>
      </c>
      <c r="D1207" s="9" t="s">
        <v>146</v>
      </c>
      <c r="E1207" s="9" t="s">
        <v>147</v>
      </c>
      <c r="F1207" s="9" t="s">
        <v>5</v>
      </c>
      <c r="G1207" s="9" t="s">
        <v>122</v>
      </c>
      <c r="H1207" s="9" t="s">
        <v>244</v>
      </c>
      <c r="I1207" s="9">
        <v>15</v>
      </c>
      <c r="J1207" s="9" t="s">
        <v>8</v>
      </c>
      <c r="L1207" s="9" t="s">
        <v>50</v>
      </c>
      <c r="M1207" s="9">
        <v>45364</v>
      </c>
      <c r="N1207" s="17" t="str">
        <f t="shared" si="99"/>
        <v>9_45-50</v>
      </c>
      <c r="O1207" s="17" t="str">
        <f t="shared" si="100"/>
        <v>4_40-50</v>
      </c>
      <c r="P1207" s="17" t="str">
        <f t="shared" si="101"/>
        <v>04_40-50</v>
      </c>
      <c r="Q1207" s="9" t="s">
        <v>1126</v>
      </c>
      <c r="R1207" s="9" t="s">
        <v>1011</v>
      </c>
      <c r="S1207" s="9">
        <f t="shared" si="102"/>
        <v>5625136</v>
      </c>
      <c r="T1207" s="9">
        <v>75810</v>
      </c>
    </row>
    <row r="1208" spans="1:20">
      <c r="A1208" s="9">
        <v>12</v>
      </c>
      <c r="B1208" s="9" t="s">
        <v>0</v>
      </c>
      <c r="C1208" s="9" t="s">
        <v>693</v>
      </c>
      <c r="D1208" s="9" t="s">
        <v>148</v>
      </c>
      <c r="E1208" s="9" t="s">
        <v>147</v>
      </c>
      <c r="F1208" s="9" t="s">
        <v>5</v>
      </c>
      <c r="G1208" s="9" t="s">
        <v>373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39354</v>
      </c>
      <c r="N1208" s="17" t="str">
        <f t="shared" si="99"/>
        <v>7_35-40</v>
      </c>
      <c r="O1208" s="17" t="str">
        <f t="shared" si="100"/>
        <v>3_30-40</v>
      </c>
      <c r="P1208" s="17" t="str">
        <f t="shared" si="101"/>
        <v>03_30-40</v>
      </c>
      <c r="Q1208" s="9" t="s">
        <v>1126</v>
      </c>
      <c r="R1208" s="9" t="s">
        <v>1011</v>
      </c>
      <c r="S1208" s="9">
        <f t="shared" si="102"/>
        <v>472248</v>
      </c>
      <c r="T1208" s="9">
        <v>6365</v>
      </c>
    </row>
    <row r="1209" spans="1:20">
      <c r="A1209" s="9">
        <v>17</v>
      </c>
      <c r="B1209" s="9" t="s">
        <v>0</v>
      </c>
      <c r="C1209" s="9" t="s">
        <v>694</v>
      </c>
      <c r="D1209" s="9" t="s">
        <v>148</v>
      </c>
      <c r="E1209" s="9" t="s">
        <v>147</v>
      </c>
      <c r="F1209" s="9" t="s">
        <v>5</v>
      </c>
      <c r="G1209" s="9" t="s">
        <v>570</v>
      </c>
      <c r="H1209" s="9" t="s">
        <v>2</v>
      </c>
      <c r="I1209" s="9">
        <v>17</v>
      </c>
      <c r="J1209" s="9" t="s">
        <v>6</v>
      </c>
      <c r="L1209" s="9" t="s">
        <v>46</v>
      </c>
      <c r="M1209" s="9">
        <v>36470</v>
      </c>
      <c r="N1209" s="17" t="str">
        <f t="shared" si="99"/>
        <v>7_35-40</v>
      </c>
      <c r="O1209" s="17" t="str">
        <f t="shared" si="100"/>
        <v>3_30-40</v>
      </c>
      <c r="P1209" s="17" t="str">
        <f t="shared" si="101"/>
        <v>03_30-40</v>
      </c>
      <c r="Q1209" s="9" t="s">
        <v>1126</v>
      </c>
      <c r="R1209" s="9" t="s">
        <v>1011</v>
      </c>
      <c r="S1209" s="9">
        <f t="shared" si="102"/>
        <v>619990</v>
      </c>
      <c r="T1209" s="9">
        <v>8356</v>
      </c>
    </row>
    <row r="1210" spans="1:20">
      <c r="A1210" s="9">
        <v>183</v>
      </c>
      <c r="B1210" s="9" t="s">
        <v>0</v>
      </c>
      <c r="C1210" s="9" t="s">
        <v>318</v>
      </c>
      <c r="D1210" s="9" t="s">
        <v>148</v>
      </c>
      <c r="E1210" s="9" t="s">
        <v>147</v>
      </c>
      <c r="F1210" s="9" t="s">
        <v>5</v>
      </c>
      <c r="G1210" s="9" t="s">
        <v>122</v>
      </c>
      <c r="H1210" s="9" t="s">
        <v>2</v>
      </c>
      <c r="I1210" s="9">
        <v>17</v>
      </c>
      <c r="J1210" s="9" t="s">
        <v>8</v>
      </c>
      <c r="L1210" s="9" t="s">
        <v>50</v>
      </c>
      <c r="M1210" s="9">
        <v>46537</v>
      </c>
      <c r="N1210" s="17" t="str">
        <f t="shared" si="99"/>
        <v>9_45-50</v>
      </c>
      <c r="O1210" s="17" t="str">
        <f t="shared" si="100"/>
        <v>4_40-50</v>
      </c>
      <c r="P1210" s="17" t="str">
        <f t="shared" si="101"/>
        <v>04_40-50</v>
      </c>
      <c r="Q1210" s="9" t="s">
        <v>1126</v>
      </c>
      <c r="R1210" s="9" t="s">
        <v>1011</v>
      </c>
      <c r="S1210" s="9">
        <f t="shared" si="102"/>
        <v>8516271</v>
      </c>
      <c r="T1210" s="9">
        <v>114775</v>
      </c>
    </row>
    <row r="1211" spans="1:20">
      <c r="A1211" s="9">
        <v>2928</v>
      </c>
      <c r="B1211" s="9" t="s">
        <v>0</v>
      </c>
      <c r="C1211" s="9" t="s">
        <v>882</v>
      </c>
      <c r="D1211" s="9" t="s">
        <v>148</v>
      </c>
      <c r="E1211" s="9" t="s">
        <v>147</v>
      </c>
      <c r="F1211" s="9" t="s">
        <v>5</v>
      </c>
      <c r="G1211" s="9" t="s">
        <v>373</v>
      </c>
      <c r="H1211" s="9" t="s">
        <v>2</v>
      </c>
      <c r="I1211" s="9">
        <v>17</v>
      </c>
      <c r="J1211" s="9" t="s">
        <v>12</v>
      </c>
      <c r="L1211" s="9" t="s">
        <v>50</v>
      </c>
      <c r="M1211" s="9">
        <v>52218</v>
      </c>
      <c r="N1211" s="17" t="str">
        <f t="shared" si="99"/>
        <v>10_50-55</v>
      </c>
      <c r="O1211" s="17" t="str">
        <f t="shared" si="100"/>
        <v>5_50-60</v>
      </c>
      <c r="P1211" s="17" t="str">
        <f t="shared" si="101"/>
        <v>05_50-60</v>
      </c>
      <c r="Q1211" s="9" t="s">
        <v>1126</v>
      </c>
      <c r="R1211" s="9" t="s">
        <v>1011</v>
      </c>
      <c r="S1211" s="9">
        <f t="shared" si="102"/>
        <v>152894304</v>
      </c>
      <c r="T1211" s="9">
        <v>2060570</v>
      </c>
    </row>
    <row r="1212" spans="1:20">
      <c r="A1212" s="9">
        <v>332</v>
      </c>
      <c r="B1212" s="9" t="s">
        <v>0</v>
      </c>
      <c r="C1212" s="9" t="s">
        <v>390</v>
      </c>
      <c r="D1212" s="9" t="s">
        <v>152</v>
      </c>
      <c r="E1212" s="9" t="s">
        <v>147</v>
      </c>
      <c r="F1212" s="9" t="s">
        <v>5</v>
      </c>
      <c r="G1212" s="9" t="s">
        <v>373</v>
      </c>
      <c r="H1212" s="9" t="s">
        <v>2</v>
      </c>
      <c r="I1212" s="9">
        <v>14</v>
      </c>
      <c r="J1212" s="9" t="s">
        <v>8</v>
      </c>
      <c r="L1212" s="9" t="s">
        <v>50</v>
      </c>
      <c r="M1212" s="9">
        <v>49174</v>
      </c>
      <c r="N1212" s="17" t="str">
        <f t="shared" si="99"/>
        <v>9_45-50</v>
      </c>
      <c r="O1212" s="17" t="str">
        <f t="shared" si="100"/>
        <v>4_40-50</v>
      </c>
      <c r="P1212" s="17" t="str">
        <f t="shared" si="101"/>
        <v>04_40-50</v>
      </c>
      <c r="Q1212" s="9" t="s">
        <v>1126</v>
      </c>
      <c r="R1212" s="9" t="s">
        <v>1011</v>
      </c>
      <c r="S1212" s="9">
        <f t="shared" si="102"/>
        <v>16325768</v>
      </c>
      <c r="T1212" s="9">
        <v>220024</v>
      </c>
    </row>
    <row r="1213" spans="1:20">
      <c r="A1213" s="9">
        <v>186</v>
      </c>
      <c r="B1213" s="9" t="s">
        <v>0</v>
      </c>
      <c r="C1213" s="9" t="s">
        <v>344</v>
      </c>
      <c r="D1213" s="9" t="s">
        <v>148</v>
      </c>
      <c r="E1213" s="9" t="s">
        <v>147</v>
      </c>
      <c r="F1213" s="9" t="s">
        <v>1</v>
      </c>
      <c r="G1213" s="9" t="s">
        <v>222</v>
      </c>
      <c r="H1213" s="9" t="s">
        <v>2</v>
      </c>
      <c r="I1213" s="9">
        <v>15</v>
      </c>
      <c r="J1213" s="9" t="s">
        <v>8</v>
      </c>
      <c r="L1213" s="9" t="s">
        <v>50</v>
      </c>
      <c r="M1213" s="9">
        <v>63875</v>
      </c>
      <c r="N1213" s="17" t="str">
        <f t="shared" si="99"/>
        <v>12_60-65</v>
      </c>
      <c r="O1213" s="17" t="str">
        <f t="shared" si="100"/>
        <v>6_60-70</v>
      </c>
      <c r="P1213" s="17" t="str">
        <f t="shared" si="101"/>
        <v>06_60-70</v>
      </c>
      <c r="Q1213" s="9" t="s">
        <v>1126</v>
      </c>
      <c r="R1213" s="9" t="s">
        <v>1011</v>
      </c>
      <c r="S1213" s="9">
        <f t="shared" si="102"/>
        <v>11880750</v>
      </c>
      <c r="T1213" s="9">
        <v>160118</v>
      </c>
    </row>
    <row r="1214" spans="1:20">
      <c r="A1214" s="9">
        <v>248</v>
      </c>
      <c r="B1214" s="9" t="s">
        <v>0</v>
      </c>
      <c r="C1214" s="9" t="s">
        <v>1017</v>
      </c>
      <c r="D1214" s="9" t="s">
        <v>148</v>
      </c>
      <c r="E1214" s="9" t="s">
        <v>147</v>
      </c>
      <c r="F1214" s="9" t="s">
        <v>1</v>
      </c>
      <c r="G1214" s="9" t="s">
        <v>583</v>
      </c>
      <c r="H1214" s="9" t="s">
        <v>2</v>
      </c>
      <c r="I1214" s="9">
        <v>15</v>
      </c>
      <c r="J1214" s="9" t="s">
        <v>8</v>
      </c>
      <c r="L1214" s="9" t="s">
        <v>50</v>
      </c>
      <c r="M1214" s="9">
        <v>46968</v>
      </c>
      <c r="N1214" s="17" t="str">
        <f t="shared" si="99"/>
        <v>9_45-50</v>
      </c>
      <c r="O1214" s="17" t="str">
        <f t="shared" si="100"/>
        <v>4_40-50</v>
      </c>
      <c r="P1214" s="17" t="str">
        <f t="shared" si="101"/>
        <v>04_40-50</v>
      </c>
      <c r="Q1214" s="9" t="s">
        <v>1126</v>
      </c>
      <c r="R1214" s="9" t="s">
        <v>1011</v>
      </c>
      <c r="S1214" s="9">
        <f t="shared" si="102"/>
        <v>11648064</v>
      </c>
      <c r="T1214" s="9">
        <v>156982</v>
      </c>
    </row>
    <row r="1215" spans="1:20">
      <c r="A1215" s="9">
        <v>17</v>
      </c>
      <c r="B1215" s="9" t="s">
        <v>0</v>
      </c>
      <c r="C1215" s="9" t="s">
        <v>611</v>
      </c>
      <c r="D1215" s="9" t="s">
        <v>148</v>
      </c>
      <c r="E1215" s="9" t="s">
        <v>147</v>
      </c>
      <c r="F1215" s="9" t="s">
        <v>5</v>
      </c>
      <c r="G1215" s="9" t="s">
        <v>373</v>
      </c>
      <c r="H1215" s="9" t="s">
        <v>2</v>
      </c>
      <c r="I1215" s="9">
        <v>17</v>
      </c>
      <c r="J1215" s="9" t="s">
        <v>8</v>
      </c>
      <c r="L1215" s="9" t="s">
        <v>50</v>
      </c>
      <c r="M1215" s="9">
        <v>46990</v>
      </c>
      <c r="N1215" s="17" t="str">
        <f t="shared" si="99"/>
        <v>9_45-50</v>
      </c>
      <c r="O1215" s="17" t="str">
        <f t="shared" si="100"/>
        <v>4_40-50</v>
      </c>
      <c r="P1215" s="17" t="str">
        <f t="shared" si="101"/>
        <v>04_40-50</v>
      </c>
      <c r="Q1215" s="9" t="s">
        <v>1126</v>
      </c>
      <c r="R1215" s="9" t="s">
        <v>1011</v>
      </c>
      <c r="S1215" s="9">
        <f t="shared" si="102"/>
        <v>798830</v>
      </c>
      <c r="T1215" s="9">
        <v>10766</v>
      </c>
    </row>
    <row r="1216" spans="1:20">
      <c r="A1216" s="9">
        <v>557</v>
      </c>
      <c r="B1216" s="9" t="s">
        <v>0</v>
      </c>
      <c r="C1216" s="9" t="s">
        <v>479</v>
      </c>
      <c r="D1216" s="9" t="s">
        <v>149</v>
      </c>
      <c r="E1216" s="9" t="s">
        <v>147</v>
      </c>
      <c r="F1216" s="9" t="s">
        <v>5</v>
      </c>
      <c r="G1216" s="9" t="s">
        <v>69</v>
      </c>
      <c r="H1216" s="9" t="s">
        <v>85</v>
      </c>
      <c r="I1216" s="9">
        <v>15</v>
      </c>
      <c r="J1216" s="9" t="s">
        <v>8</v>
      </c>
      <c r="L1216" s="9" t="s">
        <v>50</v>
      </c>
      <c r="M1216" s="9">
        <v>74749</v>
      </c>
      <c r="N1216" s="17" t="str">
        <f t="shared" si="99"/>
        <v>14_70-75</v>
      </c>
      <c r="O1216" s="17" t="str">
        <f t="shared" si="100"/>
        <v>7_70-80</v>
      </c>
      <c r="P1216" s="17" t="str">
        <f t="shared" si="101"/>
        <v>07_70-80</v>
      </c>
      <c r="Q1216" s="9" t="s">
        <v>1126</v>
      </c>
      <c r="R1216" s="9" t="s">
        <v>1011</v>
      </c>
      <c r="S1216" s="9">
        <f t="shared" si="102"/>
        <v>41635193</v>
      </c>
      <c r="T1216" s="9">
        <v>561121</v>
      </c>
    </row>
    <row r="1217" spans="1:20">
      <c r="A1217" s="9">
        <v>12</v>
      </c>
      <c r="B1217" s="9" t="s">
        <v>0</v>
      </c>
      <c r="C1217" s="9" t="s">
        <v>316</v>
      </c>
      <c r="D1217" s="9" t="s">
        <v>149</v>
      </c>
      <c r="E1217" s="9" t="s">
        <v>147</v>
      </c>
      <c r="F1217" s="9" t="s">
        <v>5</v>
      </c>
      <c r="G1217" s="9" t="s">
        <v>252</v>
      </c>
      <c r="H1217" s="9" t="s">
        <v>317</v>
      </c>
      <c r="I1217" s="9">
        <v>17</v>
      </c>
      <c r="J1217" s="9" t="s">
        <v>8</v>
      </c>
      <c r="L1217" s="9" t="s">
        <v>50</v>
      </c>
      <c r="M1217" s="9">
        <v>95960</v>
      </c>
      <c r="N1217" s="17" t="str">
        <f t="shared" si="99"/>
        <v>19_95-100</v>
      </c>
      <c r="O1217" s="17" t="str">
        <f t="shared" si="100"/>
        <v>9_90-100</v>
      </c>
      <c r="P1217" s="17" t="str">
        <f t="shared" si="101"/>
        <v>08_80&gt;</v>
      </c>
      <c r="Q1217" s="9" t="s">
        <v>1126</v>
      </c>
      <c r="R1217" s="9" t="s">
        <v>1011</v>
      </c>
      <c r="S1217" s="9">
        <f t="shared" si="102"/>
        <v>1151520</v>
      </c>
      <c r="T1217" s="9">
        <v>15519</v>
      </c>
    </row>
    <row r="1218" spans="1:20">
      <c r="A1218" s="9">
        <v>680</v>
      </c>
      <c r="B1218" s="9" t="s">
        <v>0</v>
      </c>
      <c r="C1218" s="9" t="s">
        <v>664</v>
      </c>
      <c r="D1218" s="9" t="s">
        <v>149</v>
      </c>
      <c r="E1218" s="9" t="s">
        <v>147</v>
      </c>
      <c r="F1218" s="9" t="s">
        <v>5</v>
      </c>
      <c r="G1218" s="9" t="s">
        <v>492</v>
      </c>
      <c r="H1218" s="9" t="s">
        <v>85</v>
      </c>
      <c r="I1218" s="9">
        <v>17</v>
      </c>
      <c r="J1218" s="9" t="s">
        <v>8</v>
      </c>
      <c r="L1218" s="9" t="s">
        <v>50</v>
      </c>
      <c r="M1218" s="9">
        <v>88214</v>
      </c>
      <c r="N1218" s="17" t="str">
        <f t="shared" si="99"/>
        <v>17_85-90</v>
      </c>
      <c r="O1218" s="17" t="str">
        <f t="shared" si="100"/>
        <v>8_80-90</v>
      </c>
      <c r="P1218" s="17" t="str">
        <f t="shared" si="101"/>
        <v>08_80&gt;</v>
      </c>
      <c r="Q1218" s="9" t="s">
        <v>1126</v>
      </c>
      <c r="R1218" s="9" t="s">
        <v>1011</v>
      </c>
      <c r="S1218" s="9">
        <f t="shared" si="102"/>
        <v>59985520</v>
      </c>
      <c r="T1218" s="9">
        <v>808430</v>
      </c>
    </row>
    <row r="1219" spans="1:20">
      <c r="A1219" s="9">
        <v>1047</v>
      </c>
      <c r="B1219" s="9" t="s">
        <v>0</v>
      </c>
      <c r="C1219" s="9" t="s">
        <v>812</v>
      </c>
      <c r="D1219" s="9" t="s">
        <v>149</v>
      </c>
      <c r="E1219" s="9" t="s">
        <v>147</v>
      </c>
      <c r="F1219" s="9" t="s">
        <v>5</v>
      </c>
      <c r="G1219" s="9" t="s">
        <v>492</v>
      </c>
      <c r="H1219" s="9" t="s">
        <v>743</v>
      </c>
      <c r="I1219" s="9">
        <v>15</v>
      </c>
      <c r="J1219" s="9" t="s">
        <v>8</v>
      </c>
      <c r="L1219" s="9" t="s">
        <v>50</v>
      </c>
      <c r="M1219" s="9">
        <v>99779</v>
      </c>
      <c r="N1219" s="17" t="str">
        <f t="shared" si="99"/>
        <v>19_95-100</v>
      </c>
      <c r="O1219" s="17" t="str">
        <f t="shared" si="100"/>
        <v>9_90-100</v>
      </c>
      <c r="P1219" s="17" t="str">
        <f t="shared" si="101"/>
        <v>08_80&gt;</v>
      </c>
      <c r="Q1219" s="9" t="s">
        <v>1126</v>
      </c>
      <c r="R1219" s="9" t="s">
        <v>1011</v>
      </c>
      <c r="S1219" s="9">
        <f t="shared" si="102"/>
        <v>104468613</v>
      </c>
      <c r="T1219" s="9">
        <v>1407933</v>
      </c>
    </row>
    <row r="1220" spans="1:20">
      <c r="A1220" s="9">
        <v>298</v>
      </c>
      <c r="B1220" s="9" t="s">
        <v>0</v>
      </c>
      <c r="C1220" s="9" t="s">
        <v>665</v>
      </c>
      <c r="D1220" s="9" t="s">
        <v>149</v>
      </c>
      <c r="E1220" s="9" t="s">
        <v>147</v>
      </c>
      <c r="F1220" s="9" t="s">
        <v>1</v>
      </c>
      <c r="G1220" s="9" t="s">
        <v>495</v>
      </c>
      <c r="H1220" s="9" t="s">
        <v>563</v>
      </c>
      <c r="I1220" s="9">
        <v>17</v>
      </c>
      <c r="J1220" s="9" t="s">
        <v>8</v>
      </c>
      <c r="L1220" s="9" t="s">
        <v>50</v>
      </c>
      <c r="M1220" s="9">
        <v>179111</v>
      </c>
      <c r="N1220" s="17" t="str">
        <f t="shared" si="99"/>
        <v>35_175-180</v>
      </c>
      <c r="O1220" s="17" t="str">
        <f t="shared" si="100"/>
        <v>17_170-180</v>
      </c>
      <c r="P1220" s="17" t="str">
        <f t="shared" si="101"/>
        <v>08_80&gt;</v>
      </c>
      <c r="Q1220" s="9" t="s">
        <v>1126</v>
      </c>
      <c r="R1220" s="9" t="s">
        <v>1011</v>
      </c>
      <c r="S1220" s="9">
        <f t="shared" si="102"/>
        <v>53375078</v>
      </c>
      <c r="T1220" s="9">
        <v>719341</v>
      </c>
    </row>
    <row r="1221" spans="1:20">
      <c r="A1221" s="9">
        <v>245</v>
      </c>
      <c r="B1221" s="9" t="s">
        <v>0</v>
      </c>
      <c r="C1221" s="9" t="s">
        <v>957</v>
      </c>
      <c r="D1221" s="9" t="s">
        <v>149</v>
      </c>
      <c r="E1221" s="9" t="s">
        <v>147</v>
      </c>
      <c r="F1221" s="9" t="s">
        <v>5</v>
      </c>
      <c r="G1221" s="9" t="s">
        <v>492</v>
      </c>
      <c r="H1221" s="9" t="s">
        <v>958</v>
      </c>
      <c r="I1221" s="9">
        <v>17</v>
      </c>
      <c r="J1221" s="9" t="s">
        <v>8</v>
      </c>
      <c r="L1221" s="9" t="s">
        <v>50</v>
      </c>
      <c r="M1221" s="9">
        <v>117973</v>
      </c>
      <c r="N1221" s="17" t="str">
        <f t="shared" si="99"/>
        <v>23_115-120</v>
      </c>
      <c r="O1221" s="17" t="str">
        <f t="shared" si="100"/>
        <v>11_110-120</v>
      </c>
      <c r="P1221" s="17" t="str">
        <f t="shared" si="101"/>
        <v>08_80&gt;</v>
      </c>
      <c r="Q1221" s="9" t="s">
        <v>1126</v>
      </c>
      <c r="R1221" s="9" t="s">
        <v>1011</v>
      </c>
      <c r="S1221" s="9">
        <f t="shared" si="102"/>
        <v>28903385</v>
      </c>
      <c r="T1221" s="9">
        <v>389533</v>
      </c>
    </row>
    <row r="1222" spans="1:20" hidden="1">
      <c r="A1222" s="9">
        <v>610</v>
      </c>
      <c r="B1222" s="9" t="s">
        <v>0</v>
      </c>
      <c r="C1222" s="9" t="s">
        <v>1077</v>
      </c>
      <c r="D1222" s="9" t="s">
        <v>148</v>
      </c>
      <c r="E1222" s="9" t="s">
        <v>151</v>
      </c>
      <c r="F1222" s="9" t="s">
        <v>5</v>
      </c>
      <c r="G1222" s="9" t="s">
        <v>373</v>
      </c>
      <c r="H1222" s="9" t="s">
        <v>2</v>
      </c>
      <c r="I1222" s="9">
        <v>15</v>
      </c>
      <c r="J1222" s="9" t="s">
        <v>8</v>
      </c>
      <c r="L1222" s="9" t="s">
        <v>50</v>
      </c>
      <c r="M1222" s="9">
        <v>75999</v>
      </c>
      <c r="N1222" s="17" t="str">
        <f t="shared" si="99"/>
        <v>15_75-80</v>
      </c>
      <c r="O1222" s="17" t="str">
        <f t="shared" si="100"/>
        <v>7_70-80</v>
      </c>
      <c r="P1222" s="17" t="str">
        <f t="shared" si="101"/>
        <v>07_70-80</v>
      </c>
      <c r="Q1222" s="9" t="s">
        <v>1126</v>
      </c>
      <c r="R1222" s="9" t="s">
        <v>1011</v>
      </c>
      <c r="S1222" s="9">
        <f t="shared" si="102"/>
        <v>46359390</v>
      </c>
      <c r="T1222" s="9">
        <v>624790</v>
      </c>
    </row>
    <row r="1223" spans="1:20" hidden="1">
      <c r="A1223" s="9">
        <v>3</v>
      </c>
      <c r="B1223" s="9" t="s">
        <v>0</v>
      </c>
      <c r="C1223" s="9" t="s">
        <v>480</v>
      </c>
      <c r="D1223" s="9" t="s">
        <v>154</v>
      </c>
      <c r="E1223" s="9" t="s">
        <v>151</v>
      </c>
      <c r="F1223" s="9" t="s">
        <v>5</v>
      </c>
      <c r="G1223" s="9" t="s">
        <v>252</v>
      </c>
      <c r="H1223" s="9" t="s">
        <v>85</v>
      </c>
      <c r="I1223" s="9">
        <v>15</v>
      </c>
      <c r="J1223" s="9" t="s">
        <v>8</v>
      </c>
      <c r="L1223" s="9" t="s">
        <v>50</v>
      </c>
      <c r="M1223" s="9">
        <v>141467</v>
      </c>
      <c r="N1223" s="17" t="str">
        <f t="shared" si="99"/>
        <v>28_140-145</v>
      </c>
      <c r="O1223" s="17" t="str">
        <f t="shared" si="100"/>
        <v>14_140-150</v>
      </c>
      <c r="P1223" s="17" t="str">
        <f t="shared" si="101"/>
        <v>08_80&gt;</v>
      </c>
      <c r="Q1223" s="9" t="s">
        <v>1126</v>
      </c>
      <c r="R1223" s="9" t="s">
        <v>1011</v>
      </c>
      <c r="S1223" s="9">
        <f t="shared" si="102"/>
        <v>424401</v>
      </c>
      <c r="T1223" s="9">
        <v>5720</v>
      </c>
    </row>
    <row r="1224" spans="1:20" hidden="1">
      <c r="A1224" s="9">
        <v>1</v>
      </c>
      <c r="B1224" s="9" t="s">
        <v>0</v>
      </c>
      <c r="C1224" s="9" t="s">
        <v>1078</v>
      </c>
      <c r="D1224" s="9" t="s">
        <v>154</v>
      </c>
      <c r="E1224" s="9" t="s">
        <v>151</v>
      </c>
      <c r="F1224" s="9" t="s">
        <v>5</v>
      </c>
      <c r="G1224" s="9" t="s">
        <v>252</v>
      </c>
      <c r="H1224" s="9" t="s">
        <v>85</v>
      </c>
      <c r="I1224" s="9">
        <v>14</v>
      </c>
      <c r="J1224" s="9" t="s">
        <v>8</v>
      </c>
      <c r="K1224" s="9" t="s">
        <v>7</v>
      </c>
      <c r="L1224" s="9" t="s">
        <v>50</v>
      </c>
      <c r="M1224" s="9">
        <v>149367</v>
      </c>
      <c r="N1224" s="17" t="str">
        <f t="shared" si="99"/>
        <v>29_145-150</v>
      </c>
      <c r="O1224" s="17" t="str">
        <f t="shared" si="100"/>
        <v>14_140-150</v>
      </c>
      <c r="P1224" s="17" t="str">
        <f t="shared" si="101"/>
        <v>08_80&gt;</v>
      </c>
      <c r="Q1224" s="9" t="s">
        <v>1126</v>
      </c>
      <c r="R1224" s="9" t="s">
        <v>1011</v>
      </c>
      <c r="S1224" s="9">
        <f t="shared" si="102"/>
        <v>149367</v>
      </c>
      <c r="T1224" s="9">
        <v>2013</v>
      </c>
    </row>
    <row r="1225" spans="1:20" hidden="1">
      <c r="A1225" s="9">
        <v>4</v>
      </c>
      <c r="B1225" s="9" t="s">
        <v>0</v>
      </c>
      <c r="C1225" s="9" t="s">
        <v>1079</v>
      </c>
      <c r="D1225" s="9" t="s">
        <v>154</v>
      </c>
      <c r="E1225" s="9" t="s">
        <v>151</v>
      </c>
      <c r="F1225" s="9" t="s">
        <v>5</v>
      </c>
      <c r="G1225" s="9" t="s">
        <v>492</v>
      </c>
      <c r="H1225" s="9" t="s">
        <v>703</v>
      </c>
      <c r="I1225" s="9">
        <v>14</v>
      </c>
      <c r="J1225" s="9" t="s">
        <v>8</v>
      </c>
      <c r="K1225" s="9" t="s">
        <v>7</v>
      </c>
      <c r="L1225" s="9" t="s">
        <v>50</v>
      </c>
      <c r="M1225" s="9">
        <v>159720</v>
      </c>
      <c r="N1225" s="17" t="str">
        <f t="shared" si="99"/>
        <v>31_155-160</v>
      </c>
      <c r="O1225" s="17" t="str">
        <f t="shared" si="100"/>
        <v>15_150-160</v>
      </c>
      <c r="P1225" s="17" t="str">
        <f t="shared" si="101"/>
        <v>08_80&gt;</v>
      </c>
      <c r="Q1225" s="9" t="s">
        <v>1126</v>
      </c>
      <c r="R1225" s="9" t="s">
        <v>1011</v>
      </c>
      <c r="S1225" s="9">
        <f t="shared" si="102"/>
        <v>638880</v>
      </c>
      <c r="T1225" s="9">
        <v>8610</v>
      </c>
    </row>
    <row r="1226" spans="1:20" hidden="1">
      <c r="A1226" s="9">
        <v>2</v>
      </c>
      <c r="B1226" s="9" t="s">
        <v>0</v>
      </c>
      <c r="C1226" s="9" t="s">
        <v>1080</v>
      </c>
      <c r="D1226" s="9" t="s">
        <v>154</v>
      </c>
      <c r="E1226" s="9" t="s">
        <v>151</v>
      </c>
      <c r="F1226" s="9" t="s">
        <v>5</v>
      </c>
      <c r="G1226" s="9" t="s">
        <v>492</v>
      </c>
      <c r="H1226" s="9" t="s">
        <v>805</v>
      </c>
      <c r="I1226" s="9">
        <v>15</v>
      </c>
      <c r="J1226" s="9" t="s">
        <v>54</v>
      </c>
      <c r="L1226" s="9" t="s">
        <v>50</v>
      </c>
      <c r="M1226" s="9">
        <v>322240</v>
      </c>
      <c r="N1226" s="17" t="str">
        <f t="shared" si="99"/>
        <v>64_320-325</v>
      </c>
      <c r="O1226" s="17" t="str">
        <f t="shared" si="100"/>
        <v>32_320-330</v>
      </c>
      <c r="P1226" s="17" t="str">
        <f t="shared" si="101"/>
        <v>08_80&gt;</v>
      </c>
      <c r="Q1226" s="9" t="s">
        <v>1126</v>
      </c>
      <c r="R1226" s="9" t="s">
        <v>1011</v>
      </c>
      <c r="S1226" s="9">
        <f t="shared" si="102"/>
        <v>644480</v>
      </c>
      <c r="T1226" s="9">
        <v>8686</v>
      </c>
    </row>
    <row r="1227" spans="1:20" hidden="1">
      <c r="A1227" s="9">
        <v>257</v>
      </c>
      <c r="B1227" s="9" t="s">
        <v>0</v>
      </c>
      <c r="C1227" s="9" t="s">
        <v>885</v>
      </c>
      <c r="D1227" s="9" t="s">
        <v>152</v>
      </c>
      <c r="E1227" s="9" t="s">
        <v>151</v>
      </c>
      <c r="F1227" s="9" t="s">
        <v>5</v>
      </c>
      <c r="G1227" s="9" t="s">
        <v>373</v>
      </c>
      <c r="H1227" s="9" t="s">
        <v>2</v>
      </c>
      <c r="I1227" s="9">
        <v>14</v>
      </c>
      <c r="J1227" s="9" t="s">
        <v>8</v>
      </c>
      <c r="L1227" s="9" t="s">
        <v>50</v>
      </c>
      <c r="M1227" s="9">
        <v>82034</v>
      </c>
      <c r="N1227" s="17" t="str">
        <f t="shared" si="99"/>
        <v>16_80-85</v>
      </c>
      <c r="O1227" s="17" t="str">
        <f t="shared" si="100"/>
        <v>8_80-90</v>
      </c>
      <c r="P1227" s="17" t="str">
        <f t="shared" si="101"/>
        <v>08_80&gt;</v>
      </c>
      <c r="Q1227" s="9" t="s">
        <v>1126</v>
      </c>
      <c r="R1227" s="9" t="s">
        <v>1011</v>
      </c>
      <c r="S1227" s="9">
        <f t="shared" si="102"/>
        <v>21082738</v>
      </c>
      <c r="T1227" s="9">
        <v>284134</v>
      </c>
    </row>
    <row r="1228" spans="1:20">
      <c r="A1228" s="9">
        <v>453</v>
      </c>
      <c r="B1228" s="9" t="s">
        <v>0</v>
      </c>
      <c r="C1228" s="9" t="s">
        <v>127</v>
      </c>
      <c r="D1228" s="9" t="s">
        <v>148</v>
      </c>
      <c r="E1228" s="9" t="s">
        <v>147</v>
      </c>
      <c r="F1228" s="9" t="s">
        <v>5</v>
      </c>
      <c r="G1228" s="9" t="s">
        <v>70</v>
      </c>
      <c r="H1228" s="9" t="s">
        <v>2</v>
      </c>
      <c r="I1228" s="9">
        <v>15</v>
      </c>
      <c r="J1228" s="9" t="s">
        <v>11</v>
      </c>
      <c r="L1228" s="9" t="s">
        <v>46</v>
      </c>
      <c r="M1228" s="9">
        <v>48224</v>
      </c>
      <c r="N1228" s="17" t="str">
        <f t="shared" si="99"/>
        <v>9_45-50</v>
      </c>
      <c r="O1228" s="17" t="str">
        <f t="shared" si="100"/>
        <v>4_40-50</v>
      </c>
      <c r="P1228" s="17" t="str">
        <f t="shared" si="101"/>
        <v>04_40-50</v>
      </c>
      <c r="Q1228" s="9" t="s">
        <v>1126</v>
      </c>
      <c r="R1228" s="9" t="s">
        <v>1011</v>
      </c>
      <c r="S1228" s="9">
        <f t="shared" si="102"/>
        <v>21845472</v>
      </c>
      <c r="T1228" s="9">
        <v>294413</v>
      </c>
    </row>
    <row r="1229" spans="1:20">
      <c r="A1229" s="9">
        <v>2535</v>
      </c>
      <c r="B1229" s="9" t="s">
        <v>0</v>
      </c>
      <c r="C1229" s="9" t="s">
        <v>313</v>
      </c>
      <c r="D1229" s="9" t="s">
        <v>148</v>
      </c>
      <c r="E1229" s="9" t="s">
        <v>147</v>
      </c>
      <c r="F1229" s="9" t="s">
        <v>5</v>
      </c>
      <c r="G1229" s="9" t="s">
        <v>122</v>
      </c>
      <c r="H1229" s="9" t="s">
        <v>2</v>
      </c>
      <c r="I1229" s="9">
        <v>15</v>
      </c>
      <c r="J1229" s="9" t="s">
        <v>8</v>
      </c>
      <c r="L1229" s="9" t="s">
        <v>50</v>
      </c>
      <c r="M1229" s="9">
        <v>51807</v>
      </c>
      <c r="N1229" s="17" t="str">
        <f t="shared" si="99"/>
        <v>10_50-55</v>
      </c>
      <c r="O1229" s="17" t="str">
        <f t="shared" si="100"/>
        <v>5_50-60</v>
      </c>
      <c r="P1229" s="17" t="str">
        <f t="shared" si="101"/>
        <v>05_50-60</v>
      </c>
      <c r="Q1229" s="9" t="s">
        <v>1126</v>
      </c>
      <c r="R1229" s="9" t="s">
        <v>1011</v>
      </c>
      <c r="S1229" s="9">
        <f t="shared" si="102"/>
        <v>131330745</v>
      </c>
      <c r="T1229" s="9">
        <v>1769956</v>
      </c>
    </row>
    <row r="1230" spans="1:20">
      <c r="A1230" s="9">
        <v>4494</v>
      </c>
      <c r="B1230" s="9" t="s">
        <v>0</v>
      </c>
      <c r="C1230" s="9" t="s">
        <v>367</v>
      </c>
      <c r="D1230" s="9" t="s">
        <v>148</v>
      </c>
      <c r="E1230" s="9" t="s">
        <v>147</v>
      </c>
      <c r="F1230" s="9" t="s">
        <v>1</v>
      </c>
      <c r="G1230" s="9" t="s">
        <v>77</v>
      </c>
      <c r="H1230" s="9" t="s">
        <v>2</v>
      </c>
      <c r="I1230" s="9">
        <v>15</v>
      </c>
      <c r="J1230" s="9" t="s">
        <v>8</v>
      </c>
      <c r="L1230" s="9" t="s">
        <v>50</v>
      </c>
      <c r="M1230" s="9">
        <v>44437</v>
      </c>
      <c r="N1230" s="17" t="str">
        <f t="shared" si="99"/>
        <v>8_40-45</v>
      </c>
      <c r="O1230" s="17" t="str">
        <f t="shared" si="100"/>
        <v>4_40-50</v>
      </c>
      <c r="P1230" s="17" t="str">
        <f t="shared" si="101"/>
        <v>04_40-50</v>
      </c>
      <c r="Q1230" s="9" t="s">
        <v>1126</v>
      </c>
      <c r="R1230" s="9" t="s">
        <v>1011</v>
      </c>
      <c r="S1230" s="9">
        <f t="shared" si="102"/>
        <v>199699878</v>
      </c>
      <c r="T1230" s="9">
        <v>2691373</v>
      </c>
    </row>
    <row r="1231" spans="1:20">
      <c r="A1231" s="9">
        <v>2154</v>
      </c>
      <c r="B1231" s="9" t="s">
        <v>0</v>
      </c>
      <c r="C1231" s="9" t="s">
        <v>883</v>
      </c>
      <c r="D1231" s="9" t="s">
        <v>148</v>
      </c>
      <c r="E1231" s="9" t="s">
        <v>147</v>
      </c>
      <c r="F1231" s="9" t="s">
        <v>5</v>
      </c>
      <c r="G1231" s="9" t="s">
        <v>570</v>
      </c>
      <c r="H1231" s="9" t="s">
        <v>2</v>
      </c>
      <c r="I1231" s="9">
        <v>15</v>
      </c>
      <c r="J1231" s="9" t="s">
        <v>8</v>
      </c>
      <c r="L1231" s="9" t="s">
        <v>46</v>
      </c>
      <c r="M1231" s="9">
        <v>33069</v>
      </c>
      <c r="N1231" s="17" t="str">
        <f t="shared" si="99"/>
        <v>6_30-35</v>
      </c>
      <c r="O1231" s="17" t="str">
        <f t="shared" si="100"/>
        <v>3_30-40</v>
      </c>
      <c r="P1231" s="17" t="str">
        <f t="shared" si="101"/>
        <v>03_30-40</v>
      </c>
      <c r="Q1231" s="9" t="s">
        <v>1126</v>
      </c>
      <c r="R1231" s="9" t="s">
        <v>1011</v>
      </c>
      <c r="S1231" s="9">
        <f t="shared" si="102"/>
        <v>71230626</v>
      </c>
      <c r="T1231" s="9">
        <v>959981</v>
      </c>
    </row>
    <row r="1232" spans="1:20">
      <c r="A1232" s="9">
        <v>1</v>
      </c>
      <c r="B1232" s="9" t="s">
        <v>0</v>
      </c>
      <c r="C1232" s="9" t="s">
        <v>342</v>
      </c>
      <c r="D1232" s="9" t="s">
        <v>148</v>
      </c>
      <c r="E1232" s="9" t="s">
        <v>147</v>
      </c>
      <c r="F1232" s="9" t="s">
        <v>5</v>
      </c>
      <c r="G1232" s="9" t="s">
        <v>110</v>
      </c>
      <c r="H1232" s="9" t="s">
        <v>2</v>
      </c>
      <c r="I1232" s="9">
        <v>15</v>
      </c>
      <c r="J1232" s="9" t="s">
        <v>8</v>
      </c>
      <c r="L1232" s="9" t="s">
        <v>50</v>
      </c>
      <c r="M1232" s="9">
        <v>54584</v>
      </c>
      <c r="N1232" s="17" t="str">
        <f t="shared" si="99"/>
        <v>10_50-55</v>
      </c>
      <c r="O1232" s="17" t="str">
        <f t="shared" si="100"/>
        <v>5_50-60</v>
      </c>
      <c r="P1232" s="17" t="str">
        <f t="shared" si="101"/>
        <v>05_50-60</v>
      </c>
      <c r="Q1232" s="9" t="s">
        <v>1126</v>
      </c>
      <c r="R1232" s="9" t="s">
        <v>1011</v>
      </c>
      <c r="S1232" s="9">
        <f t="shared" si="102"/>
        <v>54584</v>
      </c>
      <c r="T1232" s="9">
        <v>736</v>
      </c>
    </row>
    <row r="1233" spans="1:20">
      <c r="A1233" s="9">
        <v>127</v>
      </c>
      <c r="B1233" s="9" t="s">
        <v>0</v>
      </c>
      <c r="C1233" s="9" t="s">
        <v>391</v>
      </c>
      <c r="D1233" s="9" t="s">
        <v>146</v>
      </c>
      <c r="E1233" s="9" t="s">
        <v>147</v>
      </c>
      <c r="F1233" s="9" t="s">
        <v>5</v>
      </c>
      <c r="G1233" s="9" t="s">
        <v>122</v>
      </c>
      <c r="H1233" s="9" t="s">
        <v>244</v>
      </c>
      <c r="I1233" s="9">
        <v>15</v>
      </c>
      <c r="J1233" s="9" t="s">
        <v>8</v>
      </c>
      <c r="L1233" s="9" t="s">
        <v>50</v>
      </c>
      <c r="M1233" s="9">
        <v>64476</v>
      </c>
      <c r="N1233" s="17" t="str">
        <f t="shared" si="99"/>
        <v>12_60-65</v>
      </c>
      <c r="O1233" s="17" t="str">
        <f t="shared" si="100"/>
        <v>6_60-70</v>
      </c>
      <c r="P1233" s="17" t="str">
        <f t="shared" si="101"/>
        <v>06_60-70</v>
      </c>
      <c r="Q1233" s="9" t="s">
        <v>1126</v>
      </c>
      <c r="R1233" s="9" t="s">
        <v>1011</v>
      </c>
      <c r="S1233" s="9">
        <f t="shared" si="102"/>
        <v>8188452</v>
      </c>
      <c r="T1233" s="9">
        <v>110356</v>
      </c>
    </row>
    <row r="1234" spans="1:20">
      <c r="A1234" s="9">
        <v>245</v>
      </c>
      <c r="B1234" s="9" t="s">
        <v>0</v>
      </c>
      <c r="C1234" s="9" t="s">
        <v>884</v>
      </c>
      <c r="D1234" s="9" t="s">
        <v>148</v>
      </c>
      <c r="E1234" s="9" t="s">
        <v>147</v>
      </c>
      <c r="F1234" s="9" t="s">
        <v>5</v>
      </c>
      <c r="G1234" s="9" t="s">
        <v>373</v>
      </c>
      <c r="H1234" s="9" t="s">
        <v>2</v>
      </c>
      <c r="I1234" s="9">
        <v>15</v>
      </c>
      <c r="J1234" s="9" t="s">
        <v>8</v>
      </c>
      <c r="L1234" s="9" t="s">
        <v>50</v>
      </c>
      <c r="M1234" s="9">
        <v>55313</v>
      </c>
      <c r="N1234" s="17" t="str">
        <f t="shared" si="99"/>
        <v>11_55-60</v>
      </c>
      <c r="O1234" s="17" t="str">
        <f t="shared" si="100"/>
        <v>5_50-60</v>
      </c>
      <c r="P1234" s="17" t="str">
        <f t="shared" si="101"/>
        <v>05_50-60</v>
      </c>
      <c r="Q1234" s="9" t="s">
        <v>1126</v>
      </c>
      <c r="R1234" s="9" t="s">
        <v>1011</v>
      </c>
      <c r="S1234" s="9">
        <f t="shared" si="102"/>
        <v>13551685</v>
      </c>
      <c r="T1234" s="9">
        <v>182637</v>
      </c>
    </row>
    <row r="1235" spans="1:20">
      <c r="A1235" s="9">
        <v>24</v>
      </c>
      <c r="B1235" s="9" t="s">
        <v>0</v>
      </c>
      <c r="C1235" s="9" t="s">
        <v>1018</v>
      </c>
      <c r="D1235" s="9" t="s">
        <v>146</v>
      </c>
      <c r="E1235" s="9" t="s">
        <v>147</v>
      </c>
      <c r="F1235" s="9" t="s">
        <v>5</v>
      </c>
      <c r="G1235" s="9" t="s">
        <v>373</v>
      </c>
      <c r="H1235" s="9" t="s">
        <v>239</v>
      </c>
      <c r="I1235" s="9">
        <v>15</v>
      </c>
      <c r="J1235" s="9" t="s">
        <v>8</v>
      </c>
      <c r="L1235" s="9" t="s">
        <v>50</v>
      </c>
      <c r="M1235" s="9">
        <v>63772</v>
      </c>
      <c r="N1235" s="17" t="str">
        <f t="shared" si="99"/>
        <v>12_60-65</v>
      </c>
      <c r="O1235" s="17" t="str">
        <f t="shared" si="100"/>
        <v>6_60-70</v>
      </c>
      <c r="P1235" s="17" t="str">
        <f t="shared" si="101"/>
        <v>06_60-70</v>
      </c>
      <c r="Q1235" s="9" t="s">
        <v>1126</v>
      </c>
      <c r="R1235" s="9" t="s">
        <v>1011</v>
      </c>
      <c r="S1235" s="9">
        <f t="shared" si="102"/>
        <v>1530528</v>
      </c>
      <c r="T1235" s="9">
        <v>20627</v>
      </c>
    </row>
    <row r="1236" spans="1:20">
      <c r="A1236" s="9">
        <v>190</v>
      </c>
      <c r="B1236" s="9" t="s">
        <v>0</v>
      </c>
      <c r="C1236" s="9" t="s">
        <v>1019</v>
      </c>
      <c r="D1236" s="9" t="s">
        <v>149</v>
      </c>
      <c r="E1236" s="9" t="s">
        <v>147</v>
      </c>
      <c r="F1236" s="9" t="s">
        <v>5</v>
      </c>
      <c r="G1236" s="9" t="s">
        <v>492</v>
      </c>
      <c r="H1236" s="9" t="s">
        <v>763</v>
      </c>
      <c r="I1236" s="9">
        <v>15</v>
      </c>
      <c r="J1236" s="9" t="s">
        <v>49</v>
      </c>
      <c r="L1236" s="9" t="s">
        <v>50</v>
      </c>
      <c r="M1236" s="9">
        <v>159129</v>
      </c>
      <c r="N1236" s="17" t="str">
        <f t="shared" si="99"/>
        <v>31_155-160</v>
      </c>
      <c r="O1236" s="17" t="str">
        <f t="shared" si="100"/>
        <v>15_150-160</v>
      </c>
      <c r="P1236" s="17" t="str">
        <f t="shared" si="101"/>
        <v>08_80&gt;</v>
      </c>
      <c r="Q1236" s="9" t="s">
        <v>1126</v>
      </c>
      <c r="R1236" s="9" t="s">
        <v>1011</v>
      </c>
      <c r="S1236" s="9">
        <f t="shared" si="102"/>
        <v>30234510</v>
      </c>
      <c r="T1236" s="9">
        <v>407473</v>
      </c>
    </row>
    <row r="1237" spans="1:20">
      <c r="A1237" s="9">
        <v>6</v>
      </c>
      <c r="B1237" s="9" t="s">
        <v>0</v>
      </c>
      <c r="C1237" s="9" t="s">
        <v>72</v>
      </c>
      <c r="D1237" s="9" t="s">
        <v>149</v>
      </c>
      <c r="E1237" s="9" t="s">
        <v>147</v>
      </c>
      <c r="F1237" s="9" t="s">
        <v>5</v>
      </c>
      <c r="G1237" s="9" t="s">
        <v>69</v>
      </c>
      <c r="H1237" s="9" t="s">
        <v>63</v>
      </c>
      <c r="I1237" s="9">
        <v>17</v>
      </c>
      <c r="J1237" s="9" t="s">
        <v>8</v>
      </c>
      <c r="L1237" s="9" t="s">
        <v>50</v>
      </c>
      <c r="M1237" s="9">
        <v>51844</v>
      </c>
      <c r="N1237" s="17" t="str">
        <f t="shared" si="99"/>
        <v>10_50-55</v>
      </c>
      <c r="O1237" s="17" t="str">
        <f t="shared" si="100"/>
        <v>5_50-60</v>
      </c>
      <c r="P1237" s="17" t="str">
        <f t="shared" si="101"/>
        <v>05_50-60</v>
      </c>
      <c r="Q1237" s="9" t="s">
        <v>1126</v>
      </c>
      <c r="R1237" s="9" t="s">
        <v>1011</v>
      </c>
      <c r="S1237" s="9">
        <f t="shared" si="102"/>
        <v>311064</v>
      </c>
      <c r="T1237" s="9">
        <v>4192</v>
      </c>
    </row>
    <row r="1238" spans="1:20">
      <c r="A1238" s="9">
        <v>60</v>
      </c>
      <c r="B1238" s="9" t="s">
        <v>0</v>
      </c>
      <c r="C1238" s="9" t="s">
        <v>960</v>
      </c>
      <c r="D1238" s="9" t="s">
        <v>149</v>
      </c>
      <c r="E1238" s="9" t="s">
        <v>147</v>
      </c>
      <c r="F1238" s="9" t="s">
        <v>5</v>
      </c>
      <c r="G1238" s="9" t="s">
        <v>492</v>
      </c>
      <c r="H1238" s="9" t="s">
        <v>703</v>
      </c>
      <c r="I1238" s="9">
        <v>17</v>
      </c>
      <c r="J1238" s="9" t="s">
        <v>8</v>
      </c>
      <c r="L1238" s="9" t="s">
        <v>50</v>
      </c>
      <c r="M1238" s="9">
        <v>181999</v>
      </c>
      <c r="N1238" s="17" t="str">
        <f t="shared" si="99"/>
        <v>36_180-185</v>
      </c>
      <c r="O1238" s="17" t="str">
        <f t="shared" si="100"/>
        <v>18_180-190</v>
      </c>
      <c r="P1238" s="17" t="str">
        <f t="shared" si="101"/>
        <v>08_80&gt;</v>
      </c>
      <c r="Q1238" s="9" t="s">
        <v>1126</v>
      </c>
      <c r="R1238" s="9" t="s">
        <v>1011</v>
      </c>
      <c r="S1238" s="9">
        <f t="shared" si="102"/>
        <v>10919940</v>
      </c>
      <c r="T1238" s="9">
        <v>147169</v>
      </c>
    </row>
    <row r="1239" spans="1:20">
      <c r="A1239" s="9">
        <v>2</v>
      </c>
      <c r="B1239" s="9" t="s">
        <v>0</v>
      </c>
      <c r="C1239" s="9" t="s">
        <v>1081</v>
      </c>
      <c r="D1239" s="9" t="s">
        <v>149</v>
      </c>
      <c r="E1239" s="9" t="s">
        <v>147</v>
      </c>
      <c r="F1239" s="9" t="s">
        <v>5</v>
      </c>
      <c r="G1239" s="9" t="s">
        <v>492</v>
      </c>
      <c r="H1239" s="9" t="s">
        <v>561</v>
      </c>
      <c r="I1239" s="9">
        <v>14</v>
      </c>
      <c r="J1239" s="9" t="s">
        <v>8</v>
      </c>
      <c r="L1239" s="9" t="s">
        <v>50</v>
      </c>
      <c r="M1239" s="9">
        <v>118458</v>
      </c>
      <c r="N1239" s="17" t="str">
        <f t="shared" si="99"/>
        <v>23_115-120</v>
      </c>
      <c r="O1239" s="17" t="str">
        <f t="shared" si="100"/>
        <v>11_110-120</v>
      </c>
      <c r="P1239" s="17" t="str">
        <f t="shared" si="101"/>
        <v>08_80&gt;</v>
      </c>
      <c r="Q1239" s="9" t="s">
        <v>1126</v>
      </c>
      <c r="R1239" s="9" t="s">
        <v>1011</v>
      </c>
      <c r="S1239" s="9">
        <f t="shared" si="102"/>
        <v>236916</v>
      </c>
      <c r="T1239" s="9">
        <v>3193</v>
      </c>
    </row>
    <row r="1240" spans="1:20">
      <c r="A1240" s="9">
        <v>90</v>
      </c>
      <c r="B1240" s="9" t="s">
        <v>0</v>
      </c>
      <c r="C1240" s="9" t="s">
        <v>1082</v>
      </c>
      <c r="D1240" s="9" t="s">
        <v>149</v>
      </c>
      <c r="E1240" s="9" t="s">
        <v>147</v>
      </c>
      <c r="F1240" s="9" t="s">
        <v>5</v>
      </c>
      <c r="G1240" s="9" t="s">
        <v>492</v>
      </c>
      <c r="H1240" s="9" t="s">
        <v>557</v>
      </c>
      <c r="I1240" s="9">
        <v>16</v>
      </c>
      <c r="J1240" s="9" t="s">
        <v>43</v>
      </c>
      <c r="L1240" s="9" t="s">
        <v>50</v>
      </c>
      <c r="M1240" s="9">
        <v>187490</v>
      </c>
      <c r="N1240" s="17" t="str">
        <f t="shared" si="99"/>
        <v>37_185-190</v>
      </c>
      <c r="O1240" s="17" t="str">
        <f t="shared" si="100"/>
        <v>18_180-190</v>
      </c>
      <c r="P1240" s="17" t="str">
        <f t="shared" si="101"/>
        <v>08_80&gt;</v>
      </c>
      <c r="Q1240" s="9" t="s">
        <v>1126</v>
      </c>
      <c r="R1240" s="9" t="s">
        <v>1011</v>
      </c>
      <c r="S1240" s="9">
        <f t="shared" si="102"/>
        <v>16874100</v>
      </c>
      <c r="T1240" s="9">
        <v>227414</v>
      </c>
    </row>
    <row r="1241" spans="1:20">
      <c r="A1241" s="9">
        <v>15</v>
      </c>
      <c r="B1241" s="9" t="s">
        <v>0</v>
      </c>
      <c r="C1241" s="9" t="s">
        <v>619</v>
      </c>
      <c r="D1241" s="9" t="s">
        <v>152</v>
      </c>
      <c r="E1241" s="9" t="s">
        <v>147</v>
      </c>
      <c r="F1241" s="9" t="s">
        <v>5</v>
      </c>
      <c r="G1241" s="9" t="s">
        <v>122</v>
      </c>
      <c r="H1241" s="9" t="s">
        <v>2</v>
      </c>
      <c r="I1241" s="9">
        <v>14</v>
      </c>
      <c r="J1241" s="9" t="s">
        <v>8</v>
      </c>
      <c r="K1241" s="9" t="s">
        <v>7</v>
      </c>
      <c r="L1241" s="9" t="s">
        <v>50</v>
      </c>
      <c r="M1241" s="9">
        <v>70619</v>
      </c>
      <c r="N1241" s="17" t="str">
        <f t="shared" si="99"/>
        <v>14_70-75</v>
      </c>
      <c r="O1241" s="17" t="str">
        <f t="shared" si="100"/>
        <v>7_70-80</v>
      </c>
      <c r="P1241" s="17" t="str">
        <f t="shared" si="101"/>
        <v>07_70-80</v>
      </c>
      <c r="Q1241" s="9" t="s">
        <v>1126</v>
      </c>
      <c r="R1241" s="9" t="s">
        <v>1011</v>
      </c>
      <c r="S1241" s="9">
        <f t="shared" si="102"/>
        <v>1059285</v>
      </c>
      <c r="T1241" s="9">
        <v>14276</v>
      </c>
    </row>
    <row r="1242" spans="1:20">
      <c r="A1242" s="9">
        <v>4201</v>
      </c>
      <c r="B1242" s="9" t="s">
        <v>0</v>
      </c>
      <c r="C1242" s="9" t="s">
        <v>620</v>
      </c>
      <c r="D1242" s="9" t="s">
        <v>152</v>
      </c>
      <c r="E1242" s="9" t="s">
        <v>147</v>
      </c>
      <c r="F1242" s="9" t="s">
        <v>5</v>
      </c>
      <c r="G1242" s="9" t="s">
        <v>570</v>
      </c>
      <c r="H1242" s="9" t="s">
        <v>2</v>
      </c>
      <c r="I1242" s="9">
        <v>14</v>
      </c>
      <c r="J1242" s="9" t="s">
        <v>8</v>
      </c>
      <c r="L1242" s="9" t="s">
        <v>46</v>
      </c>
      <c r="M1242" s="9">
        <v>31822</v>
      </c>
      <c r="N1242" s="17" t="str">
        <f t="shared" si="99"/>
        <v>6_30-35</v>
      </c>
      <c r="O1242" s="17" t="str">
        <f t="shared" si="100"/>
        <v>3_30-40</v>
      </c>
      <c r="P1242" s="17" t="str">
        <f t="shared" si="101"/>
        <v>03_30-40</v>
      </c>
      <c r="Q1242" s="9" t="s">
        <v>1126</v>
      </c>
      <c r="R1242" s="9" t="s">
        <v>1011</v>
      </c>
      <c r="S1242" s="9">
        <f t="shared" si="102"/>
        <v>133684222</v>
      </c>
      <c r="T1242" s="9">
        <v>1801674</v>
      </c>
    </row>
    <row r="1243" spans="1:20">
      <c r="A1243" s="9">
        <v>22</v>
      </c>
      <c r="B1243" s="9" t="s">
        <v>0</v>
      </c>
      <c r="C1243" s="9" t="s">
        <v>575</v>
      </c>
      <c r="D1243" s="9" t="s">
        <v>152</v>
      </c>
      <c r="E1243" s="9" t="s">
        <v>147</v>
      </c>
      <c r="F1243" s="9" t="s">
        <v>5</v>
      </c>
      <c r="G1243" s="9" t="s">
        <v>122</v>
      </c>
      <c r="H1243" s="9" t="s">
        <v>2</v>
      </c>
      <c r="I1243" s="9">
        <v>13</v>
      </c>
      <c r="J1243" s="9" t="s">
        <v>574</v>
      </c>
      <c r="L1243" s="9" t="s">
        <v>50</v>
      </c>
      <c r="M1243" s="9">
        <v>111331</v>
      </c>
      <c r="N1243" s="17" t="str">
        <f t="shared" si="99"/>
        <v>22_110-115</v>
      </c>
      <c r="O1243" s="17" t="str">
        <f t="shared" si="100"/>
        <v>11_110-120</v>
      </c>
      <c r="P1243" s="17" t="str">
        <f t="shared" si="101"/>
        <v>08_80&gt;</v>
      </c>
      <c r="Q1243" s="9" t="s">
        <v>1126</v>
      </c>
      <c r="R1243" s="9" t="s">
        <v>1011</v>
      </c>
      <c r="S1243" s="9">
        <f t="shared" si="102"/>
        <v>2449282</v>
      </c>
      <c r="T1243" s="9">
        <v>33009</v>
      </c>
    </row>
    <row r="1244" spans="1:20">
      <c r="A1244" s="9">
        <v>40</v>
      </c>
      <c r="B1244" s="9" t="s">
        <v>0</v>
      </c>
      <c r="C1244" s="9" t="s">
        <v>576</v>
      </c>
      <c r="D1244" s="9" t="s">
        <v>152</v>
      </c>
      <c r="E1244" s="9" t="s">
        <v>147</v>
      </c>
      <c r="F1244" s="9" t="s">
        <v>5</v>
      </c>
      <c r="G1244" s="9" t="s">
        <v>122</v>
      </c>
      <c r="H1244" s="9" t="s">
        <v>239</v>
      </c>
      <c r="I1244" s="9">
        <v>13</v>
      </c>
      <c r="J1244" s="9" t="s">
        <v>574</v>
      </c>
      <c r="L1244" s="9" t="s">
        <v>50</v>
      </c>
      <c r="M1244" s="9">
        <v>111985</v>
      </c>
      <c r="N1244" s="17" t="str">
        <f t="shared" si="99"/>
        <v>22_110-115</v>
      </c>
      <c r="O1244" s="17" t="str">
        <f t="shared" si="100"/>
        <v>11_110-120</v>
      </c>
      <c r="P1244" s="17" t="str">
        <f t="shared" si="101"/>
        <v>08_80&gt;</v>
      </c>
      <c r="Q1244" s="9" t="s">
        <v>1126</v>
      </c>
      <c r="R1244" s="9" t="s">
        <v>1011</v>
      </c>
      <c r="S1244" s="9">
        <f t="shared" si="102"/>
        <v>4479400</v>
      </c>
      <c r="T1244" s="9">
        <v>60369</v>
      </c>
    </row>
    <row r="1245" spans="1:20">
      <c r="A1245" s="9">
        <v>702</v>
      </c>
      <c r="B1245" s="9" t="s">
        <v>0</v>
      </c>
      <c r="C1245" s="9" t="s">
        <v>814</v>
      </c>
      <c r="D1245" s="9" t="s">
        <v>152</v>
      </c>
      <c r="E1245" s="9" t="s">
        <v>147</v>
      </c>
      <c r="F1245" s="9" t="s">
        <v>1</v>
      </c>
      <c r="G1245" s="9" t="s">
        <v>583</v>
      </c>
      <c r="H1245" s="9" t="s">
        <v>2</v>
      </c>
      <c r="I1245" s="9">
        <v>14</v>
      </c>
      <c r="J1245" s="9" t="s">
        <v>8</v>
      </c>
      <c r="L1245" s="9" t="s">
        <v>50</v>
      </c>
      <c r="M1245" s="9">
        <v>55408</v>
      </c>
      <c r="N1245" s="17" t="str">
        <f t="shared" si="99"/>
        <v>11_55-60</v>
      </c>
      <c r="O1245" s="17" t="str">
        <f t="shared" si="100"/>
        <v>5_50-60</v>
      </c>
      <c r="P1245" s="17" t="str">
        <f t="shared" si="101"/>
        <v>05_50-60</v>
      </c>
      <c r="Q1245" s="9" t="s">
        <v>1126</v>
      </c>
      <c r="R1245" s="9" t="s">
        <v>1011</v>
      </c>
      <c r="S1245" s="9">
        <f t="shared" si="102"/>
        <v>38896416</v>
      </c>
      <c r="T1245" s="9">
        <v>524210</v>
      </c>
    </row>
    <row r="1246" spans="1:20">
      <c r="A1246" s="9">
        <v>31</v>
      </c>
      <c r="B1246" s="9" t="s">
        <v>0</v>
      </c>
      <c r="C1246" s="9" t="s">
        <v>483</v>
      </c>
      <c r="D1246" s="9" t="s">
        <v>152</v>
      </c>
      <c r="E1246" s="9" t="s">
        <v>147</v>
      </c>
      <c r="F1246" s="9" t="s">
        <v>5</v>
      </c>
      <c r="G1246" s="9" t="s">
        <v>373</v>
      </c>
      <c r="H1246" s="9" t="s">
        <v>484</v>
      </c>
      <c r="I1246" s="9">
        <v>14</v>
      </c>
      <c r="J1246" s="9" t="s">
        <v>8</v>
      </c>
      <c r="L1246" s="9" t="s">
        <v>50</v>
      </c>
      <c r="M1246" s="9">
        <v>95180</v>
      </c>
      <c r="N1246" s="17" t="str">
        <f t="shared" si="99"/>
        <v>19_95-100</v>
      </c>
      <c r="O1246" s="17" t="str">
        <f t="shared" si="100"/>
        <v>9_90-100</v>
      </c>
      <c r="P1246" s="17" t="str">
        <f t="shared" si="101"/>
        <v>08_80&gt;</v>
      </c>
      <c r="Q1246" s="9" t="s">
        <v>1126</v>
      </c>
      <c r="R1246" s="9" t="s">
        <v>1011</v>
      </c>
      <c r="S1246" s="9">
        <f t="shared" si="102"/>
        <v>2950580</v>
      </c>
      <c r="T1246" s="9">
        <v>39765</v>
      </c>
    </row>
    <row r="1247" spans="1:20">
      <c r="A1247" s="9">
        <v>1682</v>
      </c>
      <c r="B1247" s="9" t="s">
        <v>0</v>
      </c>
      <c r="C1247" s="9" t="s">
        <v>963</v>
      </c>
      <c r="D1247" s="9" t="s">
        <v>152</v>
      </c>
      <c r="E1247" s="9" t="s">
        <v>147</v>
      </c>
      <c r="F1247" s="9" t="s">
        <v>5</v>
      </c>
      <c r="G1247" s="9" t="s">
        <v>373</v>
      </c>
      <c r="H1247" s="9" t="s">
        <v>2</v>
      </c>
      <c r="I1247" s="9">
        <v>14</v>
      </c>
      <c r="J1247" s="9" t="s">
        <v>8</v>
      </c>
      <c r="L1247" s="9" t="s">
        <v>50</v>
      </c>
      <c r="M1247" s="9">
        <v>59800</v>
      </c>
      <c r="N1247" s="17" t="str">
        <f t="shared" si="99"/>
        <v>11_55-60</v>
      </c>
      <c r="O1247" s="17" t="str">
        <f t="shared" si="100"/>
        <v>5_50-60</v>
      </c>
      <c r="P1247" s="17" t="str">
        <f t="shared" si="101"/>
        <v>05_50-60</v>
      </c>
      <c r="Q1247" s="9" t="s">
        <v>1126</v>
      </c>
      <c r="R1247" s="9" t="s">
        <v>1011</v>
      </c>
      <c r="S1247" s="9">
        <f t="shared" si="102"/>
        <v>100583600</v>
      </c>
      <c r="T1247" s="9">
        <v>1355574</v>
      </c>
    </row>
    <row r="1248" spans="1:20">
      <c r="A1248" s="9">
        <v>5</v>
      </c>
      <c r="B1248" s="9" t="s">
        <v>0</v>
      </c>
      <c r="C1248" s="9" t="s">
        <v>1083</v>
      </c>
      <c r="D1248" s="9" t="s">
        <v>152</v>
      </c>
      <c r="E1248" s="9" t="s">
        <v>147</v>
      </c>
      <c r="F1248" s="9" t="s">
        <v>5</v>
      </c>
      <c r="G1248" s="9" t="s">
        <v>65</v>
      </c>
      <c r="H1248" s="9" t="s">
        <v>2</v>
      </c>
      <c r="I1248" s="9">
        <v>14</v>
      </c>
      <c r="J1248" s="9" t="s">
        <v>8</v>
      </c>
      <c r="L1248" s="9" t="s">
        <v>50</v>
      </c>
      <c r="M1248" s="9">
        <v>47990</v>
      </c>
      <c r="N1248" s="17" t="str">
        <f t="shared" si="99"/>
        <v>9_45-50</v>
      </c>
      <c r="O1248" s="17" t="str">
        <f t="shared" si="100"/>
        <v>4_40-50</v>
      </c>
      <c r="P1248" s="17" t="str">
        <f t="shared" si="101"/>
        <v>04_40-50</v>
      </c>
      <c r="Q1248" s="9" t="s">
        <v>1126</v>
      </c>
      <c r="R1248" s="9" t="s">
        <v>1011</v>
      </c>
      <c r="S1248" s="9">
        <f t="shared" si="102"/>
        <v>239950</v>
      </c>
      <c r="T1248" s="9">
        <v>3234</v>
      </c>
    </row>
    <row r="1249" spans="1:20">
      <c r="A1249" s="9">
        <v>30</v>
      </c>
      <c r="B1249" s="9" t="s">
        <v>0</v>
      </c>
      <c r="C1249" s="9" t="s">
        <v>420</v>
      </c>
      <c r="D1249" s="9" t="s">
        <v>152</v>
      </c>
      <c r="E1249" s="9" t="s">
        <v>147</v>
      </c>
      <c r="F1249" s="9" t="s">
        <v>5</v>
      </c>
      <c r="G1249" s="9" t="s">
        <v>373</v>
      </c>
      <c r="H1249" s="9" t="s">
        <v>2</v>
      </c>
      <c r="I1249" s="9">
        <v>14</v>
      </c>
      <c r="J1249" s="9" t="s">
        <v>8</v>
      </c>
      <c r="L1249" s="9" t="s">
        <v>50</v>
      </c>
      <c r="M1249" s="9">
        <v>63714</v>
      </c>
      <c r="N1249" s="17" t="str">
        <f t="shared" si="99"/>
        <v>12_60-65</v>
      </c>
      <c r="O1249" s="17" t="str">
        <f t="shared" si="100"/>
        <v>6_60-70</v>
      </c>
      <c r="P1249" s="17" t="str">
        <f t="shared" si="101"/>
        <v>06_60-70</v>
      </c>
      <c r="Q1249" s="9" t="s">
        <v>1126</v>
      </c>
      <c r="R1249" s="9" t="s">
        <v>1011</v>
      </c>
      <c r="S1249" s="9">
        <f t="shared" si="102"/>
        <v>1911420</v>
      </c>
      <c r="T1249" s="9">
        <v>25760</v>
      </c>
    </row>
    <row r="1250" spans="1:20">
      <c r="A1250" s="9">
        <v>573</v>
      </c>
      <c r="B1250" s="9" t="s">
        <v>0</v>
      </c>
      <c r="C1250" s="9" t="s">
        <v>961</v>
      </c>
      <c r="D1250" s="9" t="s">
        <v>146</v>
      </c>
      <c r="E1250" s="9" t="s">
        <v>147</v>
      </c>
      <c r="F1250" s="9" t="s">
        <v>5</v>
      </c>
      <c r="G1250" s="9" t="s">
        <v>492</v>
      </c>
      <c r="H1250" s="9" t="s">
        <v>2</v>
      </c>
      <c r="I1250" s="9">
        <v>16</v>
      </c>
      <c r="J1250" s="9" t="s">
        <v>8</v>
      </c>
      <c r="L1250" s="9" t="s">
        <v>50</v>
      </c>
      <c r="M1250" s="9">
        <v>79054</v>
      </c>
      <c r="N1250" s="17" t="str">
        <f t="shared" si="99"/>
        <v>15_75-80</v>
      </c>
      <c r="O1250" s="17" t="str">
        <f t="shared" si="100"/>
        <v>7_70-80</v>
      </c>
      <c r="P1250" s="17" t="str">
        <f t="shared" si="101"/>
        <v>07_70-80</v>
      </c>
      <c r="Q1250" s="9" t="s">
        <v>1126</v>
      </c>
      <c r="R1250" s="9" t="s">
        <v>1011</v>
      </c>
      <c r="S1250" s="9">
        <f t="shared" si="102"/>
        <v>45297942</v>
      </c>
      <c r="T1250" s="9">
        <v>610484</v>
      </c>
    </row>
    <row r="1251" spans="1:20">
      <c r="A1251" s="9">
        <v>5</v>
      </c>
      <c r="B1251" s="9" t="s">
        <v>0</v>
      </c>
      <c r="C1251" s="9" t="s">
        <v>578</v>
      </c>
      <c r="D1251" s="9" t="s">
        <v>152</v>
      </c>
      <c r="E1251" s="9" t="s">
        <v>147</v>
      </c>
      <c r="F1251" s="9" t="s">
        <v>5</v>
      </c>
      <c r="G1251" s="9" t="s">
        <v>122</v>
      </c>
      <c r="H1251" s="9" t="s">
        <v>83</v>
      </c>
      <c r="I1251" s="9">
        <v>14</v>
      </c>
      <c r="J1251" s="9" t="s">
        <v>8</v>
      </c>
      <c r="K1251" s="9" t="s">
        <v>7</v>
      </c>
      <c r="L1251" s="9" t="s">
        <v>50</v>
      </c>
      <c r="M1251" s="9">
        <v>164621</v>
      </c>
      <c r="N1251" s="17" t="str">
        <f t="shared" si="99"/>
        <v>32_160-165</v>
      </c>
      <c r="O1251" s="17" t="str">
        <f t="shared" si="100"/>
        <v>16_160-170</v>
      </c>
      <c r="P1251" s="17" t="str">
        <f t="shared" si="101"/>
        <v>08_80&gt;</v>
      </c>
      <c r="Q1251" s="9" t="s">
        <v>1126</v>
      </c>
      <c r="R1251" s="9" t="s">
        <v>1011</v>
      </c>
      <c r="S1251" s="9">
        <f t="shared" si="102"/>
        <v>823105</v>
      </c>
      <c r="T1251" s="9">
        <v>11093</v>
      </c>
    </row>
    <row r="1252" spans="1:20">
      <c r="A1252" s="9">
        <v>222</v>
      </c>
      <c r="B1252" s="9" t="s">
        <v>0</v>
      </c>
      <c r="C1252" s="9" t="s">
        <v>485</v>
      </c>
      <c r="D1252" s="9" t="s">
        <v>152</v>
      </c>
      <c r="E1252" s="9" t="s">
        <v>147</v>
      </c>
      <c r="F1252" s="9" t="s">
        <v>5</v>
      </c>
      <c r="G1252" s="9" t="s">
        <v>373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99815</v>
      </c>
      <c r="N1252" s="17" t="str">
        <f t="shared" si="99"/>
        <v>19_95-100</v>
      </c>
      <c r="O1252" s="17" t="str">
        <f t="shared" si="100"/>
        <v>9_90-100</v>
      </c>
      <c r="P1252" s="17" t="str">
        <f t="shared" si="101"/>
        <v>08_80&gt;</v>
      </c>
      <c r="Q1252" s="9" t="s">
        <v>1126</v>
      </c>
      <c r="R1252" s="9" t="s">
        <v>1011</v>
      </c>
      <c r="S1252" s="9">
        <f t="shared" si="102"/>
        <v>22158930</v>
      </c>
      <c r="T1252" s="9">
        <v>298638</v>
      </c>
    </row>
    <row r="1253" spans="1:20">
      <c r="A1253" s="9">
        <v>8</v>
      </c>
      <c r="B1253" s="9" t="s">
        <v>0</v>
      </c>
      <c r="C1253" s="9" t="s">
        <v>579</v>
      </c>
      <c r="D1253" s="9" t="s">
        <v>152</v>
      </c>
      <c r="E1253" s="9" t="s">
        <v>147</v>
      </c>
      <c r="F1253" s="9" t="s">
        <v>5</v>
      </c>
      <c r="G1253" s="9" t="s">
        <v>489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47</v>
      </c>
      <c r="M1253" s="9">
        <v>81000</v>
      </c>
      <c r="N1253" s="17" t="str">
        <f t="shared" si="99"/>
        <v>16_80-85</v>
      </c>
      <c r="O1253" s="17" t="str">
        <f t="shared" si="100"/>
        <v>8_80-90</v>
      </c>
      <c r="P1253" s="17" t="str">
        <f t="shared" si="101"/>
        <v>08_80&gt;</v>
      </c>
      <c r="Q1253" s="9" t="s">
        <v>1126</v>
      </c>
      <c r="R1253" s="9" t="s">
        <v>1011</v>
      </c>
      <c r="S1253" s="9">
        <f t="shared" si="102"/>
        <v>648000</v>
      </c>
      <c r="T1253" s="9">
        <v>8733</v>
      </c>
    </row>
    <row r="1254" spans="1:20">
      <c r="A1254" s="9">
        <v>69</v>
      </c>
      <c r="B1254" s="9" t="s">
        <v>0</v>
      </c>
      <c r="C1254" s="9" t="s">
        <v>962</v>
      </c>
      <c r="D1254" s="9" t="s">
        <v>152</v>
      </c>
      <c r="E1254" s="9" t="s">
        <v>147</v>
      </c>
      <c r="F1254" s="9" t="s">
        <v>1</v>
      </c>
      <c r="G1254" s="9" t="s">
        <v>845</v>
      </c>
      <c r="H1254" s="9" t="s">
        <v>918</v>
      </c>
      <c r="I1254" s="9">
        <v>14</v>
      </c>
      <c r="J1254" s="9" t="s">
        <v>8</v>
      </c>
      <c r="L1254" s="9" t="s">
        <v>50</v>
      </c>
      <c r="M1254" s="9">
        <v>96162</v>
      </c>
      <c r="N1254" s="17" t="str">
        <f t="shared" si="99"/>
        <v>19_95-100</v>
      </c>
      <c r="O1254" s="17" t="str">
        <f t="shared" si="100"/>
        <v>9_90-100</v>
      </c>
      <c r="P1254" s="17" t="str">
        <f t="shared" si="101"/>
        <v>08_80&gt;</v>
      </c>
      <c r="Q1254" s="9" t="s">
        <v>1126</v>
      </c>
      <c r="R1254" s="9" t="s">
        <v>1011</v>
      </c>
      <c r="S1254" s="9">
        <f t="shared" si="102"/>
        <v>6635178</v>
      </c>
      <c r="T1254" s="9">
        <v>89423</v>
      </c>
    </row>
    <row r="1255" spans="1:20" hidden="1">
      <c r="A1255" s="9">
        <v>320</v>
      </c>
      <c r="B1255" s="9" t="s">
        <v>0</v>
      </c>
      <c r="C1255" s="9" t="s">
        <v>966</v>
      </c>
      <c r="D1255" s="9" t="s">
        <v>152</v>
      </c>
      <c r="E1255" s="9" t="s">
        <v>151</v>
      </c>
      <c r="F1255" s="9" t="s">
        <v>1</v>
      </c>
      <c r="G1255" s="9" t="s">
        <v>845</v>
      </c>
      <c r="H1255" s="9" t="s">
        <v>2</v>
      </c>
      <c r="I1255" s="9">
        <v>14</v>
      </c>
      <c r="J1255" s="9" t="s">
        <v>8</v>
      </c>
      <c r="L1255" s="9" t="s">
        <v>50</v>
      </c>
      <c r="M1255" s="9">
        <v>52535</v>
      </c>
      <c r="N1255" s="17" t="str">
        <f t="shared" si="99"/>
        <v>10_50-55</v>
      </c>
      <c r="O1255" s="17" t="str">
        <f t="shared" si="100"/>
        <v>5_50-60</v>
      </c>
      <c r="P1255" s="17" t="str">
        <f t="shared" si="101"/>
        <v>05_50-60</v>
      </c>
      <c r="Q1255" s="9" t="s">
        <v>1126</v>
      </c>
      <c r="R1255" s="9" t="s">
        <v>1011</v>
      </c>
      <c r="S1255" s="9">
        <f t="shared" si="102"/>
        <v>16811200</v>
      </c>
      <c r="T1255" s="9">
        <v>226566</v>
      </c>
    </row>
    <row r="1256" spans="1:20" hidden="1">
      <c r="A1256" s="9">
        <v>179</v>
      </c>
      <c r="B1256" s="9" t="s">
        <v>0</v>
      </c>
      <c r="C1256" s="9" t="s">
        <v>238</v>
      </c>
      <c r="D1256" s="9" t="s">
        <v>152</v>
      </c>
      <c r="E1256" s="9" t="s">
        <v>151</v>
      </c>
      <c r="F1256" s="9" t="s">
        <v>5</v>
      </c>
      <c r="G1256" s="9" t="s">
        <v>110</v>
      </c>
      <c r="H1256" s="9" t="s">
        <v>2</v>
      </c>
      <c r="I1256" s="9">
        <v>14</v>
      </c>
      <c r="J1256" s="9" t="s">
        <v>8</v>
      </c>
      <c r="L1256" s="9" t="s">
        <v>50</v>
      </c>
      <c r="M1256" s="9">
        <v>63283</v>
      </c>
      <c r="N1256" s="17" t="str">
        <f t="shared" si="99"/>
        <v>12_60-65</v>
      </c>
      <c r="O1256" s="17" t="str">
        <f t="shared" si="100"/>
        <v>6_60-70</v>
      </c>
      <c r="P1256" s="17" t="str">
        <f t="shared" si="101"/>
        <v>06_60-70</v>
      </c>
      <c r="Q1256" s="9" t="s">
        <v>1126</v>
      </c>
      <c r="R1256" s="9" t="s">
        <v>1011</v>
      </c>
      <c r="S1256" s="9">
        <f t="shared" si="102"/>
        <v>11327657</v>
      </c>
      <c r="T1256" s="9">
        <v>152664</v>
      </c>
    </row>
    <row r="1257" spans="1:20" hidden="1">
      <c r="A1257" s="9">
        <v>175</v>
      </c>
      <c r="B1257" s="9" t="s">
        <v>0</v>
      </c>
      <c r="C1257" s="9" t="s">
        <v>697</v>
      </c>
      <c r="D1257" s="9" t="s">
        <v>152</v>
      </c>
      <c r="E1257" s="9" t="s">
        <v>151</v>
      </c>
      <c r="F1257" s="9" t="s">
        <v>5</v>
      </c>
      <c r="G1257" s="9" t="s">
        <v>110</v>
      </c>
      <c r="H1257" s="9" t="s">
        <v>93</v>
      </c>
      <c r="I1257" s="9">
        <v>14</v>
      </c>
      <c r="J1257" s="9" t="s">
        <v>8</v>
      </c>
      <c r="L1257" s="9" t="s">
        <v>50</v>
      </c>
      <c r="M1257" s="9">
        <v>65880</v>
      </c>
      <c r="N1257" s="17" t="str">
        <f t="shared" si="99"/>
        <v>13_65-70</v>
      </c>
      <c r="O1257" s="17" t="str">
        <f t="shared" si="100"/>
        <v>6_60-70</v>
      </c>
      <c r="P1257" s="17" t="str">
        <f t="shared" si="101"/>
        <v>06_60-70</v>
      </c>
      <c r="Q1257" s="9" t="s">
        <v>1126</v>
      </c>
      <c r="R1257" s="9" t="s">
        <v>1011</v>
      </c>
      <c r="S1257" s="9">
        <f t="shared" si="102"/>
        <v>11529000</v>
      </c>
      <c r="T1257" s="9">
        <v>155377</v>
      </c>
    </row>
    <row r="1258" spans="1:20" hidden="1">
      <c r="A1258" s="9">
        <v>55</v>
      </c>
      <c r="B1258" s="9" t="s">
        <v>0</v>
      </c>
      <c r="C1258" s="9" t="s">
        <v>486</v>
      </c>
      <c r="D1258" s="9" t="s">
        <v>152</v>
      </c>
      <c r="E1258" s="9" t="s">
        <v>151</v>
      </c>
      <c r="F1258" s="9" t="s">
        <v>5</v>
      </c>
      <c r="G1258" s="9" t="s">
        <v>373</v>
      </c>
      <c r="H1258" s="9" t="s">
        <v>2</v>
      </c>
      <c r="I1258" s="9">
        <v>14</v>
      </c>
      <c r="J1258" s="9" t="s">
        <v>8</v>
      </c>
      <c r="L1258" s="9" t="s">
        <v>50</v>
      </c>
      <c r="M1258" s="9">
        <v>66277</v>
      </c>
      <c r="N1258" s="17" t="str">
        <f t="shared" si="99"/>
        <v>13_65-70</v>
      </c>
      <c r="O1258" s="17" t="str">
        <f t="shared" si="100"/>
        <v>6_60-70</v>
      </c>
      <c r="P1258" s="17" t="str">
        <f t="shared" si="101"/>
        <v>06_60-70</v>
      </c>
      <c r="Q1258" s="9" t="s">
        <v>1126</v>
      </c>
      <c r="R1258" s="9" t="s">
        <v>1011</v>
      </c>
      <c r="S1258" s="9">
        <f t="shared" si="102"/>
        <v>3645235</v>
      </c>
      <c r="T1258" s="9">
        <v>49127</v>
      </c>
    </row>
    <row r="1259" spans="1:20" hidden="1">
      <c r="A1259" s="9">
        <v>3708</v>
      </c>
      <c r="B1259" s="9" t="s">
        <v>0</v>
      </c>
      <c r="C1259" s="9" t="s">
        <v>816</v>
      </c>
      <c r="D1259" s="9" t="s">
        <v>152</v>
      </c>
      <c r="E1259" s="9" t="s">
        <v>151</v>
      </c>
      <c r="F1259" s="9" t="s">
        <v>1</v>
      </c>
      <c r="G1259" s="9" t="s">
        <v>222</v>
      </c>
      <c r="H1259" s="9" t="s">
        <v>2</v>
      </c>
      <c r="I1259" s="9">
        <v>15</v>
      </c>
      <c r="J1259" s="9" t="s">
        <v>8</v>
      </c>
      <c r="L1259" s="9" t="s">
        <v>50</v>
      </c>
      <c r="M1259" s="9">
        <v>74991</v>
      </c>
      <c r="N1259" s="17" t="str">
        <f t="shared" si="99"/>
        <v>14_70-75</v>
      </c>
      <c r="O1259" s="17" t="str">
        <f t="shared" si="100"/>
        <v>7_70-80</v>
      </c>
      <c r="P1259" s="17" t="str">
        <f t="shared" si="101"/>
        <v>07_70-80</v>
      </c>
      <c r="Q1259" s="9" t="s">
        <v>1126</v>
      </c>
      <c r="R1259" s="9" t="s">
        <v>1011</v>
      </c>
      <c r="S1259" s="9">
        <f t="shared" si="102"/>
        <v>278066628</v>
      </c>
      <c r="T1259" s="9">
        <v>3747529</v>
      </c>
    </row>
    <row r="1260" spans="1:20" hidden="1">
      <c r="A1260" s="9">
        <v>1887</v>
      </c>
      <c r="B1260" s="9" t="s">
        <v>0</v>
      </c>
      <c r="C1260" s="9" t="s">
        <v>221</v>
      </c>
      <c r="D1260" s="9" t="s">
        <v>148</v>
      </c>
      <c r="E1260" s="9" t="s">
        <v>151</v>
      </c>
      <c r="F1260" s="9" t="s">
        <v>5</v>
      </c>
      <c r="G1260" s="9" t="s">
        <v>110</v>
      </c>
      <c r="H1260" s="9" t="s">
        <v>2</v>
      </c>
      <c r="I1260" s="9">
        <v>15</v>
      </c>
      <c r="J1260" s="9" t="s">
        <v>8</v>
      </c>
      <c r="L1260" s="9" t="s">
        <v>50</v>
      </c>
      <c r="M1260" s="9">
        <v>69512</v>
      </c>
      <c r="N1260" s="17" t="str">
        <f t="shared" si="99"/>
        <v>13_65-70</v>
      </c>
      <c r="O1260" s="17" t="str">
        <f t="shared" si="100"/>
        <v>6_60-70</v>
      </c>
      <c r="P1260" s="17" t="str">
        <f t="shared" si="101"/>
        <v>06_60-70</v>
      </c>
      <c r="Q1260" s="9" t="s">
        <v>1126</v>
      </c>
      <c r="R1260" s="9" t="s">
        <v>1011</v>
      </c>
      <c r="S1260" s="9">
        <f t="shared" si="102"/>
        <v>131169144</v>
      </c>
      <c r="T1260" s="9">
        <v>1767778</v>
      </c>
    </row>
    <row r="1261" spans="1:20" hidden="1">
      <c r="A1261" s="9">
        <v>4484</v>
      </c>
      <c r="B1261" s="9" t="s">
        <v>0</v>
      </c>
      <c r="C1261" s="9" t="s">
        <v>487</v>
      </c>
      <c r="D1261" s="9" t="s">
        <v>148</v>
      </c>
      <c r="E1261" s="9" t="s">
        <v>151</v>
      </c>
      <c r="F1261" s="9" t="s">
        <v>5</v>
      </c>
      <c r="G1261" s="9" t="s">
        <v>373</v>
      </c>
      <c r="H1261" s="9" t="s">
        <v>2</v>
      </c>
      <c r="I1261" s="9">
        <v>15</v>
      </c>
      <c r="J1261" s="9" t="s">
        <v>8</v>
      </c>
      <c r="L1261" s="9" t="s">
        <v>50</v>
      </c>
      <c r="M1261" s="9">
        <v>81658</v>
      </c>
      <c r="N1261" s="17" t="str">
        <f t="shared" si="99"/>
        <v>16_80-85</v>
      </c>
      <c r="O1261" s="17" t="str">
        <f t="shared" si="100"/>
        <v>8_80-90</v>
      </c>
      <c r="P1261" s="17" t="str">
        <f t="shared" si="101"/>
        <v>08_80&gt;</v>
      </c>
      <c r="Q1261" s="9" t="s">
        <v>1126</v>
      </c>
      <c r="R1261" s="9" t="s">
        <v>1011</v>
      </c>
      <c r="S1261" s="9">
        <f t="shared" si="102"/>
        <v>366154472</v>
      </c>
      <c r="T1261" s="9">
        <v>4934696</v>
      </c>
    </row>
    <row r="1262" spans="1:20" hidden="1">
      <c r="A1262" s="9">
        <v>167</v>
      </c>
      <c r="B1262" s="9" t="s">
        <v>0</v>
      </c>
      <c r="C1262" s="9" t="s">
        <v>964</v>
      </c>
      <c r="D1262" s="9" t="s">
        <v>146</v>
      </c>
      <c r="E1262" s="9" t="s">
        <v>151</v>
      </c>
      <c r="F1262" s="9" t="s">
        <v>5</v>
      </c>
      <c r="G1262" s="9" t="s">
        <v>373</v>
      </c>
      <c r="H1262" s="9" t="s">
        <v>244</v>
      </c>
      <c r="I1262" s="9">
        <v>15</v>
      </c>
      <c r="J1262" s="9" t="s">
        <v>8</v>
      </c>
      <c r="L1262" s="9" t="s">
        <v>50</v>
      </c>
      <c r="M1262" s="9">
        <v>83701</v>
      </c>
      <c r="N1262" s="17" t="str">
        <f t="shared" si="99"/>
        <v>16_80-85</v>
      </c>
      <c r="O1262" s="17" t="str">
        <f t="shared" si="100"/>
        <v>8_80-90</v>
      </c>
      <c r="P1262" s="17" t="str">
        <f t="shared" si="101"/>
        <v>08_80&gt;</v>
      </c>
      <c r="Q1262" s="9" t="s">
        <v>1126</v>
      </c>
      <c r="R1262" s="9" t="s">
        <v>1011</v>
      </c>
      <c r="S1262" s="9">
        <f t="shared" si="102"/>
        <v>13978067</v>
      </c>
      <c r="T1262" s="9">
        <v>188384</v>
      </c>
    </row>
    <row r="1263" spans="1:20" hidden="1">
      <c r="A1263" s="9">
        <v>86</v>
      </c>
      <c r="B1263" s="9" t="s">
        <v>0</v>
      </c>
      <c r="C1263" s="9" t="s">
        <v>580</v>
      </c>
      <c r="D1263" s="9" t="s">
        <v>152</v>
      </c>
      <c r="E1263" s="9" t="s">
        <v>151</v>
      </c>
      <c r="F1263" s="9" t="s">
        <v>5</v>
      </c>
      <c r="G1263" s="9" t="s">
        <v>373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103576</v>
      </c>
      <c r="N1263" s="17" t="str">
        <f t="shared" ref="N1263:N1326" si="103">CONCATENATE(ROUNDDOWN(M1263/5000,0),"_",ROUNDDOWN(M1263/5000,0)*5,"-",ROUNDUP((M1263+1)/5000,0)*5)</f>
        <v>20_100-105</v>
      </c>
      <c r="O1263" s="17" t="str">
        <f t="shared" ref="O1263:O1326" si="104">CONCATENATE(ROUNDDOWN(M1263/10000,0),"_",ROUNDDOWN(M1263/10000,0)*10,"-",ROUNDUP((M1263+1)/10000,0)*10)</f>
        <v>10_100-110</v>
      </c>
      <c r="P1263" s="17" t="str">
        <f t="shared" ref="P1263:P1326" si="105">IF(M1263&lt;20000,"01_&lt;20",IF(M1263&lt;80000,CONCATENATE(IF((ROUNDDOWN(M1263/10000,0)+1)&lt;10,0,),ROUNDDOWN(M1263/10000,0),"_",ROUNDDOWN(M1263/10000,0)*10,"-",ROUNDUP((M1263+1)/10000,0)*10),"08_80&gt;"))</f>
        <v>08_80&gt;</v>
      </c>
      <c r="Q1263" s="9" t="s">
        <v>1126</v>
      </c>
      <c r="R1263" s="9" t="s">
        <v>1011</v>
      </c>
      <c r="S1263" s="9">
        <f t="shared" ref="S1263:S1326" si="106">M1263*A1263</f>
        <v>8907536</v>
      </c>
      <c r="T1263" s="9">
        <v>120048</v>
      </c>
    </row>
    <row r="1264" spans="1:20" hidden="1">
      <c r="A1264" s="9">
        <v>4</v>
      </c>
      <c r="B1264" s="9" t="s">
        <v>0</v>
      </c>
      <c r="C1264" s="9" t="s">
        <v>488</v>
      </c>
      <c r="D1264" s="9" t="s">
        <v>152</v>
      </c>
      <c r="E1264" s="9" t="s">
        <v>151</v>
      </c>
      <c r="F1264" s="9" t="s">
        <v>5</v>
      </c>
      <c r="G1264" s="9" t="s">
        <v>110</v>
      </c>
      <c r="H1264" s="9" t="s">
        <v>2</v>
      </c>
      <c r="I1264" s="9">
        <v>14</v>
      </c>
      <c r="J1264" s="9" t="s">
        <v>8</v>
      </c>
      <c r="L1264" s="9" t="s">
        <v>50</v>
      </c>
      <c r="M1264" s="9">
        <v>77738</v>
      </c>
      <c r="N1264" s="17" t="str">
        <f t="shared" si="103"/>
        <v>15_75-80</v>
      </c>
      <c r="O1264" s="17" t="str">
        <f t="shared" si="104"/>
        <v>7_70-80</v>
      </c>
      <c r="P1264" s="17" t="str">
        <f t="shared" si="105"/>
        <v>07_70-80</v>
      </c>
      <c r="Q1264" s="9" t="s">
        <v>1126</v>
      </c>
      <c r="R1264" s="9" t="s">
        <v>1011</v>
      </c>
      <c r="S1264" s="9">
        <f t="shared" si="106"/>
        <v>310952</v>
      </c>
      <c r="T1264" s="9">
        <v>4191</v>
      </c>
    </row>
    <row r="1265" spans="1:20" hidden="1">
      <c r="A1265" s="9">
        <v>49</v>
      </c>
      <c r="B1265" s="9" t="s">
        <v>0</v>
      </c>
      <c r="C1265" s="9" t="s">
        <v>965</v>
      </c>
      <c r="D1265" s="9" t="s">
        <v>153</v>
      </c>
      <c r="E1265" s="9" t="s">
        <v>151</v>
      </c>
      <c r="F1265" s="9" t="s">
        <v>5</v>
      </c>
      <c r="G1265" s="9" t="s">
        <v>70</v>
      </c>
      <c r="H1265" s="9" t="s">
        <v>2</v>
      </c>
      <c r="I1265" s="9">
        <v>11</v>
      </c>
      <c r="J1265" s="9" t="s">
        <v>4</v>
      </c>
      <c r="K1265" s="9" t="s">
        <v>7</v>
      </c>
      <c r="L1265" s="9" t="s">
        <v>46</v>
      </c>
      <c r="M1265" s="9">
        <v>23450</v>
      </c>
      <c r="N1265" s="17" t="str">
        <f t="shared" si="103"/>
        <v>4_20-25</v>
      </c>
      <c r="O1265" s="17" t="str">
        <f t="shared" si="104"/>
        <v>2_20-30</v>
      </c>
      <c r="P1265" s="17" t="str">
        <f t="shared" si="105"/>
        <v>02_20-30</v>
      </c>
      <c r="Q1265" s="9" t="s">
        <v>1126</v>
      </c>
      <c r="R1265" s="9" t="s">
        <v>1011</v>
      </c>
      <c r="S1265" s="9">
        <f t="shared" si="106"/>
        <v>1149050</v>
      </c>
      <c r="T1265" s="9">
        <v>15486</v>
      </c>
    </row>
    <row r="1266" spans="1:20">
      <c r="A1266" s="9">
        <v>8515</v>
      </c>
      <c r="B1266" s="9" t="s">
        <v>9</v>
      </c>
      <c r="C1266" s="9" t="s">
        <v>392</v>
      </c>
      <c r="D1266" s="9" t="s">
        <v>152</v>
      </c>
      <c r="E1266" s="9" t="s">
        <v>147</v>
      </c>
      <c r="F1266" s="9" t="s">
        <v>9</v>
      </c>
      <c r="G1266" s="9" t="s">
        <v>393</v>
      </c>
      <c r="H1266" s="9" t="s">
        <v>2</v>
      </c>
      <c r="I1266" s="9">
        <v>13</v>
      </c>
      <c r="J1266" s="9" t="s">
        <v>43</v>
      </c>
      <c r="L1266" s="9" t="s">
        <v>394</v>
      </c>
      <c r="M1266" s="9">
        <v>133141</v>
      </c>
      <c r="N1266" s="17" t="str">
        <f t="shared" si="103"/>
        <v>26_130-135</v>
      </c>
      <c r="O1266" s="17" t="str">
        <f t="shared" si="104"/>
        <v>13_130-140</v>
      </c>
      <c r="P1266" s="17" t="str">
        <f t="shared" si="105"/>
        <v>08_80&gt;</v>
      </c>
      <c r="Q1266" s="9" t="s">
        <v>1126</v>
      </c>
      <c r="R1266" s="9" t="s">
        <v>1011</v>
      </c>
      <c r="S1266" s="9">
        <f t="shared" si="106"/>
        <v>1133695615</v>
      </c>
      <c r="T1266" s="9">
        <v>15278917</v>
      </c>
    </row>
    <row r="1267" spans="1:20">
      <c r="A1267" s="9">
        <v>6</v>
      </c>
      <c r="B1267" s="9" t="s">
        <v>9</v>
      </c>
      <c r="C1267" s="9" t="s">
        <v>76</v>
      </c>
      <c r="D1267" s="9" t="s">
        <v>152</v>
      </c>
      <c r="E1267" s="9" t="s">
        <v>147</v>
      </c>
      <c r="F1267" s="9" t="s">
        <v>5</v>
      </c>
      <c r="G1267" s="9" t="s">
        <v>69</v>
      </c>
      <c r="H1267" s="9" t="s">
        <v>2</v>
      </c>
      <c r="I1267" s="9">
        <v>13</v>
      </c>
      <c r="J1267" s="9" t="s">
        <v>43</v>
      </c>
      <c r="L1267" s="9" t="s">
        <v>50</v>
      </c>
      <c r="M1267" s="9">
        <v>134442</v>
      </c>
      <c r="N1267" s="17" t="str">
        <f t="shared" si="103"/>
        <v>26_130-135</v>
      </c>
      <c r="O1267" s="17" t="str">
        <f t="shared" si="104"/>
        <v>13_130-140</v>
      </c>
      <c r="P1267" s="17" t="str">
        <f t="shared" si="105"/>
        <v>08_80&gt;</v>
      </c>
      <c r="Q1267" s="9" t="s">
        <v>1126</v>
      </c>
      <c r="R1267" s="9" t="s">
        <v>1011</v>
      </c>
      <c r="S1267" s="9">
        <f t="shared" si="106"/>
        <v>806652</v>
      </c>
      <c r="T1267" s="9">
        <v>10871</v>
      </c>
    </row>
    <row r="1268" spans="1:20">
      <c r="A1268" s="9">
        <v>22</v>
      </c>
      <c r="B1268" s="9" t="s">
        <v>9</v>
      </c>
      <c r="C1268" s="9" t="s">
        <v>240</v>
      </c>
      <c r="D1268" s="9" t="s">
        <v>152</v>
      </c>
      <c r="E1268" s="9" t="s">
        <v>147</v>
      </c>
      <c r="F1268" s="9" t="s">
        <v>5</v>
      </c>
      <c r="G1268" s="9" t="s">
        <v>122</v>
      </c>
      <c r="H1268" s="9" t="s">
        <v>2</v>
      </c>
      <c r="I1268" s="9">
        <v>13</v>
      </c>
      <c r="J1268" s="9" t="s">
        <v>43</v>
      </c>
      <c r="L1268" s="9" t="s">
        <v>50</v>
      </c>
      <c r="M1268" s="9">
        <v>161220</v>
      </c>
      <c r="N1268" s="17" t="str">
        <f t="shared" si="103"/>
        <v>32_160-165</v>
      </c>
      <c r="O1268" s="17" t="str">
        <f t="shared" si="104"/>
        <v>16_160-170</v>
      </c>
      <c r="P1268" s="17" t="str">
        <f t="shared" si="105"/>
        <v>08_80&gt;</v>
      </c>
      <c r="Q1268" s="9" t="s">
        <v>1126</v>
      </c>
      <c r="R1268" s="9" t="s">
        <v>1011</v>
      </c>
      <c r="S1268" s="9">
        <f t="shared" si="106"/>
        <v>3546840</v>
      </c>
      <c r="T1268" s="9">
        <v>47801</v>
      </c>
    </row>
    <row r="1269" spans="1:20">
      <c r="A1269" s="9">
        <v>1867</v>
      </c>
      <c r="B1269" s="9" t="s">
        <v>9</v>
      </c>
      <c r="C1269" s="9" t="s">
        <v>395</v>
      </c>
      <c r="D1269" s="9" t="s">
        <v>152</v>
      </c>
      <c r="E1269" s="9" t="s">
        <v>147</v>
      </c>
      <c r="F1269" s="9" t="s">
        <v>9</v>
      </c>
      <c r="G1269" s="9" t="s">
        <v>393</v>
      </c>
      <c r="H1269" s="9" t="s">
        <v>2</v>
      </c>
      <c r="I1269" s="9">
        <v>13</v>
      </c>
      <c r="J1269" s="9" t="s">
        <v>43</v>
      </c>
      <c r="L1269" s="9" t="s">
        <v>394</v>
      </c>
      <c r="M1269" s="9">
        <v>160552</v>
      </c>
      <c r="N1269" s="17" t="str">
        <f t="shared" si="103"/>
        <v>32_160-165</v>
      </c>
      <c r="O1269" s="17" t="str">
        <f t="shared" si="104"/>
        <v>16_160-170</v>
      </c>
      <c r="P1269" s="17" t="str">
        <f t="shared" si="105"/>
        <v>08_80&gt;</v>
      </c>
      <c r="Q1269" s="9" t="s">
        <v>1126</v>
      </c>
      <c r="R1269" s="9" t="s">
        <v>1011</v>
      </c>
      <c r="S1269" s="9">
        <f t="shared" si="106"/>
        <v>299750584</v>
      </c>
      <c r="T1269" s="9">
        <v>4039765</v>
      </c>
    </row>
    <row r="1270" spans="1:20">
      <c r="A1270" s="9">
        <v>1462</v>
      </c>
      <c r="B1270" s="9" t="s">
        <v>9</v>
      </c>
      <c r="C1270" s="9" t="s">
        <v>1020</v>
      </c>
      <c r="D1270" s="9" t="s">
        <v>152</v>
      </c>
      <c r="E1270" s="9" t="s">
        <v>147</v>
      </c>
      <c r="F1270" s="9" t="s">
        <v>9</v>
      </c>
      <c r="G1270" s="9" t="s">
        <v>973</v>
      </c>
      <c r="H1270" s="9" t="s">
        <v>2</v>
      </c>
      <c r="I1270" s="9">
        <v>14</v>
      </c>
      <c r="J1270" s="9" t="s">
        <v>971</v>
      </c>
      <c r="L1270" s="9" t="s">
        <v>394</v>
      </c>
      <c r="M1270" s="9">
        <v>303310</v>
      </c>
      <c r="N1270" s="17" t="str">
        <f t="shared" si="103"/>
        <v>60_300-305</v>
      </c>
      <c r="O1270" s="17" t="str">
        <f t="shared" si="104"/>
        <v>30_300-310</v>
      </c>
      <c r="P1270" s="17" t="str">
        <f t="shared" si="105"/>
        <v>08_80&gt;</v>
      </c>
      <c r="Q1270" s="9" t="s">
        <v>1126</v>
      </c>
      <c r="R1270" s="9" t="s">
        <v>1011</v>
      </c>
      <c r="S1270" s="9">
        <f t="shared" si="106"/>
        <v>443439220</v>
      </c>
      <c r="T1270" s="9">
        <v>5976270</v>
      </c>
    </row>
    <row r="1271" spans="1:20">
      <c r="A1271" s="9">
        <v>410</v>
      </c>
      <c r="B1271" s="9" t="s">
        <v>9</v>
      </c>
      <c r="C1271" s="9" t="s">
        <v>130</v>
      </c>
      <c r="D1271" s="9" t="s">
        <v>149</v>
      </c>
      <c r="E1271" s="9" t="s">
        <v>147</v>
      </c>
      <c r="F1271" s="9" t="s">
        <v>5</v>
      </c>
      <c r="G1271" s="9" t="s">
        <v>69</v>
      </c>
      <c r="H1271" s="9" t="s">
        <v>321</v>
      </c>
      <c r="I1271" s="9">
        <v>16</v>
      </c>
      <c r="J1271" s="9" t="s">
        <v>131</v>
      </c>
      <c r="L1271" s="9" t="s">
        <v>50</v>
      </c>
      <c r="M1271" s="9">
        <v>298300</v>
      </c>
      <c r="N1271" s="17" t="str">
        <f t="shared" si="103"/>
        <v>59_295-300</v>
      </c>
      <c r="O1271" s="17" t="str">
        <f t="shared" si="104"/>
        <v>29_290-300</v>
      </c>
      <c r="P1271" s="17" t="str">
        <f t="shared" si="105"/>
        <v>08_80&gt;</v>
      </c>
      <c r="Q1271" s="9" t="s">
        <v>1126</v>
      </c>
      <c r="R1271" s="9" t="s">
        <v>1011</v>
      </c>
      <c r="S1271" s="9">
        <f t="shared" si="106"/>
        <v>122303000</v>
      </c>
      <c r="T1271" s="9">
        <v>1648288</v>
      </c>
    </row>
    <row r="1272" spans="1:20">
      <c r="A1272" s="9">
        <v>2108</v>
      </c>
      <c r="B1272" s="9" t="s">
        <v>9</v>
      </c>
      <c r="C1272" s="9" t="s">
        <v>1021</v>
      </c>
      <c r="D1272" s="9" t="s">
        <v>149</v>
      </c>
      <c r="E1272" s="9" t="s">
        <v>147</v>
      </c>
      <c r="F1272" s="9" t="s">
        <v>9</v>
      </c>
      <c r="G1272" s="9" t="s">
        <v>973</v>
      </c>
      <c r="H1272" s="9" t="s">
        <v>2</v>
      </c>
      <c r="I1272" s="9">
        <v>16</v>
      </c>
      <c r="J1272" s="9" t="s">
        <v>974</v>
      </c>
      <c r="L1272" s="9" t="s">
        <v>394</v>
      </c>
      <c r="M1272" s="9">
        <v>366217</v>
      </c>
      <c r="N1272" s="17" t="str">
        <f t="shared" si="103"/>
        <v>73_365-370</v>
      </c>
      <c r="O1272" s="17" t="str">
        <f t="shared" si="104"/>
        <v>36_360-370</v>
      </c>
      <c r="P1272" s="17" t="str">
        <f t="shared" si="105"/>
        <v>08_80&gt;</v>
      </c>
      <c r="Q1272" s="9" t="s">
        <v>1126</v>
      </c>
      <c r="R1272" s="9" t="s">
        <v>1011</v>
      </c>
      <c r="S1272" s="9">
        <f t="shared" si="106"/>
        <v>771985436</v>
      </c>
      <c r="T1272" s="9">
        <v>10404116</v>
      </c>
    </row>
    <row r="1273" spans="1:20">
      <c r="A1273" s="9">
        <v>871</v>
      </c>
      <c r="B1273" s="9" t="s">
        <v>10</v>
      </c>
      <c r="C1273" s="9" t="s">
        <v>491</v>
      </c>
      <c r="D1273" s="9" t="s">
        <v>152</v>
      </c>
      <c r="E1273" s="9" t="s">
        <v>147</v>
      </c>
      <c r="F1273" s="9" t="s">
        <v>5</v>
      </c>
      <c r="G1273" s="9" t="s">
        <v>70</v>
      </c>
      <c r="H1273" s="9" t="s">
        <v>2</v>
      </c>
      <c r="I1273" s="9">
        <v>14</v>
      </c>
      <c r="J1273" s="9" t="s">
        <v>8</v>
      </c>
      <c r="L1273" s="9" t="s">
        <v>46</v>
      </c>
      <c r="M1273" s="9">
        <v>30590</v>
      </c>
      <c r="N1273" s="17" t="str">
        <f t="shared" si="103"/>
        <v>6_30-35</v>
      </c>
      <c r="O1273" s="17" t="str">
        <f t="shared" si="104"/>
        <v>3_30-40</v>
      </c>
      <c r="P1273" s="17" t="str">
        <f t="shared" si="105"/>
        <v>03_30-40</v>
      </c>
      <c r="Q1273" s="9" t="s">
        <v>1126</v>
      </c>
      <c r="R1273" s="9" t="s">
        <v>1011</v>
      </c>
      <c r="S1273" s="9">
        <f t="shared" si="106"/>
        <v>26643890</v>
      </c>
      <c r="T1273" s="9">
        <v>359082</v>
      </c>
    </row>
    <row r="1274" spans="1:20">
      <c r="A1274" s="9">
        <v>182</v>
      </c>
      <c r="B1274" s="9" t="s">
        <v>10</v>
      </c>
      <c r="C1274" s="9" t="s">
        <v>817</v>
      </c>
      <c r="D1274" s="9" t="s">
        <v>148</v>
      </c>
      <c r="E1274" s="9" t="s">
        <v>147</v>
      </c>
      <c r="F1274" s="9" t="s">
        <v>5</v>
      </c>
      <c r="G1274" s="9" t="s">
        <v>70</v>
      </c>
      <c r="H1274" s="9" t="s">
        <v>2</v>
      </c>
      <c r="I1274" s="9">
        <v>15</v>
      </c>
      <c r="J1274" s="9" t="s">
        <v>8</v>
      </c>
      <c r="L1274" s="9" t="s">
        <v>46</v>
      </c>
      <c r="M1274" s="9">
        <v>32438</v>
      </c>
      <c r="N1274" s="17" t="str">
        <f t="shared" si="103"/>
        <v>6_30-35</v>
      </c>
      <c r="O1274" s="17" t="str">
        <f t="shared" si="104"/>
        <v>3_30-40</v>
      </c>
      <c r="P1274" s="17" t="str">
        <f t="shared" si="105"/>
        <v>03_30-40</v>
      </c>
      <c r="Q1274" s="9" t="s">
        <v>1126</v>
      </c>
      <c r="R1274" s="9" t="s">
        <v>1011</v>
      </c>
      <c r="S1274" s="9">
        <f t="shared" si="106"/>
        <v>5903716</v>
      </c>
      <c r="T1274" s="9">
        <v>79565</v>
      </c>
    </row>
    <row r="1275" spans="1:20">
      <c r="A1275" s="9">
        <v>419</v>
      </c>
      <c r="B1275" s="9" t="s">
        <v>10</v>
      </c>
      <c r="C1275" s="9" t="s">
        <v>242</v>
      </c>
      <c r="D1275" s="9" t="s">
        <v>149</v>
      </c>
      <c r="E1275" s="9" t="s">
        <v>147</v>
      </c>
      <c r="F1275" s="9" t="s">
        <v>1</v>
      </c>
      <c r="G1275" s="9" t="s">
        <v>695</v>
      </c>
      <c r="H1275" s="9" t="s">
        <v>99</v>
      </c>
      <c r="I1275" s="9">
        <v>15</v>
      </c>
      <c r="J1275" s="9" t="s">
        <v>8</v>
      </c>
      <c r="L1275" s="9" t="s">
        <v>50</v>
      </c>
      <c r="M1275" s="9">
        <v>82999</v>
      </c>
      <c r="N1275" s="17" t="str">
        <f t="shared" si="103"/>
        <v>16_80-85</v>
      </c>
      <c r="O1275" s="17" t="str">
        <f t="shared" si="104"/>
        <v>8_80-90</v>
      </c>
      <c r="P1275" s="17" t="str">
        <f t="shared" si="105"/>
        <v>08_80&gt;</v>
      </c>
      <c r="Q1275" s="9" t="s">
        <v>1126</v>
      </c>
      <c r="R1275" s="9" t="s">
        <v>1011</v>
      </c>
      <c r="S1275" s="9">
        <f t="shared" si="106"/>
        <v>34776581</v>
      </c>
      <c r="T1275" s="9">
        <v>468687</v>
      </c>
    </row>
    <row r="1276" spans="1:20">
      <c r="A1276" s="9">
        <v>1322</v>
      </c>
      <c r="B1276" s="9" t="s">
        <v>10</v>
      </c>
      <c r="C1276" s="9" t="s">
        <v>370</v>
      </c>
      <c r="D1276" s="9" t="s">
        <v>149</v>
      </c>
      <c r="E1276" s="9" t="s">
        <v>147</v>
      </c>
      <c r="F1276" s="9" t="s">
        <v>5</v>
      </c>
      <c r="G1276" s="9" t="s">
        <v>252</v>
      </c>
      <c r="H1276" s="9" t="s">
        <v>85</v>
      </c>
      <c r="I1276" s="9">
        <v>15</v>
      </c>
      <c r="J1276" s="9" t="s">
        <v>8</v>
      </c>
      <c r="L1276" s="9" t="s">
        <v>50</v>
      </c>
      <c r="M1276" s="9">
        <v>77537</v>
      </c>
      <c r="N1276" s="17" t="str">
        <f t="shared" si="103"/>
        <v>15_75-80</v>
      </c>
      <c r="O1276" s="17" t="str">
        <f t="shared" si="104"/>
        <v>7_70-80</v>
      </c>
      <c r="P1276" s="17" t="str">
        <f t="shared" si="105"/>
        <v>07_70-80</v>
      </c>
      <c r="Q1276" s="9" t="s">
        <v>1126</v>
      </c>
      <c r="R1276" s="9" t="s">
        <v>1011</v>
      </c>
      <c r="S1276" s="9">
        <f t="shared" si="106"/>
        <v>102503914</v>
      </c>
      <c r="T1276" s="9">
        <v>1381454</v>
      </c>
    </row>
    <row r="1277" spans="1:20">
      <c r="A1277" s="9">
        <v>45</v>
      </c>
      <c r="B1277" s="9" t="s">
        <v>10</v>
      </c>
      <c r="C1277" s="9" t="s">
        <v>494</v>
      </c>
      <c r="D1277" s="9" t="s">
        <v>149</v>
      </c>
      <c r="E1277" s="9" t="s">
        <v>147</v>
      </c>
      <c r="F1277" s="9" t="s">
        <v>1</v>
      </c>
      <c r="G1277" s="9" t="s">
        <v>495</v>
      </c>
      <c r="H1277" s="9" t="s">
        <v>887</v>
      </c>
      <c r="I1277" s="9">
        <v>15</v>
      </c>
      <c r="J1277" s="9" t="s">
        <v>8</v>
      </c>
      <c r="L1277" s="9" t="s">
        <v>50</v>
      </c>
      <c r="M1277" s="9">
        <v>159397</v>
      </c>
      <c r="N1277" s="17" t="str">
        <f t="shared" si="103"/>
        <v>31_155-160</v>
      </c>
      <c r="O1277" s="17" t="str">
        <f t="shared" si="104"/>
        <v>15_150-160</v>
      </c>
      <c r="P1277" s="17" t="str">
        <f t="shared" si="105"/>
        <v>08_80&gt;</v>
      </c>
      <c r="Q1277" s="9" t="s">
        <v>1126</v>
      </c>
      <c r="R1277" s="9" t="s">
        <v>1011</v>
      </c>
      <c r="S1277" s="9">
        <f t="shared" si="106"/>
        <v>7172865</v>
      </c>
      <c r="T1277" s="9">
        <v>96669</v>
      </c>
    </row>
    <row r="1278" spans="1:20">
      <c r="A1278" s="9">
        <v>452</v>
      </c>
      <c r="B1278" s="9" t="s">
        <v>10</v>
      </c>
      <c r="C1278" s="9" t="s">
        <v>895</v>
      </c>
      <c r="D1278" s="9" t="s">
        <v>149</v>
      </c>
      <c r="E1278" s="9" t="s">
        <v>147</v>
      </c>
      <c r="F1278" s="9" t="s">
        <v>1</v>
      </c>
      <c r="G1278" s="9" t="s">
        <v>695</v>
      </c>
      <c r="H1278" s="9" t="s">
        <v>493</v>
      </c>
      <c r="I1278" s="9">
        <v>17</v>
      </c>
      <c r="J1278" s="9" t="s">
        <v>8</v>
      </c>
      <c r="L1278" s="9" t="s">
        <v>50</v>
      </c>
      <c r="M1278" s="9">
        <v>116666</v>
      </c>
      <c r="N1278" s="17" t="str">
        <f t="shared" si="103"/>
        <v>23_115-120</v>
      </c>
      <c r="O1278" s="17" t="str">
        <f t="shared" si="104"/>
        <v>11_110-120</v>
      </c>
      <c r="P1278" s="17" t="str">
        <f t="shared" si="105"/>
        <v>08_80&gt;</v>
      </c>
      <c r="Q1278" s="9" t="s">
        <v>1126</v>
      </c>
      <c r="R1278" s="9" t="s">
        <v>1011</v>
      </c>
      <c r="S1278" s="9">
        <f t="shared" si="106"/>
        <v>52733032</v>
      </c>
      <c r="T1278" s="9">
        <v>710688</v>
      </c>
    </row>
    <row r="1279" spans="1:20">
      <c r="A1279" s="9">
        <v>173</v>
      </c>
      <c r="B1279" s="9" t="s">
        <v>10</v>
      </c>
      <c r="C1279" s="9" t="s">
        <v>497</v>
      </c>
      <c r="D1279" s="9" t="s">
        <v>149</v>
      </c>
      <c r="E1279" s="9" t="s">
        <v>147</v>
      </c>
      <c r="F1279" s="9" t="s">
        <v>1</v>
      </c>
      <c r="G1279" s="9" t="s">
        <v>495</v>
      </c>
      <c r="H1279" s="9" t="s">
        <v>498</v>
      </c>
      <c r="I1279" s="9">
        <v>17</v>
      </c>
      <c r="J1279" s="9" t="s">
        <v>49</v>
      </c>
      <c r="L1279" s="9" t="s">
        <v>50</v>
      </c>
      <c r="M1279" s="9">
        <v>238371</v>
      </c>
      <c r="N1279" s="17" t="str">
        <f t="shared" si="103"/>
        <v>47_235-240</v>
      </c>
      <c r="O1279" s="17" t="str">
        <f t="shared" si="104"/>
        <v>23_230-240</v>
      </c>
      <c r="P1279" s="17" t="str">
        <f t="shared" si="105"/>
        <v>08_80&gt;</v>
      </c>
      <c r="Q1279" s="9" t="s">
        <v>1126</v>
      </c>
      <c r="R1279" s="9" t="s">
        <v>1011</v>
      </c>
      <c r="S1279" s="9">
        <f t="shared" si="106"/>
        <v>41238183</v>
      </c>
      <c r="T1279" s="9">
        <v>555771</v>
      </c>
    </row>
    <row r="1280" spans="1:20">
      <c r="A1280" s="9">
        <v>35</v>
      </c>
      <c r="B1280" s="9" t="s">
        <v>10</v>
      </c>
      <c r="C1280" s="9" t="s">
        <v>241</v>
      </c>
      <c r="D1280" s="9" t="s">
        <v>152</v>
      </c>
      <c r="E1280" s="9" t="s">
        <v>147</v>
      </c>
      <c r="F1280" s="9" t="s">
        <v>1</v>
      </c>
      <c r="G1280" s="9" t="s">
        <v>695</v>
      </c>
      <c r="H1280" s="9" t="s">
        <v>132</v>
      </c>
      <c r="I1280" s="9">
        <v>14</v>
      </c>
      <c r="J1280" s="9" t="s">
        <v>49</v>
      </c>
      <c r="L1280" s="9" t="s">
        <v>50</v>
      </c>
      <c r="M1280" s="9">
        <v>97749</v>
      </c>
      <c r="N1280" s="17" t="str">
        <f t="shared" si="103"/>
        <v>19_95-100</v>
      </c>
      <c r="O1280" s="17" t="str">
        <f t="shared" si="104"/>
        <v>9_90-100</v>
      </c>
      <c r="P1280" s="17" t="str">
        <f t="shared" si="105"/>
        <v>08_80&gt;</v>
      </c>
      <c r="Q1280" s="9" t="s">
        <v>1126</v>
      </c>
      <c r="R1280" s="9" t="s">
        <v>1011</v>
      </c>
      <c r="S1280" s="9">
        <f t="shared" si="106"/>
        <v>3421215</v>
      </c>
      <c r="T1280" s="9">
        <v>46108</v>
      </c>
    </row>
    <row r="1281" spans="1:20">
      <c r="A1281" s="9">
        <v>14</v>
      </c>
      <c r="B1281" s="9" t="s">
        <v>10</v>
      </c>
      <c r="C1281" s="9" t="s">
        <v>893</v>
      </c>
      <c r="D1281" s="9" t="s">
        <v>148</v>
      </c>
      <c r="E1281" s="9" t="s">
        <v>147</v>
      </c>
      <c r="F1281" s="9" t="s">
        <v>5</v>
      </c>
      <c r="G1281" s="9" t="s">
        <v>70</v>
      </c>
      <c r="H1281" s="9" t="s">
        <v>2</v>
      </c>
      <c r="I1281" s="9">
        <v>15</v>
      </c>
      <c r="J1281" s="9" t="s">
        <v>8</v>
      </c>
      <c r="L1281" s="9" t="s">
        <v>46</v>
      </c>
      <c r="M1281" s="9">
        <v>34624</v>
      </c>
      <c r="N1281" s="17" t="str">
        <f t="shared" si="103"/>
        <v>6_30-35</v>
      </c>
      <c r="O1281" s="17" t="str">
        <f t="shared" si="104"/>
        <v>3_30-40</v>
      </c>
      <c r="P1281" s="17" t="str">
        <f t="shared" si="105"/>
        <v>03_30-40</v>
      </c>
      <c r="Q1281" s="9" t="s">
        <v>1126</v>
      </c>
      <c r="R1281" s="9" t="s">
        <v>1011</v>
      </c>
      <c r="S1281" s="9">
        <f t="shared" si="106"/>
        <v>484736</v>
      </c>
      <c r="T1281" s="9">
        <v>6533</v>
      </c>
    </row>
    <row r="1282" spans="1:20">
      <c r="A1282" s="9">
        <v>229</v>
      </c>
      <c r="B1282" s="9" t="s">
        <v>10</v>
      </c>
      <c r="C1282" s="9" t="s">
        <v>1022</v>
      </c>
      <c r="D1282" s="9" t="s">
        <v>152</v>
      </c>
      <c r="E1282" s="9" t="s">
        <v>147</v>
      </c>
      <c r="F1282" s="9" t="s">
        <v>1</v>
      </c>
      <c r="G1282" s="9" t="s">
        <v>77</v>
      </c>
      <c r="H1282" s="9" t="s">
        <v>2</v>
      </c>
      <c r="I1282" s="9">
        <v>14</v>
      </c>
      <c r="J1282" s="9" t="s">
        <v>8</v>
      </c>
      <c r="L1282" s="9" t="s">
        <v>50</v>
      </c>
      <c r="M1282" s="9">
        <v>35130</v>
      </c>
      <c r="N1282" s="17" t="str">
        <f t="shared" si="103"/>
        <v>7_35-40</v>
      </c>
      <c r="O1282" s="17" t="str">
        <f t="shared" si="104"/>
        <v>3_30-40</v>
      </c>
      <c r="P1282" s="17" t="str">
        <f t="shared" si="105"/>
        <v>03_30-40</v>
      </c>
      <c r="Q1282" s="9" t="s">
        <v>1126</v>
      </c>
      <c r="R1282" s="9" t="s">
        <v>1011</v>
      </c>
      <c r="S1282" s="9">
        <f t="shared" si="106"/>
        <v>8044770</v>
      </c>
      <c r="T1282" s="9">
        <v>108420</v>
      </c>
    </row>
    <row r="1283" spans="1:20">
      <c r="A1283" s="9">
        <v>1136</v>
      </c>
      <c r="B1283" s="9" t="s">
        <v>10</v>
      </c>
      <c r="C1283" s="9" t="s">
        <v>499</v>
      </c>
      <c r="D1283" s="9" t="s">
        <v>148</v>
      </c>
      <c r="E1283" s="9" t="s">
        <v>147</v>
      </c>
      <c r="F1283" s="9" t="s">
        <v>1</v>
      </c>
      <c r="G1283" s="9" t="s">
        <v>77</v>
      </c>
      <c r="H1283" s="9" t="s">
        <v>2</v>
      </c>
      <c r="I1283" s="9">
        <v>15</v>
      </c>
      <c r="J1283" s="9" t="s">
        <v>4</v>
      </c>
      <c r="L1283" s="9" t="s">
        <v>50</v>
      </c>
      <c r="M1283" s="9">
        <v>37276</v>
      </c>
      <c r="N1283" s="17" t="str">
        <f t="shared" si="103"/>
        <v>7_35-40</v>
      </c>
      <c r="O1283" s="17" t="str">
        <f t="shared" si="104"/>
        <v>3_30-40</v>
      </c>
      <c r="P1283" s="17" t="str">
        <f t="shared" si="105"/>
        <v>03_30-40</v>
      </c>
      <c r="Q1283" s="9" t="s">
        <v>1126</v>
      </c>
      <c r="R1283" s="9" t="s">
        <v>1011</v>
      </c>
      <c r="S1283" s="9">
        <f t="shared" si="106"/>
        <v>42345536</v>
      </c>
      <c r="T1283" s="9">
        <v>570695</v>
      </c>
    </row>
    <row r="1284" spans="1:20" hidden="1">
      <c r="A1284" s="9">
        <v>10</v>
      </c>
      <c r="B1284" s="9" t="s">
        <v>10</v>
      </c>
      <c r="C1284" s="9" t="s">
        <v>117</v>
      </c>
      <c r="D1284" s="9" t="s">
        <v>152</v>
      </c>
      <c r="E1284" s="9" t="s">
        <v>151</v>
      </c>
      <c r="F1284" s="9" t="s">
        <v>5</v>
      </c>
      <c r="G1284" s="9" t="s">
        <v>110</v>
      </c>
      <c r="H1284" s="9" t="s">
        <v>2</v>
      </c>
      <c r="I1284" s="9">
        <v>14</v>
      </c>
      <c r="J1284" s="9" t="s">
        <v>8</v>
      </c>
      <c r="L1284" s="9" t="s">
        <v>50</v>
      </c>
      <c r="M1284" s="9">
        <v>40770</v>
      </c>
      <c r="N1284" s="17" t="str">
        <f t="shared" si="103"/>
        <v>8_40-45</v>
      </c>
      <c r="O1284" s="17" t="str">
        <f t="shared" si="104"/>
        <v>4_40-50</v>
      </c>
      <c r="P1284" s="17" t="str">
        <f t="shared" si="105"/>
        <v>04_40-50</v>
      </c>
      <c r="Q1284" s="9" t="s">
        <v>1126</v>
      </c>
      <c r="R1284" s="9" t="s">
        <v>1011</v>
      </c>
      <c r="S1284" s="9">
        <f t="shared" si="106"/>
        <v>407700</v>
      </c>
      <c r="T1284" s="9">
        <v>5495</v>
      </c>
    </row>
    <row r="1285" spans="1:20" hidden="1">
      <c r="A1285" s="9">
        <v>171</v>
      </c>
      <c r="B1285" s="9" t="s">
        <v>10</v>
      </c>
      <c r="C1285" s="9" t="s">
        <v>500</v>
      </c>
      <c r="D1285" s="9" t="s">
        <v>148</v>
      </c>
      <c r="E1285" s="9" t="s">
        <v>151</v>
      </c>
      <c r="F1285" s="9" t="s">
        <v>5</v>
      </c>
      <c r="G1285" s="9" t="s">
        <v>110</v>
      </c>
      <c r="H1285" s="9" t="s">
        <v>2</v>
      </c>
      <c r="I1285" s="9">
        <v>15</v>
      </c>
      <c r="J1285" s="9" t="s">
        <v>8</v>
      </c>
      <c r="L1285" s="9" t="s">
        <v>50</v>
      </c>
      <c r="M1285" s="9">
        <v>56330</v>
      </c>
      <c r="N1285" s="17" t="str">
        <f t="shared" si="103"/>
        <v>11_55-60</v>
      </c>
      <c r="O1285" s="17" t="str">
        <f t="shared" si="104"/>
        <v>5_50-60</v>
      </c>
      <c r="P1285" s="17" t="str">
        <f t="shared" si="105"/>
        <v>05_50-60</v>
      </c>
      <c r="Q1285" s="9" t="s">
        <v>1126</v>
      </c>
      <c r="R1285" s="9" t="s">
        <v>1011</v>
      </c>
      <c r="S1285" s="9">
        <f t="shared" si="106"/>
        <v>9632430</v>
      </c>
      <c r="T1285" s="9">
        <v>129817</v>
      </c>
    </row>
    <row r="1286" spans="1:20" hidden="1">
      <c r="A1286" s="9">
        <v>16</v>
      </c>
      <c r="B1286" s="9" t="s">
        <v>10</v>
      </c>
      <c r="C1286" s="9" t="s">
        <v>138</v>
      </c>
      <c r="D1286" s="9" t="s">
        <v>148</v>
      </c>
      <c r="E1286" s="9" t="s">
        <v>151</v>
      </c>
      <c r="F1286" s="9" t="s">
        <v>5</v>
      </c>
      <c r="G1286" s="9" t="s">
        <v>110</v>
      </c>
      <c r="H1286" s="9" t="s">
        <v>2</v>
      </c>
      <c r="I1286" s="9">
        <v>15</v>
      </c>
      <c r="J1286" s="9" t="s">
        <v>8</v>
      </c>
      <c r="L1286" s="9" t="s">
        <v>50</v>
      </c>
      <c r="M1286" s="9">
        <v>57194</v>
      </c>
      <c r="N1286" s="17" t="str">
        <f t="shared" si="103"/>
        <v>11_55-60</v>
      </c>
      <c r="O1286" s="17" t="str">
        <f t="shared" si="104"/>
        <v>5_50-60</v>
      </c>
      <c r="P1286" s="17" t="str">
        <f t="shared" si="105"/>
        <v>05_50-60</v>
      </c>
      <c r="Q1286" s="9" t="s">
        <v>1126</v>
      </c>
      <c r="R1286" s="9" t="s">
        <v>1011</v>
      </c>
      <c r="S1286" s="9">
        <f t="shared" si="106"/>
        <v>915104</v>
      </c>
      <c r="T1286" s="9">
        <v>12333</v>
      </c>
    </row>
    <row r="1287" spans="1:20">
      <c r="A1287" s="9">
        <v>640</v>
      </c>
      <c r="B1287" s="9" t="s">
        <v>10</v>
      </c>
      <c r="C1287" s="9" t="s">
        <v>1023</v>
      </c>
      <c r="D1287" s="9" t="s">
        <v>153</v>
      </c>
      <c r="E1287" s="9" t="s">
        <v>147</v>
      </c>
      <c r="F1287" s="9" t="s">
        <v>5</v>
      </c>
      <c r="G1287" s="9" t="s">
        <v>70</v>
      </c>
      <c r="H1287" s="9" t="s">
        <v>2</v>
      </c>
      <c r="I1287" s="9">
        <v>11</v>
      </c>
      <c r="J1287" s="9" t="s">
        <v>4</v>
      </c>
      <c r="L1287" s="9" t="s">
        <v>46</v>
      </c>
      <c r="M1287" s="9">
        <v>19999</v>
      </c>
      <c r="N1287" s="17" t="str">
        <f t="shared" si="103"/>
        <v>3_15-20</v>
      </c>
      <c r="O1287" s="17" t="str">
        <f t="shared" si="104"/>
        <v>1_10-20</v>
      </c>
      <c r="P1287" s="17" t="str">
        <f t="shared" si="105"/>
        <v>01_&lt;20</v>
      </c>
      <c r="Q1287" s="9" t="s">
        <v>1126</v>
      </c>
      <c r="R1287" s="9" t="s">
        <v>1011</v>
      </c>
      <c r="S1287" s="9">
        <f t="shared" si="106"/>
        <v>12799360</v>
      </c>
      <c r="T1287" s="9">
        <v>172498</v>
      </c>
    </row>
    <row r="1288" spans="1:20">
      <c r="A1288" s="9">
        <v>1924</v>
      </c>
      <c r="B1288" s="9" t="s">
        <v>10</v>
      </c>
      <c r="C1288" s="9" t="s">
        <v>894</v>
      </c>
      <c r="D1288" s="9" t="s">
        <v>148</v>
      </c>
      <c r="E1288" s="9" t="s">
        <v>147</v>
      </c>
      <c r="F1288" s="9" t="s">
        <v>5</v>
      </c>
      <c r="G1288" s="9" t="s">
        <v>70</v>
      </c>
      <c r="H1288" s="9" t="s">
        <v>2</v>
      </c>
      <c r="I1288" s="9">
        <v>15</v>
      </c>
      <c r="J1288" s="9" t="s">
        <v>8</v>
      </c>
      <c r="L1288" s="9" t="s">
        <v>46</v>
      </c>
      <c r="M1288" s="9">
        <v>57166</v>
      </c>
      <c r="N1288" s="17" t="str">
        <f t="shared" si="103"/>
        <v>11_55-60</v>
      </c>
      <c r="O1288" s="17" t="str">
        <f t="shared" si="104"/>
        <v>5_50-60</v>
      </c>
      <c r="P1288" s="17" t="str">
        <f t="shared" si="105"/>
        <v>05_50-60</v>
      </c>
      <c r="Q1288" s="9" t="s">
        <v>1126</v>
      </c>
      <c r="R1288" s="9" t="s">
        <v>1011</v>
      </c>
      <c r="S1288" s="9">
        <f t="shared" si="106"/>
        <v>109987384</v>
      </c>
      <c r="T1288" s="9">
        <v>1482310</v>
      </c>
    </row>
    <row r="1289" spans="1:20">
      <c r="A1289" s="9">
        <v>1177</v>
      </c>
      <c r="B1289" s="9" t="s">
        <v>10</v>
      </c>
      <c r="C1289" s="9" t="s">
        <v>666</v>
      </c>
      <c r="D1289" s="9" t="s">
        <v>148</v>
      </c>
      <c r="E1289" s="9" t="s">
        <v>147</v>
      </c>
      <c r="F1289" s="9" t="s">
        <v>5</v>
      </c>
      <c r="G1289" s="9" t="s">
        <v>122</v>
      </c>
      <c r="H1289" s="9" t="s">
        <v>2</v>
      </c>
      <c r="I1289" s="9">
        <v>15</v>
      </c>
      <c r="J1289" s="9" t="s">
        <v>4</v>
      </c>
      <c r="L1289" s="9" t="s">
        <v>50</v>
      </c>
      <c r="M1289" s="9">
        <v>46557</v>
      </c>
      <c r="N1289" s="17" t="str">
        <f t="shared" si="103"/>
        <v>9_45-50</v>
      </c>
      <c r="O1289" s="17" t="str">
        <f t="shared" si="104"/>
        <v>4_40-50</v>
      </c>
      <c r="P1289" s="17" t="str">
        <f t="shared" si="105"/>
        <v>04_40-50</v>
      </c>
      <c r="Q1289" s="9" t="s">
        <v>1126</v>
      </c>
      <c r="R1289" s="9" t="s">
        <v>1011</v>
      </c>
      <c r="S1289" s="9">
        <f t="shared" si="106"/>
        <v>54797589</v>
      </c>
      <c r="T1289" s="9">
        <v>738512</v>
      </c>
    </row>
    <row r="1290" spans="1:20">
      <c r="A1290" s="9">
        <v>2073</v>
      </c>
      <c r="B1290" s="9" t="s">
        <v>10</v>
      </c>
      <c r="C1290" s="9" t="s">
        <v>623</v>
      </c>
      <c r="D1290" s="9" t="s">
        <v>148</v>
      </c>
      <c r="E1290" s="9" t="s">
        <v>147</v>
      </c>
      <c r="F1290" s="9" t="s">
        <v>5</v>
      </c>
      <c r="G1290" s="9" t="s">
        <v>70</v>
      </c>
      <c r="H1290" s="9" t="s">
        <v>2</v>
      </c>
      <c r="I1290" s="9">
        <v>15</v>
      </c>
      <c r="J1290" s="9" t="s">
        <v>4</v>
      </c>
      <c r="L1290" s="9" t="s">
        <v>46</v>
      </c>
      <c r="M1290" s="9">
        <v>34164</v>
      </c>
      <c r="N1290" s="17" t="str">
        <f t="shared" si="103"/>
        <v>6_30-35</v>
      </c>
      <c r="O1290" s="17" t="str">
        <f t="shared" si="104"/>
        <v>3_30-40</v>
      </c>
      <c r="P1290" s="17" t="str">
        <f t="shared" si="105"/>
        <v>03_30-40</v>
      </c>
      <c r="Q1290" s="9" t="s">
        <v>1126</v>
      </c>
      <c r="R1290" s="9" t="s">
        <v>1011</v>
      </c>
      <c r="S1290" s="9">
        <f t="shared" si="106"/>
        <v>70821972</v>
      </c>
      <c r="T1290" s="9">
        <v>954474</v>
      </c>
    </row>
    <row r="1291" spans="1:20">
      <c r="A1291" s="9">
        <v>803</v>
      </c>
      <c r="B1291" s="9" t="s">
        <v>10</v>
      </c>
      <c r="C1291" s="9" t="s">
        <v>700</v>
      </c>
      <c r="D1291" s="9" t="s">
        <v>152</v>
      </c>
      <c r="E1291" s="9" t="s">
        <v>147</v>
      </c>
      <c r="F1291" s="9" t="s">
        <v>5</v>
      </c>
      <c r="G1291" s="9" t="s">
        <v>373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42654</v>
      </c>
      <c r="N1291" s="17" t="str">
        <f t="shared" si="103"/>
        <v>8_40-45</v>
      </c>
      <c r="O1291" s="17" t="str">
        <f t="shared" si="104"/>
        <v>4_40-50</v>
      </c>
      <c r="P1291" s="17" t="str">
        <f t="shared" si="105"/>
        <v>04_40-50</v>
      </c>
      <c r="Q1291" s="9" t="s">
        <v>1126</v>
      </c>
      <c r="R1291" s="9" t="s">
        <v>1011</v>
      </c>
      <c r="S1291" s="9">
        <f t="shared" si="106"/>
        <v>34251162</v>
      </c>
      <c r="T1291" s="9">
        <v>461606</v>
      </c>
    </row>
    <row r="1292" spans="1:20">
      <c r="A1292" s="9">
        <v>435</v>
      </c>
      <c r="B1292" s="9" t="s">
        <v>10</v>
      </c>
      <c r="C1292" s="9" t="s">
        <v>667</v>
      </c>
      <c r="D1292" s="9" t="s">
        <v>152</v>
      </c>
      <c r="E1292" s="9" t="s">
        <v>147</v>
      </c>
      <c r="F1292" s="9" t="s">
        <v>5</v>
      </c>
      <c r="G1292" s="9" t="s">
        <v>122</v>
      </c>
      <c r="H1292" s="9" t="s">
        <v>2</v>
      </c>
      <c r="I1292" s="9">
        <v>14</v>
      </c>
      <c r="J1292" s="9" t="s">
        <v>8</v>
      </c>
      <c r="L1292" s="9" t="s">
        <v>50</v>
      </c>
      <c r="M1292" s="9">
        <v>40566</v>
      </c>
      <c r="N1292" s="17" t="str">
        <f t="shared" si="103"/>
        <v>8_40-45</v>
      </c>
      <c r="O1292" s="17" t="str">
        <f t="shared" si="104"/>
        <v>4_40-50</v>
      </c>
      <c r="P1292" s="17" t="str">
        <f t="shared" si="105"/>
        <v>04_40-50</v>
      </c>
      <c r="Q1292" s="9" t="s">
        <v>1126</v>
      </c>
      <c r="R1292" s="9" t="s">
        <v>1011</v>
      </c>
      <c r="S1292" s="9">
        <f t="shared" si="106"/>
        <v>17646210</v>
      </c>
      <c r="T1292" s="9">
        <v>237820</v>
      </c>
    </row>
    <row r="1293" spans="1:20">
      <c r="A1293" s="9">
        <v>169</v>
      </c>
      <c r="B1293" s="9" t="s">
        <v>10</v>
      </c>
      <c r="C1293" s="9" t="s">
        <v>581</v>
      </c>
      <c r="D1293" s="9" t="s">
        <v>152</v>
      </c>
      <c r="E1293" s="9" t="s">
        <v>147</v>
      </c>
      <c r="F1293" s="9" t="s">
        <v>5</v>
      </c>
      <c r="G1293" s="9" t="s">
        <v>70</v>
      </c>
      <c r="H1293" s="9" t="s">
        <v>2</v>
      </c>
      <c r="I1293" s="9">
        <v>14</v>
      </c>
      <c r="J1293" s="9" t="s">
        <v>8</v>
      </c>
      <c r="L1293" s="9" t="s">
        <v>46</v>
      </c>
      <c r="M1293" s="9">
        <v>28492</v>
      </c>
      <c r="N1293" s="17" t="str">
        <f t="shared" si="103"/>
        <v>5_25-30</v>
      </c>
      <c r="O1293" s="17" t="str">
        <f t="shared" si="104"/>
        <v>2_20-30</v>
      </c>
      <c r="P1293" s="17" t="str">
        <f t="shared" si="105"/>
        <v>02_20-30</v>
      </c>
      <c r="Q1293" s="9" t="s">
        <v>1126</v>
      </c>
      <c r="R1293" s="9" t="s">
        <v>1011</v>
      </c>
      <c r="S1293" s="9">
        <f t="shared" si="106"/>
        <v>4815148</v>
      </c>
      <c r="T1293" s="9">
        <v>64894</v>
      </c>
    </row>
    <row r="1294" spans="1:20">
      <c r="A1294" s="9">
        <v>559</v>
      </c>
      <c r="B1294" s="9" t="s">
        <v>10</v>
      </c>
      <c r="C1294" s="9" t="s">
        <v>501</v>
      </c>
      <c r="D1294" s="9" t="s">
        <v>146</v>
      </c>
      <c r="E1294" s="9" t="s">
        <v>147</v>
      </c>
      <c r="F1294" s="9" t="s">
        <v>5</v>
      </c>
      <c r="G1294" s="9" t="s">
        <v>75</v>
      </c>
      <c r="H1294" s="9" t="s">
        <v>84</v>
      </c>
      <c r="I1294" s="9">
        <v>15</v>
      </c>
      <c r="J1294" s="9" t="s">
        <v>8</v>
      </c>
      <c r="L1294" s="9" t="s">
        <v>50</v>
      </c>
      <c r="M1294" s="9">
        <v>38468</v>
      </c>
      <c r="N1294" s="17" t="str">
        <f t="shared" si="103"/>
        <v>7_35-40</v>
      </c>
      <c r="O1294" s="17" t="str">
        <f t="shared" si="104"/>
        <v>3_30-40</v>
      </c>
      <c r="P1294" s="17" t="str">
        <f t="shared" si="105"/>
        <v>03_30-40</v>
      </c>
      <c r="Q1294" s="9" t="s">
        <v>1126</v>
      </c>
      <c r="R1294" s="9" t="s">
        <v>1011</v>
      </c>
      <c r="S1294" s="9">
        <f t="shared" si="106"/>
        <v>21503612</v>
      </c>
      <c r="T1294" s="9">
        <v>289806</v>
      </c>
    </row>
    <row r="1295" spans="1:20">
      <c r="A1295" s="9">
        <v>3195</v>
      </c>
      <c r="B1295" s="9" t="s">
        <v>10</v>
      </c>
      <c r="C1295" s="9" t="s">
        <v>624</v>
      </c>
      <c r="D1295" s="9" t="s">
        <v>148</v>
      </c>
      <c r="E1295" s="9" t="s">
        <v>147</v>
      </c>
      <c r="F1295" s="9" t="s">
        <v>5</v>
      </c>
      <c r="G1295" s="9" t="s">
        <v>373</v>
      </c>
      <c r="H1295" s="9" t="s">
        <v>2</v>
      </c>
      <c r="I1295" s="9">
        <v>15</v>
      </c>
      <c r="J1295" s="9" t="s">
        <v>8</v>
      </c>
      <c r="L1295" s="9" t="s">
        <v>50</v>
      </c>
      <c r="M1295" s="9">
        <v>55792</v>
      </c>
      <c r="N1295" s="17" t="str">
        <f t="shared" si="103"/>
        <v>11_55-60</v>
      </c>
      <c r="O1295" s="17" t="str">
        <f t="shared" si="104"/>
        <v>5_50-60</v>
      </c>
      <c r="P1295" s="17" t="str">
        <f t="shared" si="105"/>
        <v>05_50-60</v>
      </c>
      <c r="Q1295" s="9" t="s">
        <v>1126</v>
      </c>
      <c r="R1295" s="9" t="s">
        <v>1011</v>
      </c>
      <c r="S1295" s="9">
        <f t="shared" si="106"/>
        <v>178255440</v>
      </c>
      <c r="T1295" s="9">
        <v>2402364</v>
      </c>
    </row>
    <row r="1296" spans="1:20">
      <c r="A1296" s="9">
        <v>636</v>
      </c>
      <c r="B1296" s="9" t="s">
        <v>10</v>
      </c>
      <c r="C1296" s="9" t="s">
        <v>371</v>
      </c>
      <c r="D1296" s="9" t="s">
        <v>146</v>
      </c>
      <c r="E1296" s="9" t="s">
        <v>147</v>
      </c>
      <c r="F1296" s="9" t="s">
        <v>5</v>
      </c>
      <c r="G1296" s="9" t="s">
        <v>122</v>
      </c>
      <c r="H1296" s="9" t="s">
        <v>889</v>
      </c>
      <c r="I1296" s="9">
        <v>15</v>
      </c>
      <c r="J1296" s="9" t="s">
        <v>8</v>
      </c>
      <c r="L1296" s="9" t="s">
        <v>50</v>
      </c>
      <c r="M1296" s="9">
        <v>40160</v>
      </c>
      <c r="N1296" s="17" t="str">
        <f t="shared" si="103"/>
        <v>8_40-45</v>
      </c>
      <c r="O1296" s="17" t="str">
        <f t="shared" si="104"/>
        <v>4_40-50</v>
      </c>
      <c r="P1296" s="17" t="str">
        <f t="shared" si="105"/>
        <v>04_40-50</v>
      </c>
      <c r="Q1296" s="9" t="s">
        <v>1126</v>
      </c>
      <c r="R1296" s="9" t="s">
        <v>1011</v>
      </c>
      <c r="S1296" s="9">
        <f t="shared" si="106"/>
        <v>25541760</v>
      </c>
      <c r="T1296" s="9">
        <v>344229</v>
      </c>
    </row>
    <row r="1297" spans="1:20" hidden="1">
      <c r="A1297" s="9">
        <v>323</v>
      </c>
      <c r="B1297" s="9" t="s">
        <v>10</v>
      </c>
      <c r="C1297" s="9" t="s">
        <v>1084</v>
      </c>
      <c r="D1297" s="9" t="s">
        <v>152</v>
      </c>
      <c r="E1297" s="9" t="s">
        <v>151</v>
      </c>
      <c r="F1297" s="9" t="s">
        <v>5</v>
      </c>
      <c r="G1297" s="9" t="s">
        <v>373</v>
      </c>
      <c r="H1297" s="9" t="s">
        <v>2</v>
      </c>
      <c r="I1297" s="9">
        <v>14</v>
      </c>
      <c r="J1297" s="9" t="s">
        <v>8</v>
      </c>
      <c r="L1297" s="9" t="s">
        <v>50</v>
      </c>
      <c r="M1297" s="9">
        <v>56553</v>
      </c>
      <c r="N1297" s="17" t="str">
        <f t="shared" si="103"/>
        <v>11_55-60</v>
      </c>
      <c r="O1297" s="17" t="str">
        <f t="shared" si="104"/>
        <v>5_50-60</v>
      </c>
      <c r="P1297" s="17" t="str">
        <f t="shared" si="105"/>
        <v>05_50-60</v>
      </c>
      <c r="Q1297" s="9" t="s">
        <v>1126</v>
      </c>
      <c r="R1297" s="9" t="s">
        <v>1011</v>
      </c>
      <c r="S1297" s="9">
        <f t="shared" si="106"/>
        <v>18266619</v>
      </c>
      <c r="T1297" s="9">
        <v>246181</v>
      </c>
    </row>
    <row r="1298" spans="1:20" hidden="1">
      <c r="A1298" s="9">
        <v>943</v>
      </c>
      <c r="B1298" s="9" t="s">
        <v>10</v>
      </c>
      <c r="C1298" s="9" t="s">
        <v>1025</v>
      </c>
      <c r="D1298" s="9" t="s">
        <v>148</v>
      </c>
      <c r="E1298" s="9" t="s">
        <v>151</v>
      </c>
      <c r="F1298" s="9" t="s">
        <v>5</v>
      </c>
      <c r="G1298" s="9" t="s">
        <v>373</v>
      </c>
      <c r="H1298" s="9" t="s">
        <v>706</v>
      </c>
      <c r="I1298" s="9">
        <v>15</v>
      </c>
      <c r="J1298" s="9" t="s">
        <v>8</v>
      </c>
      <c r="L1298" s="9" t="s">
        <v>50</v>
      </c>
      <c r="M1298" s="9">
        <v>63355</v>
      </c>
      <c r="N1298" s="17" t="str">
        <f t="shared" si="103"/>
        <v>12_60-65</v>
      </c>
      <c r="O1298" s="17" t="str">
        <f t="shared" si="104"/>
        <v>6_60-70</v>
      </c>
      <c r="P1298" s="17" t="str">
        <f t="shared" si="105"/>
        <v>06_60-70</v>
      </c>
      <c r="Q1298" s="9" t="s">
        <v>1126</v>
      </c>
      <c r="R1298" s="9" t="s">
        <v>1011</v>
      </c>
      <c r="S1298" s="9">
        <f t="shared" si="106"/>
        <v>59743765</v>
      </c>
      <c r="T1298" s="9">
        <v>805172</v>
      </c>
    </row>
    <row r="1299" spans="1:20" hidden="1">
      <c r="A1299" s="9">
        <v>72</v>
      </c>
      <c r="B1299" s="9" t="s">
        <v>10</v>
      </c>
      <c r="C1299" s="9" t="s">
        <v>890</v>
      </c>
      <c r="D1299" s="9" t="s">
        <v>152</v>
      </c>
      <c r="E1299" s="9" t="s">
        <v>151</v>
      </c>
      <c r="F1299" s="9" t="s">
        <v>5</v>
      </c>
      <c r="G1299" s="9" t="s">
        <v>373</v>
      </c>
      <c r="H1299" s="9" t="s">
        <v>2</v>
      </c>
      <c r="I1299" s="9">
        <v>13</v>
      </c>
      <c r="J1299" s="9" t="s">
        <v>8</v>
      </c>
      <c r="L1299" s="9" t="s">
        <v>50</v>
      </c>
      <c r="M1299" s="9">
        <v>85892</v>
      </c>
      <c r="N1299" s="17" t="str">
        <f t="shared" si="103"/>
        <v>17_85-90</v>
      </c>
      <c r="O1299" s="17" t="str">
        <f t="shared" si="104"/>
        <v>8_80-90</v>
      </c>
      <c r="P1299" s="17" t="str">
        <f t="shared" si="105"/>
        <v>08_80&gt;</v>
      </c>
      <c r="Q1299" s="9" t="s">
        <v>1126</v>
      </c>
      <c r="R1299" s="9" t="s">
        <v>1011</v>
      </c>
      <c r="S1299" s="9">
        <f t="shared" si="106"/>
        <v>6184224</v>
      </c>
      <c r="T1299" s="9">
        <v>83345</v>
      </c>
    </row>
    <row r="1300" spans="1:20" hidden="1">
      <c r="A1300" s="9">
        <v>68</v>
      </c>
      <c r="B1300" s="9" t="s">
        <v>10</v>
      </c>
      <c r="C1300" s="9" t="s">
        <v>1085</v>
      </c>
      <c r="D1300" s="9" t="s">
        <v>152</v>
      </c>
      <c r="E1300" s="9" t="s">
        <v>151</v>
      </c>
      <c r="F1300" s="9" t="s">
        <v>5</v>
      </c>
      <c r="G1300" s="9" t="s">
        <v>373</v>
      </c>
      <c r="H1300" s="9" t="s">
        <v>2</v>
      </c>
      <c r="I1300" s="9">
        <v>13</v>
      </c>
      <c r="J1300" s="9" t="s">
        <v>8</v>
      </c>
      <c r="K1300" s="9" t="s">
        <v>7</v>
      </c>
      <c r="L1300" s="9" t="s">
        <v>50</v>
      </c>
      <c r="M1300" s="9">
        <v>88190</v>
      </c>
      <c r="N1300" s="17" t="str">
        <f t="shared" si="103"/>
        <v>17_85-90</v>
      </c>
      <c r="O1300" s="17" t="str">
        <f t="shared" si="104"/>
        <v>8_80-90</v>
      </c>
      <c r="P1300" s="17" t="str">
        <f t="shared" si="105"/>
        <v>08_80&gt;</v>
      </c>
      <c r="Q1300" s="9" t="s">
        <v>1126</v>
      </c>
      <c r="R1300" s="9" t="s">
        <v>1011</v>
      </c>
      <c r="S1300" s="9">
        <f t="shared" si="106"/>
        <v>5996920</v>
      </c>
      <c r="T1300" s="9">
        <v>80821</v>
      </c>
    </row>
    <row r="1301" spans="1:20" hidden="1">
      <c r="A1301" s="9">
        <v>82</v>
      </c>
      <c r="B1301" s="9" t="s">
        <v>10</v>
      </c>
      <c r="C1301" s="9" t="s">
        <v>1086</v>
      </c>
      <c r="D1301" s="9" t="s">
        <v>152</v>
      </c>
      <c r="E1301" s="9" t="s">
        <v>151</v>
      </c>
      <c r="F1301" s="9" t="s">
        <v>5</v>
      </c>
      <c r="G1301" s="9" t="s">
        <v>373</v>
      </c>
      <c r="H1301" s="9" t="s">
        <v>2</v>
      </c>
      <c r="I1301" s="9">
        <v>14</v>
      </c>
      <c r="J1301" s="9" t="s">
        <v>43</v>
      </c>
      <c r="K1301" s="9" t="s">
        <v>7</v>
      </c>
      <c r="L1301" s="9" t="s">
        <v>50</v>
      </c>
      <c r="M1301" s="9">
        <v>117800</v>
      </c>
      <c r="N1301" s="17" t="str">
        <f t="shared" si="103"/>
        <v>23_115-120</v>
      </c>
      <c r="O1301" s="17" t="str">
        <f t="shared" si="104"/>
        <v>11_110-120</v>
      </c>
      <c r="P1301" s="17" t="str">
        <f t="shared" si="105"/>
        <v>08_80&gt;</v>
      </c>
      <c r="Q1301" s="9" t="s">
        <v>1126</v>
      </c>
      <c r="R1301" s="9" t="s">
        <v>1011</v>
      </c>
      <c r="S1301" s="9">
        <f t="shared" si="106"/>
        <v>9659600</v>
      </c>
      <c r="T1301" s="9">
        <v>130183</v>
      </c>
    </row>
    <row r="1302" spans="1:20" hidden="1">
      <c r="A1302" s="9">
        <v>56</v>
      </c>
      <c r="B1302" s="9" t="s">
        <v>10</v>
      </c>
      <c r="C1302" s="9" t="s">
        <v>396</v>
      </c>
      <c r="D1302" s="9" t="s">
        <v>152</v>
      </c>
      <c r="E1302" s="9" t="s">
        <v>151</v>
      </c>
      <c r="F1302" s="9" t="s">
        <v>5</v>
      </c>
      <c r="G1302" s="9" t="s">
        <v>373</v>
      </c>
      <c r="H1302" s="9" t="s">
        <v>2</v>
      </c>
      <c r="I1302" s="9">
        <v>14</v>
      </c>
      <c r="J1302" s="9" t="s">
        <v>8</v>
      </c>
      <c r="L1302" s="9" t="s">
        <v>50</v>
      </c>
      <c r="M1302" s="9">
        <v>127389</v>
      </c>
      <c r="N1302" s="17" t="str">
        <f t="shared" si="103"/>
        <v>25_125-130</v>
      </c>
      <c r="O1302" s="17" t="str">
        <f t="shared" si="104"/>
        <v>12_120-130</v>
      </c>
      <c r="P1302" s="17" t="str">
        <f t="shared" si="105"/>
        <v>08_80&gt;</v>
      </c>
      <c r="Q1302" s="9" t="s">
        <v>1126</v>
      </c>
      <c r="R1302" s="9" t="s">
        <v>1011</v>
      </c>
      <c r="S1302" s="9">
        <f t="shared" si="106"/>
        <v>7133784</v>
      </c>
      <c r="T1302" s="9">
        <v>96143</v>
      </c>
    </row>
    <row r="1303" spans="1:20" hidden="1">
      <c r="A1303" s="9">
        <v>796</v>
      </c>
      <c r="B1303" s="9" t="s">
        <v>10</v>
      </c>
      <c r="C1303" s="9" t="s">
        <v>1027</v>
      </c>
      <c r="D1303" s="9" t="s">
        <v>148</v>
      </c>
      <c r="E1303" s="9" t="s">
        <v>151</v>
      </c>
      <c r="F1303" s="9" t="s">
        <v>1</v>
      </c>
      <c r="G1303" s="9" t="s">
        <v>77</v>
      </c>
      <c r="H1303" s="9" t="s">
        <v>2</v>
      </c>
      <c r="I1303" s="9">
        <v>15</v>
      </c>
      <c r="J1303" s="9" t="s">
        <v>8</v>
      </c>
      <c r="L1303" s="9" t="s">
        <v>50</v>
      </c>
      <c r="M1303" s="9">
        <v>49074</v>
      </c>
      <c r="N1303" s="17" t="str">
        <f t="shared" si="103"/>
        <v>9_45-50</v>
      </c>
      <c r="O1303" s="17" t="str">
        <f t="shared" si="104"/>
        <v>4_40-50</v>
      </c>
      <c r="P1303" s="17" t="str">
        <f t="shared" si="105"/>
        <v>04_40-50</v>
      </c>
      <c r="Q1303" s="9" t="s">
        <v>1126</v>
      </c>
      <c r="R1303" s="9" t="s">
        <v>1011</v>
      </c>
      <c r="S1303" s="9">
        <f t="shared" si="106"/>
        <v>39062904</v>
      </c>
      <c r="T1303" s="9">
        <v>526454</v>
      </c>
    </row>
    <row r="1304" spans="1:20" hidden="1">
      <c r="A1304" s="9">
        <v>2</v>
      </c>
      <c r="B1304" s="9" t="s">
        <v>10</v>
      </c>
      <c r="C1304" s="9" t="s">
        <v>502</v>
      </c>
      <c r="D1304" s="9" t="s">
        <v>152</v>
      </c>
      <c r="E1304" s="9" t="s">
        <v>151</v>
      </c>
      <c r="F1304" s="9" t="s">
        <v>5</v>
      </c>
      <c r="G1304" s="9" t="s">
        <v>110</v>
      </c>
      <c r="H1304" s="9" t="s">
        <v>2</v>
      </c>
      <c r="I1304" s="9">
        <v>14</v>
      </c>
      <c r="J1304" s="9" t="s">
        <v>8</v>
      </c>
      <c r="L1304" s="9" t="s">
        <v>50</v>
      </c>
      <c r="M1304" s="9">
        <v>52888</v>
      </c>
      <c r="N1304" s="17" t="str">
        <f t="shared" si="103"/>
        <v>10_50-55</v>
      </c>
      <c r="O1304" s="17" t="str">
        <f t="shared" si="104"/>
        <v>5_50-60</v>
      </c>
      <c r="P1304" s="17" t="str">
        <f t="shared" si="105"/>
        <v>05_50-60</v>
      </c>
      <c r="Q1304" s="9" t="s">
        <v>1126</v>
      </c>
      <c r="R1304" s="9" t="s">
        <v>1011</v>
      </c>
      <c r="S1304" s="9">
        <f t="shared" si="106"/>
        <v>105776</v>
      </c>
      <c r="T1304" s="9">
        <v>1426</v>
      </c>
    </row>
    <row r="1305" spans="1:20" hidden="1">
      <c r="A1305" s="9">
        <v>3</v>
      </c>
      <c r="B1305" s="9" t="s">
        <v>10</v>
      </c>
      <c r="C1305" s="9" t="s">
        <v>1028</v>
      </c>
      <c r="D1305" s="9" t="s">
        <v>152</v>
      </c>
      <c r="E1305" s="9" t="s">
        <v>151</v>
      </c>
      <c r="F1305" s="9" t="s">
        <v>1</v>
      </c>
      <c r="G1305" s="9" t="s">
        <v>77</v>
      </c>
      <c r="H1305" s="9" t="s">
        <v>2</v>
      </c>
      <c r="I1305" s="9">
        <v>14</v>
      </c>
      <c r="J1305" s="9" t="s">
        <v>8</v>
      </c>
      <c r="L1305" s="9" t="s">
        <v>50</v>
      </c>
      <c r="M1305" s="9">
        <v>37445</v>
      </c>
      <c r="N1305" s="17" t="str">
        <f t="shared" si="103"/>
        <v>7_35-40</v>
      </c>
      <c r="O1305" s="17" t="str">
        <f t="shared" si="104"/>
        <v>3_30-40</v>
      </c>
      <c r="P1305" s="17" t="str">
        <f t="shared" si="105"/>
        <v>03_30-40</v>
      </c>
      <c r="Q1305" s="9" t="s">
        <v>1126</v>
      </c>
      <c r="R1305" s="9" t="s">
        <v>1011</v>
      </c>
      <c r="S1305" s="9">
        <f t="shared" si="106"/>
        <v>112335</v>
      </c>
      <c r="T1305" s="9">
        <v>1514</v>
      </c>
    </row>
    <row r="1306" spans="1:20" hidden="1">
      <c r="A1306" s="9">
        <v>52</v>
      </c>
      <c r="B1306" s="9" t="s">
        <v>10</v>
      </c>
      <c r="C1306" s="9" t="s">
        <v>820</v>
      </c>
      <c r="D1306" s="9" t="s">
        <v>148</v>
      </c>
      <c r="E1306" s="9" t="s">
        <v>151</v>
      </c>
      <c r="F1306" s="9" t="s">
        <v>1</v>
      </c>
      <c r="G1306" s="9" t="s">
        <v>77</v>
      </c>
      <c r="H1306" s="9" t="s">
        <v>2</v>
      </c>
      <c r="I1306" s="9">
        <v>15</v>
      </c>
      <c r="J1306" s="9" t="s">
        <v>8</v>
      </c>
      <c r="L1306" s="9" t="s">
        <v>50</v>
      </c>
      <c r="M1306" s="9">
        <v>44300</v>
      </c>
      <c r="N1306" s="17" t="str">
        <f t="shared" si="103"/>
        <v>8_40-45</v>
      </c>
      <c r="O1306" s="17" t="str">
        <f t="shared" si="104"/>
        <v>4_40-50</v>
      </c>
      <c r="P1306" s="17" t="str">
        <f t="shared" si="105"/>
        <v>04_40-50</v>
      </c>
      <c r="Q1306" s="9" t="s">
        <v>1126</v>
      </c>
      <c r="R1306" s="9" t="s">
        <v>1011</v>
      </c>
      <c r="S1306" s="9">
        <f t="shared" si="106"/>
        <v>2303600</v>
      </c>
      <c r="T1306" s="9">
        <v>31046</v>
      </c>
    </row>
    <row r="1307" spans="1:20">
      <c r="A1307" s="9">
        <v>19</v>
      </c>
      <c r="B1307" s="9" t="s">
        <v>10</v>
      </c>
      <c r="C1307" s="9" t="s">
        <v>503</v>
      </c>
      <c r="D1307" s="9" t="s">
        <v>152</v>
      </c>
      <c r="E1307" s="9" t="s">
        <v>147</v>
      </c>
      <c r="F1307" s="9" t="s">
        <v>1</v>
      </c>
      <c r="G1307" s="9" t="s">
        <v>495</v>
      </c>
      <c r="H1307" s="9" t="s">
        <v>668</v>
      </c>
      <c r="I1307" s="9">
        <v>13</v>
      </c>
      <c r="J1307" s="9" t="s">
        <v>119</v>
      </c>
      <c r="K1307" s="9" t="s">
        <v>7</v>
      </c>
      <c r="L1307" s="9" t="s">
        <v>50</v>
      </c>
      <c r="M1307" s="9">
        <v>263814</v>
      </c>
      <c r="N1307" s="17" t="str">
        <f t="shared" si="103"/>
        <v>52_260-265</v>
      </c>
      <c r="O1307" s="17" t="str">
        <f t="shared" si="104"/>
        <v>26_260-270</v>
      </c>
      <c r="P1307" s="17" t="str">
        <f t="shared" si="105"/>
        <v>08_80&gt;</v>
      </c>
      <c r="Q1307" s="9" t="s">
        <v>1126</v>
      </c>
      <c r="R1307" s="9" t="s">
        <v>1011</v>
      </c>
      <c r="S1307" s="9">
        <f t="shared" si="106"/>
        <v>5012466</v>
      </c>
      <c r="T1307" s="9">
        <v>67553</v>
      </c>
    </row>
    <row r="1308" spans="1:20" hidden="1">
      <c r="A1308" s="9">
        <v>68</v>
      </c>
      <c r="B1308" s="9" t="s">
        <v>10</v>
      </c>
      <c r="C1308" s="9" t="s">
        <v>821</v>
      </c>
      <c r="D1308" s="9" t="s">
        <v>153</v>
      </c>
      <c r="E1308" s="9" t="s">
        <v>151</v>
      </c>
      <c r="F1308" s="9" t="s">
        <v>5</v>
      </c>
      <c r="G1308" s="9" t="s">
        <v>570</v>
      </c>
      <c r="H1308" s="9" t="s">
        <v>2</v>
      </c>
      <c r="I1308" s="9">
        <v>11</v>
      </c>
      <c r="J1308" s="9" t="s">
        <v>761</v>
      </c>
      <c r="L1308" s="9" t="s">
        <v>46</v>
      </c>
      <c r="M1308" s="9">
        <v>27242</v>
      </c>
      <c r="N1308" s="17" t="str">
        <f t="shared" si="103"/>
        <v>5_25-30</v>
      </c>
      <c r="O1308" s="17" t="str">
        <f t="shared" si="104"/>
        <v>2_20-30</v>
      </c>
      <c r="P1308" s="17" t="str">
        <f t="shared" si="105"/>
        <v>02_20-30</v>
      </c>
      <c r="Q1308" s="9" t="s">
        <v>1126</v>
      </c>
      <c r="R1308" s="9" t="s">
        <v>1011</v>
      </c>
      <c r="S1308" s="9">
        <f t="shared" si="106"/>
        <v>1852456</v>
      </c>
      <c r="T1308" s="9">
        <v>24966</v>
      </c>
    </row>
    <row r="1309" spans="1:20" hidden="1">
      <c r="A1309" s="9">
        <v>40</v>
      </c>
      <c r="B1309" s="9" t="s">
        <v>10</v>
      </c>
      <c r="C1309" s="9" t="s">
        <v>760</v>
      </c>
      <c r="D1309" s="9" t="s">
        <v>153</v>
      </c>
      <c r="E1309" s="9" t="s">
        <v>151</v>
      </c>
      <c r="F1309" s="9" t="s">
        <v>5</v>
      </c>
      <c r="G1309" s="9" t="s">
        <v>570</v>
      </c>
      <c r="H1309" s="9" t="s">
        <v>2</v>
      </c>
      <c r="I1309" s="9">
        <v>11</v>
      </c>
      <c r="J1309" s="9" t="s">
        <v>761</v>
      </c>
      <c r="K1309" s="9" t="s">
        <v>7</v>
      </c>
      <c r="L1309" s="9" t="s">
        <v>46</v>
      </c>
      <c r="M1309" s="9">
        <v>29500</v>
      </c>
      <c r="N1309" s="17" t="str">
        <f t="shared" si="103"/>
        <v>5_25-30</v>
      </c>
      <c r="O1309" s="17" t="str">
        <f t="shared" si="104"/>
        <v>2_20-30</v>
      </c>
      <c r="P1309" s="17" t="str">
        <f t="shared" si="105"/>
        <v>02_20-30</v>
      </c>
      <c r="Q1309" s="9" t="s">
        <v>1126</v>
      </c>
      <c r="R1309" s="9" t="s">
        <v>1011</v>
      </c>
      <c r="S1309" s="9">
        <f t="shared" si="106"/>
        <v>1180000</v>
      </c>
      <c r="T1309" s="9">
        <v>15903</v>
      </c>
    </row>
    <row r="1310" spans="1:20" hidden="1">
      <c r="A1310" s="9">
        <v>24</v>
      </c>
      <c r="B1310" s="9" t="s">
        <v>10</v>
      </c>
      <c r="C1310" s="9" t="s">
        <v>1087</v>
      </c>
      <c r="D1310" s="9" t="s">
        <v>154</v>
      </c>
      <c r="E1310" s="9" t="s">
        <v>151</v>
      </c>
      <c r="F1310" s="9" t="s">
        <v>5</v>
      </c>
      <c r="G1310" s="9" t="s">
        <v>492</v>
      </c>
      <c r="H1310" s="9" t="s">
        <v>561</v>
      </c>
      <c r="I1310" s="9">
        <v>16</v>
      </c>
      <c r="J1310" s="9" t="s">
        <v>1088</v>
      </c>
      <c r="L1310" s="9" t="s">
        <v>50</v>
      </c>
      <c r="M1310" s="9">
        <v>235960</v>
      </c>
      <c r="N1310" s="17" t="str">
        <f t="shared" si="103"/>
        <v>47_235-240</v>
      </c>
      <c r="O1310" s="17" t="str">
        <f t="shared" si="104"/>
        <v>23_230-240</v>
      </c>
      <c r="P1310" s="17" t="str">
        <f t="shared" si="105"/>
        <v>08_80&gt;</v>
      </c>
      <c r="Q1310" s="9" t="s">
        <v>1126</v>
      </c>
      <c r="R1310" s="9" t="s">
        <v>1011</v>
      </c>
      <c r="S1310" s="9">
        <f t="shared" si="106"/>
        <v>5663040</v>
      </c>
      <c r="T1310" s="9">
        <v>76321</v>
      </c>
    </row>
    <row r="1311" spans="1:20" hidden="1">
      <c r="A1311" s="9">
        <v>5</v>
      </c>
      <c r="B1311" s="9" t="s">
        <v>10</v>
      </c>
      <c r="C1311" s="9" t="s">
        <v>1089</v>
      </c>
      <c r="D1311" s="9" t="s">
        <v>154</v>
      </c>
      <c r="E1311" s="9" t="s">
        <v>151</v>
      </c>
      <c r="F1311" s="9" t="s">
        <v>5</v>
      </c>
      <c r="G1311" s="9" t="s">
        <v>492</v>
      </c>
      <c r="H1311" s="9" t="s">
        <v>805</v>
      </c>
      <c r="I1311" s="9">
        <v>16</v>
      </c>
      <c r="J1311" s="9" t="s">
        <v>519</v>
      </c>
      <c r="L1311" s="9" t="s">
        <v>50</v>
      </c>
      <c r="M1311" s="9">
        <v>289860</v>
      </c>
      <c r="N1311" s="17" t="str">
        <f t="shared" si="103"/>
        <v>57_285-290</v>
      </c>
      <c r="O1311" s="17" t="str">
        <f t="shared" si="104"/>
        <v>28_280-290</v>
      </c>
      <c r="P1311" s="17" t="str">
        <f t="shared" si="105"/>
        <v>08_80&gt;</v>
      </c>
      <c r="Q1311" s="9" t="s">
        <v>1126</v>
      </c>
      <c r="R1311" s="9" t="s">
        <v>1011</v>
      </c>
      <c r="S1311" s="9">
        <f t="shared" si="106"/>
        <v>1449300</v>
      </c>
      <c r="T1311" s="9">
        <v>19532</v>
      </c>
    </row>
    <row r="1312" spans="1:20">
      <c r="A1312" s="9">
        <v>136</v>
      </c>
      <c r="B1312" s="9" t="s">
        <v>10</v>
      </c>
      <c r="C1312" s="9" t="s">
        <v>891</v>
      </c>
      <c r="D1312" s="9" t="s">
        <v>149</v>
      </c>
      <c r="E1312" s="9" t="s">
        <v>147</v>
      </c>
      <c r="F1312" s="9" t="s">
        <v>1</v>
      </c>
      <c r="G1312" s="9" t="s">
        <v>695</v>
      </c>
      <c r="H1312" s="9" t="s">
        <v>85</v>
      </c>
      <c r="I1312" s="9">
        <v>15</v>
      </c>
      <c r="J1312" s="9" t="s">
        <v>8</v>
      </c>
      <c r="L1312" s="9" t="s">
        <v>50</v>
      </c>
      <c r="M1312" s="9">
        <v>109474</v>
      </c>
      <c r="N1312" s="17" t="str">
        <f t="shared" si="103"/>
        <v>21_105-110</v>
      </c>
      <c r="O1312" s="17" t="str">
        <f t="shared" si="104"/>
        <v>10_100-110</v>
      </c>
      <c r="P1312" s="17" t="str">
        <f t="shared" si="105"/>
        <v>08_80&gt;</v>
      </c>
      <c r="Q1312" s="9" t="s">
        <v>1126</v>
      </c>
      <c r="R1312" s="9" t="s">
        <v>1011</v>
      </c>
      <c r="S1312" s="9">
        <f t="shared" si="106"/>
        <v>14888464</v>
      </c>
      <c r="T1312" s="9">
        <v>200653</v>
      </c>
    </row>
    <row r="1313" spans="1:20">
      <c r="A1313" s="9">
        <v>140</v>
      </c>
      <c r="B1313" s="9" t="s">
        <v>10</v>
      </c>
      <c r="C1313" s="9" t="s">
        <v>979</v>
      </c>
      <c r="D1313" s="9" t="s">
        <v>149</v>
      </c>
      <c r="E1313" s="9" t="s">
        <v>147</v>
      </c>
      <c r="F1313" s="9" t="s">
        <v>5</v>
      </c>
      <c r="G1313" s="9" t="s">
        <v>492</v>
      </c>
      <c r="H1313" s="9" t="s">
        <v>498</v>
      </c>
      <c r="I1313" s="9">
        <v>17</v>
      </c>
      <c r="J1313" s="9" t="s">
        <v>54</v>
      </c>
      <c r="L1313" s="9" t="s">
        <v>50</v>
      </c>
      <c r="M1313" s="9">
        <v>283000</v>
      </c>
      <c r="N1313" s="17" t="str">
        <f t="shared" si="103"/>
        <v>56_280-285</v>
      </c>
      <c r="O1313" s="17" t="str">
        <f t="shared" si="104"/>
        <v>28_280-290</v>
      </c>
      <c r="P1313" s="17" t="str">
        <f t="shared" si="105"/>
        <v>08_80&gt;</v>
      </c>
      <c r="Q1313" s="9" t="s">
        <v>1126</v>
      </c>
      <c r="R1313" s="9" t="s">
        <v>1011</v>
      </c>
      <c r="S1313" s="9">
        <f t="shared" si="106"/>
        <v>39620000</v>
      </c>
      <c r="T1313" s="9">
        <v>533962</v>
      </c>
    </row>
    <row r="1314" spans="1:20">
      <c r="A1314" s="9">
        <v>220</v>
      </c>
      <c r="B1314" s="9" t="s">
        <v>10</v>
      </c>
      <c r="C1314" s="9" t="s">
        <v>762</v>
      </c>
      <c r="D1314" s="9" t="s">
        <v>149</v>
      </c>
      <c r="E1314" s="9" t="s">
        <v>147</v>
      </c>
      <c r="F1314" s="9" t="s">
        <v>5</v>
      </c>
      <c r="G1314" s="9" t="s">
        <v>492</v>
      </c>
      <c r="H1314" s="9" t="s">
        <v>763</v>
      </c>
      <c r="I1314" s="9">
        <v>16</v>
      </c>
      <c r="J1314" s="9" t="s">
        <v>43</v>
      </c>
      <c r="L1314" s="9" t="s">
        <v>50</v>
      </c>
      <c r="M1314" s="9">
        <v>165822</v>
      </c>
      <c r="N1314" s="17" t="str">
        <f t="shared" si="103"/>
        <v>33_165-170</v>
      </c>
      <c r="O1314" s="17" t="str">
        <f t="shared" si="104"/>
        <v>16_160-170</v>
      </c>
      <c r="P1314" s="17" t="str">
        <f t="shared" si="105"/>
        <v>08_80&gt;</v>
      </c>
      <c r="Q1314" s="9" t="s">
        <v>1126</v>
      </c>
      <c r="R1314" s="9" t="s">
        <v>1011</v>
      </c>
      <c r="S1314" s="9">
        <f t="shared" si="106"/>
        <v>36480840</v>
      </c>
      <c r="T1314" s="9">
        <v>491656</v>
      </c>
    </row>
    <row r="1315" spans="1:20">
      <c r="A1315" s="9">
        <v>585</v>
      </c>
      <c r="B1315" s="9" t="s">
        <v>10</v>
      </c>
      <c r="C1315" s="9" t="s">
        <v>702</v>
      </c>
      <c r="D1315" s="9" t="s">
        <v>149</v>
      </c>
      <c r="E1315" s="9" t="s">
        <v>147</v>
      </c>
      <c r="F1315" s="9" t="s">
        <v>5</v>
      </c>
      <c r="G1315" s="9" t="s">
        <v>492</v>
      </c>
      <c r="H1315" s="9" t="s">
        <v>703</v>
      </c>
      <c r="I1315" s="9">
        <v>15</v>
      </c>
      <c r="J1315" s="9" t="s">
        <v>8</v>
      </c>
      <c r="L1315" s="9" t="s">
        <v>50</v>
      </c>
      <c r="M1315" s="9">
        <v>93140</v>
      </c>
      <c r="N1315" s="17" t="str">
        <f t="shared" si="103"/>
        <v>18_90-95</v>
      </c>
      <c r="O1315" s="17" t="str">
        <f t="shared" si="104"/>
        <v>9_90-100</v>
      </c>
      <c r="P1315" s="17" t="str">
        <f t="shared" si="105"/>
        <v>08_80&gt;</v>
      </c>
      <c r="Q1315" s="9" t="s">
        <v>1126</v>
      </c>
      <c r="R1315" s="9" t="s">
        <v>1011</v>
      </c>
      <c r="S1315" s="9">
        <f t="shared" si="106"/>
        <v>54486900</v>
      </c>
      <c r="T1315" s="9">
        <v>734325</v>
      </c>
    </row>
    <row r="1316" spans="1:20">
      <c r="A1316" s="9">
        <v>68</v>
      </c>
      <c r="B1316" s="9" t="s">
        <v>10</v>
      </c>
      <c r="C1316" s="9" t="s">
        <v>704</v>
      </c>
      <c r="D1316" s="9" t="s">
        <v>149</v>
      </c>
      <c r="E1316" s="9" t="s">
        <v>147</v>
      </c>
      <c r="F1316" s="9" t="s">
        <v>5</v>
      </c>
      <c r="G1316" s="9" t="s">
        <v>492</v>
      </c>
      <c r="H1316" s="9" t="s">
        <v>699</v>
      </c>
      <c r="I1316" s="9">
        <v>15</v>
      </c>
      <c r="J1316" s="9" t="s">
        <v>8</v>
      </c>
      <c r="L1316" s="9" t="s">
        <v>50</v>
      </c>
      <c r="M1316" s="9">
        <v>125088</v>
      </c>
      <c r="N1316" s="17" t="str">
        <f t="shared" si="103"/>
        <v>25_125-130</v>
      </c>
      <c r="O1316" s="17" t="str">
        <f t="shared" si="104"/>
        <v>12_120-130</v>
      </c>
      <c r="P1316" s="17" t="str">
        <f t="shared" si="105"/>
        <v>08_80&gt;</v>
      </c>
      <c r="Q1316" s="9" t="s">
        <v>1126</v>
      </c>
      <c r="R1316" s="9" t="s">
        <v>1011</v>
      </c>
      <c r="S1316" s="9">
        <f t="shared" si="106"/>
        <v>8505984</v>
      </c>
      <c r="T1316" s="9">
        <v>114636</v>
      </c>
    </row>
    <row r="1317" spans="1:20">
      <c r="A1317" s="9">
        <v>19</v>
      </c>
      <c r="B1317" s="9" t="s">
        <v>10</v>
      </c>
      <c r="C1317" s="9" t="s">
        <v>764</v>
      </c>
      <c r="D1317" s="9" t="s">
        <v>149</v>
      </c>
      <c r="E1317" s="9" t="s">
        <v>147</v>
      </c>
      <c r="F1317" s="9" t="s">
        <v>5</v>
      </c>
      <c r="G1317" s="9" t="s">
        <v>492</v>
      </c>
      <c r="H1317" s="9" t="s">
        <v>765</v>
      </c>
      <c r="I1317" s="9">
        <v>17</v>
      </c>
      <c r="J1317" s="9" t="s">
        <v>8</v>
      </c>
      <c r="L1317" s="9" t="s">
        <v>50</v>
      </c>
      <c r="M1317" s="9">
        <v>96474</v>
      </c>
      <c r="N1317" s="17" t="str">
        <f t="shared" si="103"/>
        <v>19_95-100</v>
      </c>
      <c r="O1317" s="17" t="str">
        <f t="shared" si="104"/>
        <v>9_90-100</v>
      </c>
      <c r="P1317" s="17" t="str">
        <f t="shared" si="105"/>
        <v>08_80&gt;</v>
      </c>
      <c r="Q1317" s="9" t="s">
        <v>1126</v>
      </c>
      <c r="R1317" s="9" t="s">
        <v>1011</v>
      </c>
      <c r="S1317" s="9">
        <f t="shared" si="106"/>
        <v>1833006</v>
      </c>
      <c r="T1317" s="9">
        <v>24704</v>
      </c>
    </row>
    <row r="1318" spans="1:20">
      <c r="A1318" s="9">
        <v>49</v>
      </c>
      <c r="B1318" s="9" t="s">
        <v>10</v>
      </c>
      <c r="C1318" s="9" t="s">
        <v>1090</v>
      </c>
      <c r="D1318" s="9" t="s">
        <v>152</v>
      </c>
      <c r="E1318" s="9" t="s">
        <v>147</v>
      </c>
      <c r="F1318" s="9" t="s">
        <v>1</v>
      </c>
      <c r="G1318" s="9" t="s">
        <v>77</v>
      </c>
      <c r="H1318" s="9" t="s">
        <v>2</v>
      </c>
      <c r="I1318" s="9">
        <v>14</v>
      </c>
      <c r="J1318" s="9" t="s">
        <v>8</v>
      </c>
      <c r="K1318" s="9" t="s">
        <v>7</v>
      </c>
      <c r="L1318" s="9" t="s">
        <v>50</v>
      </c>
      <c r="M1318" s="9">
        <v>55801</v>
      </c>
      <c r="N1318" s="17" t="str">
        <f t="shared" si="103"/>
        <v>11_55-60</v>
      </c>
      <c r="O1318" s="17" t="str">
        <f t="shared" si="104"/>
        <v>5_50-60</v>
      </c>
      <c r="P1318" s="17" t="str">
        <f t="shared" si="105"/>
        <v>05_50-60</v>
      </c>
      <c r="Q1318" s="9" t="s">
        <v>1126</v>
      </c>
      <c r="R1318" s="9" t="s">
        <v>1011</v>
      </c>
      <c r="S1318" s="9">
        <f t="shared" si="106"/>
        <v>2734249</v>
      </c>
      <c r="T1318" s="9">
        <v>36850</v>
      </c>
    </row>
    <row r="1319" spans="1:20">
      <c r="A1319" s="9">
        <v>231</v>
      </c>
      <c r="B1319" s="9" t="s">
        <v>10</v>
      </c>
      <c r="C1319" s="9" t="s">
        <v>582</v>
      </c>
      <c r="D1319" s="9" t="s">
        <v>152</v>
      </c>
      <c r="E1319" s="9" t="s">
        <v>147</v>
      </c>
      <c r="F1319" s="9" t="s">
        <v>5</v>
      </c>
      <c r="G1319" s="9" t="s">
        <v>70</v>
      </c>
      <c r="H1319" s="9" t="s">
        <v>2</v>
      </c>
      <c r="I1319" s="9">
        <v>14</v>
      </c>
      <c r="J1319" s="9" t="s">
        <v>8</v>
      </c>
      <c r="K1319" s="9" t="s">
        <v>7</v>
      </c>
      <c r="L1319" s="9" t="s">
        <v>46</v>
      </c>
      <c r="M1319" s="9">
        <v>37835</v>
      </c>
      <c r="N1319" s="17" t="str">
        <f t="shared" si="103"/>
        <v>7_35-40</v>
      </c>
      <c r="O1319" s="17" t="str">
        <f t="shared" si="104"/>
        <v>3_30-40</v>
      </c>
      <c r="P1319" s="17" t="str">
        <f t="shared" si="105"/>
        <v>03_30-40</v>
      </c>
      <c r="Q1319" s="9" t="s">
        <v>1126</v>
      </c>
      <c r="R1319" s="9" t="s">
        <v>1011</v>
      </c>
      <c r="S1319" s="9">
        <f t="shared" si="106"/>
        <v>8739885</v>
      </c>
      <c r="T1319" s="9">
        <v>117788</v>
      </c>
    </row>
    <row r="1320" spans="1:20">
      <c r="A1320" s="9">
        <v>2212</v>
      </c>
      <c r="B1320" s="9" t="s">
        <v>10</v>
      </c>
      <c r="C1320" s="9" t="s">
        <v>892</v>
      </c>
      <c r="D1320" s="9" t="s">
        <v>146</v>
      </c>
      <c r="E1320" s="9" t="s">
        <v>147</v>
      </c>
      <c r="F1320" s="9" t="s">
        <v>5</v>
      </c>
      <c r="G1320" s="9" t="s">
        <v>373</v>
      </c>
      <c r="H1320" s="9" t="s">
        <v>239</v>
      </c>
      <c r="I1320" s="9">
        <v>15</v>
      </c>
      <c r="J1320" s="9" t="s">
        <v>8</v>
      </c>
      <c r="L1320" s="9" t="s">
        <v>50</v>
      </c>
      <c r="M1320" s="9">
        <v>64707</v>
      </c>
      <c r="N1320" s="17" t="str">
        <f t="shared" si="103"/>
        <v>12_60-65</v>
      </c>
      <c r="O1320" s="17" t="str">
        <f t="shared" si="104"/>
        <v>6_60-70</v>
      </c>
      <c r="P1320" s="17" t="str">
        <f t="shared" si="105"/>
        <v>06_60-70</v>
      </c>
      <c r="Q1320" s="9" t="s">
        <v>1126</v>
      </c>
      <c r="R1320" s="9" t="s">
        <v>1011</v>
      </c>
      <c r="S1320" s="9">
        <f t="shared" si="106"/>
        <v>143131884</v>
      </c>
      <c r="T1320" s="9">
        <v>1929001</v>
      </c>
    </row>
    <row r="1321" spans="1:20">
      <c r="A1321" s="9">
        <v>3</v>
      </c>
      <c r="B1321" s="9" t="s">
        <v>10</v>
      </c>
      <c r="C1321" s="9" t="s">
        <v>669</v>
      </c>
      <c r="D1321" s="9" t="s">
        <v>152</v>
      </c>
      <c r="E1321" s="9" t="s">
        <v>147</v>
      </c>
      <c r="F1321" s="9" t="s">
        <v>1</v>
      </c>
      <c r="G1321" s="9" t="s">
        <v>77</v>
      </c>
      <c r="H1321" s="9" t="s">
        <v>2</v>
      </c>
      <c r="I1321" s="9">
        <v>14</v>
      </c>
      <c r="J1321" s="9" t="s">
        <v>8</v>
      </c>
      <c r="L1321" s="9" t="s">
        <v>50</v>
      </c>
      <c r="M1321" s="9">
        <v>56560</v>
      </c>
      <c r="N1321" s="17" t="str">
        <f t="shared" si="103"/>
        <v>11_55-60</v>
      </c>
      <c r="O1321" s="17" t="str">
        <f t="shared" si="104"/>
        <v>5_50-60</v>
      </c>
      <c r="P1321" s="17" t="str">
        <f t="shared" si="105"/>
        <v>05_50-60</v>
      </c>
      <c r="Q1321" s="9" t="s">
        <v>1126</v>
      </c>
      <c r="R1321" s="9" t="s">
        <v>1011</v>
      </c>
      <c r="S1321" s="9">
        <f t="shared" si="106"/>
        <v>169680</v>
      </c>
      <c r="T1321" s="9">
        <v>2287</v>
      </c>
    </row>
    <row r="1322" spans="1:20">
      <c r="A1322" s="9">
        <v>89</v>
      </c>
      <c r="B1322" s="9" t="s">
        <v>10</v>
      </c>
      <c r="C1322" s="9" t="s">
        <v>977</v>
      </c>
      <c r="D1322" s="9" t="s">
        <v>152</v>
      </c>
      <c r="E1322" s="9" t="s">
        <v>147</v>
      </c>
      <c r="F1322" s="9" t="s">
        <v>1</v>
      </c>
      <c r="G1322" s="9" t="s">
        <v>583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60711</v>
      </c>
      <c r="N1322" s="17" t="str">
        <f t="shared" si="103"/>
        <v>12_60-65</v>
      </c>
      <c r="O1322" s="17" t="str">
        <f t="shared" si="104"/>
        <v>6_60-70</v>
      </c>
      <c r="P1322" s="17" t="str">
        <f t="shared" si="105"/>
        <v>06_60-70</v>
      </c>
      <c r="Q1322" s="9" t="s">
        <v>1126</v>
      </c>
      <c r="R1322" s="9" t="s">
        <v>1011</v>
      </c>
      <c r="S1322" s="9">
        <f t="shared" si="106"/>
        <v>5403279</v>
      </c>
      <c r="T1322" s="9">
        <v>72820</v>
      </c>
    </row>
    <row r="1323" spans="1:20">
      <c r="A1323" s="9">
        <v>927</v>
      </c>
      <c r="B1323" s="9" t="s">
        <v>10</v>
      </c>
      <c r="C1323" s="9" t="s">
        <v>505</v>
      </c>
      <c r="D1323" s="9" t="s">
        <v>148</v>
      </c>
      <c r="E1323" s="9" t="s">
        <v>147</v>
      </c>
      <c r="F1323" s="9" t="s">
        <v>1</v>
      </c>
      <c r="G1323" s="9" t="s">
        <v>222</v>
      </c>
      <c r="H1323" s="9" t="s">
        <v>2</v>
      </c>
      <c r="I1323" s="9">
        <v>15</v>
      </c>
      <c r="J1323" s="9" t="s">
        <v>8</v>
      </c>
      <c r="L1323" s="9" t="s">
        <v>50</v>
      </c>
      <c r="M1323" s="9">
        <v>70560</v>
      </c>
      <c r="N1323" s="17" t="str">
        <f t="shared" si="103"/>
        <v>14_70-75</v>
      </c>
      <c r="O1323" s="17" t="str">
        <f t="shared" si="104"/>
        <v>7_70-80</v>
      </c>
      <c r="P1323" s="17" t="str">
        <f t="shared" si="105"/>
        <v>07_70-80</v>
      </c>
      <c r="Q1323" s="9" t="s">
        <v>1126</v>
      </c>
      <c r="R1323" s="9" t="s">
        <v>1011</v>
      </c>
      <c r="S1323" s="9">
        <f t="shared" si="106"/>
        <v>65409120</v>
      </c>
      <c r="T1323" s="9">
        <v>881525</v>
      </c>
    </row>
    <row r="1324" spans="1:20">
      <c r="A1324" s="9">
        <v>1195</v>
      </c>
      <c r="B1324" s="9" t="s">
        <v>10</v>
      </c>
      <c r="C1324" s="9" t="s">
        <v>705</v>
      </c>
      <c r="D1324" s="9" t="s">
        <v>148</v>
      </c>
      <c r="E1324" s="9" t="s">
        <v>147</v>
      </c>
      <c r="F1324" s="9" t="s">
        <v>1</v>
      </c>
      <c r="G1324" s="9" t="s">
        <v>583</v>
      </c>
      <c r="H1324" s="9" t="s">
        <v>2</v>
      </c>
      <c r="I1324" s="9">
        <v>15</v>
      </c>
      <c r="J1324" s="9" t="s">
        <v>8</v>
      </c>
      <c r="L1324" s="9" t="s">
        <v>50</v>
      </c>
      <c r="M1324" s="9">
        <v>66265</v>
      </c>
      <c r="N1324" s="17" t="str">
        <f t="shared" si="103"/>
        <v>13_65-70</v>
      </c>
      <c r="O1324" s="17" t="str">
        <f t="shared" si="104"/>
        <v>6_60-70</v>
      </c>
      <c r="P1324" s="17" t="str">
        <f t="shared" si="105"/>
        <v>06_60-70</v>
      </c>
      <c r="Q1324" s="9" t="s">
        <v>1126</v>
      </c>
      <c r="R1324" s="9" t="s">
        <v>1011</v>
      </c>
      <c r="S1324" s="9">
        <f t="shared" si="106"/>
        <v>79186675</v>
      </c>
      <c r="T1324" s="9">
        <v>1067206</v>
      </c>
    </row>
    <row r="1325" spans="1:20">
      <c r="A1325" s="9">
        <v>492</v>
      </c>
      <c r="B1325" s="9" t="s">
        <v>10</v>
      </c>
      <c r="C1325" s="9" t="s">
        <v>1029</v>
      </c>
      <c r="D1325" s="9" t="s">
        <v>149</v>
      </c>
      <c r="E1325" s="9" t="s">
        <v>147</v>
      </c>
      <c r="F1325" s="9" t="s">
        <v>5</v>
      </c>
      <c r="G1325" s="9" t="s">
        <v>492</v>
      </c>
      <c r="H1325" s="9" t="s">
        <v>1030</v>
      </c>
      <c r="I1325" s="9">
        <v>14</v>
      </c>
      <c r="J1325" s="9" t="s">
        <v>941</v>
      </c>
      <c r="L1325" s="9" t="s">
        <v>50</v>
      </c>
      <c r="M1325" s="9">
        <v>104161</v>
      </c>
      <c r="N1325" s="17" t="str">
        <f t="shared" si="103"/>
        <v>20_100-105</v>
      </c>
      <c r="O1325" s="17" t="str">
        <f t="shared" si="104"/>
        <v>10_100-110</v>
      </c>
      <c r="P1325" s="17" t="str">
        <f t="shared" si="105"/>
        <v>08_80&gt;</v>
      </c>
      <c r="Q1325" s="9" t="s">
        <v>1126</v>
      </c>
      <c r="R1325" s="9" t="s">
        <v>1011</v>
      </c>
      <c r="S1325" s="9">
        <f t="shared" si="106"/>
        <v>51247212</v>
      </c>
      <c r="T1325" s="9">
        <v>690663</v>
      </c>
    </row>
    <row r="1326" spans="1:20">
      <c r="A1326" s="9">
        <v>182</v>
      </c>
      <c r="B1326" s="9" t="s">
        <v>10</v>
      </c>
      <c r="C1326" s="9" t="s">
        <v>1091</v>
      </c>
      <c r="D1326" s="9" t="s">
        <v>149</v>
      </c>
      <c r="E1326" s="9" t="s">
        <v>147</v>
      </c>
      <c r="F1326" s="9" t="s">
        <v>1</v>
      </c>
      <c r="G1326" s="9" t="s">
        <v>495</v>
      </c>
      <c r="H1326" s="9" t="s">
        <v>1030</v>
      </c>
      <c r="I1326" s="9">
        <v>16</v>
      </c>
      <c r="J1326" s="9" t="s">
        <v>519</v>
      </c>
      <c r="L1326" s="9" t="s">
        <v>50</v>
      </c>
      <c r="M1326" s="9">
        <v>118999</v>
      </c>
      <c r="N1326" s="17" t="str">
        <f t="shared" si="103"/>
        <v>23_115-120</v>
      </c>
      <c r="O1326" s="17" t="str">
        <f t="shared" si="104"/>
        <v>11_110-120</v>
      </c>
      <c r="P1326" s="17" t="str">
        <f t="shared" si="105"/>
        <v>08_80&gt;</v>
      </c>
      <c r="Q1326" s="9" t="s">
        <v>1126</v>
      </c>
      <c r="R1326" s="9" t="s">
        <v>1011</v>
      </c>
      <c r="S1326" s="9">
        <f t="shared" si="106"/>
        <v>21657818</v>
      </c>
      <c r="T1326" s="9">
        <v>291884</v>
      </c>
    </row>
    <row r="1327" spans="1:20">
      <c r="A1327" s="9">
        <v>155</v>
      </c>
      <c r="B1327" s="9" t="s">
        <v>10</v>
      </c>
      <c r="C1327" s="9" t="s">
        <v>1092</v>
      </c>
      <c r="D1327" s="9" t="s">
        <v>149</v>
      </c>
      <c r="E1327" s="9" t="s">
        <v>147</v>
      </c>
      <c r="F1327" s="9" t="s">
        <v>1</v>
      </c>
      <c r="G1327" s="9" t="s">
        <v>495</v>
      </c>
      <c r="H1327" s="9" t="s">
        <v>703</v>
      </c>
      <c r="I1327" s="9">
        <v>16</v>
      </c>
      <c r="J1327" s="9" t="s">
        <v>519</v>
      </c>
      <c r="L1327" s="9" t="s">
        <v>50</v>
      </c>
      <c r="M1327" s="9">
        <v>139990</v>
      </c>
      <c r="N1327" s="17" t="str">
        <f t="shared" ref="N1327:N1390" si="107">CONCATENATE(ROUNDDOWN(M1327/5000,0),"_",ROUNDDOWN(M1327/5000,0)*5,"-",ROUNDUP((M1327+1)/5000,0)*5)</f>
        <v>27_135-140</v>
      </c>
      <c r="O1327" s="17" t="str">
        <f t="shared" ref="O1327:O1390" si="108">CONCATENATE(ROUNDDOWN(M1327/10000,0),"_",ROUNDDOWN(M1327/10000,0)*10,"-",ROUNDUP((M1327+1)/10000,0)*10)</f>
        <v>13_130-140</v>
      </c>
      <c r="P1327" s="17" t="str">
        <f t="shared" ref="P1327:P1390" si="109">IF(M1327&lt;20000,"01_&lt;20",IF(M1327&lt;80000,CONCATENATE(IF((ROUNDDOWN(M1327/10000,0)+1)&lt;10,0,),ROUNDDOWN(M1327/10000,0),"_",ROUNDDOWN(M1327/10000,0)*10,"-",ROUNDUP((M1327+1)/10000,0)*10),"08_80&gt;"))</f>
        <v>08_80&gt;</v>
      </c>
      <c r="Q1327" s="9" t="s">
        <v>1126</v>
      </c>
      <c r="R1327" s="9" t="s">
        <v>1011</v>
      </c>
      <c r="S1327" s="9">
        <f t="shared" ref="S1327:S1390" si="110">M1327*A1327</f>
        <v>21698450</v>
      </c>
      <c r="T1327" s="9">
        <v>292432</v>
      </c>
    </row>
    <row r="1328" spans="1:20">
      <c r="A1328" s="9">
        <v>728</v>
      </c>
      <c r="B1328" s="9" t="s">
        <v>10</v>
      </c>
      <c r="C1328" s="9" t="s">
        <v>1031</v>
      </c>
      <c r="D1328" s="9" t="s">
        <v>149</v>
      </c>
      <c r="E1328" s="9" t="s">
        <v>147</v>
      </c>
      <c r="F1328" s="9" t="s">
        <v>5</v>
      </c>
      <c r="G1328" s="9" t="s">
        <v>492</v>
      </c>
      <c r="H1328" s="9" t="s">
        <v>1030</v>
      </c>
      <c r="I1328" s="9">
        <v>16</v>
      </c>
      <c r="J1328" s="9" t="s">
        <v>519</v>
      </c>
      <c r="L1328" s="9" t="s">
        <v>50</v>
      </c>
      <c r="M1328" s="9">
        <v>124467</v>
      </c>
      <c r="N1328" s="17" t="str">
        <f t="shared" si="107"/>
        <v>24_120-125</v>
      </c>
      <c r="O1328" s="17" t="str">
        <f t="shared" si="108"/>
        <v>12_120-130</v>
      </c>
      <c r="P1328" s="17" t="str">
        <f t="shared" si="109"/>
        <v>08_80&gt;</v>
      </c>
      <c r="Q1328" s="9" t="s">
        <v>1126</v>
      </c>
      <c r="R1328" s="9" t="s">
        <v>1011</v>
      </c>
      <c r="S1328" s="9">
        <f t="shared" si="110"/>
        <v>90611976</v>
      </c>
      <c r="T1328" s="9">
        <v>1221186</v>
      </c>
    </row>
    <row r="1329" spans="1:20">
      <c r="A1329" s="9">
        <v>328</v>
      </c>
      <c r="B1329" s="9" t="s">
        <v>10</v>
      </c>
      <c r="C1329" s="9" t="s">
        <v>1038</v>
      </c>
      <c r="D1329" s="9" t="s">
        <v>148</v>
      </c>
      <c r="E1329" s="9" t="s">
        <v>147</v>
      </c>
      <c r="F1329" s="9" t="s">
        <v>5</v>
      </c>
      <c r="G1329" s="9" t="s">
        <v>492</v>
      </c>
      <c r="H1329" s="9" t="s">
        <v>2</v>
      </c>
      <c r="I1329" s="9">
        <v>15</v>
      </c>
      <c r="J1329" s="9" t="s">
        <v>8</v>
      </c>
      <c r="L1329" s="9" t="s">
        <v>50</v>
      </c>
      <c r="M1329" s="9">
        <v>80292</v>
      </c>
      <c r="N1329" s="17" t="str">
        <f t="shared" si="107"/>
        <v>16_80-85</v>
      </c>
      <c r="O1329" s="17" t="str">
        <f t="shared" si="108"/>
        <v>8_80-90</v>
      </c>
      <c r="P1329" s="17" t="str">
        <f t="shared" si="109"/>
        <v>08_80&gt;</v>
      </c>
      <c r="Q1329" s="9" t="s">
        <v>1126</v>
      </c>
      <c r="R1329" s="9" t="s">
        <v>1011</v>
      </c>
      <c r="S1329" s="9">
        <f t="shared" si="110"/>
        <v>26335776</v>
      </c>
      <c r="T1329" s="9">
        <v>354930</v>
      </c>
    </row>
    <row r="1330" spans="1:20">
      <c r="A1330" s="9">
        <v>1879</v>
      </c>
      <c r="B1330" s="9" t="s">
        <v>10</v>
      </c>
      <c r="C1330" s="9" t="s">
        <v>1032</v>
      </c>
      <c r="D1330" s="9" t="s">
        <v>149</v>
      </c>
      <c r="E1330" s="9" t="s">
        <v>147</v>
      </c>
      <c r="F1330" s="9" t="s">
        <v>5</v>
      </c>
      <c r="G1330" s="9" t="s">
        <v>492</v>
      </c>
      <c r="H1330" s="9" t="s">
        <v>1030</v>
      </c>
      <c r="I1330" s="9">
        <v>15</v>
      </c>
      <c r="J1330" s="9" t="s">
        <v>8</v>
      </c>
      <c r="L1330" s="9" t="s">
        <v>50</v>
      </c>
      <c r="M1330" s="9">
        <v>106790</v>
      </c>
      <c r="N1330" s="17" t="str">
        <f t="shared" si="107"/>
        <v>21_105-110</v>
      </c>
      <c r="O1330" s="17" t="str">
        <f t="shared" si="108"/>
        <v>10_100-110</v>
      </c>
      <c r="P1330" s="17" t="str">
        <f t="shared" si="109"/>
        <v>08_80&gt;</v>
      </c>
      <c r="Q1330" s="9" t="s">
        <v>1126</v>
      </c>
      <c r="R1330" s="9" t="s">
        <v>1011</v>
      </c>
      <c r="S1330" s="9">
        <f t="shared" si="110"/>
        <v>200658410</v>
      </c>
      <c r="T1330" s="9">
        <v>2704291</v>
      </c>
    </row>
    <row r="1331" spans="1:20">
      <c r="A1331" s="9">
        <v>210</v>
      </c>
      <c r="B1331" s="9" t="s">
        <v>10</v>
      </c>
      <c r="C1331" s="9" t="s">
        <v>976</v>
      </c>
      <c r="D1331" s="9" t="s">
        <v>149</v>
      </c>
      <c r="E1331" s="9" t="s">
        <v>147</v>
      </c>
      <c r="F1331" s="9" t="s">
        <v>5</v>
      </c>
      <c r="G1331" s="9" t="s">
        <v>492</v>
      </c>
      <c r="H1331" s="9" t="s">
        <v>85</v>
      </c>
      <c r="I1331" s="9">
        <v>15</v>
      </c>
      <c r="J1331" s="9" t="s">
        <v>8</v>
      </c>
      <c r="L1331" s="9" t="s">
        <v>50</v>
      </c>
      <c r="M1331" s="9">
        <v>89203</v>
      </c>
      <c r="N1331" s="17" t="str">
        <f t="shared" si="107"/>
        <v>17_85-90</v>
      </c>
      <c r="O1331" s="17" t="str">
        <f t="shared" si="108"/>
        <v>8_80-90</v>
      </c>
      <c r="P1331" s="17" t="str">
        <f t="shared" si="109"/>
        <v>08_80&gt;</v>
      </c>
      <c r="Q1331" s="9" t="s">
        <v>1126</v>
      </c>
      <c r="R1331" s="9" t="s">
        <v>1011</v>
      </c>
      <c r="S1331" s="9">
        <f t="shared" si="110"/>
        <v>18732630</v>
      </c>
      <c r="T1331" s="9">
        <v>252461</v>
      </c>
    </row>
    <row r="1332" spans="1:20">
      <c r="A1332" s="9">
        <v>513</v>
      </c>
      <c r="B1332" s="9" t="s">
        <v>10</v>
      </c>
      <c r="C1332" s="9" t="s">
        <v>1033</v>
      </c>
      <c r="D1332" s="9" t="s">
        <v>148</v>
      </c>
      <c r="E1332" s="9" t="s">
        <v>147</v>
      </c>
      <c r="F1332" s="9" t="s">
        <v>1</v>
      </c>
      <c r="G1332" s="9" t="s">
        <v>495</v>
      </c>
      <c r="H1332" s="9" t="s">
        <v>2</v>
      </c>
      <c r="I1332" s="9">
        <v>15</v>
      </c>
      <c r="J1332" s="9" t="s">
        <v>8</v>
      </c>
      <c r="L1332" s="9" t="s">
        <v>50</v>
      </c>
      <c r="M1332" s="9">
        <v>80058</v>
      </c>
      <c r="N1332" s="17" t="str">
        <f t="shared" si="107"/>
        <v>16_80-85</v>
      </c>
      <c r="O1332" s="17" t="str">
        <f t="shared" si="108"/>
        <v>8_80-90</v>
      </c>
      <c r="P1332" s="17" t="str">
        <f t="shared" si="109"/>
        <v>08_80&gt;</v>
      </c>
      <c r="Q1332" s="9" t="s">
        <v>1126</v>
      </c>
      <c r="R1332" s="9" t="s">
        <v>1011</v>
      </c>
      <c r="S1332" s="9">
        <f t="shared" si="110"/>
        <v>41069754</v>
      </c>
      <c r="T1332" s="9">
        <v>553501</v>
      </c>
    </row>
    <row r="1333" spans="1:20">
      <c r="A1333" s="9">
        <v>505</v>
      </c>
      <c r="B1333" s="9" t="s">
        <v>10</v>
      </c>
      <c r="C1333" s="9" t="s">
        <v>1034</v>
      </c>
      <c r="D1333" s="9" t="s">
        <v>149</v>
      </c>
      <c r="E1333" s="9" t="s">
        <v>147</v>
      </c>
      <c r="F1333" s="9" t="s">
        <v>1</v>
      </c>
      <c r="G1333" s="9" t="s">
        <v>495</v>
      </c>
      <c r="H1333" s="9" t="s">
        <v>1030</v>
      </c>
      <c r="I1333" s="9">
        <v>15</v>
      </c>
      <c r="J1333" s="9" t="s">
        <v>8</v>
      </c>
      <c r="L1333" s="9" t="s">
        <v>50</v>
      </c>
      <c r="M1333" s="9">
        <v>101654</v>
      </c>
      <c r="N1333" s="17" t="str">
        <f t="shared" si="107"/>
        <v>20_100-105</v>
      </c>
      <c r="O1333" s="17" t="str">
        <f t="shared" si="108"/>
        <v>10_100-110</v>
      </c>
      <c r="P1333" s="17" t="str">
        <f t="shared" si="109"/>
        <v>08_80&gt;</v>
      </c>
      <c r="Q1333" s="9" t="s">
        <v>1126</v>
      </c>
      <c r="R1333" s="9" t="s">
        <v>1011</v>
      </c>
      <c r="S1333" s="9">
        <f t="shared" si="110"/>
        <v>51335270</v>
      </c>
      <c r="T1333" s="9">
        <v>691850</v>
      </c>
    </row>
    <row r="1334" spans="1:20">
      <c r="A1334" s="9">
        <v>2</v>
      </c>
      <c r="B1334" s="9" t="s">
        <v>10</v>
      </c>
      <c r="C1334" s="9" t="s">
        <v>707</v>
      </c>
      <c r="D1334" s="9" t="s">
        <v>152</v>
      </c>
      <c r="E1334" s="9" t="s">
        <v>147</v>
      </c>
      <c r="F1334" s="9" t="s">
        <v>5</v>
      </c>
      <c r="G1334" s="9" t="s">
        <v>373</v>
      </c>
      <c r="H1334" s="9" t="s">
        <v>2</v>
      </c>
      <c r="I1334" s="9">
        <v>13</v>
      </c>
      <c r="J1334" s="9" t="s">
        <v>8</v>
      </c>
      <c r="L1334" s="9" t="s">
        <v>50</v>
      </c>
      <c r="M1334" s="9">
        <v>57000</v>
      </c>
      <c r="N1334" s="17" t="str">
        <f t="shared" si="107"/>
        <v>11_55-60</v>
      </c>
      <c r="O1334" s="17" t="str">
        <f t="shared" si="108"/>
        <v>5_50-60</v>
      </c>
      <c r="P1334" s="17" t="str">
        <f t="shared" si="109"/>
        <v>05_50-60</v>
      </c>
      <c r="Q1334" s="9" t="s">
        <v>1126</v>
      </c>
      <c r="R1334" s="9" t="s">
        <v>1011</v>
      </c>
      <c r="S1334" s="9">
        <f t="shared" si="110"/>
        <v>114000</v>
      </c>
      <c r="T1334" s="9">
        <v>1536</v>
      </c>
    </row>
    <row r="1335" spans="1:20">
      <c r="A1335" s="9">
        <v>10</v>
      </c>
      <c r="B1335" s="9" t="s">
        <v>10</v>
      </c>
      <c r="C1335" s="9" t="s">
        <v>1036</v>
      </c>
      <c r="D1335" s="9" t="s">
        <v>152</v>
      </c>
      <c r="E1335" s="9" t="s">
        <v>147</v>
      </c>
      <c r="F1335" s="9" t="s">
        <v>5</v>
      </c>
      <c r="G1335" s="9" t="s">
        <v>373</v>
      </c>
      <c r="H1335" s="9" t="s">
        <v>239</v>
      </c>
      <c r="I1335" s="9">
        <v>14</v>
      </c>
      <c r="J1335" s="9" t="s">
        <v>8</v>
      </c>
      <c r="L1335" s="9" t="s">
        <v>50</v>
      </c>
      <c r="M1335" s="9">
        <v>65600</v>
      </c>
      <c r="N1335" s="17" t="str">
        <f t="shared" si="107"/>
        <v>13_65-70</v>
      </c>
      <c r="O1335" s="17" t="str">
        <f t="shared" si="108"/>
        <v>6_60-70</v>
      </c>
      <c r="P1335" s="17" t="str">
        <f t="shared" si="109"/>
        <v>06_60-70</v>
      </c>
      <c r="Q1335" s="9" t="s">
        <v>1126</v>
      </c>
      <c r="R1335" s="9" t="s">
        <v>1011</v>
      </c>
      <c r="S1335" s="9">
        <f t="shared" si="110"/>
        <v>656000</v>
      </c>
      <c r="T1335" s="9">
        <v>8841</v>
      </c>
    </row>
    <row r="1336" spans="1:20">
      <c r="A1336" s="9">
        <v>5</v>
      </c>
      <c r="B1336" s="9" t="s">
        <v>10</v>
      </c>
      <c r="C1336" s="9" t="s">
        <v>980</v>
      </c>
      <c r="D1336" s="9" t="s">
        <v>152</v>
      </c>
      <c r="E1336" s="9" t="s">
        <v>147</v>
      </c>
      <c r="F1336" s="9" t="s">
        <v>5</v>
      </c>
      <c r="G1336" s="9" t="s">
        <v>373</v>
      </c>
      <c r="H1336" s="9" t="s">
        <v>2</v>
      </c>
      <c r="I1336" s="9">
        <v>14</v>
      </c>
      <c r="J1336" s="9" t="s">
        <v>8</v>
      </c>
      <c r="L1336" s="9" t="s">
        <v>50</v>
      </c>
      <c r="M1336" s="9">
        <v>57297</v>
      </c>
      <c r="N1336" s="17" t="str">
        <f t="shared" si="107"/>
        <v>11_55-60</v>
      </c>
      <c r="O1336" s="17" t="str">
        <f t="shared" si="108"/>
        <v>5_50-60</v>
      </c>
      <c r="P1336" s="17" t="str">
        <f t="shared" si="109"/>
        <v>05_50-60</v>
      </c>
      <c r="Q1336" s="9" t="s">
        <v>1126</v>
      </c>
      <c r="R1336" s="9" t="s">
        <v>1011</v>
      </c>
      <c r="S1336" s="9">
        <f t="shared" si="110"/>
        <v>286485</v>
      </c>
      <c r="T1336" s="9">
        <v>3861</v>
      </c>
    </row>
    <row r="1337" spans="1:20">
      <c r="A1337" s="9">
        <v>136</v>
      </c>
      <c r="B1337" s="9" t="s">
        <v>10</v>
      </c>
      <c r="C1337" s="9" t="s">
        <v>1093</v>
      </c>
      <c r="D1337" s="9" t="s">
        <v>148</v>
      </c>
      <c r="E1337" s="9" t="s">
        <v>147</v>
      </c>
      <c r="F1337" s="9" t="s">
        <v>5</v>
      </c>
      <c r="G1337" s="9" t="s">
        <v>373</v>
      </c>
      <c r="H1337" s="9" t="s">
        <v>2</v>
      </c>
      <c r="I1337" s="9">
        <v>17</v>
      </c>
      <c r="J1337" s="9" t="s">
        <v>8</v>
      </c>
      <c r="L1337" s="9" t="s">
        <v>50</v>
      </c>
      <c r="M1337" s="9">
        <v>42990</v>
      </c>
      <c r="N1337" s="17" t="str">
        <f t="shared" si="107"/>
        <v>8_40-45</v>
      </c>
      <c r="O1337" s="17" t="str">
        <f t="shared" si="108"/>
        <v>4_40-50</v>
      </c>
      <c r="P1337" s="17" t="str">
        <f t="shared" si="109"/>
        <v>04_40-50</v>
      </c>
      <c r="Q1337" s="9" t="s">
        <v>1126</v>
      </c>
      <c r="R1337" s="9" t="s">
        <v>1011</v>
      </c>
      <c r="S1337" s="9">
        <f t="shared" si="110"/>
        <v>5846640</v>
      </c>
      <c r="T1337" s="9">
        <v>78796</v>
      </c>
    </row>
    <row r="1338" spans="1:20">
      <c r="A1338" s="9">
        <v>1486</v>
      </c>
      <c r="B1338" s="9" t="s">
        <v>10</v>
      </c>
      <c r="C1338" s="9" t="s">
        <v>897</v>
      </c>
      <c r="D1338" s="9" t="s">
        <v>152</v>
      </c>
      <c r="E1338" s="9" t="s">
        <v>147</v>
      </c>
      <c r="F1338" s="9" t="s">
        <v>5</v>
      </c>
      <c r="G1338" s="9" t="s">
        <v>75</v>
      </c>
      <c r="H1338" s="9" t="s">
        <v>2</v>
      </c>
      <c r="I1338" s="9">
        <v>14</v>
      </c>
      <c r="J1338" s="9" t="s">
        <v>8</v>
      </c>
      <c r="L1338" s="9" t="s">
        <v>50</v>
      </c>
      <c r="M1338" s="9">
        <v>33285</v>
      </c>
      <c r="N1338" s="17" t="str">
        <f t="shared" si="107"/>
        <v>6_30-35</v>
      </c>
      <c r="O1338" s="17" t="str">
        <f t="shared" si="108"/>
        <v>3_30-40</v>
      </c>
      <c r="P1338" s="17" t="str">
        <f t="shared" si="109"/>
        <v>03_30-40</v>
      </c>
      <c r="Q1338" s="9" t="s">
        <v>1126</v>
      </c>
      <c r="R1338" s="9" t="s">
        <v>1011</v>
      </c>
      <c r="S1338" s="9">
        <f t="shared" si="110"/>
        <v>49461510</v>
      </c>
      <c r="T1338" s="9">
        <v>666597</v>
      </c>
    </row>
    <row r="1339" spans="1:20">
      <c r="A1339" s="9">
        <v>2047</v>
      </c>
      <c r="B1339" s="9" t="s">
        <v>10</v>
      </c>
      <c r="C1339" s="9" t="s">
        <v>822</v>
      </c>
      <c r="D1339" s="9" t="s">
        <v>148</v>
      </c>
      <c r="E1339" s="9" t="s">
        <v>147</v>
      </c>
      <c r="F1339" s="9" t="s">
        <v>5</v>
      </c>
      <c r="G1339" s="9" t="s">
        <v>823</v>
      </c>
      <c r="H1339" s="9" t="s">
        <v>2</v>
      </c>
      <c r="I1339" s="9">
        <v>15</v>
      </c>
      <c r="J1339" s="9" t="s">
        <v>8</v>
      </c>
      <c r="L1339" s="9" t="s">
        <v>50</v>
      </c>
      <c r="M1339" s="9">
        <v>59376</v>
      </c>
      <c r="N1339" s="17" t="str">
        <f t="shared" si="107"/>
        <v>11_55-60</v>
      </c>
      <c r="O1339" s="17" t="str">
        <f t="shared" si="108"/>
        <v>5_50-60</v>
      </c>
      <c r="P1339" s="17" t="str">
        <f t="shared" si="109"/>
        <v>05_50-60</v>
      </c>
      <c r="Q1339" s="9" t="s">
        <v>1126</v>
      </c>
      <c r="R1339" s="9" t="s">
        <v>1011</v>
      </c>
      <c r="S1339" s="9">
        <f t="shared" si="110"/>
        <v>121542672</v>
      </c>
      <c r="T1339" s="9">
        <v>1638041</v>
      </c>
    </row>
    <row r="1340" spans="1:20">
      <c r="A1340" s="9">
        <v>1098</v>
      </c>
      <c r="B1340" s="9" t="s">
        <v>10</v>
      </c>
      <c r="C1340" s="9" t="s">
        <v>507</v>
      </c>
      <c r="D1340" s="9" t="s">
        <v>148</v>
      </c>
      <c r="E1340" s="9" t="s">
        <v>147</v>
      </c>
      <c r="F1340" s="9" t="s">
        <v>5</v>
      </c>
      <c r="G1340" s="9" t="s">
        <v>70</v>
      </c>
      <c r="H1340" s="9" t="s">
        <v>2</v>
      </c>
      <c r="I1340" s="9">
        <v>15</v>
      </c>
      <c r="J1340" s="9" t="s">
        <v>8</v>
      </c>
      <c r="L1340" s="9" t="s">
        <v>46</v>
      </c>
      <c r="M1340" s="9">
        <v>34390</v>
      </c>
      <c r="N1340" s="17" t="str">
        <f t="shared" si="107"/>
        <v>6_30-35</v>
      </c>
      <c r="O1340" s="17" t="str">
        <f t="shared" si="108"/>
        <v>3_30-40</v>
      </c>
      <c r="P1340" s="17" t="str">
        <f t="shared" si="109"/>
        <v>03_30-40</v>
      </c>
      <c r="Q1340" s="9" t="s">
        <v>1126</v>
      </c>
      <c r="R1340" s="9" t="s">
        <v>1011</v>
      </c>
      <c r="S1340" s="9">
        <f t="shared" si="110"/>
        <v>37760220</v>
      </c>
      <c r="T1340" s="9">
        <v>508898</v>
      </c>
    </row>
    <row r="1341" spans="1:20">
      <c r="A1341" s="9">
        <v>47</v>
      </c>
      <c r="B1341" s="9" t="s">
        <v>10</v>
      </c>
      <c r="C1341" s="9" t="s">
        <v>139</v>
      </c>
      <c r="D1341" s="9" t="s">
        <v>148</v>
      </c>
      <c r="E1341" s="9" t="s">
        <v>147</v>
      </c>
      <c r="F1341" s="9" t="s">
        <v>1</v>
      </c>
      <c r="G1341" s="9" t="s">
        <v>58</v>
      </c>
      <c r="H1341" s="9" t="s">
        <v>2</v>
      </c>
      <c r="I1341" s="9">
        <v>17</v>
      </c>
      <c r="J1341" s="9" t="s">
        <v>8</v>
      </c>
      <c r="L1341" s="9" t="s">
        <v>50</v>
      </c>
      <c r="M1341" s="9">
        <v>42213</v>
      </c>
      <c r="N1341" s="17" t="str">
        <f t="shared" si="107"/>
        <v>8_40-45</v>
      </c>
      <c r="O1341" s="17" t="str">
        <f t="shared" si="108"/>
        <v>4_40-50</v>
      </c>
      <c r="P1341" s="17" t="str">
        <f t="shared" si="109"/>
        <v>04_40-50</v>
      </c>
      <c r="Q1341" s="9" t="s">
        <v>1126</v>
      </c>
      <c r="R1341" s="9" t="s">
        <v>1011</v>
      </c>
      <c r="S1341" s="9">
        <f t="shared" si="110"/>
        <v>1984011</v>
      </c>
      <c r="T1341" s="9">
        <v>26739</v>
      </c>
    </row>
    <row r="1342" spans="1:20">
      <c r="A1342" s="9">
        <v>313</v>
      </c>
      <c r="B1342" s="9" t="s">
        <v>10</v>
      </c>
      <c r="C1342" s="9" t="s">
        <v>981</v>
      </c>
      <c r="D1342" s="9" t="s">
        <v>148</v>
      </c>
      <c r="E1342" s="9" t="s">
        <v>147</v>
      </c>
      <c r="F1342" s="9" t="s">
        <v>5</v>
      </c>
      <c r="G1342" s="9" t="s">
        <v>373</v>
      </c>
      <c r="H1342" s="9" t="s">
        <v>2</v>
      </c>
      <c r="I1342" s="9">
        <v>17</v>
      </c>
      <c r="J1342" s="9" t="s">
        <v>6</v>
      </c>
      <c r="L1342" s="9" t="s">
        <v>50</v>
      </c>
      <c r="M1342" s="9">
        <v>58823</v>
      </c>
      <c r="N1342" s="17" t="str">
        <f t="shared" si="107"/>
        <v>11_55-60</v>
      </c>
      <c r="O1342" s="17" t="str">
        <f t="shared" si="108"/>
        <v>5_50-60</v>
      </c>
      <c r="P1342" s="17" t="str">
        <f t="shared" si="109"/>
        <v>05_50-60</v>
      </c>
      <c r="Q1342" s="9" t="s">
        <v>1126</v>
      </c>
      <c r="R1342" s="9" t="s">
        <v>1011</v>
      </c>
      <c r="S1342" s="9">
        <f t="shared" si="110"/>
        <v>18411599</v>
      </c>
      <c r="T1342" s="9">
        <v>248135</v>
      </c>
    </row>
    <row r="1343" spans="1:20">
      <c r="A1343" s="9">
        <v>2</v>
      </c>
      <c r="B1343" s="9" t="s">
        <v>10</v>
      </c>
      <c r="C1343" s="9" t="s">
        <v>626</v>
      </c>
      <c r="D1343" s="9" t="s">
        <v>146</v>
      </c>
      <c r="E1343" s="9" t="s">
        <v>147</v>
      </c>
      <c r="F1343" s="9" t="s">
        <v>5</v>
      </c>
      <c r="G1343" s="9" t="s">
        <v>75</v>
      </c>
      <c r="H1343" s="9" t="s">
        <v>66</v>
      </c>
      <c r="I1343" s="9">
        <v>17</v>
      </c>
      <c r="J1343" s="9" t="s">
        <v>6</v>
      </c>
      <c r="L1343" s="9" t="s">
        <v>50</v>
      </c>
      <c r="M1343" s="9">
        <v>52500</v>
      </c>
      <c r="N1343" s="17" t="str">
        <f t="shared" si="107"/>
        <v>10_50-55</v>
      </c>
      <c r="O1343" s="17" t="str">
        <f t="shared" si="108"/>
        <v>5_50-60</v>
      </c>
      <c r="P1343" s="17" t="str">
        <f t="shared" si="109"/>
        <v>05_50-60</v>
      </c>
      <c r="Q1343" s="9" t="s">
        <v>1126</v>
      </c>
      <c r="R1343" s="9" t="s">
        <v>1011</v>
      </c>
      <c r="S1343" s="9">
        <f t="shared" si="110"/>
        <v>105000</v>
      </c>
      <c r="T1343" s="9">
        <v>1415</v>
      </c>
    </row>
    <row r="1344" spans="1:20">
      <c r="A1344" s="9">
        <v>1144</v>
      </c>
      <c r="B1344" s="9" t="s">
        <v>10</v>
      </c>
      <c r="C1344" s="9" t="s">
        <v>670</v>
      </c>
      <c r="D1344" s="9" t="s">
        <v>148</v>
      </c>
      <c r="E1344" s="9" t="s">
        <v>147</v>
      </c>
      <c r="F1344" s="9" t="s">
        <v>5</v>
      </c>
      <c r="G1344" s="9" t="s">
        <v>122</v>
      </c>
      <c r="H1344" s="9" t="s">
        <v>2</v>
      </c>
      <c r="I1344" s="9">
        <v>17</v>
      </c>
      <c r="J1344" s="9" t="s">
        <v>8</v>
      </c>
      <c r="L1344" s="9" t="s">
        <v>50</v>
      </c>
      <c r="M1344" s="9">
        <v>49218</v>
      </c>
      <c r="N1344" s="17" t="str">
        <f t="shared" si="107"/>
        <v>9_45-50</v>
      </c>
      <c r="O1344" s="17" t="str">
        <f t="shared" si="108"/>
        <v>4_40-50</v>
      </c>
      <c r="P1344" s="17" t="str">
        <f t="shared" si="109"/>
        <v>04_40-50</v>
      </c>
      <c r="Q1344" s="9" t="s">
        <v>1126</v>
      </c>
      <c r="R1344" s="9" t="s">
        <v>1011</v>
      </c>
      <c r="S1344" s="9">
        <f t="shared" si="110"/>
        <v>56305392</v>
      </c>
      <c r="T1344" s="9">
        <v>758833</v>
      </c>
    </row>
    <row r="1345" spans="1:20">
      <c r="A1345" s="9">
        <v>77</v>
      </c>
      <c r="B1345" s="9" t="s">
        <v>10</v>
      </c>
      <c r="C1345" s="9" t="s">
        <v>1094</v>
      </c>
      <c r="D1345" s="9" t="s">
        <v>152</v>
      </c>
      <c r="E1345" s="9" t="s">
        <v>147</v>
      </c>
      <c r="F1345" s="9" t="s">
        <v>5</v>
      </c>
      <c r="G1345" s="9" t="s">
        <v>373</v>
      </c>
      <c r="H1345" s="9" t="s">
        <v>2</v>
      </c>
      <c r="I1345" s="9">
        <v>14</v>
      </c>
      <c r="J1345" s="9" t="s">
        <v>941</v>
      </c>
      <c r="L1345" s="9" t="s">
        <v>50</v>
      </c>
      <c r="M1345" s="9">
        <v>103990</v>
      </c>
      <c r="N1345" s="17" t="str">
        <f t="shared" si="107"/>
        <v>20_100-105</v>
      </c>
      <c r="O1345" s="17" t="str">
        <f t="shared" si="108"/>
        <v>10_100-110</v>
      </c>
      <c r="P1345" s="17" t="str">
        <f t="shared" si="109"/>
        <v>08_80&gt;</v>
      </c>
      <c r="Q1345" s="9" t="s">
        <v>1126</v>
      </c>
      <c r="R1345" s="9" t="s">
        <v>1011</v>
      </c>
      <c r="S1345" s="9">
        <f t="shared" si="110"/>
        <v>8007230</v>
      </c>
      <c r="T1345" s="9">
        <v>107914</v>
      </c>
    </row>
    <row r="1346" spans="1:20">
      <c r="A1346" s="9">
        <v>271</v>
      </c>
      <c r="B1346" s="9" t="s">
        <v>10</v>
      </c>
      <c r="C1346" s="9" t="s">
        <v>457</v>
      </c>
      <c r="D1346" s="9" t="s">
        <v>152</v>
      </c>
      <c r="E1346" s="9" t="s">
        <v>147</v>
      </c>
      <c r="F1346" s="9" t="s">
        <v>5</v>
      </c>
      <c r="G1346" s="9" t="s">
        <v>373</v>
      </c>
      <c r="H1346" s="9" t="s">
        <v>408</v>
      </c>
      <c r="I1346" s="9">
        <v>14</v>
      </c>
      <c r="J1346" s="9" t="s">
        <v>120</v>
      </c>
      <c r="K1346" s="9" t="s">
        <v>7</v>
      </c>
      <c r="L1346" s="9" t="s">
        <v>50</v>
      </c>
      <c r="M1346" s="9">
        <v>134690</v>
      </c>
      <c r="N1346" s="17" t="str">
        <f t="shared" si="107"/>
        <v>26_130-135</v>
      </c>
      <c r="O1346" s="17" t="str">
        <f t="shared" si="108"/>
        <v>13_130-140</v>
      </c>
      <c r="P1346" s="17" t="str">
        <f t="shared" si="109"/>
        <v>08_80&gt;</v>
      </c>
      <c r="Q1346" s="9" t="s">
        <v>1126</v>
      </c>
      <c r="R1346" s="9" t="s">
        <v>1011</v>
      </c>
      <c r="S1346" s="9">
        <f t="shared" si="110"/>
        <v>36500990</v>
      </c>
      <c r="T1346" s="9">
        <v>491927</v>
      </c>
    </row>
    <row r="1347" spans="1:20">
      <c r="A1347" s="9">
        <v>140</v>
      </c>
      <c r="B1347" s="9" t="s">
        <v>10</v>
      </c>
      <c r="C1347" s="9" t="s">
        <v>397</v>
      </c>
      <c r="D1347" s="9" t="s">
        <v>152</v>
      </c>
      <c r="E1347" s="9" t="s">
        <v>147</v>
      </c>
      <c r="F1347" s="9" t="s">
        <v>5</v>
      </c>
      <c r="G1347" s="9" t="s">
        <v>373</v>
      </c>
      <c r="H1347" s="9" t="s">
        <v>2</v>
      </c>
      <c r="I1347" s="9">
        <v>13</v>
      </c>
      <c r="J1347" s="9" t="s">
        <v>398</v>
      </c>
      <c r="K1347" s="9" t="s">
        <v>7</v>
      </c>
      <c r="L1347" s="9" t="s">
        <v>50</v>
      </c>
      <c r="M1347" s="9">
        <v>117034</v>
      </c>
      <c r="N1347" s="17" t="str">
        <f t="shared" si="107"/>
        <v>23_115-120</v>
      </c>
      <c r="O1347" s="17" t="str">
        <f t="shared" si="108"/>
        <v>11_110-120</v>
      </c>
      <c r="P1347" s="17" t="str">
        <f t="shared" si="109"/>
        <v>08_80&gt;</v>
      </c>
      <c r="Q1347" s="9" t="s">
        <v>1126</v>
      </c>
      <c r="R1347" s="9" t="s">
        <v>1011</v>
      </c>
      <c r="S1347" s="9">
        <f t="shared" si="110"/>
        <v>16384760</v>
      </c>
      <c r="T1347" s="9">
        <v>220819</v>
      </c>
    </row>
    <row r="1348" spans="1:20">
      <c r="A1348" s="9">
        <v>335</v>
      </c>
      <c r="B1348" s="9" t="s">
        <v>10</v>
      </c>
      <c r="C1348" s="9" t="s">
        <v>399</v>
      </c>
      <c r="D1348" s="9" t="s">
        <v>152</v>
      </c>
      <c r="E1348" s="9" t="s">
        <v>147</v>
      </c>
      <c r="F1348" s="9" t="s">
        <v>5</v>
      </c>
      <c r="G1348" s="9" t="s">
        <v>373</v>
      </c>
      <c r="H1348" s="9" t="s">
        <v>2</v>
      </c>
      <c r="I1348" s="9">
        <v>13</v>
      </c>
      <c r="J1348" s="9" t="s">
        <v>8</v>
      </c>
      <c r="K1348" s="9" t="s">
        <v>7</v>
      </c>
      <c r="L1348" s="9" t="s">
        <v>50</v>
      </c>
      <c r="M1348" s="9">
        <v>92036</v>
      </c>
      <c r="N1348" s="17" t="str">
        <f t="shared" si="107"/>
        <v>18_90-95</v>
      </c>
      <c r="O1348" s="17" t="str">
        <f t="shared" si="108"/>
        <v>9_90-100</v>
      </c>
      <c r="P1348" s="17" t="str">
        <f t="shared" si="109"/>
        <v>08_80&gt;</v>
      </c>
      <c r="Q1348" s="9" t="s">
        <v>1126</v>
      </c>
      <c r="R1348" s="9" t="s">
        <v>1011</v>
      </c>
      <c r="S1348" s="9">
        <f t="shared" si="110"/>
        <v>30832060</v>
      </c>
      <c r="T1348" s="9">
        <v>415526</v>
      </c>
    </row>
    <row r="1349" spans="1:20">
      <c r="A1349" s="9">
        <v>131</v>
      </c>
      <c r="B1349" s="9" t="s">
        <v>10</v>
      </c>
      <c r="C1349" s="9" t="s">
        <v>898</v>
      </c>
      <c r="D1349" s="9" t="s">
        <v>149</v>
      </c>
      <c r="E1349" s="9" t="s">
        <v>147</v>
      </c>
      <c r="F1349" s="9" t="s">
        <v>5</v>
      </c>
      <c r="G1349" s="9" t="s">
        <v>373</v>
      </c>
      <c r="H1349" s="9" t="s">
        <v>709</v>
      </c>
      <c r="I1349" s="9">
        <v>15</v>
      </c>
      <c r="J1349" s="9" t="s">
        <v>51</v>
      </c>
      <c r="K1349" s="9" t="s">
        <v>7</v>
      </c>
      <c r="L1349" s="9" t="s">
        <v>50</v>
      </c>
      <c r="M1349" s="9">
        <v>128936</v>
      </c>
      <c r="N1349" s="17" t="str">
        <f t="shared" si="107"/>
        <v>25_125-130</v>
      </c>
      <c r="O1349" s="17" t="str">
        <f t="shared" si="108"/>
        <v>12_120-130</v>
      </c>
      <c r="P1349" s="17" t="str">
        <f t="shared" si="109"/>
        <v>08_80&gt;</v>
      </c>
      <c r="Q1349" s="9" t="s">
        <v>1126</v>
      </c>
      <c r="R1349" s="9" t="s">
        <v>1011</v>
      </c>
      <c r="S1349" s="9">
        <f t="shared" si="110"/>
        <v>16890616</v>
      </c>
      <c r="T1349" s="9">
        <v>227636</v>
      </c>
    </row>
    <row r="1350" spans="1:20">
      <c r="A1350" s="9">
        <v>59</v>
      </c>
      <c r="B1350" s="9" t="s">
        <v>10</v>
      </c>
      <c r="C1350" s="9" t="s">
        <v>1095</v>
      </c>
      <c r="D1350" s="9" t="s">
        <v>149</v>
      </c>
      <c r="E1350" s="9" t="s">
        <v>147</v>
      </c>
      <c r="F1350" s="9" t="s">
        <v>5</v>
      </c>
      <c r="G1350" s="9" t="s">
        <v>492</v>
      </c>
      <c r="H1350" s="9" t="s">
        <v>498</v>
      </c>
      <c r="I1350" s="9">
        <v>15</v>
      </c>
      <c r="J1350" s="9" t="s">
        <v>510</v>
      </c>
      <c r="K1350" s="9" t="s">
        <v>7</v>
      </c>
      <c r="L1350" s="9" t="s">
        <v>50</v>
      </c>
      <c r="M1350" s="9">
        <v>329990</v>
      </c>
      <c r="N1350" s="17" t="str">
        <f t="shared" si="107"/>
        <v>65_325-330</v>
      </c>
      <c r="O1350" s="17" t="str">
        <f t="shared" si="108"/>
        <v>32_320-330</v>
      </c>
      <c r="P1350" s="17" t="str">
        <f t="shared" si="109"/>
        <v>08_80&gt;</v>
      </c>
      <c r="Q1350" s="9" t="s">
        <v>1126</v>
      </c>
      <c r="R1350" s="9" t="s">
        <v>1011</v>
      </c>
      <c r="S1350" s="9">
        <f t="shared" si="110"/>
        <v>19469410</v>
      </c>
      <c r="T1350" s="9">
        <v>262391</v>
      </c>
    </row>
    <row r="1351" spans="1:20">
      <c r="A1351" s="9">
        <v>7</v>
      </c>
      <c r="B1351" s="9" t="s">
        <v>10</v>
      </c>
      <c r="C1351" s="9" t="s">
        <v>671</v>
      </c>
      <c r="D1351" s="9" t="s">
        <v>149</v>
      </c>
      <c r="E1351" s="9" t="s">
        <v>147</v>
      </c>
      <c r="F1351" s="9" t="s">
        <v>5</v>
      </c>
      <c r="G1351" s="9" t="s">
        <v>252</v>
      </c>
      <c r="H1351" s="9" t="s">
        <v>493</v>
      </c>
      <c r="I1351" s="9">
        <v>15</v>
      </c>
      <c r="J1351" s="9" t="s">
        <v>510</v>
      </c>
      <c r="K1351" s="9" t="s">
        <v>7</v>
      </c>
      <c r="L1351" s="9" t="s">
        <v>50</v>
      </c>
      <c r="M1351" s="9">
        <v>258330</v>
      </c>
      <c r="N1351" s="17" t="str">
        <f t="shared" si="107"/>
        <v>51_255-260</v>
      </c>
      <c r="O1351" s="17" t="str">
        <f t="shared" si="108"/>
        <v>25_250-260</v>
      </c>
      <c r="P1351" s="17" t="str">
        <f t="shared" si="109"/>
        <v>08_80&gt;</v>
      </c>
      <c r="Q1351" s="9" t="s">
        <v>1126</v>
      </c>
      <c r="R1351" s="9" t="s">
        <v>1011</v>
      </c>
      <c r="S1351" s="9">
        <f t="shared" si="110"/>
        <v>1808310</v>
      </c>
      <c r="T1351" s="9">
        <v>24371</v>
      </c>
    </row>
    <row r="1352" spans="1:20">
      <c r="A1352" s="9">
        <v>313</v>
      </c>
      <c r="B1352" s="9" t="s">
        <v>10</v>
      </c>
      <c r="C1352" s="9" t="s">
        <v>400</v>
      </c>
      <c r="D1352" s="9" t="s">
        <v>152</v>
      </c>
      <c r="E1352" s="9" t="s">
        <v>147</v>
      </c>
      <c r="F1352" s="9" t="s">
        <v>5</v>
      </c>
      <c r="G1352" s="9" t="s">
        <v>373</v>
      </c>
      <c r="H1352" s="9" t="s">
        <v>2</v>
      </c>
      <c r="I1352" s="9">
        <v>13</v>
      </c>
      <c r="J1352" s="9" t="s">
        <v>8</v>
      </c>
      <c r="L1352" s="9" t="s">
        <v>50</v>
      </c>
      <c r="M1352" s="9">
        <v>74450</v>
      </c>
      <c r="N1352" s="17" t="str">
        <f t="shared" si="107"/>
        <v>14_70-75</v>
      </c>
      <c r="O1352" s="17" t="str">
        <f t="shared" si="108"/>
        <v>7_70-80</v>
      </c>
      <c r="P1352" s="17" t="str">
        <f t="shared" si="109"/>
        <v>07_70-80</v>
      </c>
      <c r="Q1352" s="9" t="s">
        <v>1126</v>
      </c>
      <c r="R1352" s="9" t="s">
        <v>1011</v>
      </c>
      <c r="S1352" s="9">
        <f t="shared" si="110"/>
        <v>23302850</v>
      </c>
      <c r="T1352" s="9">
        <v>314055</v>
      </c>
    </row>
    <row r="1353" spans="1:20">
      <c r="A1353" s="9">
        <v>386</v>
      </c>
      <c r="B1353" s="9" t="s">
        <v>10</v>
      </c>
      <c r="C1353" s="9" t="s">
        <v>421</v>
      </c>
      <c r="D1353" s="9" t="s">
        <v>152</v>
      </c>
      <c r="E1353" s="9" t="s">
        <v>147</v>
      </c>
      <c r="F1353" s="9" t="s">
        <v>5</v>
      </c>
      <c r="G1353" s="9" t="s">
        <v>373</v>
      </c>
      <c r="H1353" s="9" t="s">
        <v>2</v>
      </c>
      <c r="I1353" s="9">
        <v>14</v>
      </c>
      <c r="J1353" s="9" t="s">
        <v>8</v>
      </c>
      <c r="K1353" s="9" t="s">
        <v>7</v>
      </c>
      <c r="L1353" s="9" t="s">
        <v>50</v>
      </c>
      <c r="M1353" s="9">
        <v>117916</v>
      </c>
      <c r="N1353" s="17" t="str">
        <f t="shared" si="107"/>
        <v>23_115-120</v>
      </c>
      <c r="O1353" s="17" t="str">
        <f t="shared" si="108"/>
        <v>11_110-120</v>
      </c>
      <c r="P1353" s="17" t="str">
        <f t="shared" si="109"/>
        <v>08_80&gt;</v>
      </c>
      <c r="Q1353" s="9" t="s">
        <v>1126</v>
      </c>
      <c r="R1353" s="9" t="s">
        <v>1011</v>
      </c>
      <c r="S1353" s="9">
        <f t="shared" si="110"/>
        <v>45515576</v>
      </c>
      <c r="T1353" s="9">
        <v>613417</v>
      </c>
    </row>
    <row r="1354" spans="1:20">
      <c r="A1354" s="9">
        <v>461</v>
      </c>
      <c r="B1354" s="9" t="s">
        <v>10</v>
      </c>
      <c r="C1354" s="9" t="s">
        <v>372</v>
      </c>
      <c r="D1354" s="9" t="s">
        <v>152</v>
      </c>
      <c r="E1354" s="9" t="s">
        <v>147</v>
      </c>
      <c r="F1354" s="9" t="s">
        <v>5</v>
      </c>
      <c r="G1354" s="9" t="s">
        <v>373</v>
      </c>
      <c r="H1354" s="9" t="s">
        <v>2</v>
      </c>
      <c r="I1354" s="9">
        <v>14</v>
      </c>
      <c r="J1354" s="9" t="s">
        <v>8</v>
      </c>
      <c r="L1354" s="9" t="s">
        <v>50</v>
      </c>
      <c r="M1354" s="9">
        <v>74665</v>
      </c>
      <c r="N1354" s="17" t="str">
        <f t="shared" si="107"/>
        <v>14_70-75</v>
      </c>
      <c r="O1354" s="17" t="str">
        <f t="shared" si="108"/>
        <v>7_70-80</v>
      </c>
      <c r="P1354" s="17" t="str">
        <f t="shared" si="109"/>
        <v>07_70-80</v>
      </c>
      <c r="Q1354" s="9" t="s">
        <v>1126</v>
      </c>
      <c r="R1354" s="9" t="s">
        <v>1011</v>
      </c>
      <c r="S1354" s="9">
        <f t="shared" si="110"/>
        <v>34420565</v>
      </c>
      <c r="T1354" s="9">
        <v>463889</v>
      </c>
    </row>
    <row r="1355" spans="1:20">
      <c r="A1355" s="9">
        <v>288</v>
      </c>
      <c r="B1355" s="9" t="s">
        <v>10</v>
      </c>
      <c r="C1355" s="9" t="s">
        <v>422</v>
      </c>
      <c r="D1355" s="9" t="s">
        <v>152</v>
      </c>
      <c r="E1355" s="9" t="s">
        <v>147</v>
      </c>
      <c r="F1355" s="9" t="s">
        <v>5</v>
      </c>
      <c r="G1355" s="9" t="s">
        <v>373</v>
      </c>
      <c r="H1355" s="9" t="s">
        <v>408</v>
      </c>
      <c r="I1355" s="9">
        <v>14</v>
      </c>
      <c r="J1355" s="9" t="s">
        <v>8</v>
      </c>
      <c r="L1355" s="9" t="s">
        <v>50</v>
      </c>
      <c r="M1355" s="9">
        <v>103142</v>
      </c>
      <c r="N1355" s="17" t="str">
        <f t="shared" si="107"/>
        <v>20_100-105</v>
      </c>
      <c r="O1355" s="17" t="str">
        <f t="shared" si="108"/>
        <v>10_100-110</v>
      </c>
      <c r="P1355" s="17" t="str">
        <f t="shared" si="109"/>
        <v>08_80&gt;</v>
      </c>
      <c r="Q1355" s="9" t="s">
        <v>1126</v>
      </c>
      <c r="R1355" s="9" t="s">
        <v>1011</v>
      </c>
      <c r="S1355" s="9">
        <f t="shared" si="110"/>
        <v>29704896</v>
      </c>
      <c r="T1355" s="9">
        <v>400336</v>
      </c>
    </row>
    <row r="1356" spans="1:20">
      <c r="A1356" s="9">
        <v>166</v>
      </c>
      <c r="B1356" s="9" t="s">
        <v>10</v>
      </c>
      <c r="C1356" s="9" t="s">
        <v>708</v>
      </c>
      <c r="D1356" s="9" t="s">
        <v>149</v>
      </c>
      <c r="E1356" s="9" t="s">
        <v>147</v>
      </c>
      <c r="F1356" s="9" t="s">
        <v>5</v>
      </c>
      <c r="G1356" s="9" t="s">
        <v>252</v>
      </c>
      <c r="H1356" s="9" t="s">
        <v>709</v>
      </c>
      <c r="I1356" s="9">
        <v>15</v>
      </c>
      <c r="J1356" s="9" t="s">
        <v>8</v>
      </c>
      <c r="L1356" s="9" t="s">
        <v>50</v>
      </c>
      <c r="M1356" s="9">
        <v>126437</v>
      </c>
      <c r="N1356" s="17" t="str">
        <f t="shared" si="107"/>
        <v>25_125-130</v>
      </c>
      <c r="O1356" s="17" t="str">
        <f t="shared" si="108"/>
        <v>12_120-130</v>
      </c>
      <c r="P1356" s="17" t="str">
        <f t="shared" si="109"/>
        <v>08_80&gt;</v>
      </c>
      <c r="Q1356" s="9" t="s">
        <v>1126</v>
      </c>
      <c r="R1356" s="9" t="s">
        <v>1011</v>
      </c>
      <c r="S1356" s="9">
        <f t="shared" si="110"/>
        <v>20988542</v>
      </c>
      <c r="T1356" s="9">
        <v>282864</v>
      </c>
    </row>
    <row r="1357" spans="1:20">
      <c r="A1357" s="9">
        <v>37</v>
      </c>
      <c r="B1357" s="9" t="s">
        <v>10</v>
      </c>
      <c r="C1357" s="9" t="s">
        <v>627</v>
      </c>
      <c r="D1357" s="9" t="s">
        <v>152</v>
      </c>
      <c r="E1357" s="9" t="s">
        <v>147</v>
      </c>
      <c r="F1357" s="9" t="s">
        <v>1</v>
      </c>
      <c r="G1357" s="9" t="s">
        <v>495</v>
      </c>
      <c r="H1357" s="9" t="s">
        <v>561</v>
      </c>
      <c r="I1357" s="9">
        <v>14</v>
      </c>
      <c r="J1357" s="9" t="s">
        <v>49</v>
      </c>
      <c r="L1357" s="9" t="s">
        <v>50</v>
      </c>
      <c r="M1357" s="9">
        <v>141781</v>
      </c>
      <c r="N1357" s="17" t="str">
        <f t="shared" si="107"/>
        <v>28_140-145</v>
      </c>
      <c r="O1357" s="17" t="str">
        <f t="shared" si="108"/>
        <v>14_140-150</v>
      </c>
      <c r="P1357" s="17" t="str">
        <f t="shared" si="109"/>
        <v>08_80&gt;</v>
      </c>
      <c r="Q1357" s="9" t="s">
        <v>1126</v>
      </c>
      <c r="R1357" s="9" t="s">
        <v>1011</v>
      </c>
      <c r="S1357" s="9">
        <f t="shared" si="110"/>
        <v>5245897</v>
      </c>
      <c r="T1357" s="9">
        <v>70699</v>
      </c>
    </row>
    <row r="1358" spans="1:20">
      <c r="A1358" s="9">
        <v>94</v>
      </c>
      <c r="B1358" s="9" t="s">
        <v>10</v>
      </c>
      <c r="C1358" s="9" t="s">
        <v>628</v>
      </c>
      <c r="D1358" s="9" t="s">
        <v>149</v>
      </c>
      <c r="E1358" s="9" t="s">
        <v>147</v>
      </c>
      <c r="F1358" s="9" t="s">
        <v>1</v>
      </c>
      <c r="G1358" s="9" t="s">
        <v>495</v>
      </c>
      <c r="H1358" s="9" t="s">
        <v>557</v>
      </c>
      <c r="I1358" s="9">
        <v>15</v>
      </c>
      <c r="J1358" s="9" t="s">
        <v>629</v>
      </c>
      <c r="L1358" s="9" t="s">
        <v>50</v>
      </c>
      <c r="M1358" s="9">
        <v>179800</v>
      </c>
      <c r="N1358" s="17" t="str">
        <f t="shared" si="107"/>
        <v>35_175-180</v>
      </c>
      <c r="O1358" s="17" t="str">
        <f t="shared" si="108"/>
        <v>17_170-180</v>
      </c>
      <c r="P1358" s="17" t="str">
        <f t="shared" si="109"/>
        <v>08_80&gt;</v>
      </c>
      <c r="Q1358" s="9" t="s">
        <v>1126</v>
      </c>
      <c r="R1358" s="9" t="s">
        <v>1011</v>
      </c>
      <c r="S1358" s="9">
        <f t="shared" si="110"/>
        <v>16901200</v>
      </c>
      <c r="T1358" s="9">
        <v>227779</v>
      </c>
    </row>
    <row r="1359" spans="1:20">
      <c r="A1359" s="9">
        <v>13</v>
      </c>
      <c r="B1359" s="9" t="s">
        <v>13</v>
      </c>
      <c r="C1359" s="9" t="s">
        <v>630</v>
      </c>
      <c r="D1359" s="9" t="s">
        <v>149</v>
      </c>
      <c r="E1359" s="9" t="s">
        <v>147</v>
      </c>
      <c r="F1359" s="9" t="s">
        <v>5</v>
      </c>
      <c r="G1359" s="9" t="s">
        <v>252</v>
      </c>
      <c r="H1359" s="9" t="s">
        <v>247</v>
      </c>
      <c r="I1359" s="9">
        <v>15</v>
      </c>
      <c r="J1359" s="9" t="s">
        <v>51</v>
      </c>
      <c r="L1359" s="9" t="s">
        <v>50</v>
      </c>
      <c r="M1359" s="9">
        <v>283266</v>
      </c>
      <c r="N1359" s="17" t="str">
        <f t="shared" si="107"/>
        <v>56_280-285</v>
      </c>
      <c r="O1359" s="17" t="str">
        <f t="shared" si="108"/>
        <v>28_280-290</v>
      </c>
      <c r="P1359" s="17" t="str">
        <f t="shared" si="109"/>
        <v>08_80&gt;</v>
      </c>
      <c r="Q1359" s="9" t="s">
        <v>1126</v>
      </c>
      <c r="R1359" s="9" t="s">
        <v>1011</v>
      </c>
      <c r="S1359" s="9">
        <f t="shared" si="110"/>
        <v>3682458</v>
      </c>
      <c r="T1359" s="9">
        <v>49629</v>
      </c>
    </row>
    <row r="1360" spans="1:20">
      <c r="A1360" s="9">
        <v>10</v>
      </c>
      <c r="B1360" s="9" t="s">
        <v>13</v>
      </c>
      <c r="C1360" s="9" t="s">
        <v>824</v>
      </c>
      <c r="D1360" s="9" t="s">
        <v>149</v>
      </c>
      <c r="E1360" s="9" t="s">
        <v>147</v>
      </c>
      <c r="F1360" s="9" t="s">
        <v>1</v>
      </c>
      <c r="G1360" s="9" t="s">
        <v>495</v>
      </c>
      <c r="H1360" s="9" t="s">
        <v>825</v>
      </c>
      <c r="I1360" s="9">
        <v>15</v>
      </c>
      <c r="J1360" s="9" t="s">
        <v>49</v>
      </c>
      <c r="L1360" s="9" t="s">
        <v>50</v>
      </c>
      <c r="M1360" s="9">
        <v>160000</v>
      </c>
      <c r="N1360" s="17" t="str">
        <f t="shared" si="107"/>
        <v>32_160-165</v>
      </c>
      <c r="O1360" s="17" t="str">
        <f t="shared" si="108"/>
        <v>16_160-170</v>
      </c>
      <c r="P1360" s="17" t="str">
        <f t="shared" si="109"/>
        <v>08_80&gt;</v>
      </c>
      <c r="Q1360" s="9" t="s">
        <v>1126</v>
      </c>
      <c r="R1360" s="9" t="s">
        <v>1011</v>
      </c>
      <c r="S1360" s="9">
        <f t="shared" si="110"/>
        <v>1600000</v>
      </c>
      <c r="T1360" s="9">
        <v>21563</v>
      </c>
    </row>
    <row r="1361" spans="1:20">
      <c r="A1361" s="9">
        <v>21</v>
      </c>
      <c r="B1361" s="9" t="s">
        <v>13</v>
      </c>
      <c r="C1361" s="9" t="s">
        <v>826</v>
      </c>
      <c r="D1361" s="9" t="s">
        <v>149</v>
      </c>
      <c r="E1361" s="9" t="s">
        <v>147</v>
      </c>
      <c r="F1361" s="9" t="s">
        <v>5</v>
      </c>
      <c r="G1361" s="9" t="s">
        <v>492</v>
      </c>
      <c r="H1361" s="9" t="s">
        <v>559</v>
      </c>
      <c r="I1361" s="9">
        <v>15</v>
      </c>
      <c r="J1361" s="9" t="s">
        <v>49</v>
      </c>
      <c r="L1361" s="9" t="s">
        <v>50</v>
      </c>
      <c r="M1361" s="9">
        <v>215900</v>
      </c>
      <c r="N1361" s="17" t="str">
        <f t="shared" si="107"/>
        <v>43_215-220</v>
      </c>
      <c r="O1361" s="17" t="str">
        <f t="shared" si="108"/>
        <v>21_210-220</v>
      </c>
      <c r="P1361" s="17" t="str">
        <f t="shared" si="109"/>
        <v>08_80&gt;</v>
      </c>
      <c r="Q1361" s="9" t="s">
        <v>1126</v>
      </c>
      <c r="R1361" s="9" t="s">
        <v>1011</v>
      </c>
      <c r="S1361" s="9">
        <f t="shared" si="110"/>
        <v>4533900</v>
      </c>
      <c r="T1361" s="9">
        <v>61104</v>
      </c>
    </row>
    <row r="1362" spans="1:20">
      <c r="A1362" s="9">
        <v>104</v>
      </c>
      <c r="B1362" s="9" t="s">
        <v>13</v>
      </c>
      <c r="C1362" s="9" t="s">
        <v>827</v>
      </c>
      <c r="D1362" s="9" t="s">
        <v>149</v>
      </c>
      <c r="E1362" s="9" t="s">
        <v>147</v>
      </c>
      <c r="F1362" s="9" t="s">
        <v>5</v>
      </c>
      <c r="G1362" s="9" t="s">
        <v>492</v>
      </c>
      <c r="H1362" s="9" t="s">
        <v>557</v>
      </c>
      <c r="I1362" s="9">
        <v>15</v>
      </c>
      <c r="J1362" s="9" t="s">
        <v>49</v>
      </c>
      <c r="L1362" s="9" t="s">
        <v>50</v>
      </c>
      <c r="M1362" s="9">
        <v>284312</v>
      </c>
      <c r="N1362" s="17" t="str">
        <f t="shared" si="107"/>
        <v>56_280-285</v>
      </c>
      <c r="O1362" s="17" t="str">
        <f t="shared" si="108"/>
        <v>28_280-290</v>
      </c>
      <c r="P1362" s="17" t="str">
        <f t="shared" si="109"/>
        <v>08_80&gt;</v>
      </c>
      <c r="Q1362" s="9" t="s">
        <v>1126</v>
      </c>
      <c r="R1362" s="9" t="s">
        <v>1011</v>
      </c>
      <c r="S1362" s="9">
        <f t="shared" si="110"/>
        <v>29568448</v>
      </c>
      <c r="T1362" s="9">
        <v>398497</v>
      </c>
    </row>
    <row r="1363" spans="1:20">
      <c r="A1363" s="9">
        <v>152</v>
      </c>
      <c r="B1363" s="9" t="s">
        <v>13</v>
      </c>
      <c r="C1363" s="9" t="s">
        <v>828</v>
      </c>
      <c r="D1363" s="9" t="s">
        <v>149</v>
      </c>
      <c r="E1363" s="9" t="s">
        <v>147</v>
      </c>
      <c r="F1363" s="9" t="s">
        <v>5</v>
      </c>
      <c r="G1363" s="9" t="s">
        <v>492</v>
      </c>
      <c r="H1363" s="9" t="s">
        <v>557</v>
      </c>
      <c r="I1363" s="9">
        <v>17</v>
      </c>
      <c r="J1363" s="9" t="s">
        <v>547</v>
      </c>
      <c r="L1363" s="9" t="s">
        <v>50</v>
      </c>
      <c r="M1363" s="9">
        <v>318810</v>
      </c>
      <c r="N1363" s="17" t="str">
        <f t="shared" si="107"/>
        <v>63_315-320</v>
      </c>
      <c r="O1363" s="17" t="str">
        <f t="shared" si="108"/>
        <v>31_310-320</v>
      </c>
      <c r="P1363" s="17" t="str">
        <f t="shared" si="109"/>
        <v>08_80&gt;</v>
      </c>
      <c r="Q1363" s="9" t="s">
        <v>1126</v>
      </c>
      <c r="R1363" s="9" t="s">
        <v>1011</v>
      </c>
      <c r="S1363" s="9">
        <f t="shared" si="110"/>
        <v>48459120</v>
      </c>
      <c r="T1363" s="9">
        <v>653088</v>
      </c>
    </row>
    <row r="1364" spans="1:20">
      <c r="A1364" s="9">
        <v>558</v>
      </c>
      <c r="B1364" s="9" t="s">
        <v>13</v>
      </c>
      <c r="C1364" s="9" t="s">
        <v>710</v>
      </c>
      <c r="D1364" s="9" t="s">
        <v>149</v>
      </c>
      <c r="E1364" s="9" t="s">
        <v>147</v>
      </c>
      <c r="F1364" s="9" t="s">
        <v>5</v>
      </c>
      <c r="G1364" s="9" t="s">
        <v>252</v>
      </c>
      <c r="H1364" s="9" t="s">
        <v>766</v>
      </c>
      <c r="I1364" s="9">
        <v>15</v>
      </c>
      <c r="J1364" s="9" t="s">
        <v>8</v>
      </c>
      <c r="L1364" s="9" t="s">
        <v>50</v>
      </c>
      <c r="M1364" s="9">
        <v>105206</v>
      </c>
      <c r="N1364" s="17" t="str">
        <f t="shared" si="107"/>
        <v>21_105-110</v>
      </c>
      <c r="O1364" s="17" t="str">
        <f t="shared" si="108"/>
        <v>10_100-110</v>
      </c>
      <c r="P1364" s="17" t="str">
        <f t="shared" si="109"/>
        <v>08_80&gt;</v>
      </c>
      <c r="Q1364" s="9" t="s">
        <v>1126</v>
      </c>
      <c r="R1364" s="9" t="s">
        <v>1011</v>
      </c>
      <c r="S1364" s="9">
        <f t="shared" si="110"/>
        <v>58704948</v>
      </c>
      <c r="T1364" s="9">
        <v>791172</v>
      </c>
    </row>
    <row r="1365" spans="1:20">
      <c r="A1365" s="9">
        <v>538</v>
      </c>
      <c r="B1365" s="9" t="s">
        <v>13</v>
      </c>
      <c r="C1365" s="9" t="s">
        <v>899</v>
      </c>
      <c r="D1365" s="9" t="s">
        <v>149</v>
      </c>
      <c r="E1365" s="9" t="s">
        <v>147</v>
      </c>
      <c r="F1365" s="9" t="s">
        <v>5</v>
      </c>
      <c r="G1365" s="9" t="s">
        <v>492</v>
      </c>
      <c r="H1365" s="9" t="s">
        <v>561</v>
      </c>
      <c r="I1365" s="9">
        <v>15</v>
      </c>
      <c r="J1365" s="9" t="s">
        <v>8</v>
      </c>
      <c r="L1365" s="9" t="s">
        <v>50</v>
      </c>
      <c r="M1365" s="9">
        <v>106541</v>
      </c>
      <c r="N1365" s="17" t="str">
        <f t="shared" si="107"/>
        <v>21_105-110</v>
      </c>
      <c r="O1365" s="17" t="str">
        <f t="shared" si="108"/>
        <v>10_100-110</v>
      </c>
      <c r="P1365" s="17" t="str">
        <f t="shared" si="109"/>
        <v>08_80&gt;</v>
      </c>
      <c r="Q1365" s="9" t="s">
        <v>1126</v>
      </c>
      <c r="R1365" s="9" t="s">
        <v>1011</v>
      </c>
      <c r="S1365" s="9">
        <f t="shared" si="110"/>
        <v>57319058</v>
      </c>
      <c r="T1365" s="9">
        <v>772494</v>
      </c>
    </row>
    <row r="1366" spans="1:20">
      <c r="A1366" s="9">
        <v>1139</v>
      </c>
      <c r="B1366" s="9" t="s">
        <v>13</v>
      </c>
      <c r="C1366" s="9" t="s">
        <v>767</v>
      </c>
      <c r="D1366" s="9" t="s">
        <v>149</v>
      </c>
      <c r="E1366" s="9" t="s">
        <v>147</v>
      </c>
      <c r="F1366" s="9" t="s">
        <v>1</v>
      </c>
      <c r="G1366" s="9" t="s">
        <v>495</v>
      </c>
      <c r="H1366" s="9" t="s">
        <v>763</v>
      </c>
      <c r="I1366" s="9">
        <v>15</v>
      </c>
      <c r="J1366" s="9" t="s">
        <v>8</v>
      </c>
      <c r="L1366" s="9" t="s">
        <v>50</v>
      </c>
      <c r="M1366" s="9">
        <v>99986</v>
      </c>
      <c r="N1366" s="17" t="str">
        <f t="shared" si="107"/>
        <v>19_95-100</v>
      </c>
      <c r="O1366" s="17" t="str">
        <f t="shared" si="108"/>
        <v>9_90-100</v>
      </c>
      <c r="P1366" s="17" t="str">
        <f t="shared" si="109"/>
        <v>08_80&gt;</v>
      </c>
      <c r="Q1366" s="9" t="s">
        <v>1126</v>
      </c>
      <c r="R1366" s="9" t="s">
        <v>1011</v>
      </c>
      <c r="S1366" s="9">
        <f t="shared" si="110"/>
        <v>113884054</v>
      </c>
      <c r="T1366" s="9">
        <v>1534826</v>
      </c>
    </row>
    <row r="1367" spans="1:20">
      <c r="A1367" s="9">
        <v>645</v>
      </c>
      <c r="B1367" s="9" t="s">
        <v>13</v>
      </c>
      <c r="C1367" s="9" t="s">
        <v>1096</v>
      </c>
      <c r="D1367" s="9" t="s">
        <v>148</v>
      </c>
      <c r="E1367" s="9" t="s">
        <v>147</v>
      </c>
      <c r="F1367" s="9" t="s">
        <v>5</v>
      </c>
      <c r="G1367" s="9" t="s">
        <v>373</v>
      </c>
      <c r="H1367" s="9" t="s">
        <v>2</v>
      </c>
      <c r="I1367" s="9">
        <v>15</v>
      </c>
      <c r="J1367" s="9" t="s">
        <v>11</v>
      </c>
      <c r="L1367" s="9" t="s">
        <v>50</v>
      </c>
      <c r="M1367" s="9">
        <v>60421</v>
      </c>
      <c r="N1367" s="17" t="str">
        <f t="shared" si="107"/>
        <v>12_60-65</v>
      </c>
      <c r="O1367" s="17" t="str">
        <f t="shared" si="108"/>
        <v>6_60-70</v>
      </c>
      <c r="P1367" s="17" t="str">
        <f t="shared" si="109"/>
        <v>06_60-70</v>
      </c>
      <c r="Q1367" s="9" t="s">
        <v>1126</v>
      </c>
      <c r="R1367" s="9" t="s">
        <v>1011</v>
      </c>
      <c r="S1367" s="9">
        <f t="shared" si="110"/>
        <v>38971545</v>
      </c>
      <c r="T1367" s="9">
        <v>525223</v>
      </c>
    </row>
    <row r="1368" spans="1:20">
      <c r="A1368" s="9">
        <v>33</v>
      </c>
      <c r="B1368" s="9" t="s">
        <v>13</v>
      </c>
      <c r="C1368" s="9" t="s">
        <v>513</v>
      </c>
      <c r="D1368" s="9" t="s">
        <v>152</v>
      </c>
      <c r="E1368" s="9" t="s">
        <v>147</v>
      </c>
      <c r="F1368" s="9" t="s">
        <v>1</v>
      </c>
      <c r="G1368" s="9" t="s">
        <v>67</v>
      </c>
      <c r="H1368" s="9" t="s">
        <v>2</v>
      </c>
      <c r="I1368" s="9">
        <v>14</v>
      </c>
      <c r="J1368" s="9" t="s">
        <v>8</v>
      </c>
      <c r="L1368" s="9" t="s">
        <v>50</v>
      </c>
      <c r="M1368" s="9">
        <v>63929</v>
      </c>
      <c r="N1368" s="17" t="str">
        <f t="shared" si="107"/>
        <v>12_60-65</v>
      </c>
      <c r="O1368" s="17" t="str">
        <f t="shared" si="108"/>
        <v>6_60-70</v>
      </c>
      <c r="P1368" s="17" t="str">
        <f t="shared" si="109"/>
        <v>06_60-70</v>
      </c>
      <c r="Q1368" s="9" t="s">
        <v>1126</v>
      </c>
      <c r="R1368" s="9" t="s">
        <v>1011</v>
      </c>
      <c r="S1368" s="9">
        <f t="shared" si="110"/>
        <v>2109657</v>
      </c>
      <c r="T1368" s="9">
        <v>28432</v>
      </c>
    </row>
    <row r="1369" spans="1:20">
      <c r="A1369" s="9">
        <v>168</v>
      </c>
      <c r="B1369" s="9" t="s">
        <v>13</v>
      </c>
      <c r="C1369" s="9" t="s">
        <v>830</v>
      </c>
      <c r="D1369" s="9" t="s">
        <v>152</v>
      </c>
      <c r="E1369" s="9" t="s">
        <v>147</v>
      </c>
      <c r="F1369" s="9" t="s">
        <v>5</v>
      </c>
      <c r="G1369" s="9" t="s">
        <v>373</v>
      </c>
      <c r="H1369" s="9" t="s">
        <v>285</v>
      </c>
      <c r="I1369" s="9">
        <v>14</v>
      </c>
      <c r="J1369" s="9" t="s">
        <v>8</v>
      </c>
      <c r="K1369" s="9" t="s">
        <v>7</v>
      </c>
      <c r="L1369" s="9" t="s">
        <v>50</v>
      </c>
      <c r="M1369" s="9">
        <v>80610</v>
      </c>
      <c r="N1369" s="17" t="str">
        <f t="shared" si="107"/>
        <v>16_80-85</v>
      </c>
      <c r="O1369" s="17" t="str">
        <f t="shared" si="108"/>
        <v>8_80-90</v>
      </c>
      <c r="P1369" s="17" t="str">
        <f t="shared" si="109"/>
        <v>08_80&gt;</v>
      </c>
      <c r="Q1369" s="9" t="s">
        <v>1126</v>
      </c>
      <c r="R1369" s="9" t="s">
        <v>1011</v>
      </c>
      <c r="S1369" s="9">
        <f t="shared" si="110"/>
        <v>13542480</v>
      </c>
      <c r="T1369" s="9">
        <v>182513</v>
      </c>
    </row>
    <row r="1370" spans="1:20">
      <c r="A1370" s="9">
        <v>358</v>
      </c>
      <c r="B1370" s="9" t="s">
        <v>13</v>
      </c>
      <c r="C1370" s="9" t="s">
        <v>1097</v>
      </c>
      <c r="D1370" s="9" t="s">
        <v>152</v>
      </c>
      <c r="E1370" s="9" t="s">
        <v>147</v>
      </c>
      <c r="F1370" s="9" t="s">
        <v>1</v>
      </c>
      <c r="G1370" s="9" t="s">
        <v>583</v>
      </c>
      <c r="H1370" s="9" t="s">
        <v>2</v>
      </c>
      <c r="I1370" s="9">
        <v>14</v>
      </c>
      <c r="J1370" s="9" t="s">
        <v>8</v>
      </c>
      <c r="L1370" s="9" t="s">
        <v>50</v>
      </c>
      <c r="M1370" s="9">
        <v>68586</v>
      </c>
      <c r="N1370" s="17" t="str">
        <f t="shared" si="107"/>
        <v>13_65-70</v>
      </c>
      <c r="O1370" s="17" t="str">
        <f t="shared" si="108"/>
        <v>6_60-70</v>
      </c>
      <c r="P1370" s="17" t="str">
        <f t="shared" si="109"/>
        <v>06_60-70</v>
      </c>
      <c r="Q1370" s="9" t="s">
        <v>1126</v>
      </c>
      <c r="R1370" s="9" t="s">
        <v>1011</v>
      </c>
      <c r="S1370" s="9">
        <f t="shared" si="110"/>
        <v>24553788</v>
      </c>
      <c r="T1370" s="9">
        <v>330914</v>
      </c>
    </row>
    <row r="1371" spans="1:20">
      <c r="A1371" s="9">
        <v>43</v>
      </c>
      <c r="B1371" s="9" t="s">
        <v>13</v>
      </c>
      <c r="C1371" s="9" t="s">
        <v>831</v>
      </c>
      <c r="D1371" s="9" t="s">
        <v>148</v>
      </c>
      <c r="E1371" s="9" t="s">
        <v>147</v>
      </c>
      <c r="F1371" s="9" t="s">
        <v>5</v>
      </c>
      <c r="G1371" s="9" t="s">
        <v>373</v>
      </c>
      <c r="H1371" s="9" t="s">
        <v>2</v>
      </c>
      <c r="I1371" s="9">
        <v>15</v>
      </c>
      <c r="J1371" s="9" t="s">
        <v>8</v>
      </c>
      <c r="L1371" s="9" t="s">
        <v>50</v>
      </c>
      <c r="M1371" s="9">
        <v>69653</v>
      </c>
      <c r="N1371" s="17" t="str">
        <f t="shared" si="107"/>
        <v>13_65-70</v>
      </c>
      <c r="O1371" s="17" t="str">
        <f t="shared" si="108"/>
        <v>6_60-70</v>
      </c>
      <c r="P1371" s="17" t="str">
        <f t="shared" si="109"/>
        <v>06_60-70</v>
      </c>
      <c r="Q1371" s="9" t="s">
        <v>1126</v>
      </c>
      <c r="R1371" s="9" t="s">
        <v>1011</v>
      </c>
      <c r="S1371" s="9">
        <f t="shared" si="110"/>
        <v>2995079</v>
      </c>
      <c r="T1371" s="9">
        <v>40365</v>
      </c>
    </row>
    <row r="1372" spans="1:20">
      <c r="A1372" s="9">
        <v>27</v>
      </c>
      <c r="B1372" s="9" t="s">
        <v>13</v>
      </c>
      <c r="C1372" s="9" t="s">
        <v>832</v>
      </c>
      <c r="D1372" s="9" t="s">
        <v>148</v>
      </c>
      <c r="E1372" s="9" t="s">
        <v>147</v>
      </c>
      <c r="F1372" s="9" t="s">
        <v>1</v>
      </c>
      <c r="G1372" s="9" t="s">
        <v>222</v>
      </c>
      <c r="H1372" s="9" t="s">
        <v>2</v>
      </c>
      <c r="I1372" s="9">
        <v>15</v>
      </c>
      <c r="J1372" s="9" t="s">
        <v>8</v>
      </c>
      <c r="L1372" s="9" t="s">
        <v>50</v>
      </c>
      <c r="M1372" s="9">
        <v>60950</v>
      </c>
      <c r="N1372" s="17" t="str">
        <f t="shared" si="107"/>
        <v>12_60-65</v>
      </c>
      <c r="O1372" s="17" t="str">
        <f t="shared" si="108"/>
        <v>6_60-70</v>
      </c>
      <c r="P1372" s="17" t="str">
        <f t="shared" si="109"/>
        <v>06_60-70</v>
      </c>
      <c r="Q1372" s="9" t="s">
        <v>1126</v>
      </c>
      <c r="R1372" s="9" t="s">
        <v>1011</v>
      </c>
      <c r="S1372" s="9">
        <f t="shared" si="110"/>
        <v>1645650</v>
      </c>
      <c r="T1372" s="9">
        <v>22179</v>
      </c>
    </row>
    <row r="1373" spans="1:20">
      <c r="A1373" s="9">
        <v>1251</v>
      </c>
      <c r="B1373" s="9" t="s">
        <v>13</v>
      </c>
      <c r="C1373" s="9" t="s">
        <v>1098</v>
      </c>
      <c r="D1373" s="9" t="s">
        <v>148</v>
      </c>
      <c r="E1373" s="9" t="s">
        <v>147</v>
      </c>
      <c r="F1373" s="9" t="s">
        <v>1</v>
      </c>
      <c r="G1373" s="9" t="s">
        <v>583</v>
      </c>
      <c r="H1373" s="9" t="s">
        <v>2</v>
      </c>
      <c r="I1373" s="9">
        <v>15</v>
      </c>
      <c r="J1373" s="9" t="s">
        <v>8</v>
      </c>
      <c r="L1373" s="9" t="s">
        <v>50</v>
      </c>
      <c r="M1373" s="9">
        <v>63417</v>
      </c>
      <c r="N1373" s="17" t="str">
        <f t="shared" si="107"/>
        <v>12_60-65</v>
      </c>
      <c r="O1373" s="17" t="str">
        <f t="shared" si="108"/>
        <v>6_60-70</v>
      </c>
      <c r="P1373" s="17" t="str">
        <f t="shared" si="109"/>
        <v>06_60-70</v>
      </c>
      <c r="Q1373" s="9" t="s">
        <v>1126</v>
      </c>
      <c r="R1373" s="9" t="s">
        <v>1011</v>
      </c>
      <c r="S1373" s="9">
        <f t="shared" si="110"/>
        <v>79334667</v>
      </c>
      <c r="T1373" s="9">
        <v>1069200</v>
      </c>
    </row>
    <row r="1374" spans="1:20">
      <c r="A1374" s="9">
        <v>137</v>
      </c>
      <c r="B1374" s="9" t="s">
        <v>13</v>
      </c>
      <c r="C1374" s="9" t="s">
        <v>423</v>
      </c>
      <c r="D1374" s="9" t="s">
        <v>152</v>
      </c>
      <c r="E1374" s="9" t="s">
        <v>147</v>
      </c>
      <c r="F1374" s="9" t="s">
        <v>5</v>
      </c>
      <c r="G1374" s="9" t="s">
        <v>373</v>
      </c>
      <c r="H1374" s="9" t="s">
        <v>285</v>
      </c>
      <c r="I1374" s="9">
        <v>14</v>
      </c>
      <c r="J1374" s="9" t="s">
        <v>43</v>
      </c>
      <c r="L1374" s="9" t="s">
        <v>50</v>
      </c>
      <c r="M1374" s="9">
        <v>96727</v>
      </c>
      <c r="N1374" s="17" t="str">
        <f t="shared" si="107"/>
        <v>19_95-100</v>
      </c>
      <c r="O1374" s="17" t="str">
        <f t="shared" si="108"/>
        <v>9_90-100</v>
      </c>
      <c r="P1374" s="17" t="str">
        <f t="shared" si="109"/>
        <v>08_80&gt;</v>
      </c>
      <c r="Q1374" s="9" t="s">
        <v>1126</v>
      </c>
      <c r="R1374" s="9" t="s">
        <v>1011</v>
      </c>
      <c r="S1374" s="9">
        <f t="shared" si="110"/>
        <v>13251599</v>
      </c>
      <c r="T1374" s="9">
        <v>178593</v>
      </c>
    </row>
    <row r="1375" spans="1:20">
      <c r="A1375" s="9">
        <v>6</v>
      </c>
      <c r="B1375" s="9" t="s">
        <v>13</v>
      </c>
      <c r="C1375" s="9" t="s">
        <v>1099</v>
      </c>
      <c r="D1375" s="9" t="s">
        <v>149</v>
      </c>
      <c r="E1375" s="9" t="s">
        <v>147</v>
      </c>
      <c r="F1375" s="9" t="s">
        <v>5</v>
      </c>
      <c r="G1375" s="9" t="s">
        <v>492</v>
      </c>
      <c r="H1375" s="9" t="s">
        <v>703</v>
      </c>
      <c r="I1375" s="9">
        <v>15</v>
      </c>
      <c r="J1375" s="9" t="s">
        <v>8</v>
      </c>
      <c r="L1375" s="9" t="s">
        <v>50</v>
      </c>
      <c r="M1375" s="9">
        <v>113080</v>
      </c>
      <c r="N1375" s="17" t="str">
        <f t="shared" si="107"/>
        <v>22_110-115</v>
      </c>
      <c r="O1375" s="17" t="str">
        <f t="shared" si="108"/>
        <v>11_110-120</v>
      </c>
      <c r="P1375" s="17" t="str">
        <f t="shared" si="109"/>
        <v>08_80&gt;</v>
      </c>
      <c r="Q1375" s="9" t="s">
        <v>1126</v>
      </c>
      <c r="R1375" s="9" t="s">
        <v>1011</v>
      </c>
      <c r="S1375" s="9">
        <f t="shared" si="110"/>
        <v>678480</v>
      </c>
      <c r="T1375" s="9">
        <v>9144</v>
      </c>
    </row>
    <row r="1376" spans="1:20">
      <c r="A1376" s="9">
        <v>330</v>
      </c>
      <c r="B1376" s="9" t="s">
        <v>13</v>
      </c>
      <c r="C1376" s="9" t="s">
        <v>287</v>
      </c>
      <c r="D1376" s="9" t="s">
        <v>149</v>
      </c>
      <c r="E1376" s="9" t="s">
        <v>147</v>
      </c>
      <c r="F1376" s="9" t="s">
        <v>5</v>
      </c>
      <c r="G1376" s="9" t="s">
        <v>252</v>
      </c>
      <c r="H1376" s="9" t="s">
        <v>711</v>
      </c>
      <c r="I1376" s="9">
        <v>15</v>
      </c>
      <c r="J1376" s="9" t="s">
        <v>8</v>
      </c>
      <c r="L1376" s="9" t="s">
        <v>50</v>
      </c>
      <c r="M1376" s="9">
        <v>61644</v>
      </c>
      <c r="N1376" s="17" t="str">
        <f t="shared" si="107"/>
        <v>12_60-65</v>
      </c>
      <c r="O1376" s="17" t="str">
        <f t="shared" si="108"/>
        <v>6_60-70</v>
      </c>
      <c r="P1376" s="17" t="str">
        <f t="shared" si="109"/>
        <v>06_60-70</v>
      </c>
      <c r="Q1376" s="9" t="s">
        <v>1126</v>
      </c>
      <c r="R1376" s="9" t="s">
        <v>1011</v>
      </c>
      <c r="S1376" s="9">
        <f t="shared" si="110"/>
        <v>20342520</v>
      </c>
      <c r="T1376" s="9">
        <v>274158</v>
      </c>
    </row>
    <row r="1377" spans="1:20">
      <c r="A1377" s="9">
        <v>21</v>
      </c>
      <c r="B1377" s="9" t="s">
        <v>13</v>
      </c>
      <c r="C1377" s="9" t="s">
        <v>585</v>
      </c>
      <c r="D1377" s="9" t="s">
        <v>149</v>
      </c>
      <c r="E1377" s="9" t="s">
        <v>147</v>
      </c>
      <c r="F1377" s="9" t="s">
        <v>5</v>
      </c>
      <c r="G1377" s="9" t="s">
        <v>252</v>
      </c>
      <c r="H1377" s="9" t="s">
        <v>78</v>
      </c>
      <c r="I1377" s="9">
        <v>15</v>
      </c>
      <c r="J1377" s="9" t="s">
        <v>8</v>
      </c>
      <c r="L1377" s="9" t="s">
        <v>50</v>
      </c>
      <c r="M1377" s="9">
        <v>103333</v>
      </c>
      <c r="N1377" s="17" t="str">
        <f t="shared" si="107"/>
        <v>20_100-105</v>
      </c>
      <c r="O1377" s="17" t="str">
        <f t="shared" si="108"/>
        <v>10_100-110</v>
      </c>
      <c r="P1377" s="17" t="str">
        <f t="shared" si="109"/>
        <v>08_80&gt;</v>
      </c>
      <c r="Q1377" s="9" t="s">
        <v>1126</v>
      </c>
      <c r="R1377" s="9" t="s">
        <v>1011</v>
      </c>
      <c r="S1377" s="9">
        <f t="shared" si="110"/>
        <v>2169993</v>
      </c>
      <c r="T1377" s="9">
        <v>29245</v>
      </c>
    </row>
    <row r="1378" spans="1:20">
      <c r="A1378" s="9">
        <v>390</v>
      </c>
      <c r="B1378" s="9" t="s">
        <v>13</v>
      </c>
      <c r="C1378" s="9" t="s">
        <v>288</v>
      </c>
      <c r="D1378" s="9" t="s">
        <v>149</v>
      </c>
      <c r="E1378" s="9" t="s">
        <v>147</v>
      </c>
      <c r="F1378" s="9" t="s">
        <v>5</v>
      </c>
      <c r="G1378" s="9" t="s">
        <v>252</v>
      </c>
      <c r="H1378" s="9" t="s">
        <v>712</v>
      </c>
      <c r="I1378" s="9">
        <v>15</v>
      </c>
      <c r="J1378" s="9" t="s">
        <v>8</v>
      </c>
      <c r="L1378" s="9" t="s">
        <v>50</v>
      </c>
      <c r="M1378" s="9">
        <v>104098</v>
      </c>
      <c r="N1378" s="17" t="str">
        <f t="shared" si="107"/>
        <v>20_100-105</v>
      </c>
      <c r="O1378" s="17" t="str">
        <f t="shared" si="108"/>
        <v>10_100-110</v>
      </c>
      <c r="P1378" s="17" t="str">
        <f t="shared" si="109"/>
        <v>08_80&gt;</v>
      </c>
      <c r="Q1378" s="9" t="s">
        <v>1126</v>
      </c>
      <c r="R1378" s="9" t="s">
        <v>1011</v>
      </c>
      <c r="S1378" s="9">
        <f t="shared" si="110"/>
        <v>40598220</v>
      </c>
      <c r="T1378" s="9">
        <v>547146</v>
      </c>
    </row>
    <row r="1379" spans="1:20">
      <c r="A1379" s="9">
        <v>213</v>
      </c>
      <c r="B1379" s="9" t="s">
        <v>13</v>
      </c>
      <c r="C1379" s="9" t="s">
        <v>586</v>
      </c>
      <c r="D1379" s="9" t="s">
        <v>149</v>
      </c>
      <c r="E1379" s="9" t="s">
        <v>147</v>
      </c>
      <c r="F1379" s="9" t="s">
        <v>1</v>
      </c>
      <c r="G1379" s="9" t="s">
        <v>67</v>
      </c>
      <c r="H1379" s="9" t="s">
        <v>587</v>
      </c>
      <c r="I1379" s="9">
        <v>15</v>
      </c>
      <c r="J1379" s="9" t="s">
        <v>8</v>
      </c>
      <c r="L1379" s="9" t="s">
        <v>50</v>
      </c>
      <c r="M1379" s="9">
        <v>96862</v>
      </c>
      <c r="N1379" s="17" t="str">
        <f t="shared" si="107"/>
        <v>19_95-100</v>
      </c>
      <c r="O1379" s="17" t="str">
        <f t="shared" si="108"/>
        <v>9_90-100</v>
      </c>
      <c r="P1379" s="17" t="str">
        <f t="shared" si="109"/>
        <v>08_80&gt;</v>
      </c>
      <c r="Q1379" s="9" t="s">
        <v>1126</v>
      </c>
      <c r="R1379" s="9" t="s">
        <v>1011</v>
      </c>
      <c r="S1379" s="9">
        <f t="shared" si="110"/>
        <v>20631606</v>
      </c>
      <c r="T1379" s="9">
        <v>278054</v>
      </c>
    </row>
    <row r="1380" spans="1:20">
      <c r="A1380" s="9">
        <v>2</v>
      </c>
      <c r="B1380" s="9" t="s">
        <v>13</v>
      </c>
      <c r="C1380" s="9" t="s">
        <v>346</v>
      </c>
      <c r="D1380" s="9" t="s">
        <v>149</v>
      </c>
      <c r="E1380" s="9" t="s">
        <v>147</v>
      </c>
      <c r="F1380" s="9" t="s">
        <v>5</v>
      </c>
      <c r="G1380" s="9" t="s">
        <v>252</v>
      </c>
      <c r="H1380" s="9" t="s">
        <v>90</v>
      </c>
      <c r="I1380" s="9">
        <v>17</v>
      </c>
      <c r="J1380" s="9" t="s">
        <v>8</v>
      </c>
      <c r="L1380" s="9" t="s">
        <v>50</v>
      </c>
      <c r="M1380" s="9">
        <v>233500</v>
      </c>
      <c r="N1380" s="17" t="str">
        <f t="shared" si="107"/>
        <v>46_230-235</v>
      </c>
      <c r="O1380" s="17" t="str">
        <f t="shared" si="108"/>
        <v>23_230-240</v>
      </c>
      <c r="P1380" s="17" t="str">
        <f t="shared" si="109"/>
        <v>08_80&gt;</v>
      </c>
      <c r="Q1380" s="9" t="s">
        <v>1126</v>
      </c>
      <c r="R1380" s="9" t="s">
        <v>1011</v>
      </c>
      <c r="S1380" s="9">
        <f t="shared" si="110"/>
        <v>467000</v>
      </c>
      <c r="T1380" s="9">
        <v>6294</v>
      </c>
    </row>
    <row r="1381" spans="1:20" hidden="1">
      <c r="A1381" s="9">
        <v>94</v>
      </c>
      <c r="B1381" s="9" t="s">
        <v>13</v>
      </c>
      <c r="C1381" s="9" t="s">
        <v>768</v>
      </c>
      <c r="D1381" s="9" t="s">
        <v>152</v>
      </c>
      <c r="E1381" s="9" t="s">
        <v>151</v>
      </c>
      <c r="F1381" s="9" t="s">
        <v>5</v>
      </c>
      <c r="G1381" s="9" t="s">
        <v>373</v>
      </c>
      <c r="H1381" s="9" t="s">
        <v>2</v>
      </c>
      <c r="I1381" s="9">
        <v>13</v>
      </c>
      <c r="J1381" s="9" t="s">
        <v>8</v>
      </c>
      <c r="L1381" s="9" t="s">
        <v>50</v>
      </c>
      <c r="M1381" s="9">
        <v>62480</v>
      </c>
      <c r="N1381" s="17" t="str">
        <f t="shared" si="107"/>
        <v>12_60-65</v>
      </c>
      <c r="O1381" s="17" t="str">
        <f t="shared" si="108"/>
        <v>6_60-70</v>
      </c>
      <c r="P1381" s="17" t="str">
        <f t="shared" si="109"/>
        <v>06_60-70</v>
      </c>
      <c r="Q1381" s="9" t="s">
        <v>1126</v>
      </c>
      <c r="R1381" s="9" t="s">
        <v>1011</v>
      </c>
      <c r="S1381" s="9">
        <f t="shared" si="110"/>
        <v>5873120</v>
      </c>
      <c r="T1381" s="9">
        <v>79153</v>
      </c>
    </row>
    <row r="1382" spans="1:20" hidden="1">
      <c r="A1382" s="9">
        <v>129</v>
      </c>
      <c r="B1382" s="9" t="s">
        <v>13</v>
      </c>
      <c r="C1382" s="9" t="s">
        <v>326</v>
      </c>
      <c r="D1382" s="9" t="s">
        <v>152</v>
      </c>
      <c r="E1382" s="9" t="s">
        <v>151</v>
      </c>
      <c r="F1382" s="9" t="s">
        <v>5</v>
      </c>
      <c r="G1382" s="9" t="s">
        <v>110</v>
      </c>
      <c r="H1382" s="9" t="s">
        <v>2</v>
      </c>
      <c r="I1382" s="9">
        <v>14</v>
      </c>
      <c r="J1382" s="9" t="s">
        <v>8</v>
      </c>
      <c r="L1382" s="9" t="s">
        <v>50</v>
      </c>
      <c r="M1382" s="9">
        <v>56638</v>
      </c>
      <c r="N1382" s="17" t="str">
        <f t="shared" si="107"/>
        <v>11_55-60</v>
      </c>
      <c r="O1382" s="17" t="str">
        <f t="shared" si="108"/>
        <v>5_50-60</v>
      </c>
      <c r="P1382" s="17" t="str">
        <f t="shared" si="109"/>
        <v>05_50-60</v>
      </c>
      <c r="Q1382" s="9" t="s">
        <v>1126</v>
      </c>
      <c r="R1382" s="9" t="s">
        <v>1011</v>
      </c>
      <c r="S1382" s="9">
        <f t="shared" si="110"/>
        <v>7306302</v>
      </c>
      <c r="T1382" s="9">
        <v>98468</v>
      </c>
    </row>
    <row r="1383" spans="1:20" hidden="1">
      <c r="A1383" s="9">
        <v>171</v>
      </c>
      <c r="B1383" s="9" t="s">
        <v>13</v>
      </c>
      <c r="C1383" s="9" t="s">
        <v>834</v>
      </c>
      <c r="D1383" s="9" t="s">
        <v>152</v>
      </c>
      <c r="E1383" s="9" t="s">
        <v>151</v>
      </c>
      <c r="F1383" s="9" t="s">
        <v>5</v>
      </c>
      <c r="G1383" s="9" t="s">
        <v>373</v>
      </c>
      <c r="H1383" s="9" t="s">
        <v>2</v>
      </c>
      <c r="I1383" s="9">
        <v>14</v>
      </c>
      <c r="J1383" s="9" t="s">
        <v>8</v>
      </c>
      <c r="L1383" s="9" t="s">
        <v>50</v>
      </c>
      <c r="M1383" s="9">
        <v>68042</v>
      </c>
      <c r="N1383" s="17" t="str">
        <f t="shared" si="107"/>
        <v>13_65-70</v>
      </c>
      <c r="O1383" s="17" t="str">
        <f t="shared" si="108"/>
        <v>6_60-70</v>
      </c>
      <c r="P1383" s="17" t="str">
        <f t="shared" si="109"/>
        <v>06_60-70</v>
      </c>
      <c r="Q1383" s="9" t="s">
        <v>1126</v>
      </c>
      <c r="R1383" s="9" t="s">
        <v>1011</v>
      </c>
      <c r="S1383" s="9">
        <f t="shared" si="110"/>
        <v>11635182</v>
      </c>
      <c r="T1383" s="9">
        <v>156808</v>
      </c>
    </row>
    <row r="1384" spans="1:20" hidden="1">
      <c r="A1384" s="9">
        <v>218</v>
      </c>
      <c r="B1384" s="9" t="s">
        <v>13</v>
      </c>
      <c r="C1384" s="9" t="s">
        <v>323</v>
      </c>
      <c r="D1384" s="9" t="s">
        <v>146</v>
      </c>
      <c r="E1384" s="9" t="s">
        <v>151</v>
      </c>
      <c r="F1384" s="9" t="s">
        <v>5</v>
      </c>
      <c r="G1384" s="9" t="s">
        <v>110</v>
      </c>
      <c r="H1384" s="9" t="s">
        <v>324</v>
      </c>
      <c r="I1384" s="9">
        <v>15</v>
      </c>
      <c r="J1384" s="9" t="s">
        <v>8</v>
      </c>
      <c r="L1384" s="9" t="s">
        <v>50</v>
      </c>
      <c r="M1384" s="9">
        <v>60210</v>
      </c>
      <c r="N1384" s="17" t="str">
        <f t="shared" si="107"/>
        <v>12_60-65</v>
      </c>
      <c r="O1384" s="17" t="str">
        <f t="shared" si="108"/>
        <v>6_60-70</v>
      </c>
      <c r="P1384" s="17" t="str">
        <f t="shared" si="109"/>
        <v>06_60-70</v>
      </c>
      <c r="Q1384" s="9" t="s">
        <v>1126</v>
      </c>
      <c r="R1384" s="9" t="s">
        <v>1011</v>
      </c>
      <c r="S1384" s="9">
        <f t="shared" si="110"/>
        <v>13125780</v>
      </c>
      <c r="T1384" s="9">
        <v>176897</v>
      </c>
    </row>
    <row r="1385" spans="1:20" hidden="1">
      <c r="A1385" s="9">
        <v>250</v>
      </c>
      <c r="B1385" s="9" t="s">
        <v>13</v>
      </c>
      <c r="C1385" s="9" t="s">
        <v>769</v>
      </c>
      <c r="D1385" s="9" t="s">
        <v>146</v>
      </c>
      <c r="E1385" s="9" t="s">
        <v>151</v>
      </c>
      <c r="F1385" s="9" t="s">
        <v>5</v>
      </c>
      <c r="G1385" s="9" t="s">
        <v>373</v>
      </c>
      <c r="H1385" s="9" t="s">
        <v>415</v>
      </c>
      <c r="I1385" s="9">
        <v>15</v>
      </c>
      <c r="J1385" s="9" t="s">
        <v>8</v>
      </c>
      <c r="L1385" s="9" t="s">
        <v>50</v>
      </c>
      <c r="M1385" s="9">
        <v>67645</v>
      </c>
      <c r="N1385" s="17" t="str">
        <f t="shared" si="107"/>
        <v>13_65-70</v>
      </c>
      <c r="O1385" s="17" t="str">
        <f t="shared" si="108"/>
        <v>6_60-70</v>
      </c>
      <c r="P1385" s="17" t="str">
        <f t="shared" si="109"/>
        <v>06_60-70</v>
      </c>
      <c r="Q1385" s="9" t="s">
        <v>1126</v>
      </c>
      <c r="R1385" s="9" t="s">
        <v>1011</v>
      </c>
      <c r="S1385" s="9">
        <f t="shared" si="110"/>
        <v>16911250</v>
      </c>
      <c r="T1385" s="9">
        <v>227914</v>
      </c>
    </row>
    <row r="1386" spans="1:20" hidden="1">
      <c r="A1386" s="9">
        <v>227</v>
      </c>
      <c r="B1386" s="9" t="s">
        <v>13</v>
      </c>
      <c r="C1386" s="9" t="s">
        <v>253</v>
      </c>
      <c r="D1386" s="9" t="s">
        <v>152</v>
      </c>
      <c r="E1386" s="9" t="s">
        <v>151</v>
      </c>
      <c r="F1386" s="9" t="s">
        <v>5</v>
      </c>
      <c r="G1386" s="9" t="s">
        <v>110</v>
      </c>
      <c r="H1386" s="9" t="s">
        <v>2</v>
      </c>
      <c r="I1386" s="9">
        <v>13</v>
      </c>
      <c r="J1386" s="9" t="s">
        <v>8</v>
      </c>
      <c r="L1386" s="9" t="s">
        <v>50</v>
      </c>
      <c r="M1386" s="9">
        <v>67300</v>
      </c>
      <c r="N1386" s="17" t="str">
        <f t="shared" si="107"/>
        <v>13_65-70</v>
      </c>
      <c r="O1386" s="17" t="str">
        <f t="shared" si="108"/>
        <v>6_60-70</v>
      </c>
      <c r="P1386" s="17" t="str">
        <f t="shared" si="109"/>
        <v>06_60-70</v>
      </c>
      <c r="Q1386" s="9" t="s">
        <v>1126</v>
      </c>
      <c r="R1386" s="9" t="s">
        <v>1011</v>
      </c>
      <c r="S1386" s="9">
        <f t="shared" si="110"/>
        <v>15277100</v>
      </c>
      <c r="T1386" s="9">
        <v>205891</v>
      </c>
    </row>
    <row r="1387" spans="1:20" hidden="1">
      <c r="A1387" s="9">
        <v>332</v>
      </c>
      <c r="B1387" s="9" t="s">
        <v>13</v>
      </c>
      <c r="C1387" s="9" t="s">
        <v>515</v>
      </c>
      <c r="D1387" s="9" t="s">
        <v>152</v>
      </c>
      <c r="E1387" s="9" t="s">
        <v>151</v>
      </c>
      <c r="F1387" s="9" t="s">
        <v>5</v>
      </c>
      <c r="G1387" s="9" t="s">
        <v>373</v>
      </c>
      <c r="H1387" s="9" t="s">
        <v>2</v>
      </c>
      <c r="I1387" s="9">
        <v>13</v>
      </c>
      <c r="J1387" s="9" t="s">
        <v>8</v>
      </c>
      <c r="L1387" s="9" t="s">
        <v>50</v>
      </c>
      <c r="M1387" s="9">
        <v>87133</v>
      </c>
      <c r="N1387" s="17" t="str">
        <f t="shared" si="107"/>
        <v>17_85-90</v>
      </c>
      <c r="O1387" s="17" t="str">
        <f t="shared" si="108"/>
        <v>8_80-90</v>
      </c>
      <c r="P1387" s="17" t="str">
        <f t="shared" si="109"/>
        <v>08_80&gt;</v>
      </c>
      <c r="Q1387" s="9" t="s">
        <v>1126</v>
      </c>
      <c r="R1387" s="9" t="s">
        <v>1011</v>
      </c>
      <c r="S1387" s="9">
        <f t="shared" si="110"/>
        <v>28928156</v>
      </c>
      <c r="T1387" s="9">
        <v>389867</v>
      </c>
    </row>
    <row r="1388" spans="1:20" hidden="1">
      <c r="A1388" s="9">
        <v>2</v>
      </c>
      <c r="B1388" s="9" t="s">
        <v>13</v>
      </c>
      <c r="C1388" s="9" t="s">
        <v>835</v>
      </c>
      <c r="D1388" s="9" t="s">
        <v>152</v>
      </c>
      <c r="E1388" s="9" t="s">
        <v>151</v>
      </c>
      <c r="F1388" s="9" t="s">
        <v>5</v>
      </c>
      <c r="G1388" s="9" t="s">
        <v>373</v>
      </c>
      <c r="H1388" s="9" t="s">
        <v>2</v>
      </c>
      <c r="I1388" s="9">
        <v>13</v>
      </c>
      <c r="J1388" s="9" t="s">
        <v>8</v>
      </c>
      <c r="K1388" s="9" t="s">
        <v>7</v>
      </c>
      <c r="L1388" s="9" t="s">
        <v>50</v>
      </c>
      <c r="M1388" s="9">
        <v>102870</v>
      </c>
      <c r="N1388" s="17" t="str">
        <f t="shared" si="107"/>
        <v>20_100-105</v>
      </c>
      <c r="O1388" s="17" t="str">
        <f t="shared" si="108"/>
        <v>10_100-110</v>
      </c>
      <c r="P1388" s="17" t="str">
        <f t="shared" si="109"/>
        <v>08_80&gt;</v>
      </c>
      <c r="Q1388" s="9" t="s">
        <v>1126</v>
      </c>
      <c r="R1388" s="9" t="s">
        <v>1011</v>
      </c>
      <c r="S1388" s="9">
        <f t="shared" si="110"/>
        <v>205740</v>
      </c>
      <c r="T1388" s="9">
        <v>2773</v>
      </c>
    </row>
    <row r="1389" spans="1:20" hidden="1">
      <c r="A1389" s="9">
        <v>1771</v>
      </c>
      <c r="B1389" s="9" t="s">
        <v>13</v>
      </c>
      <c r="C1389" s="9" t="s">
        <v>588</v>
      </c>
      <c r="D1389" s="9" t="s">
        <v>152</v>
      </c>
      <c r="E1389" s="9" t="s">
        <v>151</v>
      </c>
      <c r="F1389" s="9" t="s">
        <v>5</v>
      </c>
      <c r="G1389" s="9" t="s">
        <v>373</v>
      </c>
      <c r="H1389" s="9" t="s">
        <v>2</v>
      </c>
      <c r="I1389" s="9">
        <v>14</v>
      </c>
      <c r="J1389" s="9" t="s">
        <v>8</v>
      </c>
      <c r="L1389" s="9" t="s">
        <v>50</v>
      </c>
      <c r="M1389" s="9">
        <v>91727</v>
      </c>
      <c r="N1389" s="17" t="str">
        <f t="shared" si="107"/>
        <v>18_90-95</v>
      </c>
      <c r="O1389" s="17" t="str">
        <f t="shared" si="108"/>
        <v>9_90-100</v>
      </c>
      <c r="P1389" s="17" t="str">
        <f t="shared" si="109"/>
        <v>08_80&gt;</v>
      </c>
      <c r="Q1389" s="9" t="s">
        <v>1126</v>
      </c>
      <c r="R1389" s="9" t="s">
        <v>1011</v>
      </c>
      <c r="S1389" s="9">
        <f t="shared" si="110"/>
        <v>162448517</v>
      </c>
      <c r="T1389" s="9">
        <v>2189333</v>
      </c>
    </row>
    <row r="1390" spans="1:20" hidden="1">
      <c r="A1390" s="9">
        <v>37</v>
      </c>
      <c r="B1390" s="9" t="s">
        <v>13</v>
      </c>
      <c r="C1390" s="9" t="s">
        <v>673</v>
      </c>
      <c r="D1390" s="9" t="s">
        <v>152</v>
      </c>
      <c r="E1390" s="9" t="s">
        <v>151</v>
      </c>
      <c r="F1390" s="9" t="s">
        <v>5</v>
      </c>
      <c r="G1390" s="9" t="s">
        <v>65</v>
      </c>
      <c r="H1390" s="9" t="s">
        <v>2</v>
      </c>
      <c r="I1390" s="9">
        <v>14</v>
      </c>
      <c r="J1390" s="9" t="s">
        <v>8</v>
      </c>
      <c r="L1390" s="9" t="s">
        <v>50</v>
      </c>
      <c r="M1390" s="9">
        <v>145000</v>
      </c>
      <c r="N1390" s="17" t="str">
        <f t="shared" si="107"/>
        <v>29_145-150</v>
      </c>
      <c r="O1390" s="17" t="str">
        <f t="shared" si="108"/>
        <v>14_140-150</v>
      </c>
      <c r="P1390" s="17" t="str">
        <f t="shared" si="109"/>
        <v>08_80&gt;</v>
      </c>
      <c r="Q1390" s="9" t="s">
        <v>1126</v>
      </c>
      <c r="R1390" s="9" t="s">
        <v>1011</v>
      </c>
      <c r="S1390" s="9">
        <f t="shared" si="110"/>
        <v>5365000</v>
      </c>
      <c r="T1390" s="9">
        <v>72305</v>
      </c>
    </row>
    <row r="1391" spans="1:20" hidden="1">
      <c r="A1391" s="9">
        <v>120</v>
      </c>
      <c r="B1391" s="9" t="s">
        <v>13</v>
      </c>
      <c r="C1391" s="9" t="s">
        <v>985</v>
      </c>
      <c r="D1391" s="9" t="s">
        <v>152</v>
      </c>
      <c r="E1391" s="9" t="s">
        <v>151</v>
      </c>
      <c r="F1391" s="9" t="s">
        <v>5</v>
      </c>
      <c r="G1391" s="9" t="s">
        <v>492</v>
      </c>
      <c r="H1391" s="9" t="s">
        <v>408</v>
      </c>
      <c r="I1391" s="9">
        <v>14</v>
      </c>
      <c r="J1391" s="9" t="s">
        <v>8</v>
      </c>
      <c r="L1391" s="9" t="s">
        <v>50</v>
      </c>
      <c r="M1391" s="9">
        <v>110121</v>
      </c>
      <c r="N1391" s="17" t="str">
        <f t="shared" ref="N1391:N1453" si="111">CONCATENATE(ROUNDDOWN(M1391/5000,0),"_",ROUNDDOWN(M1391/5000,0)*5,"-",ROUNDUP((M1391+1)/5000,0)*5)</f>
        <v>22_110-115</v>
      </c>
      <c r="O1391" s="17" t="str">
        <f t="shared" ref="O1391:O1453" si="112">CONCATENATE(ROUNDDOWN(M1391/10000,0),"_",ROUNDDOWN(M1391/10000,0)*10,"-",ROUNDUP((M1391+1)/10000,0)*10)</f>
        <v>11_110-120</v>
      </c>
      <c r="P1391" s="17" t="str">
        <f t="shared" ref="P1391:P1453" si="113">IF(M1391&lt;20000,"01_&lt;20",IF(M1391&lt;80000,CONCATENATE(IF((ROUNDDOWN(M1391/10000,0)+1)&lt;10,0,),ROUNDDOWN(M1391/10000,0),"_",ROUNDDOWN(M1391/10000,0)*10,"-",ROUNDUP((M1391+1)/10000,0)*10),"08_80&gt;"))</f>
        <v>08_80&gt;</v>
      </c>
      <c r="Q1391" s="9" t="s">
        <v>1126</v>
      </c>
      <c r="R1391" s="9" t="s">
        <v>1011</v>
      </c>
      <c r="S1391" s="9">
        <f t="shared" ref="S1391:S1453" si="114">M1391*A1391</f>
        <v>13214520</v>
      </c>
      <c r="T1391" s="9">
        <v>178093</v>
      </c>
    </row>
    <row r="1392" spans="1:20" hidden="1">
      <c r="A1392" s="9">
        <v>251</v>
      </c>
      <c r="B1392" s="9" t="s">
        <v>13</v>
      </c>
      <c r="C1392" s="9" t="s">
        <v>516</v>
      </c>
      <c r="D1392" s="9" t="s">
        <v>146</v>
      </c>
      <c r="E1392" s="9" t="s">
        <v>151</v>
      </c>
      <c r="F1392" s="9" t="s">
        <v>5</v>
      </c>
      <c r="G1392" s="9" t="s">
        <v>373</v>
      </c>
      <c r="H1392" s="9" t="s">
        <v>415</v>
      </c>
      <c r="I1392" s="9">
        <v>15</v>
      </c>
      <c r="J1392" s="9" t="s">
        <v>8</v>
      </c>
      <c r="L1392" s="9" t="s">
        <v>50</v>
      </c>
      <c r="M1392" s="9">
        <v>95112</v>
      </c>
      <c r="N1392" s="17" t="str">
        <f t="shared" si="111"/>
        <v>19_95-100</v>
      </c>
      <c r="O1392" s="17" t="str">
        <f t="shared" si="112"/>
        <v>9_90-100</v>
      </c>
      <c r="P1392" s="17" t="str">
        <f t="shared" si="113"/>
        <v>08_80&gt;</v>
      </c>
      <c r="Q1392" s="9" t="s">
        <v>1126</v>
      </c>
      <c r="R1392" s="9" t="s">
        <v>1011</v>
      </c>
      <c r="S1392" s="9">
        <f t="shared" si="114"/>
        <v>23873112</v>
      </c>
      <c r="T1392" s="9">
        <v>321740</v>
      </c>
    </row>
    <row r="1393" spans="1:20" hidden="1">
      <c r="A1393" s="9">
        <v>332</v>
      </c>
      <c r="B1393" s="9" t="s">
        <v>13</v>
      </c>
      <c r="C1393" s="9" t="s">
        <v>983</v>
      </c>
      <c r="D1393" s="9" t="s">
        <v>146</v>
      </c>
      <c r="E1393" s="9" t="s">
        <v>151</v>
      </c>
      <c r="F1393" s="9" t="s">
        <v>5</v>
      </c>
      <c r="G1393" s="9" t="s">
        <v>492</v>
      </c>
      <c r="H1393" s="9" t="s">
        <v>408</v>
      </c>
      <c r="I1393" s="9">
        <v>15</v>
      </c>
      <c r="J1393" s="9" t="s">
        <v>8</v>
      </c>
      <c r="L1393" s="9" t="s">
        <v>50</v>
      </c>
      <c r="M1393" s="9">
        <v>104582</v>
      </c>
      <c r="N1393" s="17" t="str">
        <f t="shared" si="111"/>
        <v>20_100-105</v>
      </c>
      <c r="O1393" s="17" t="str">
        <f t="shared" si="112"/>
        <v>10_100-110</v>
      </c>
      <c r="P1393" s="17" t="str">
        <f t="shared" si="113"/>
        <v>08_80&gt;</v>
      </c>
      <c r="Q1393" s="9" t="s">
        <v>1126</v>
      </c>
      <c r="R1393" s="9" t="s">
        <v>1011</v>
      </c>
      <c r="S1393" s="9">
        <f t="shared" si="114"/>
        <v>34721224</v>
      </c>
      <c r="T1393" s="9">
        <v>467941</v>
      </c>
    </row>
    <row r="1394" spans="1:20" hidden="1">
      <c r="A1394" s="9">
        <v>114</v>
      </c>
      <c r="B1394" s="9" t="s">
        <v>13</v>
      </c>
      <c r="C1394" s="9" t="s">
        <v>631</v>
      </c>
      <c r="D1394" s="9" t="s">
        <v>152</v>
      </c>
      <c r="E1394" s="9" t="s">
        <v>151</v>
      </c>
      <c r="F1394" s="9" t="s">
        <v>5</v>
      </c>
      <c r="G1394" s="9" t="s">
        <v>373</v>
      </c>
      <c r="H1394" s="9" t="s">
        <v>2</v>
      </c>
      <c r="I1394" s="9">
        <v>13</v>
      </c>
      <c r="J1394" s="9" t="s">
        <v>8</v>
      </c>
      <c r="L1394" s="9" t="s">
        <v>50</v>
      </c>
      <c r="M1394" s="9">
        <v>111015</v>
      </c>
      <c r="N1394" s="17" t="str">
        <f t="shared" si="111"/>
        <v>22_110-115</v>
      </c>
      <c r="O1394" s="17" t="str">
        <f t="shared" si="112"/>
        <v>11_110-120</v>
      </c>
      <c r="P1394" s="17" t="str">
        <f t="shared" si="113"/>
        <v>08_80&gt;</v>
      </c>
      <c r="Q1394" s="9" t="s">
        <v>1126</v>
      </c>
      <c r="R1394" s="9" t="s">
        <v>1011</v>
      </c>
      <c r="S1394" s="9">
        <f t="shared" si="114"/>
        <v>12655710</v>
      </c>
      <c r="T1394" s="9">
        <v>170562</v>
      </c>
    </row>
    <row r="1395" spans="1:20" hidden="1">
      <c r="A1395" s="9">
        <v>56</v>
      </c>
      <c r="B1395" s="9" t="s">
        <v>13</v>
      </c>
      <c r="C1395" s="9" t="s">
        <v>901</v>
      </c>
      <c r="D1395" s="9" t="s">
        <v>152</v>
      </c>
      <c r="E1395" s="9" t="s">
        <v>151</v>
      </c>
      <c r="F1395" s="9" t="s">
        <v>5</v>
      </c>
      <c r="G1395" s="9" t="s">
        <v>373</v>
      </c>
      <c r="H1395" s="9" t="s">
        <v>2</v>
      </c>
      <c r="I1395" s="9">
        <v>13</v>
      </c>
      <c r="J1395" s="9" t="s">
        <v>8</v>
      </c>
      <c r="K1395" s="9" t="s">
        <v>7</v>
      </c>
      <c r="L1395" s="9" t="s">
        <v>50</v>
      </c>
      <c r="M1395" s="9">
        <v>115670</v>
      </c>
      <c r="N1395" s="17" t="str">
        <f t="shared" si="111"/>
        <v>23_115-120</v>
      </c>
      <c r="O1395" s="17" t="str">
        <f t="shared" si="112"/>
        <v>11_110-120</v>
      </c>
      <c r="P1395" s="17" t="str">
        <f t="shared" si="113"/>
        <v>08_80&gt;</v>
      </c>
      <c r="Q1395" s="9" t="s">
        <v>1126</v>
      </c>
      <c r="R1395" s="9" t="s">
        <v>1011</v>
      </c>
      <c r="S1395" s="9">
        <f t="shared" si="114"/>
        <v>6477520</v>
      </c>
      <c r="T1395" s="9">
        <v>87298</v>
      </c>
    </row>
    <row r="1396" spans="1:20" hidden="1">
      <c r="A1396" s="9">
        <v>26</v>
      </c>
      <c r="B1396" s="9" t="s">
        <v>13</v>
      </c>
      <c r="C1396" s="9" t="s">
        <v>632</v>
      </c>
      <c r="D1396" s="9" t="s">
        <v>152</v>
      </c>
      <c r="E1396" s="9" t="s">
        <v>151</v>
      </c>
      <c r="F1396" s="9" t="s">
        <v>5</v>
      </c>
      <c r="G1396" s="9" t="s">
        <v>75</v>
      </c>
      <c r="H1396" s="9" t="s">
        <v>2</v>
      </c>
      <c r="I1396" s="9">
        <v>14</v>
      </c>
      <c r="J1396" s="9" t="s">
        <v>8</v>
      </c>
      <c r="L1396" s="9" t="s">
        <v>50</v>
      </c>
      <c r="M1396" s="9">
        <v>72725</v>
      </c>
      <c r="N1396" s="17" t="str">
        <f t="shared" si="111"/>
        <v>14_70-75</v>
      </c>
      <c r="O1396" s="17" t="str">
        <f t="shared" si="112"/>
        <v>7_70-80</v>
      </c>
      <c r="P1396" s="17" t="str">
        <f t="shared" si="113"/>
        <v>07_70-80</v>
      </c>
      <c r="Q1396" s="9" t="s">
        <v>1126</v>
      </c>
      <c r="R1396" s="9" t="s">
        <v>1011</v>
      </c>
      <c r="S1396" s="9">
        <f t="shared" si="114"/>
        <v>1890850</v>
      </c>
      <c r="T1396" s="9">
        <v>25483</v>
      </c>
    </row>
    <row r="1397" spans="1:20" hidden="1">
      <c r="A1397" s="9">
        <v>8</v>
      </c>
      <c r="B1397" s="9" t="s">
        <v>13</v>
      </c>
      <c r="C1397" s="9" t="s">
        <v>291</v>
      </c>
      <c r="D1397" s="9" t="s">
        <v>152</v>
      </c>
      <c r="E1397" s="9" t="s">
        <v>151</v>
      </c>
      <c r="F1397" s="9" t="s">
        <v>5</v>
      </c>
      <c r="G1397" s="9" t="s">
        <v>110</v>
      </c>
      <c r="H1397" s="9" t="s">
        <v>2</v>
      </c>
      <c r="I1397" s="9">
        <v>14</v>
      </c>
      <c r="J1397" s="9" t="s">
        <v>51</v>
      </c>
      <c r="L1397" s="9" t="s">
        <v>50</v>
      </c>
      <c r="M1397" s="9">
        <v>86678</v>
      </c>
      <c r="N1397" s="17" t="str">
        <f t="shared" si="111"/>
        <v>17_85-90</v>
      </c>
      <c r="O1397" s="17" t="str">
        <f t="shared" si="112"/>
        <v>8_80-90</v>
      </c>
      <c r="P1397" s="17" t="str">
        <f t="shared" si="113"/>
        <v>08_80&gt;</v>
      </c>
      <c r="Q1397" s="9" t="s">
        <v>1126</v>
      </c>
      <c r="R1397" s="9" t="s">
        <v>1011</v>
      </c>
      <c r="S1397" s="9">
        <f t="shared" si="114"/>
        <v>693424</v>
      </c>
      <c r="T1397" s="9">
        <v>9345</v>
      </c>
    </row>
    <row r="1398" spans="1:20" hidden="1">
      <c r="A1398" s="9">
        <v>453</v>
      </c>
      <c r="B1398" s="9" t="s">
        <v>13</v>
      </c>
      <c r="C1398" s="9" t="s">
        <v>633</v>
      </c>
      <c r="D1398" s="9" t="s">
        <v>152</v>
      </c>
      <c r="E1398" s="9" t="s">
        <v>151</v>
      </c>
      <c r="F1398" s="9" t="s">
        <v>5</v>
      </c>
      <c r="G1398" s="9" t="s">
        <v>373</v>
      </c>
      <c r="H1398" s="9" t="s">
        <v>2</v>
      </c>
      <c r="I1398" s="9">
        <v>14</v>
      </c>
      <c r="J1398" s="9" t="s">
        <v>8</v>
      </c>
      <c r="L1398" s="9" t="s">
        <v>50</v>
      </c>
      <c r="M1398" s="9">
        <v>108571</v>
      </c>
      <c r="N1398" s="17" t="str">
        <f t="shared" si="111"/>
        <v>21_105-110</v>
      </c>
      <c r="O1398" s="17" t="str">
        <f t="shared" si="112"/>
        <v>10_100-110</v>
      </c>
      <c r="P1398" s="17" t="str">
        <f t="shared" si="113"/>
        <v>08_80&gt;</v>
      </c>
      <c r="Q1398" s="9" t="s">
        <v>1126</v>
      </c>
      <c r="R1398" s="9" t="s">
        <v>1011</v>
      </c>
      <c r="S1398" s="9">
        <f t="shared" si="114"/>
        <v>49182663</v>
      </c>
      <c r="T1398" s="9">
        <v>662839</v>
      </c>
    </row>
    <row r="1399" spans="1:20" hidden="1">
      <c r="A1399" s="9">
        <v>178</v>
      </c>
      <c r="B1399" s="9" t="s">
        <v>13</v>
      </c>
      <c r="C1399" s="9" t="s">
        <v>634</v>
      </c>
      <c r="D1399" s="9" t="s">
        <v>148</v>
      </c>
      <c r="E1399" s="9" t="s">
        <v>151</v>
      </c>
      <c r="F1399" s="9" t="s">
        <v>5</v>
      </c>
      <c r="G1399" s="9" t="s">
        <v>373</v>
      </c>
      <c r="H1399" s="9" t="s">
        <v>2</v>
      </c>
      <c r="I1399" s="9">
        <v>15</v>
      </c>
      <c r="J1399" s="9" t="s">
        <v>51</v>
      </c>
      <c r="L1399" s="9" t="s">
        <v>50</v>
      </c>
      <c r="M1399" s="9">
        <v>124697</v>
      </c>
      <c r="N1399" s="17" t="str">
        <f t="shared" si="111"/>
        <v>24_120-125</v>
      </c>
      <c r="O1399" s="17" t="str">
        <f t="shared" si="112"/>
        <v>12_120-130</v>
      </c>
      <c r="P1399" s="17" t="str">
        <f t="shared" si="113"/>
        <v>08_80&gt;</v>
      </c>
      <c r="Q1399" s="9" t="s">
        <v>1126</v>
      </c>
      <c r="R1399" s="9" t="s">
        <v>1011</v>
      </c>
      <c r="S1399" s="9">
        <f t="shared" si="114"/>
        <v>22196066</v>
      </c>
      <c r="T1399" s="9">
        <v>299138</v>
      </c>
    </row>
    <row r="1400" spans="1:20" hidden="1">
      <c r="A1400" s="9">
        <v>2</v>
      </c>
      <c r="B1400" s="9" t="s">
        <v>13</v>
      </c>
      <c r="C1400" s="9" t="s">
        <v>1100</v>
      </c>
      <c r="D1400" s="9" t="s">
        <v>152</v>
      </c>
      <c r="E1400" s="9" t="s">
        <v>151</v>
      </c>
      <c r="F1400" s="9" t="s">
        <v>5</v>
      </c>
      <c r="G1400" s="9" t="s">
        <v>373</v>
      </c>
      <c r="H1400" s="9" t="s">
        <v>2</v>
      </c>
      <c r="I1400" s="9">
        <v>14</v>
      </c>
      <c r="J1400" s="9" t="s">
        <v>43</v>
      </c>
      <c r="K1400" s="9" t="s">
        <v>7</v>
      </c>
      <c r="L1400" s="9" t="s">
        <v>50</v>
      </c>
      <c r="M1400" s="9">
        <v>193450</v>
      </c>
      <c r="N1400" s="17" t="str">
        <f t="shared" si="111"/>
        <v>38_190-195</v>
      </c>
      <c r="O1400" s="17" t="str">
        <f t="shared" si="112"/>
        <v>19_190-200</v>
      </c>
      <c r="P1400" s="17" t="str">
        <f t="shared" si="113"/>
        <v>08_80&gt;</v>
      </c>
      <c r="Q1400" s="9" t="s">
        <v>1126</v>
      </c>
      <c r="R1400" s="9" t="s">
        <v>1011</v>
      </c>
      <c r="S1400" s="9">
        <f t="shared" si="114"/>
        <v>386900</v>
      </c>
      <c r="T1400" s="9">
        <v>5214</v>
      </c>
    </row>
    <row r="1401" spans="1:20" hidden="1">
      <c r="A1401" s="9">
        <v>15</v>
      </c>
      <c r="B1401" s="9" t="s">
        <v>13</v>
      </c>
      <c r="C1401" s="9" t="s">
        <v>714</v>
      </c>
      <c r="D1401" s="9" t="s">
        <v>148</v>
      </c>
      <c r="E1401" s="9" t="s">
        <v>151</v>
      </c>
      <c r="F1401" s="9" t="s">
        <v>5</v>
      </c>
      <c r="G1401" s="9" t="s">
        <v>110</v>
      </c>
      <c r="H1401" s="9" t="s">
        <v>2</v>
      </c>
      <c r="I1401" s="9">
        <v>15</v>
      </c>
      <c r="J1401" s="9" t="s">
        <v>8</v>
      </c>
      <c r="L1401" s="9" t="s">
        <v>50</v>
      </c>
      <c r="M1401" s="9">
        <v>230680</v>
      </c>
      <c r="N1401" s="17" t="str">
        <f t="shared" si="111"/>
        <v>46_230-235</v>
      </c>
      <c r="O1401" s="17" t="str">
        <f t="shared" si="112"/>
        <v>23_230-240</v>
      </c>
      <c r="P1401" s="17" t="str">
        <f t="shared" si="113"/>
        <v>08_80&gt;</v>
      </c>
      <c r="Q1401" s="9" t="s">
        <v>1126</v>
      </c>
      <c r="R1401" s="9" t="s">
        <v>1011</v>
      </c>
      <c r="S1401" s="9">
        <f t="shared" si="114"/>
        <v>3460200</v>
      </c>
      <c r="T1401" s="9">
        <v>46633</v>
      </c>
    </row>
    <row r="1402" spans="1:20" hidden="1">
      <c r="A1402" s="9">
        <v>18</v>
      </c>
      <c r="B1402" s="9" t="s">
        <v>13</v>
      </c>
      <c r="C1402" s="9" t="s">
        <v>327</v>
      </c>
      <c r="D1402" s="9" t="s">
        <v>148</v>
      </c>
      <c r="E1402" s="9" t="s">
        <v>151</v>
      </c>
      <c r="F1402" s="9" t="s">
        <v>5</v>
      </c>
      <c r="G1402" s="9" t="s">
        <v>110</v>
      </c>
      <c r="H1402" s="9" t="s">
        <v>2</v>
      </c>
      <c r="I1402" s="9">
        <v>15</v>
      </c>
      <c r="J1402" s="9" t="s">
        <v>8</v>
      </c>
      <c r="K1402" s="9" t="s">
        <v>7</v>
      </c>
      <c r="L1402" s="9" t="s">
        <v>50</v>
      </c>
      <c r="M1402" s="9">
        <v>213450</v>
      </c>
      <c r="N1402" s="17" t="str">
        <f t="shared" si="111"/>
        <v>42_210-215</v>
      </c>
      <c r="O1402" s="17" t="str">
        <f t="shared" si="112"/>
        <v>21_210-220</v>
      </c>
      <c r="P1402" s="17" t="str">
        <f t="shared" si="113"/>
        <v>08_80&gt;</v>
      </c>
      <c r="Q1402" s="9" t="s">
        <v>1126</v>
      </c>
      <c r="R1402" s="9" t="s">
        <v>1011</v>
      </c>
      <c r="S1402" s="9">
        <f t="shared" si="114"/>
        <v>3842100</v>
      </c>
      <c r="T1402" s="9">
        <v>51780</v>
      </c>
    </row>
    <row r="1403" spans="1:20" hidden="1">
      <c r="A1403" s="9">
        <v>29</v>
      </c>
      <c r="B1403" s="9" t="s">
        <v>13</v>
      </c>
      <c r="C1403" s="9" t="s">
        <v>770</v>
      </c>
      <c r="D1403" s="9" t="s">
        <v>148</v>
      </c>
      <c r="E1403" s="9" t="s">
        <v>151</v>
      </c>
      <c r="F1403" s="9" t="s">
        <v>5</v>
      </c>
      <c r="G1403" s="9" t="s">
        <v>373</v>
      </c>
      <c r="H1403" s="9" t="s">
        <v>2</v>
      </c>
      <c r="I1403" s="9">
        <v>15</v>
      </c>
      <c r="J1403" s="9" t="s">
        <v>771</v>
      </c>
      <c r="L1403" s="9" t="s">
        <v>50</v>
      </c>
      <c r="M1403" s="9">
        <v>184085</v>
      </c>
      <c r="N1403" s="17" t="str">
        <f t="shared" si="111"/>
        <v>36_180-185</v>
      </c>
      <c r="O1403" s="17" t="str">
        <f t="shared" si="112"/>
        <v>18_180-190</v>
      </c>
      <c r="P1403" s="17" t="str">
        <f t="shared" si="113"/>
        <v>08_80&gt;</v>
      </c>
      <c r="Q1403" s="9" t="s">
        <v>1126</v>
      </c>
      <c r="R1403" s="9" t="s">
        <v>1011</v>
      </c>
      <c r="S1403" s="9">
        <f t="shared" si="114"/>
        <v>5338465</v>
      </c>
      <c r="T1403" s="9">
        <v>71947</v>
      </c>
    </row>
    <row r="1404" spans="1:20" hidden="1">
      <c r="A1404" s="9">
        <v>15</v>
      </c>
      <c r="B1404" s="9" t="s">
        <v>13</v>
      </c>
      <c r="C1404" s="9" t="s">
        <v>902</v>
      </c>
      <c r="D1404" s="9" t="s">
        <v>154</v>
      </c>
      <c r="E1404" s="9" t="s">
        <v>151</v>
      </c>
      <c r="F1404" s="9" t="s">
        <v>5</v>
      </c>
      <c r="G1404" s="9" t="s">
        <v>492</v>
      </c>
      <c r="H1404" s="9" t="s">
        <v>903</v>
      </c>
      <c r="I1404" s="9">
        <v>15</v>
      </c>
      <c r="J1404" s="9" t="s">
        <v>8</v>
      </c>
      <c r="L1404" s="9" t="s">
        <v>50</v>
      </c>
      <c r="M1404" s="9">
        <v>144505</v>
      </c>
      <c r="N1404" s="17" t="str">
        <f t="shared" si="111"/>
        <v>28_140-145</v>
      </c>
      <c r="O1404" s="17" t="str">
        <f t="shared" si="112"/>
        <v>14_140-150</v>
      </c>
      <c r="P1404" s="17" t="str">
        <f t="shared" si="113"/>
        <v>08_80&gt;</v>
      </c>
      <c r="Q1404" s="9" t="s">
        <v>1126</v>
      </c>
      <c r="R1404" s="9" t="s">
        <v>1011</v>
      </c>
      <c r="S1404" s="9">
        <f t="shared" si="114"/>
        <v>2167575</v>
      </c>
      <c r="T1404" s="9">
        <v>29213</v>
      </c>
    </row>
    <row r="1405" spans="1:20" hidden="1">
      <c r="A1405" s="9">
        <v>21</v>
      </c>
      <c r="B1405" s="9" t="s">
        <v>13</v>
      </c>
      <c r="C1405" s="9" t="s">
        <v>836</v>
      </c>
      <c r="D1405" s="9" t="s">
        <v>154</v>
      </c>
      <c r="E1405" s="9" t="s">
        <v>151</v>
      </c>
      <c r="F1405" s="9" t="s">
        <v>5</v>
      </c>
      <c r="G1405" s="9" t="s">
        <v>492</v>
      </c>
      <c r="H1405" s="9" t="s">
        <v>837</v>
      </c>
      <c r="I1405" s="9">
        <v>15</v>
      </c>
      <c r="J1405" s="9" t="s">
        <v>518</v>
      </c>
      <c r="L1405" s="9" t="s">
        <v>50</v>
      </c>
      <c r="M1405" s="9">
        <v>280500</v>
      </c>
      <c r="N1405" s="17" t="str">
        <f t="shared" si="111"/>
        <v>56_280-285</v>
      </c>
      <c r="O1405" s="17" t="str">
        <f t="shared" si="112"/>
        <v>28_280-290</v>
      </c>
      <c r="P1405" s="17" t="str">
        <f t="shared" si="113"/>
        <v>08_80&gt;</v>
      </c>
      <c r="Q1405" s="9" t="s">
        <v>1126</v>
      </c>
      <c r="R1405" s="9" t="s">
        <v>1011</v>
      </c>
      <c r="S1405" s="9">
        <f t="shared" si="114"/>
        <v>5890500</v>
      </c>
      <c r="T1405" s="9">
        <v>79387</v>
      </c>
    </row>
    <row r="1406" spans="1:20" hidden="1">
      <c r="A1406" s="9">
        <v>6</v>
      </c>
      <c r="B1406" s="9" t="s">
        <v>13</v>
      </c>
      <c r="C1406" s="9" t="s">
        <v>838</v>
      </c>
      <c r="D1406" s="9" t="s">
        <v>154</v>
      </c>
      <c r="E1406" s="9" t="s">
        <v>151</v>
      </c>
      <c r="F1406" s="9" t="s">
        <v>5</v>
      </c>
      <c r="G1406" s="9" t="s">
        <v>492</v>
      </c>
      <c r="H1406" s="9" t="s">
        <v>837</v>
      </c>
      <c r="I1406" s="9">
        <v>15</v>
      </c>
      <c r="J1406" s="9" t="s">
        <v>518</v>
      </c>
      <c r="K1406" s="9" t="s">
        <v>7</v>
      </c>
      <c r="L1406" s="9" t="s">
        <v>50</v>
      </c>
      <c r="M1406" s="9">
        <v>296000</v>
      </c>
      <c r="N1406" s="17" t="str">
        <f t="shared" si="111"/>
        <v>59_295-300</v>
      </c>
      <c r="O1406" s="17" t="str">
        <f t="shared" si="112"/>
        <v>29_290-300</v>
      </c>
      <c r="P1406" s="17" t="str">
        <f t="shared" si="113"/>
        <v>08_80&gt;</v>
      </c>
      <c r="Q1406" s="9" t="s">
        <v>1126</v>
      </c>
      <c r="R1406" s="9" t="s">
        <v>1011</v>
      </c>
      <c r="S1406" s="9">
        <f t="shared" si="114"/>
        <v>1776000</v>
      </c>
      <c r="T1406" s="9">
        <v>23935</v>
      </c>
    </row>
    <row r="1407" spans="1:20" hidden="1">
      <c r="A1407" s="9">
        <v>14</v>
      </c>
      <c r="B1407" s="9" t="s">
        <v>13</v>
      </c>
      <c r="C1407" s="9" t="s">
        <v>840</v>
      </c>
      <c r="D1407" s="9" t="s">
        <v>154</v>
      </c>
      <c r="E1407" s="9" t="s">
        <v>151</v>
      </c>
      <c r="F1407" s="9" t="s">
        <v>5</v>
      </c>
      <c r="G1407" s="9" t="s">
        <v>492</v>
      </c>
      <c r="H1407" s="9" t="s">
        <v>841</v>
      </c>
      <c r="I1407" s="9">
        <v>15</v>
      </c>
      <c r="J1407" s="9" t="s">
        <v>51</v>
      </c>
      <c r="L1407" s="9" t="s">
        <v>50</v>
      </c>
      <c r="M1407" s="9">
        <v>293488</v>
      </c>
      <c r="N1407" s="17" t="str">
        <f t="shared" si="111"/>
        <v>58_290-295</v>
      </c>
      <c r="O1407" s="17" t="str">
        <f t="shared" si="112"/>
        <v>29_290-300</v>
      </c>
      <c r="P1407" s="17" t="str">
        <f t="shared" si="113"/>
        <v>08_80&gt;</v>
      </c>
      <c r="Q1407" s="9" t="s">
        <v>1126</v>
      </c>
      <c r="R1407" s="9" t="s">
        <v>1011</v>
      </c>
      <c r="S1407" s="9">
        <f t="shared" si="114"/>
        <v>4108832</v>
      </c>
      <c r="T1407" s="9">
        <v>55375</v>
      </c>
    </row>
    <row r="1408" spans="1:20" hidden="1">
      <c r="A1408" s="9">
        <v>6</v>
      </c>
      <c r="B1408" s="9" t="s">
        <v>13</v>
      </c>
      <c r="C1408" s="9" t="s">
        <v>842</v>
      </c>
      <c r="D1408" s="9" t="s">
        <v>154</v>
      </c>
      <c r="E1408" s="9" t="s">
        <v>151</v>
      </c>
      <c r="F1408" s="9" t="s">
        <v>5</v>
      </c>
      <c r="G1408" s="9" t="s">
        <v>492</v>
      </c>
      <c r="H1408" s="9" t="s">
        <v>841</v>
      </c>
      <c r="I1408" s="9">
        <v>15</v>
      </c>
      <c r="J1408" s="9" t="s">
        <v>51</v>
      </c>
      <c r="L1408" s="9" t="s">
        <v>50</v>
      </c>
      <c r="M1408" s="9">
        <v>245300</v>
      </c>
      <c r="N1408" s="17" t="str">
        <f t="shared" si="111"/>
        <v>49_245-250</v>
      </c>
      <c r="O1408" s="17" t="str">
        <f t="shared" si="112"/>
        <v>24_240-250</v>
      </c>
      <c r="P1408" s="17" t="str">
        <f t="shared" si="113"/>
        <v>08_80&gt;</v>
      </c>
      <c r="Q1408" s="9" t="s">
        <v>1126</v>
      </c>
      <c r="R1408" s="9" t="s">
        <v>1011</v>
      </c>
      <c r="S1408" s="9">
        <f t="shared" si="114"/>
        <v>1471800</v>
      </c>
      <c r="T1408" s="9">
        <v>19836</v>
      </c>
    </row>
    <row r="1409" spans="1:20" hidden="1">
      <c r="A1409" s="9">
        <v>40</v>
      </c>
      <c r="B1409" s="9" t="s">
        <v>13</v>
      </c>
      <c r="C1409" s="9" t="s">
        <v>295</v>
      </c>
      <c r="D1409" s="9" t="s">
        <v>154</v>
      </c>
      <c r="E1409" s="9" t="s">
        <v>151</v>
      </c>
      <c r="F1409" s="9" t="s">
        <v>5</v>
      </c>
      <c r="G1409" s="9" t="s">
        <v>252</v>
      </c>
      <c r="H1409" s="9" t="s">
        <v>296</v>
      </c>
      <c r="I1409" s="9">
        <v>15</v>
      </c>
      <c r="J1409" s="9" t="s">
        <v>51</v>
      </c>
      <c r="L1409" s="9" t="s">
        <v>50</v>
      </c>
      <c r="M1409" s="9">
        <v>265000</v>
      </c>
      <c r="N1409" s="17" t="str">
        <f t="shared" si="111"/>
        <v>53_265-270</v>
      </c>
      <c r="O1409" s="17" t="str">
        <f t="shared" si="112"/>
        <v>26_260-270</v>
      </c>
      <c r="P1409" s="17" t="str">
        <f t="shared" si="113"/>
        <v>08_80&gt;</v>
      </c>
      <c r="Q1409" s="9" t="s">
        <v>1126</v>
      </c>
      <c r="R1409" s="9" t="s">
        <v>1011</v>
      </c>
      <c r="S1409" s="9">
        <f t="shared" si="114"/>
        <v>10600000</v>
      </c>
      <c r="T1409" s="9">
        <v>142857</v>
      </c>
    </row>
    <row r="1410" spans="1:20" hidden="1">
      <c r="A1410" s="9">
        <v>204</v>
      </c>
      <c r="B1410" s="9" t="s">
        <v>13</v>
      </c>
      <c r="C1410" s="9" t="s">
        <v>986</v>
      </c>
      <c r="D1410" s="9" t="s">
        <v>154</v>
      </c>
      <c r="E1410" s="9" t="s">
        <v>151</v>
      </c>
      <c r="F1410" s="9" t="s">
        <v>5</v>
      </c>
      <c r="G1410" s="9" t="s">
        <v>492</v>
      </c>
      <c r="H1410" s="9" t="s">
        <v>841</v>
      </c>
      <c r="I1410" s="9">
        <v>15</v>
      </c>
      <c r="J1410" s="9" t="s">
        <v>51</v>
      </c>
      <c r="L1410" s="9" t="s">
        <v>50</v>
      </c>
      <c r="M1410" s="9">
        <v>289487</v>
      </c>
      <c r="N1410" s="17" t="str">
        <f t="shared" si="111"/>
        <v>57_285-290</v>
      </c>
      <c r="O1410" s="17" t="str">
        <f t="shared" si="112"/>
        <v>28_280-290</v>
      </c>
      <c r="P1410" s="17" t="str">
        <f t="shared" si="113"/>
        <v>08_80&gt;</v>
      </c>
      <c r="Q1410" s="9" t="s">
        <v>1126</v>
      </c>
      <c r="R1410" s="9" t="s">
        <v>1011</v>
      </c>
      <c r="S1410" s="9">
        <f t="shared" si="114"/>
        <v>59055348</v>
      </c>
      <c r="T1410" s="9">
        <v>795894</v>
      </c>
    </row>
    <row r="1411" spans="1:20" hidden="1">
      <c r="A1411" s="9">
        <v>8</v>
      </c>
      <c r="B1411" s="9" t="s">
        <v>13</v>
      </c>
      <c r="C1411" s="9" t="s">
        <v>906</v>
      </c>
      <c r="D1411" s="9" t="s">
        <v>154</v>
      </c>
      <c r="E1411" s="9" t="s">
        <v>151</v>
      </c>
      <c r="F1411" s="9" t="s">
        <v>5</v>
      </c>
      <c r="G1411" s="9" t="s">
        <v>492</v>
      </c>
      <c r="H1411" s="9" t="s">
        <v>907</v>
      </c>
      <c r="I1411" s="9">
        <v>17</v>
      </c>
      <c r="J1411" s="9" t="s">
        <v>54</v>
      </c>
      <c r="L1411" s="9" t="s">
        <v>50</v>
      </c>
      <c r="M1411" s="9">
        <v>268700</v>
      </c>
      <c r="N1411" s="17" t="str">
        <f t="shared" si="111"/>
        <v>53_265-270</v>
      </c>
      <c r="O1411" s="17" t="str">
        <f t="shared" si="112"/>
        <v>26_260-270</v>
      </c>
      <c r="P1411" s="17" t="str">
        <f t="shared" si="113"/>
        <v>08_80&gt;</v>
      </c>
      <c r="Q1411" s="9" t="s">
        <v>1126</v>
      </c>
      <c r="R1411" s="9" t="s">
        <v>1011</v>
      </c>
      <c r="S1411" s="9">
        <f t="shared" si="114"/>
        <v>2149600</v>
      </c>
      <c r="T1411" s="9">
        <v>28970</v>
      </c>
    </row>
    <row r="1412" spans="1:20" hidden="1">
      <c r="A1412" s="9">
        <v>638</v>
      </c>
      <c r="B1412" s="9" t="s">
        <v>13</v>
      </c>
      <c r="C1412" s="9" t="s">
        <v>590</v>
      </c>
      <c r="D1412" s="9" t="s">
        <v>152</v>
      </c>
      <c r="E1412" s="9" t="s">
        <v>151</v>
      </c>
      <c r="F1412" s="9" t="s">
        <v>5</v>
      </c>
      <c r="G1412" s="9" t="s">
        <v>373</v>
      </c>
      <c r="H1412" s="9" t="s">
        <v>2</v>
      </c>
      <c r="I1412" s="9">
        <v>14</v>
      </c>
      <c r="J1412" s="9" t="s">
        <v>8</v>
      </c>
      <c r="L1412" s="9" t="s">
        <v>50</v>
      </c>
      <c r="M1412" s="9">
        <v>53055</v>
      </c>
      <c r="N1412" s="17" t="str">
        <f t="shared" si="111"/>
        <v>10_50-55</v>
      </c>
      <c r="O1412" s="17" t="str">
        <f t="shared" si="112"/>
        <v>5_50-60</v>
      </c>
      <c r="P1412" s="17" t="str">
        <f t="shared" si="113"/>
        <v>05_50-60</v>
      </c>
      <c r="Q1412" s="9" t="s">
        <v>1126</v>
      </c>
      <c r="R1412" s="9" t="s">
        <v>1011</v>
      </c>
      <c r="S1412" s="9">
        <f t="shared" si="114"/>
        <v>33849090</v>
      </c>
      <c r="T1412" s="9">
        <v>456187</v>
      </c>
    </row>
    <row r="1413" spans="1:20" hidden="1">
      <c r="A1413" s="9">
        <v>2</v>
      </c>
      <c r="B1413" s="9" t="s">
        <v>13</v>
      </c>
      <c r="C1413" s="9" t="s">
        <v>401</v>
      </c>
      <c r="D1413" s="9" t="s">
        <v>152</v>
      </c>
      <c r="E1413" s="9" t="s">
        <v>151</v>
      </c>
      <c r="F1413" s="9" t="s">
        <v>5</v>
      </c>
      <c r="G1413" s="9" t="s">
        <v>122</v>
      </c>
      <c r="H1413" s="9" t="s">
        <v>2</v>
      </c>
      <c r="I1413" s="9">
        <v>14</v>
      </c>
      <c r="J1413" s="9" t="s">
        <v>8</v>
      </c>
      <c r="L1413" s="9" t="s">
        <v>50</v>
      </c>
      <c r="M1413" s="9">
        <v>41980</v>
      </c>
      <c r="N1413" s="17" t="str">
        <f t="shared" si="111"/>
        <v>8_40-45</v>
      </c>
      <c r="O1413" s="17" t="str">
        <f t="shared" si="112"/>
        <v>4_40-50</v>
      </c>
      <c r="P1413" s="17" t="str">
        <f t="shared" si="113"/>
        <v>04_40-50</v>
      </c>
      <c r="Q1413" s="9" t="s">
        <v>1126</v>
      </c>
      <c r="R1413" s="9" t="s">
        <v>1011</v>
      </c>
      <c r="S1413" s="9">
        <f t="shared" si="114"/>
        <v>83960</v>
      </c>
      <c r="T1413" s="9">
        <v>1132</v>
      </c>
    </row>
    <row r="1414" spans="1:20" hidden="1">
      <c r="A1414" s="9">
        <v>2421</v>
      </c>
      <c r="B1414" s="9" t="s">
        <v>13</v>
      </c>
      <c r="C1414" s="9" t="s">
        <v>591</v>
      </c>
      <c r="D1414" s="9" t="s">
        <v>146</v>
      </c>
      <c r="E1414" s="9" t="s">
        <v>151</v>
      </c>
      <c r="F1414" s="9" t="s">
        <v>5</v>
      </c>
      <c r="G1414" s="9" t="s">
        <v>373</v>
      </c>
      <c r="H1414" s="9" t="s">
        <v>262</v>
      </c>
      <c r="I1414" s="9">
        <v>15</v>
      </c>
      <c r="J1414" s="9" t="s">
        <v>8</v>
      </c>
      <c r="L1414" s="9" t="s">
        <v>50</v>
      </c>
      <c r="M1414" s="9">
        <v>55227</v>
      </c>
      <c r="N1414" s="17" t="str">
        <f t="shared" si="111"/>
        <v>11_55-60</v>
      </c>
      <c r="O1414" s="17" t="str">
        <f t="shared" si="112"/>
        <v>5_50-60</v>
      </c>
      <c r="P1414" s="17" t="str">
        <f t="shared" si="113"/>
        <v>05_50-60</v>
      </c>
      <c r="Q1414" s="9" t="s">
        <v>1126</v>
      </c>
      <c r="R1414" s="9" t="s">
        <v>1011</v>
      </c>
      <c r="S1414" s="9">
        <f t="shared" si="114"/>
        <v>133704567</v>
      </c>
      <c r="T1414" s="9">
        <v>1801948</v>
      </c>
    </row>
    <row r="1415" spans="1:20" hidden="1">
      <c r="A1415" s="9">
        <v>493</v>
      </c>
      <c r="B1415" s="9" t="s">
        <v>13</v>
      </c>
      <c r="C1415" s="9" t="s">
        <v>1101</v>
      </c>
      <c r="D1415" s="9" t="s">
        <v>146</v>
      </c>
      <c r="E1415" s="9" t="s">
        <v>151</v>
      </c>
      <c r="F1415" s="9" t="s">
        <v>5</v>
      </c>
      <c r="G1415" s="9" t="s">
        <v>373</v>
      </c>
      <c r="H1415" s="9" t="s">
        <v>285</v>
      </c>
      <c r="I1415" s="9">
        <v>15</v>
      </c>
      <c r="J1415" s="9" t="s">
        <v>8</v>
      </c>
      <c r="L1415" s="9" t="s">
        <v>50</v>
      </c>
      <c r="M1415" s="9">
        <v>60615</v>
      </c>
      <c r="N1415" s="17" t="str">
        <f t="shared" si="111"/>
        <v>12_60-65</v>
      </c>
      <c r="O1415" s="17" t="str">
        <f t="shared" si="112"/>
        <v>6_60-70</v>
      </c>
      <c r="P1415" s="17" t="str">
        <f t="shared" si="113"/>
        <v>06_60-70</v>
      </c>
      <c r="Q1415" s="9" t="s">
        <v>1126</v>
      </c>
      <c r="R1415" s="9" t="s">
        <v>1011</v>
      </c>
      <c r="S1415" s="9">
        <f t="shared" si="114"/>
        <v>29883195</v>
      </c>
      <c r="T1415" s="9">
        <v>402738</v>
      </c>
    </row>
    <row r="1416" spans="1:20" hidden="1">
      <c r="A1416" s="9">
        <v>413</v>
      </c>
      <c r="B1416" s="9" t="s">
        <v>13</v>
      </c>
      <c r="C1416" s="9" t="s">
        <v>1102</v>
      </c>
      <c r="D1416" s="9" t="s">
        <v>146</v>
      </c>
      <c r="E1416" s="9" t="s">
        <v>151</v>
      </c>
      <c r="F1416" s="9" t="s">
        <v>1</v>
      </c>
      <c r="G1416" s="9" t="s">
        <v>77</v>
      </c>
      <c r="H1416" s="9" t="s">
        <v>2</v>
      </c>
      <c r="I1416" s="9">
        <v>15</v>
      </c>
      <c r="J1416" s="9" t="s">
        <v>8</v>
      </c>
      <c r="L1416" s="9" t="s">
        <v>50</v>
      </c>
      <c r="M1416" s="9">
        <v>50290</v>
      </c>
      <c r="N1416" s="17" t="str">
        <f t="shared" si="111"/>
        <v>10_50-55</v>
      </c>
      <c r="O1416" s="17" t="str">
        <f t="shared" si="112"/>
        <v>5_50-60</v>
      </c>
      <c r="P1416" s="17" t="str">
        <f t="shared" si="113"/>
        <v>05_50-60</v>
      </c>
      <c r="Q1416" s="9" t="s">
        <v>1126</v>
      </c>
      <c r="R1416" s="9" t="s">
        <v>1011</v>
      </c>
      <c r="S1416" s="9">
        <f t="shared" si="114"/>
        <v>20769770</v>
      </c>
      <c r="T1416" s="9">
        <v>279916</v>
      </c>
    </row>
    <row r="1417" spans="1:20" hidden="1">
      <c r="A1417" s="9">
        <v>73</v>
      </c>
      <c r="B1417" s="9" t="s">
        <v>13</v>
      </c>
      <c r="C1417" s="9" t="s">
        <v>424</v>
      </c>
      <c r="D1417" s="9" t="s">
        <v>152</v>
      </c>
      <c r="E1417" s="9" t="s">
        <v>151</v>
      </c>
      <c r="F1417" s="9" t="s">
        <v>5</v>
      </c>
      <c r="G1417" s="9" t="s">
        <v>373</v>
      </c>
      <c r="H1417" s="9" t="s">
        <v>2</v>
      </c>
      <c r="I1417" s="9">
        <v>13</v>
      </c>
      <c r="J1417" s="9" t="s">
        <v>8</v>
      </c>
      <c r="L1417" s="9" t="s">
        <v>50</v>
      </c>
      <c r="M1417" s="9">
        <v>76079</v>
      </c>
      <c r="N1417" s="17" t="str">
        <f t="shared" si="111"/>
        <v>15_75-80</v>
      </c>
      <c r="O1417" s="17" t="str">
        <f t="shared" si="112"/>
        <v>7_70-80</v>
      </c>
      <c r="P1417" s="17" t="str">
        <f t="shared" si="113"/>
        <v>07_70-80</v>
      </c>
      <c r="Q1417" s="9" t="s">
        <v>1126</v>
      </c>
      <c r="R1417" s="9" t="s">
        <v>1011</v>
      </c>
      <c r="S1417" s="9">
        <f t="shared" si="114"/>
        <v>5553767</v>
      </c>
      <c r="T1417" s="9">
        <v>74849</v>
      </c>
    </row>
    <row r="1418" spans="1:20" hidden="1">
      <c r="A1418" s="9">
        <v>34</v>
      </c>
      <c r="B1418" s="9" t="s">
        <v>13</v>
      </c>
      <c r="C1418" s="9" t="s">
        <v>715</v>
      </c>
      <c r="D1418" s="9" t="s">
        <v>152</v>
      </c>
      <c r="E1418" s="9" t="s">
        <v>151</v>
      </c>
      <c r="F1418" s="9" t="s">
        <v>5</v>
      </c>
      <c r="G1418" s="9" t="s">
        <v>492</v>
      </c>
      <c r="H1418" s="9" t="s">
        <v>408</v>
      </c>
      <c r="I1418" s="9">
        <v>13</v>
      </c>
      <c r="J1418" s="9" t="s">
        <v>119</v>
      </c>
      <c r="L1418" s="9" t="s">
        <v>50</v>
      </c>
      <c r="M1418" s="9">
        <v>83656</v>
      </c>
      <c r="N1418" s="17" t="str">
        <f t="shared" si="111"/>
        <v>16_80-85</v>
      </c>
      <c r="O1418" s="17" t="str">
        <f t="shared" si="112"/>
        <v>8_80-90</v>
      </c>
      <c r="P1418" s="17" t="str">
        <f t="shared" si="113"/>
        <v>08_80&gt;</v>
      </c>
      <c r="Q1418" s="9" t="s">
        <v>1126</v>
      </c>
      <c r="R1418" s="9" t="s">
        <v>1011</v>
      </c>
      <c r="S1418" s="9">
        <f t="shared" si="114"/>
        <v>2844304</v>
      </c>
      <c r="T1418" s="9">
        <v>38333</v>
      </c>
    </row>
    <row r="1419" spans="1:20" hidden="1">
      <c r="A1419" s="9">
        <v>244</v>
      </c>
      <c r="B1419" s="9" t="s">
        <v>13</v>
      </c>
      <c r="C1419" s="9" t="s">
        <v>592</v>
      </c>
      <c r="D1419" s="9" t="s">
        <v>152</v>
      </c>
      <c r="E1419" s="9" t="s">
        <v>151</v>
      </c>
      <c r="F1419" s="9" t="s">
        <v>5</v>
      </c>
      <c r="G1419" s="9" t="s">
        <v>373</v>
      </c>
      <c r="H1419" s="9" t="s">
        <v>262</v>
      </c>
      <c r="I1419" s="9">
        <v>14</v>
      </c>
      <c r="J1419" s="9" t="s">
        <v>8</v>
      </c>
      <c r="L1419" s="9" t="s">
        <v>50</v>
      </c>
      <c r="M1419" s="9">
        <v>73099</v>
      </c>
      <c r="N1419" s="17" t="str">
        <f t="shared" si="111"/>
        <v>14_70-75</v>
      </c>
      <c r="O1419" s="17" t="str">
        <f t="shared" si="112"/>
        <v>7_70-80</v>
      </c>
      <c r="P1419" s="17" t="str">
        <f t="shared" si="113"/>
        <v>07_70-80</v>
      </c>
      <c r="Q1419" s="9" t="s">
        <v>1126</v>
      </c>
      <c r="R1419" s="9" t="s">
        <v>1011</v>
      </c>
      <c r="S1419" s="9">
        <f t="shared" si="114"/>
        <v>17836156</v>
      </c>
      <c r="T1419" s="9">
        <v>240379</v>
      </c>
    </row>
    <row r="1420" spans="1:20" hidden="1">
      <c r="A1420" s="9">
        <v>1032</v>
      </c>
      <c r="B1420" s="9" t="s">
        <v>13</v>
      </c>
      <c r="C1420" s="9" t="s">
        <v>843</v>
      </c>
      <c r="D1420" s="9" t="s">
        <v>152</v>
      </c>
      <c r="E1420" s="9" t="s">
        <v>151</v>
      </c>
      <c r="F1420" s="9" t="s">
        <v>5</v>
      </c>
      <c r="G1420" s="9" t="s">
        <v>492</v>
      </c>
      <c r="H1420" s="9" t="s">
        <v>408</v>
      </c>
      <c r="I1420" s="9">
        <v>14</v>
      </c>
      <c r="J1420" s="9" t="s">
        <v>8</v>
      </c>
      <c r="L1420" s="9" t="s">
        <v>50</v>
      </c>
      <c r="M1420" s="9">
        <v>73782</v>
      </c>
      <c r="N1420" s="17" t="str">
        <f t="shared" si="111"/>
        <v>14_70-75</v>
      </c>
      <c r="O1420" s="17" t="str">
        <f t="shared" si="112"/>
        <v>7_70-80</v>
      </c>
      <c r="P1420" s="17" t="str">
        <f t="shared" si="113"/>
        <v>07_70-80</v>
      </c>
      <c r="Q1420" s="9" t="s">
        <v>1126</v>
      </c>
      <c r="R1420" s="9" t="s">
        <v>1011</v>
      </c>
      <c r="S1420" s="9">
        <f t="shared" si="114"/>
        <v>76143024</v>
      </c>
      <c r="T1420" s="9">
        <v>1026186</v>
      </c>
    </row>
    <row r="1421" spans="1:20" hidden="1">
      <c r="A1421" s="9">
        <v>143</v>
      </c>
      <c r="B1421" s="9" t="s">
        <v>13</v>
      </c>
      <c r="C1421" s="9" t="s">
        <v>772</v>
      </c>
      <c r="D1421" s="9" t="s">
        <v>152</v>
      </c>
      <c r="E1421" s="9" t="s">
        <v>151</v>
      </c>
      <c r="F1421" s="9" t="s">
        <v>1</v>
      </c>
      <c r="G1421" s="9" t="s">
        <v>583</v>
      </c>
      <c r="H1421" s="9" t="s">
        <v>2</v>
      </c>
      <c r="I1421" s="9">
        <v>14</v>
      </c>
      <c r="J1421" s="9" t="s">
        <v>8</v>
      </c>
      <c r="L1421" s="9" t="s">
        <v>50</v>
      </c>
      <c r="M1421" s="9">
        <v>61462</v>
      </c>
      <c r="N1421" s="17" t="str">
        <f t="shared" si="111"/>
        <v>12_60-65</v>
      </c>
      <c r="O1421" s="17" t="str">
        <f t="shared" si="112"/>
        <v>6_60-70</v>
      </c>
      <c r="P1421" s="17" t="str">
        <f t="shared" si="113"/>
        <v>06_60-70</v>
      </c>
      <c r="Q1421" s="9" t="s">
        <v>1126</v>
      </c>
      <c r="R1421" s="9" t="s">
        <v>1011</v>
      </c>
      <c r="S1421" s="9">
        <f t="shared" si="114"/>
        <v>8789066</v>
      </c>
      <c r="T1421" s="9">
        <v>118451</v>
      </c>
    </row>
    <row r="1422" spans="1:20" hidden="1">
      <c r="A1422" s="9">
        <v>135</v>
      </c>
      <c r="B1422" s="9" t="s">
        <v>13</v>
      </c>
      <c r="C1422" s="9" t="s">
        <v>635</v>
      </c>
      <c r="D1422" s="9" t="s">
        <v>146</v>
      </c>
      <c r="E1422" s="9" t="s">
        <v>151</v>
      </c>
      <c r="F1422" s="9" t="s">
        <v>5</v>
      </c>
      <c r="G1422" s="9" t="s">
        <v>373</v>
      </c>
      <c r="H1422" s="9" t="s">
        <v>285</v>
      </c>
      <c r="I1422" s="9">
        <v>15</v>
      </c>
      <c r="J1422" s="9" t="s">
        <v>8</v>
      </c>
      <c r="L1422" s="9" t="s">
        <v>50</v>
      </c>
      <c r="M1422" s="9">
        <v>65090</v>
      </c>
      <c r="N1422" s="17" t="str">
        <f t="shared" si="111"/>
        <v>13_65-70</v>
      </c>
      <c r="O1422" s="17" t="str">
        <f t="shared" si="112"/>
        <v>6_60-70</v>
      </c>
      <c r="P1422" s="17" t="str">
        <f t="shared" si="113"/>
        <v>06_60-70</v>
      </c>
      <c r="Q1422" s="9" t="s">
        <v>1126</v>
      </c>
      <c r="R1422" s="9" t="s">
        <v>1011</v>
      </c>
      <c r="S1422" s="9">
        <f t="shared" si="114"/>
        <v>8787150</v>
      </c>
      <c r="T1422" s="9">
        <v>118425</v>
      </c>
    </row>
    <row r="1423" spans="1:20" hidden="1">
      <c r="A1423" s="9">
        <v>792</v>
      </c>
      <c r="B1423" s="9" t="s">
        <v>13</v>
      </c>
      <c r="C1423" s="9" t="s">
        <v>716</v>
      </c>
      <c r="D1423" s="9" t="s">
        <v>146</v>
      </c>
      <c r="E1423" s="9" t="s">
        <v>151</v>
      </c>
      <c r="F1423" s="9" t="s">
        <v>5</v>
      </c>
      <c r="G1423" s="9" t="s">
        <v>492</v>
      </c>
      <c r="H1423" s="9" t="s">
        <v>408</v>
      </c>
      <c r="I1423" s="9">
        <v>15</v>
      </c>
      <c r="J1423" s="9" t="s">
        <v>8</v>
      </c>
      <c r="L1423" s="9" t="s">
        <v>50</v>
      </c>
      <c r="M1423" s="9">
        <v>76524</v>
      </c>
      <c r="N1423" s="17" t="str">
        <f t="shared" si="111"/>
        <v>15_75-80</v>
      </c>
      <c r="O1423" s="17" t="str">
        <f t="shared" si="112"/>
        <v>7_70-80</v>
      </c>
      <c r="P1423" s="17" t="str">
        <f t="shared" si="113"/>
        <v>07_70-80</v>
      </c>
      <c r="Q1423" s="9" t="s">
        <v>1126</v>
      </c>
      <c r="R1423" s="9" t="s">
        <v>1011</v>
      </c>
      <c r="S1423" s="9">
        <f t="shared" si="114"/>
        <v>60607008</v>
      </c>
      <c r="T1423" s="9">
        <v>816806</v>
      </c>
    </row>
    <row r="1424" spans="1:20" hidden="1">
      <c r="A1424" s="9">
        <v>608</v>
      </c>
      <c r="B1424" s="9" t="s">
        <v>13</v>
      </c>
      <c r="C1424" s="9" t="s">
        <v>984</v>
      </c>
      <c r="D1424" s="9" t="s">
        <v>148</v>
      </c>
      <c r="E1424" s="9" t="s">
        <v>151</v>
      </c>
      <c r="F1424" s="9" t="s">
        <v>1</v>
      </c>
      <c r="G1424" s="9" t="s">
        <v>583</v>
      </c>
      <c r="H1424" s="9" t="s">
        <v>2</v>
      </c>
      <c r="I1424" s="9">
        <v>15</v>
      </c>
      <c r="J1424" s="9" t="s">
        <v>8</v>
      </c>
      <c r="L1424" s="9" t="s">
        <v>50</v>
      </c>
      <c r="M1424" s="9">
        <v>65744</v>
      </c>
      <c r="N1424" s="17" t="str">
        <f t="shared" si="111"/>
        <v>13_65-70</v>
      </c>
      <c r="O1424" s="17" t="str">
        <f t="shared" si="112"/>
        <v>6_60-70</v>
      </c>
      <c r="P1424" s="17" t="str">
        <f t="shared" si="113"/>
        <v>06_60-70</v>
      </c>
      <c r="Q1424" s="9" t="s">
        <v>1126</v>
      </c>
      <c r="R1424" s="9" t="s">
        <v>1011</v>
      </c>
      <c r="S1424" s="9">
        <f t="shared" si="114"/>
        <v>39972352</v>
      </c>
      <c r="T1424" s="9">
        <v>538711</v>
      </c>
    </row>
    <row r="1425" spans="1:20" hidden="1">
      <c r="A1425" s="9">
        <v>14</v>
      </c>
      <c r="B1425" s="9" t="s">
        <v>13</v>
      </c>
      <c r="C1425" s="9" t="s">
        <v>348</v>
      </c>
      <c r="D1425" s="9" t="s">
        <v>149</v>
      </c>
      <c r="E1425" s="9" t="s">
        <v>151</v>
      </c>
      <c r="F1425" s="9" t="s">
        <v>5</v>
      </c>
      <c r="G1425" s="9" t="s">
        <v>252</v>
      </c>
      <c r="H1425" s="9" t="s">
        <v>85</v>
      </c>
      <c r="I1425" s="9">
        <v>15</v>
      </c>
      <c r="J1425" s="9" t="s">
        <v>8</v>
      </c>
      <c r="L1425" s="9" t="s">
        <v>50</v>
      </c>
      <c r="M1425" s="9">
        <v>86600</v>
      </c>
      <c r="N1425" s="17" t="str">
        <f t="shared" si="111"/>
        <v>17_85-90</v>
      </c>
      <c r="O1425" s="17" t="str">
        <f t="shared" si="112"/>
        <v>8_80-90</v>
      </c>
      <c r="P1425" s="17" t="str">
        <f t="shared" si="113"/>
        <v>08_80&gt;</v>
      </c>
      <c r="Q1425" s="9" t="s">
        <v>1126</v>
      </c>
      <c r="R1425" s="9" t="s">
        <v>1011</v>
      </c>
      <c r="S1425" s="9">
        <f t="shared" si="114"/>
        <v>1212400</v>
      </c>
      <c r="T1425" s="9">
        <v>16340</v>
      </c>
    </row>
    <row r="1426" spans="1:20" hidden="1">
      <c r="A1426" s="9">
        <v>108</v>
      </c>
      <c r="B1426" s="9" t="s">
        <v>13</v>
      </c>
      <c r="C1426" s="9" t="s">
        <v>1040</v>
      </c>
      <c r="D1426" s="9" t="s">
        <v>149</v>
      </c>
      <c r="E1426" s="9" t="s">
        <v>151</v>
      </c>
      <c r="F1426" s="9" t="s">
        <v>5</v>
      </c>
      <c r="G1426" s="9" t="s">
        <v>492</v>
      </c>
      <c r="H1426" s="9" t="s">
        <v>738</v>
      </c>
      <c r="I1426" s="9">
        <v>15</v>
      </c>
      <c r="J1426" s="9" t="s">
        <v>8</v>
      </c>
      <c r="L1426" s="9" t="s">
        <v>50</v>
      </c>
      <c r="M1426" s="9">
        <v>95840</v>
      </c>
      <c r="N1426" s="17" t="str">
        <f t="shared" si="111"/>
        <v>19_95-100</v>
      </c>
      <c r="O1426" s="17" t="str">
        <f t="shared" si="112"/>
        <v>9_90-100</v>
      </c>
      <c r="P1426" s="17" t="str">
        <f t="shared" si="113"/>
        <v>08_80&gt;</v>
      </c>
      <c r="Q1426" s="9" t="s">
        <v>1126</v>
      </c>
      <c r="R1426" s="9" t="s">
        <v>1011</v>
      </c>
      <c r="S1426" s="9">
        <f t="shared" si="114"/>
        <v>10350720</v>
      </c>
      <c r="T1426" s="9">
        <v>139498</v>
      </c>
    </row>
    <row r="1427" spans="1:20">
      <c r="A1427" s="9">
        <v>2</v>
      </c>
      <c r="B1427" s="9" t="s">
        <v>13</v>
      </c>
      <c r="C1427" s="9" t="s">
        <v>223</v>
      </c>
      <c r="D1427" s="9" t="s">
        <v>152</v>
      </c>
      <c r="E1427" s="9" t="s">
        <v>147</v>
      </c>
      <c r="F1427" s="9" t="s">
        <v>5</v>
      </c>
      <c r="G1427" s="9" t="s">
        <v>110</v>
      </c>
      <c r="H1427" s="9" t="s">
        <v>2</v>
      </c>
      <c r="I1427" s="9">
        <v>13</v>
      </c>
      <c r="J1427" s="9" t="s">
        <v>51</v>
      </c>
      <c r="K1427" s="9" t="s">
        <v>7</v>
      </c>
      <c r="L1427" s="9" t="s">
        <v>50</v>
      </c>
      <c r="M1427" s="9">
        <v>102495</v>
      </c>
      <c r="N1427" s="17" t="str">
        <f t="shared" si="111"/>
        <v>20_100-105</v>
      </c>
      <c r="O1427" s="17" t="str">
        <f t="shared" si="112"/>
        <v>10_100-110</v>
      </c>
      <c r="P1427" s="17" t="str">
        <f t="shared" si="113"/>
        <v>08_80&gt;</v>
      </c>
      <c r="Q1427" s="9" t="s">
        <v>1126</v>
      </c>
      <c r="R1427" s="9" t="s">
        <v>1011</v>
      </c>
      <c r="S1427" s="9">
        <f t="shared" si="114"/>
        <v>204990</v>
      </c>
      <c r="T1427" s="9">
        <v>2763</v>
      </c>
    </row>
    <row r="1428" spans="1:20">
      <c r="A1428" s="9">
        <v>15</v>
      </c>
      <c r="B1428" s="9" t="s">
        <v>13</v>
      </c>
      <c r="C1428" s="9" t="s">
        <v>593</v>
      </c>
      <c r="D1428" s="9" t="s">
        <v>152</v>
      </c>
      <c r="E1428" s="9" t="s">
        <v>147</v>
      </c>
      <c r="F1428" s="9" t="s">
        <v>5</v>
      </c>
      <c r="G1428" s="9" t="s">
        <v>373</v>
      </c>
      <c r="H1428" s="9" t="s">
        <v>2</v>
      </c>
      <c r="I1428" s="9">
        <v>13</v>
      </c>
      <c r="J1428" s="9" t="s">
        <v>517</v>
      </c>
      <c r="L1428" s="9" t="s">
        <v>50</v>
      </c>
      <c r="M1428" s="9">
        <v>127964</v>
      </c>
      <c r="N1428" s="17" t="str">
        <f t="shared" si="111"/>
        <v>25_125-130</v>
      </c>
      <c r="O1428" s="17" t="str">
        <f t="shared" si="112"/>
        <v>12_120-130</v>
      </c>
      <c r="P1428" s="17" t="str">
        <f t="shared" si="113"/>
        <v>08_80&gt;</v>
      </c>
      <c r="Q1428" s="9" t="s">
        <v>1126</v>
      </c>
      <c r="R1428" s="9" t="s">
        <v>1011</v>
      </c>
      <c r="S1428" s="9">
        <f t="shared" si="114"/>
        <v>1919460</v>
      </c>
      <c r="T1428" s="9">
        <v>25869</v>
      </c>
    </row>
    <row r="1429" spans="1:20">
      <c r="A1429" s="9">
        <v>8</v>
      </c>
      <c r="B1429" s="9" t="s">
        <v>13</v>
      </c>
      <c r="C1429" s="9" t="s">
        <v>717</v>
      </c>
      <c r="D1429" s="9" t="s">
        <v>152</v>
      </c>
      <c r="E1429" s="9" t="s">
        <v>147</v>
      </c>
      <c r="F1429" s="9" t="s">
        <v>5</v>
      </c>
      <c r="G1429" s="9" t="s">
        <v>373</v>
      </c>
      <c r="H1429" s="9" t="s">
        <v>2</v>
      </c>
      <c r="I1429" s="9">
        <v>13</v>
      </c>
      <c r="J1429" s="9" t="s">
        <v>54</v>
      </c>
      <c r="K1429" s="9" t="s">
        <v>7</v>
      </c>
      <c r="L1429" s="9" t="s">
        <v>50</v>
      </c>
      <c r="M1429" s="9">
        <v>122395</v>
      </c>
      <c r="N1429" s="17" t="str">
        <f t="shared" si="111"/>
        <v>24_120-125</v>
      </c>
      <c r="O1429" s="17" t="str">
        <f t="shared" si="112"/>
        <v>12_120-130</v>
      </c>
      <c r="P1429" s="17" t="str">
        <f t="shared" si="113"/>
        <v>08_80&gt;</v>
      </c>
      <c r="Q1429" s="9" t="s">
        <v>1126</v>
      </c>
      <c r="R1429" s="9" t="s">
        <v>1011</v>
      </c>
      <c r="S1429" s="9">
        <f t="shared" si="114"/>
        <v>979160</v>
      </c>
      <c r="T1429" s="9">
        <v>13196</v>
      </c>
    </row>
    <row r="1430" spans="1:20">
      <c r="A1430" s="9">
        <v>54</v>
      </c>
      <c r="B1430" s="9" t="s">
        <v>13</v>
      </c>
      <c r="C1430" s="9" t="s">
        <v>403</v>
      </c>
      <c r="D1430" s="9" t="s">
        <v>152</v>
      </c>
      <c r="E1430" s="9" t="s">
        <v>147</v>
      </c>
      <c r="F1430" s="9" t="s">
        <v>5</v>
      </c>
      <c r="G1430" s="9" t="s">
        <v>373</v>
      </c>
      <c r="H1430" s="9" t="s">
        <v>2</v>
      </c>
      <c r="I1430" s="9">
        <v>13</v>
      </c>
      <c r="J1430" s="9" t="s">
        <v>459</v>
      </c>
      <c r="L1430" s="9" t="s">
        <v>50</v>
      </c>
      <c r="M1430" s="9">
        <v>161327</v>
      </c>
      <c r="N1430" s="17" t="str">
        <f t="shared" si="111"/>
        <v>32_160-165</v>
      </c>
      <c r="O1430" s="17" t="str">
        <f t="shared" si="112"/>
        <v>16_160-170</v>
      </c>
      <c r="P1430" s="17" t="str">
        <f t="shared" si="113"/>
        <v>08_80&gt;</v>
      </c>
      <c r="Q1430" s="9" t="s">
        <v>1126</v>
      </c>
      <c r="R1430" s="9" t="s">
        <v>1011</v>
      </c>
      <c r="S1430" s="9">
        <f t="shared" si="114"/>
        <v>8711658</v>
      </c>
      <c r="T1430" s="9">
        <v>117408</v>
      </c>
    </row>
    <row r="1431" spans="1:20">
      <c r="A1431" s="9">
        <v>66</v>
      </c>
      <c r="B1431" s="9" t="s">
        <v>13</v>
      </c>
      <c r="C1431" s="9" t="s">
        <v>404</v>
      </c>
      <c r="D1431" s="9" t="s">
        <v>152</v>
      </c>
      <c r="E1431" s="9" t="s">
        <v>147</v>
      </c>
      <c r="F1431" s="9" t="s">
        <v>5</v>
      </c>
      <c r="G1431" s="9" t="s">
        <v>373</v>
      </c>
      <c r="H1431" s="9" t="s">
        <v>2</v>
      </c>
      <c r="I1431" s="9">
        <v>13</v>
      </c>
      <c r="J1431" s="9" t="s">
        <v>518</v>
      </c>
      <c r="K1431" s="9" t="s">
        <v>7</v>
      </c>
      <c r="L1431" s="9" t="s">
        <v>50</v>
      </c>
      <c r="M1431" s="9">
        <v>185746</v>
      </c>
      <c r="N1431" s="17" t="str">
        <f t="shared" si="111"/>
        <v>37_185-190</v>
      </c>
      <c r="O1431" s="17" t="str">
        <f t="shared" si="112"/>
        <v>18_180-190</v>
      </c>
      <c r="P1431" s="17" t="str">
        <f t="shared" si="113"/>
        <v>08_80&gt;</v>
      </c>
      <c r="Q1431" s="9" t="s">
        <v>1126</v>
      </c>
      <c r="R1431" s="9" t="s">
        <v>1011</v>
      </c>
      <c r="S1431" s="9">
        <f t="shared" si="114"/>
        <v>12259236</v>
      </c>
      <c r="T1431" s="9">
        <v>165219</v>
      </c>
    </row>
    <row r="1432" spans="1:20">
      <c r="A1432" s="9">
        <v>13</v>
      </c>
      <c r="B1432" s="9" t="s">
        <v>13</v>
      </c>
      <c r="C1432" s="9" t="s">
        <v>256</v>
      </c>
      <c r="D1432" s="9" t="s">
        <v>149</v>
      </c>
      <c r="E1432" s="9" t="s">
        <v>147</v>
      </c>
      <c r="F1432" s="9" t="s">
        <v>5</v>
      </c>
      <c r="G1432" s="9" t="s">
        <v>252</v>
      </c>
      <c r="H1432" s="9" t="s">
        <v>709</v>
      </c>
      <c r="I1432" s="9">
        <v>15</v>
      </c>
      <c r="J1432" s="9" t="s">
        <v>255</v>
      </c>
      <c r="K1432" s="9" t="s">
        <v>7</v>
      </c>
      <c r="L1432" s="9" t="s">
        <v>50</v>
      </c>
      <c r="M1432" s="9">
        <v>210000</v>
      </c>
      <c r="N1432" s="17" t="str">
        <f t="shared" si="111"/>
        <v>42_210-215</v>
      </c>
      <c r="O1432" s="17" t="str">
        <f t="shared" si="112"/>
        <v>21_210-220</v>
      </c>
      <c r="P1432" s="17" t="str">
        <f t="shared" si="113"/>
        <v>08_80&gt;</v>
      </c>
      <c r="Q1432" s="9" t="s">
        <v>1126</v>
      </c>
      <c r="R1432" s="9" t="s">
        <v>1011</v>
      </c>
      <c r="S1432" s="9">
        <f t="shared" si="114"/>
        <v>2730000</v>
      </c>
      <c r="T1432" s="9">
        <v>36792</v>
      </c>
    </row>
    <row r="1433" spans="1:20">
      <c r="A1433" s="9">
        <v>122</v>
      </c>
      <c r="B1433" s="9" t="s">
        <v>13</v>
      </c>
      <c r="C1433" s="9" t="s">
        <v>1041</v>
      </c>
      <c r="D1433" s="9" t="s">
        <v>149</v>
      </c>
      <c r="E1433" s="9" t="s">
        <v>147</v>
      </c>
      <c r="F1433" s="9" t="s">
        <v>5</v>
      </c>
      <c r="G1433" s="9" t="s">
        <v>492</v>
      </c>
      <c r="H1433" s="9" t="s">
        <v>782</v>
      </c>
      <c r="I1433" s="9">
        <v>15</v>
      </c>
      <c r="J1433" s="9" t="s">
        <v>1042</v>
      </c>
      <c r="L1433" s="9" t="s">
        <v>50</v>
      </c>
      <c r="M1433" s="9">
        <v>209704</v>
      </c>
      <c r="N1433" s="17" t="str">
        <f t="shared" si="111"/>
        <v>41_205-210</v>
      </c>
      <c r="O1433" s="17" t="str">
        <f t="shared" si="112"/>
        <v>20_200-210</v>
      </c>
      <c r="P1433" s="17" t="str">
        <f t="shared" si="113"/>
        <v>08_80&gt;</v>
      </c>
      <c r="Q1433" s="9" t="s">
        <v>1126</v>
      </c>
      <c r="R1433" s="9" t="s">
        <v>1011</v>
      </c>
      <c r="S1433" s="9">
        <f t="shared" si="114"/>
        <v>25583888</v>
      </c>
      <c r="T1433" s="9">
        <v>344796</v>
      </c>
    </row>
    <row r="1434" spans="1:20">
      <c r="A1434" s="9">
        <v>58</v>
      </c>
      <c r="B1434" s="9" t="s">
        <v>13</v>
      </c>
      <c r="C1434" s="9" t="s">
        <v>293</v>
      </c>
      <c r="D1434" s="9" t="s">
        <v>149</v>
      </c>
      <c r="E1434" s="9" t="s">
        <v>147</v>
      </c>
      <c r="F1434" s="9" t="s">
        <v>5</v>
      </c>
      <c r="G1434" s="9" t="s">
        <v>252</v>
      </c>
      <c r="H1434" s="9" t="s">
        <v>718</v>
      </c>
      <c r="I1434" s="9">
        <v>15</v>
      </c>
      <c r="J1434" s="9" t="s">
        <v>518</v>
      </c>
      <c r="K1434" s="9" t="s">
        <v>7</v>
      </c>
      <c r="L1434" s="9" t="s">
        <v>50</v>
      </c>
      <c r="M1434" s="9">
        <v>244169</v>
      </c>
      <c r="N1434" s="17" t="str">
        <f t="shared" si="111"/>
        <v>48_240-245</v>
      </c>
      <c r="O1434" s="17" t="str">
        <f t="shared" si="112"/>
        <v>24_240-250</v>
      </c>
      <c r="P1434" s="17" t="str">
        <f t="shared" si="113"/>
        <v>08_80&gt;</v>
      </c>
      <c r="Q1434" s="9" t="s">
        <v>1126</v>
      </c>
      <c r="R1434" s="9" t="s">
        <v>1011</v>
      </c>
      <c r="S1434" s="9">
        <f t="shared" si="114"/>
        <v>14161802</v>
      </c>
      <c r="T1434" s="9">
        <v>190860</v>
      </c>
    </row>
    <row r="1435" spans="1:20">
      <c r="A1435" s="9">
        <v>46</v>
      </c>
      <c r="B1435" s="9" t="s">
        <v>13</v>
      </c>
      <c r="C1435" s="9" t="s">
        <v>904</v>
      </c>
      <c r="D1435" s="9" t="s">
        <v>149</v>
      </c>
      <c r="E1435" s="9" t="s">
        <v>147</v>
      </c>
      <c r="F1435" s="9" t="s">
        <v>5</v>
      </c>
      <c r="G1435" s="9" t="s">
        <v>492</v>
      </c>
      <c r="H1435" s="9" t="s">
        <v>905</v>
      </c>
      <c r="I1435" s="9">
        <v>17</v>
      </c>
      <c r="J1435" s="9" t="s">
        <v>518</v>
      </c>
      <c r="L1435" s="9" t="s">
        <v>50</v>
      </c>
      <c r="M1435" s="9">
        <v>233839</v>
      </c>
      <c r="N1435" s="17" t="str">
        <f t="shared" si="111"/>
        <v>46_230-235</v>
      </c>
      <c r="O1435" s="17" t="str">
        <f t="shared" si="112"/>
        <v>23_230-240</v>
      </c>
      <c r="P1435" s="17" t="str">
        <f t="shared" si="113"/>
        <v>08_80&gt;</v>
      </c>
      <c r="Q1435" s="9" t="s">
        <v>1126</v>
      </c>
      <c r="R1435" s="9" t="s">
        <v>1011</v>
      </c>
      <c r="S1435" s="9">
        <f t="shared" si="114"/>
        <v>10756594</v>
      </c>
      <c r="T1435" s="9">
        <v>144968</v>
      </c>
    </row>
    <row r="1436" spans="1:20">
      <c r="A1436" s="9">
        <v>83</v>
      </c>
      <c r="B1436" s="9" t="s">
        <v>474</v>
      </c>
      <c r="C1436" s="9" t="s">
        <v>745</v>
      </c>
      <c r="D1436" s="9" t="s">
        <v>152</v>
      </c>
      <c r="E1436" s="9" t="s">
        <v>147</v>
      </c>
      <c r="F1436" s="9" t="s">
        <v>5</v>
      </c>
      <c r="G1436" s="9" t="s">
        <v>373</v>
      </c>
      <c r="H1436" s="9" t="s">
        <v>2</v>
      </c>
      <c r="I1436" s="9">
        <v>14</v>
      </c>
      <c r="J1436" s="9" t="s">
        <v>8</v>
      </c>
      <c r="L1436" s="9" t="s">
        <v>50</v>
      </c>
      <c r="M1436" s="9">
        <v>76280</v>
      </c>
      <c r="N1436" s="17" t="str">
        <f t="shared" si="111"/>
        <v>15_75-80</v>
      </c>
      <c r="O1436" s="17" t="str">
        <f t="shared" si="112"/>
        <v>7_70-80</v>
      </c>
      <c r="P1436" s="17" t="str">
        <f t="shared" si="113"/>
        <v>07_70-80</v>
      </c>
      <c r="Q1436" s="9" t="s">
        <v>1126</v>
      </c>
      <c r="R1436" s="9" t="s">
        <v>1011</v>
      </c>
      <c r="S1436" s="9">
        <f t="shared" si="114"/>
        <v>6331240</v>
      </c>
      <c r="T1436" s="9">
        <v>85327</v>
      </c>
    </row>
    <row r="1437" spans="1:20">
      <c r="A1437" s="9">
        <v>317</v>
      </c>
      <c r="B1437" s="9" t="s">
        <v>474</v>
      </c>
      <c r="C1437" s="9" t="s">
        <v>949</v>
      </c>
      <c r="D1437" s="9" t="s">
        <v>152</v>
      </c>
      <c r="E1437" s="9" t="s">
        <v>147</v>
      </c>
      <c r="F1437" s="9" t="s">
        <v>1</v>
      </c>
      <c r="G1437" s="9" t="s">
        <v>583</v>
      </c>
      <c r="H1437" s="9" t="s">
        <v>2</v>
      </c>
      <c r="I1437" s="9">
        <v>14</v>
      </c>
      <c r="J1437" s="9" t="s">
        <v>8</v>
      </c>
      <c r="L1437" s="9" t="s">
        <v>50</v>
      </c>
      <c r="M1437" s="9">
        <v>59995</v>
      </c>
      <c r="N1437" s="17" t="str">
        <f t="shared" si="111"/>
        <v>11_55-60</v>
      </c>
      <c r="O1437" s="17" t="str">
        <f t="shared" si="112"/>
        <v>5_50-60</v>
      </c>
      <c r="P1437" s="17" t="str">
        <f t="shared" si="113"/>
        <v>05_50-60</v>
      </c>
      <c r="Q1437" s="9" t="s">
        <v>1126</v>
      </c>
      <c r="R1437" s="9" t="s">
        <v>1011</v>
      </c>
      <c r="S1437" s="9">
        <f t="shared" si="114"/>
        <v>19018415</v>
      </c>
      <c r="T1437" s="9">
        <v>256313</v>
      </c>
    </row>
    <row r="1438" spans="1:20">
      <c r="A1438" s="9">
        <v>10</v>
      </c>
      <c r="B1438" s="9" t="s">
        <v>474</v>
      </c>
      <c r="C1438" s="9" t="s">
        <v>747</v>
      </c>
      <c r="D1438" s="9" t="s">
        <v>148</v>
      </c>
      <c r="E1438" s="9" t="s">
        <v>147</v>
      </c>
      <c r="F1438" s="9" t="s">
        <v>5</v>
      </c>
      <c r="G1438" s="9" t="s">
        <v>373</v>
      </c>
      <c r="H1438" s="9" t="s">
        <v>2</v>
      </c>
      <c r="I1438" s="9">
        <v>15</v>
      </c>
      <c r="J1438" s="9" t="s">
        <v>8</v>
      </c>
      <c r="L1438" s="9" t="s">
        <v>50</v>
      </c>
      <c r="M1438" s="9">
        <v>75205</v>
      </c>
      <c r="N1438" s="17" t="str">
        <f t="shared" si="111"/>
        <v>15_75-80</v>
      </c>
      <c r="O1438" s="17" t="str">
        <f t="shared" si="112"/>
        <v>7_70-80</v>
      </c>
      <c r="P1438" s="17" t="str">
        <f t="shared" si="113"/>
        <v>07_70-80</v>
      </c>
      <c r="Q1438" s="9" t="s">
        <v>1126</v>
      </c>
      <c r="R1438" s="9" t="s">
        <v>1011</v>
      </c>
      <c r="S1438" s="9">
        <f t="shared" si="114"/>
        <v>752050</v>
      </c>
      <c r="T1438" s="9">
        <v>10135</v>
      </c>
    </row>
    <row r="1439" spans="1:20">
      <c r="A1439" s="9">
        <v>842</v>
      </c>
      <c r="B1439" s="9" t="s">
        <v>474</v>
      </c>
      <c r="C1439" s="9" t="s">
        <v>950</v>
      </c>
      <c r="D1439" s="9" t="s">
        <v>148</v>
      </c>
      <c r="E1439" s="9" t="s">
        <v>147</v>
      </c>
      <c r="F1439" s="9" t="s">
        <v>1</v>
      </c>
      <c r="G1439" s="9" t="s">
        <v>583</v>
      </c>
      <c r="H1439" s="9" t="s">
        <v>2</v>
      </c>
      <c r="I1439" s="9">
        <v>15</v>
      </c>
      <c r="J1439" s="9" t="s">
        <v>8</v>
      </c>
      <c r="L1439" s="9" t="s">
        <v>50</v>
      </c>
      <c r="M1439" s="9">
        <v>60567</v>
      </c>
      <c r="N1439" s="17" t="str">
        <f t="shared" si="111"/>
        <v>12_60-65</v>
      </c>
      <c r="O1439" s="17" t="str">
        <f t="shared" si="112"/>
        <v>6_60-70</v>
      </c>
      <c r="P1439" s="17" t="str">
        <f t="shared" si="113"/>
        <v>06_60-70</v>
      </c>
      <c r="Q1439" s="9" t="s">
        <v>1126</v>
      </c>
      <c r="R1439" s="9" t="s">
        <v>1011</v>
      </c>
      <c r="S1439" s="9">
        <f t="shared" si="114"/>
        <v>50997414</v>
      </c>
      <c r="T1439" s="9">
        <v>687297</v>
      </c>
    </row>
    <row r="1440" spans="1:20">
      <c r="A1440" s="9">
        <v>2</v>
      </c>
      <c r="B1440" s="9" t="s">
        <v>474</v>
      </c>
      <c r="C1440" s="9" t="s">
        <v>753</v>
      </c>
      <c r="D1440" s="9" t="s">
        <v>148</v>
      </c>
      <c r="E1440" s="9" t="s">
        <v>147</v>
      </c>
      <c r="F1440" s="9" t="s">
        <v>1</v>
      </c>
      <c r="G1440" s="9" t="s">
        <v>77</v>
      </c>
      <c r="H1440" s="9" t="s">
        <v>2</v>
      </c>
      <c r="I1440" s="9">
        <v>16</v>
      </c>
      <c r="J1440" s="9" t="s">
        <v>8</v>
      </c>
      <c r="L1440" s="9" t="s">
        <v>50</v>
      </c>
      <c r="M1440" s="9">
        <v>67800</v>
      </c>
      <c r="N1440" s="17" t="str">
        <f t="shared" si="111"/>
        <v>13_65-70</v>
      </c>
      <c r="O1440" s="17" t="str">
        <f t="shared" si="112"/>
        <v>6_60-70</v>
      </c>
      <c r="P1440" s="17" t="str">
        <f t="shared" si="113"/>
        <v>06_60-70</v>
      </c>
      <c r="Q1440" s="9" t="s">
        <v>1126</v>
      </c>
      <c r="R1440" s="9" t="s">
        <v>1011</v>
      </c>
      <c r="S1440" s="9">
        <f t="shared" si="114"/>
        <v>135600</v>
      </c>
      <c r="T1440" s="9">
        <v>1827</v>
      </c>
    </row>
    <row r="1441" spans="1:20">
      <c r="A1441" s="9">
        <v>68</v>
      </c>
      <c r="B1441" s="9" t="s">
        <v>474</v>
      </c>
      <c r="C1441" s="9" t="s">
        <v>750</v>
      </c>
      <c r="D1441" s="9" t="s">
        <v>148</v>
      </c>
      <c r="E1441" s="9" t="s">
        <v>147</v>
      </c>
      <c r="F1441" s="9" t="s">
        <v>1</v>
      </c>
      <c r="G1441" s="9" t="s">
        <v>695</v>
      </c>
      <c r="H1441" s="9" t="s">
        <v>2</v>
      </c>
      <c r="I1441" s="9">
        <v>16</v>
      </c>
      <c r="J1441" s="9" t="s">
        <v>8</v>
      </c>
      <c r="L1441" s="9" t="s">
        <v>50</v>
      </c>
      <c r="M1441" s="9">
        <v>73699</v>
      </c>
      <c r="N1441" s="17" t="str">
        <f t="shared" si="111"/>
        <v>14_70-75</v>
      </c>
      <c r="O1441" s="17" t="str">
        <f t="shared" si="112"/>
        <v>7_70-80</v>
      </c>
      <c r="P1441" s="17" t="str">
        <f t="shared" si="113"/>
        <v>07_70-80</v>
      </c>
      <c r="Q1441" s="9" t="s">
        <v>1126</v>
      </c>
      <c r="R1441" s="9" t="s">
        <v>1011</v>
      </c>
      <c r="S1441" s="9">
        <f t="shared" si="114"/>
        <v>5011532</v>
      </c>
      <c r="T1441" s="9">
        <v>67541</v>
      </c>
    </row>
    <row r="1442" spans="1:20">
      <c r="A1442" s="9">
        <v>177</v>
      </c>
      <c r="B1442" s="9" t="s">
        <v>474</v>
      </c>
      <c r="C1442" s="9" t="s">
        <v>1072</v>
      </c>
      <c r="D1442" s="9" t="s">
        <v>152</v>
      </c>
      <c r="E1442" s="9" t="s">
        <v>147</v>
      </c>
      <c r="F1442" s="9" t="s">
        <v>5</v>
      </c>
      <c r="G1442" s="9" t="s">
        <v>492</v>
      </c>
      <c r="H1442" s="9" t="s">
        <v>2</v>
      </c>
      <c r="I1442" s="9">
        <v>14</v>
      </c>
      <c r="J1442" s="9" t="s">
        <v>1071</v>
      </c>
      <c r="L1442" s="9" t="s">
        <v>50</v>
      </c>
      <c r="M1442" s="9">
        <v>98996</v>
      </c>
      <c r="N1442" s="17" t="str">
        <f t="shared" si="111"/>
        <v>19_95-100</v>
      </c>
      <c r="O1442" s="17" t="str">
        <f t="shared" si="112"/>
        <v>9_90-100</v>
      </c>
      <c r="P1442" s="17" t="str">
        <f t="shared" si="113"/>
        <v>08_80&gt;</v>
      </c>
      <c r="Q1442" s="9" t="s">
        <v>1126</v>
      </c>
      <c r="R1442" s="9" t="s">
        <v>1011</v>
      </c>
      <c r="S1442" s="9">
        <f t="shared" si="114"/>
        <v>17522292</v>
      </c>
      <c r="T1442" s="9">
        <v>236149</v>
      </c>
    </row>
    <row r="1443" spans="1:20">
      <c r="A1443" s="9">
        <v>3070</v>
      </c>
      <c r="B1443" s="9" t="s">
        <v>474</v>
      </c>
      <c r="C1443" s="9" t="s">
        <v>751</v>
      </c>
      <c r="D1443" s="9" t="s">
        <v>152</v>
      </c>
      <c r="E1443" s="9" t="s">
        <v>147</v>
      </c>
      <c r="F1443" s="9" t="s">
        <v>5</v>
      </c>
      <c r="G1443" s="9" t="s">
        <v>110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45960</v>
      </c>
      <c r="N1443" s="17" t="str">
        <f t="shared" si="111"/>
        <v>9_45-50</v>
      </c>
      <c r="O1443" s="17" t="str">
        <f t="shared" si="112"/>
        <v>4_40-50</v>
      </c>
      <c r="P1443" s="17" t="str">
        <f t="shared" si="113"/>
        <v>04_40-50</v>
      </c>
      <c r="Q1443" s="9" t="s">
        <v>1126</v>
      </c>
      <c r="R1443" s="9" t="s">
        <v>1011</v>
      </c>
      <c r="S1443" s="9">
        <f t="shared" si="114"/>
        <v>141097200</v>
      </c>
      <c r="T1443" s="9">
        <v>1901580</v>
      </c>
    </row>
    <row r="1444" spans="1:20">
      <c r="A1444" s="9">
        <v>2931</v>
      </c>
      <c r="B1444" s="9" t="s">
        <v>474</v>
      </c>
      <c r="C1444" s="9" t="s">
        <v>752</v>
      </c>
      <c r="D1444" s="9" t="s">
        <v>148</v>
      </c>
      <c r="E1444" s="9" t="s">
        <v>147</v>
      </c>
      <c r="F1444" s="9" t="s">
        <v>5</v>
      </c>
      <c r="G1444" s="9" t="s">
        <v>110</v>
      </c>
      <c r="H1444" s="9" t="s">
        <v>2</v>
      </c>
      <c r="I1444" s="9">
        <v>15</v>
      </c>
      <c r="J1444" s="9" t="s">
        <v>8</v>
      </c>
      <c r="L1444" s="9" t="s">
        <v>50</v>
      </c>
      <c r="M1444" s="9">
        <v>52290</v>
      </c>
      <c r="N1444" s="17" t="str">
        <f t="shared" si="111"/>
        <v>10_50-55</v>
      </c>
      <c r="O1444" s="17" t="str">
        <f t="shared" si="112"/>
        <v>5_50-60</v>
      </c>
      <c r="P1444" s="17" t="str">
        <f t="shared" si="113"/>
        <v>05_50-60</v>
      </c>
      <c r="Q1444" s="9" t="s">
        <v>1126</v>
      </c>
      <c r="R1444" s="9" t="s">
        <v>1011</v>
      </c>
      <c r="S1444" s="9">
        <f t="shared" si="114"/>
        <v>153261990</v>
      </c>
      <c r="T1444" s="9">
        <v>2065525</v>
      </c>
    </row>
    <row r="1445" spans="1:20">
      <c r="A1445" s="9">
        <v>7</v>
      </c>
      <c r="B1445" s="9" t="s">
        <v>14</v>
      </c>
      <c r="C1445" s="9" t="s">
        <v>1103</v>
      </c>
      <c r="D1445" s="9" t="s">
        <v>152</v>
      </c>
      <c r="E1445" s="9" t="s">
        <v>147</v>
      </c>
      <c r="F1445" s="9" t="s">
        <v>5</v>
      </c>
      <c r="G1445" s="9" t="s">
        <v>570</v>
      </c>
      <c r="H1445" s="9" t="s">
        <v>2</v>
      </c>
      <c r="I1445" s="9">
        <v>14</v>
      </c>
      <c r="J1445" s="9" t="s">
        <v>8</v>
      </c>
      <c r="L1445" s="9" t="s">
        <v>46</v>
      </c>
      <c r="M1445" s="9">
        <v>15390</v>
      </c>
      <c r="N1445" s="17" t="str">
        <f t="shared" si="111"/>
        <v>3_15-20</v>
      </c>
      <c r="O1445" s="17" t="str">
        <f t="shared" si="112"/>
        <v>1_10-20</v>
      </c>
      <c r="P1445" s="17" t="str">
        <f t="shared" si="113"/>
        <v>01_&lt;20</v>
      </c>
      <c r="Q1445" s="9" t="s">
        <v>1126</v>
      </c>
      <c r="R1445" s="9" t="s">
        <v>1011</v>
      </c>
      <c r="S1445" s="9">
        <f t="shared" si="114"/>
        <v>107730</v>
      </c>
      <c r="T1445" s="9">
        <v>1452</v>
      </c>
    </row>
    <row r="1446" spans="1:20" hidden="1">
      <c r="A1446" s="9">
        <v>54</v>
      </c>
      <c r="B1446" s="9" t="s">
        <v>14</v>
      </c>
      <c r="C1446" s="9" t="s">
        <v>594</v>
      </c>
      <c r="D1446" s="9" t="s">
        <v>152</v>
      </c>
      <c r="E1446" s="9" t="s">
        <v>151</v>
      </c>
      <c r="F1446" s="9" t="s">
        <v>5</v>
      </c>
      <c r="G1446" s="9" t="s">
        <v>373</v>
      </c>
      <c r="H1446" s="9" t="s">
        <v>2</v>
      </c>
      <c r="I1446" s="9">
        <v>13</v>
      </c>
      <c r="J1446" s="9" t="s">
        <v>51</v>
      </c>
      <c r="K1446" s="9" t="s">
        <v>7</v>
      </c>
      <c r="L1446" s="9" t="s">
        <v>50</v>
      </c>
      <c r="M1446" s="9">
        <v>140464</v>
      </c>
      <c r="N1446" s="17" t="str">
        <f t="shared" si="111"/>
        <v>28_140-145</v>
      </c>
      <c r="O1446" s="17" t="str">
        <f t="shared" si="112"/>
        <v>14_140-150</v>
      </c>
      <c r="P1446" s="17" t="str">
        <f t="shared" si="113"/>
        <v>08_80&gt;</v>
      </c>
      <c r="Q1446" s="9" t="s">
        <v>1126</v>
      </c>
      <c r="R1446" s="9" t="s">
        <v>1011</v>
      </c>
      <c r="S1446" s="9">
        <f t="shared" si="114"/>
        <v>7585056</v>
      </c>
      <c r="T1446" s="9">
        <v>102224</v>
      </c>
    </row>
    <row r="1447" spans="1:20" hidden="1">
      <c r="A1447" s="9">
        <v>3</v>
      </c>
      <c r="B1447" s="9" t="s">
        <v>14</v>
      </c>
      <c r="C1447" s="9" t="s">
        <v>520</v>
      </c>
      <c r="D1447" s="9" t="s">
        <v>152</v>
      </c>
      <c r="E1447" s="9" t="s">
        <v>151</v>
      </c>
      <c r="F1447" s="9" t="s">
        <v>1</v>
      </c>
      <c r="G1447" s="9" t="s">
        <v>77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69500</v>
      </c>
      <c r="N1447" s="17" t="str">
        <f t="shared" si="111"/>
        <v>13_65-70</v>
      </c>
      <c r="O1447" s="17" t="str">
        <f t="shared" si="112"/>
        <v>6_60-70</v>
      </c>
      <c r="P1447" s="17" t="str">
        <f t="shared" si="113"/>
        <v>06_60-70</v>
      </c>
      <c r="Q1447" s="9" t="s">
        <v>1126</v>
      </c>
      <c r="R1447" s="9" t="s">
        <v>1011</v>
      </c>
      <c r="S1447" s="9">
        <f t="shared" si="114"/>
        <v>208500</v>
      </c>
      <c r="T1447" s="9">
        <v>2810</v>
      </c>
    </row>
    <row r="1448" spans="1:20" hidden="1">
      <c r="A1448" s="9">
        <v>2</v>
      </c>
      <c r="B1448" s="9" t="s">
        <v>14</v>
      </c>
      <c r="C1448" s="9" t="s">
        <v>350</v>
      </c>
      <c r="D1448" s="9" t="s">
        <v>152</v>
      </c>
      <c r="E1448" s="9" t="s">
        <v>151</v>
      </c>
      <c r="F1448" s="9" t="s">
        <v>5</v>
      </c>
      <c r="G1448" s="9" t="s">
        <v>110</v>
      </c>
      <c r="H1448" s="9" t="s">
        <v>2</v>
      </c>
      <c r="I1448" s="9">
        <v>13</v>
      </c>
      <c r="J1448" s="9" t="s">
        <v>8</v>
      </c>
      <c r="L1448" s="9" t="s">
        <v>50</v>
      </c>
      <c r="M1448" s="9">
        <v>83690</v>
      </c>
      <c r="N1448" s="17" t="str">
        <f t="shared" si="111"/>
        <v>16_80-85</v>
      </c>
      <c r="O1448" s="17" t="str">
        <f t="shared" si="112"/>
        <v>8_80-90</v>
      </c>
      <c r="P1448" s="17" t="str">
        <f t="shared" si="113"/>
        <v>08_80&gt;</v>
      </c>
      <c r="Q1448" s="9" t="s">
        <v>1126</v>
      </c>
      <c r="R1448" s="9" t="s">
        <v>1011</v>
      </c>
      <c r="S1448" s="9">
        <f t="shared" si="114"/>
        <v>167380</v>
      </c>
      <c r="T1448" s="9">
        <v>2256</v>
      </c>
    </row>
    <row r="1449" spans="1:20" hidden="1">
      <c r="A1449" s="9">
        <v>154</v>
      </c>
      <c r="B1449" s="9" t="s">
        <v>14</v>
      </c>
      <c r="C1449" s="9" t="s">
        <v>675</v>
      </c>
      <c r="D1449" s="9" t="s">
        <v>152</v>
      </c>
      <c r="E1449" s="9" t="s">
        <v>151</v>
      </c>
      <c r="F1449" s="9" t="s">
        <v>5</v>
      </c>
      <c r="G1449" s="9" t="s">
        <v>373</v>
      </c>
      <c r="H1449" s="9" t="s">
        <v>2</v>
      </c>
      <c r="I1449" s="9">
        <v>13</v>
      </c>
      <c r="J1449" s="9" t="s">
        <v>8</v>
      </c>
      <c r="L1449" s="9" t="s">
        <v>50</v>
      </c>
      <c r="M1449" s="9">
        <v>105621</v>
      </c>
      <c r="N1449" s="17" t="str">
        <f t="shared" si="111"/>
        <v>21_105-110</v>
      </c>
      <c r="O1449" s="17" t="str">
        <f t="shared" si="112"/>
        <v>10_100-110</v>
      </c>
      <c r="P1449" s="17" t="str">
        <f t="shared" si="113"/>
        <v>08_80&gt;</v>
      </c>
      <c r="Q1449" s="9" t="s">
        <v>1126</v>
      </c>
      <c r="R1449" s="9" t="s">
        <v>1011</v>
      </c>
      <c r="S1449" s="9">
        <f t="shared" si="114"/>
        <v>16265634</v>
      </c>
      <c r="T1449" s="9">
        <v>219213</v>
      </c>
    </row>
    <row r="1450" spans="1:20" hidden="1">
      <c r="A1450" s="9">
        <v>10</v>
      </c>
      <c r="B1450" s="9" t="s">
        <v>14</v>
      </c>
      <c r="C1450" s="9" t="s">
        <v>374</v>
      </c>
      <c r="D1450" s="9" t="s">
        <v>152</v>
      </c>
      <c r="E1450" s="9" t="s">
        <v>151</v>
      </c>
      <c r="F1450" s="9" t="s">
        <v>1</v>
      </c>
      <c r="G1450" s="9" t="s">
        <v>222</v>
      </c>
      <c r="H1450" s="9" t="s">
        <v>2</v>
      </c>
      <c r="I1450" s="9">
        <v>13</v>
      </c>
      <c r="J1450" s="9" t="s">
        <v>8</v>
      </c>
      <c r="L1450" s="9" t="s">
        <v>50</v>
      </c>
      <c r="M1450" s="9">
        <v>104360</v>
      </c>
      <c r="N1450" s="17" t="str">
        <f t="shared" si="111"/>
        <v>20_100-105</v>
      </c>
      <c r="O1450" s="17" t="str">
        <f t="shared" si="112"/>
        <v>10_100-110</v>
      </c>
      <c r="P1450" s="17" t="str">
        <f t="shared" si="113"/>
        <v>08_80&gt;</v>
      </c>
      <c r="Q1450" s="9" t="s">
        <v>1126</v>
      </c>
      <c r="R1450" s="9" t="s">
        <v>1011</v>
      </c>
      <c r="S1450" s="9">
        <f t="shared" si="114"/>
        <v>1043600</v>
      </c>
      <c r="T1450" s="9">
        <v>14065</v>
      </c>
    </row>
    <row r="1451" spans="1:20" hidden="1">
      <c r="A1451" s="9">
        <v>190</v>
      </c>
      <c r="B1451" s="9" t="s">
        <v>14</v>
      </c>
      <c r="C1451" s="9" t="s">
        <v>913</v>
      </c>
      <c r="D1451" s="9" t="s">
        <v>152</v>
      </c>
      <c r="E1451" s="9" t="s">
        <v>151</v>
      </c>
      <c r="F1451" s="9" t="s">
        <v>1</v>
      </c>
      <c r="G1451" s="9" t="s">
        <v>845</v>
      </c>
      <c r="H1451" s="9" t="s">
        <v>2</v>
      </c>
      <c r="I1451" s="9">
        <v>13</v>
      </c>
      <c r="J1451" s="9" t="s">
        <v>8</v>
      </c>
      <c r="L1451" s="9" t="s">
        <v>50</v>
      </c>
      <c r="M1451" s="9">
        <v>93700</v>
      </c>
      <c r="N1451" s="17" t="str">
        <f t="shared" si="111"/>
        <v>18_90-95</v>
      </c>
      <c r="O1451" s="17" t="str">
        <f t="shared" si="112"/>
        <v>9_90-100</v>
      </c>
      <c r="P1451" s="17" t="str">
        <f t="shared" si="113"/>
        <v>08_80&gt;</v>
      </c>
      <c r="Q1451" s="9" t="s">
        <v>1126</v>
      </c>
      <c r="R1451" s="9" t="s">
        <v>1011</v>
      </c>
      <c r="S1451" s="9">
        <f t="shared" si="114"/>
        <v>17803000</v>
      </c>
      <c r="T1451" s="9">
        <v>239933</v>
      </c>
    </row>
    <row r="1452" spans="1:20" hidden="1">
      <c r="A1452" s="9">
        <v>724</v>
      </c>
      <c r="B1452" s="9" t="s">
        <v>14</v>
      </c>
      <c r="C1452" s="9" t="s">
        <v>330</v>
      </c>
      <c r="D1452" s="9" t="s">
        <v>152</v>
      </c>
      <c r="E1452" s="9" t="s">
        <v>151</v>
      </c>
      <c r="F1452" s="9" t="s">
        <v>5</v>
      </c>
      <c r="G1452" s="9" t="s">
        <v>110</v>
      </c>
      <c r="H1452" s="9" t="s">
        <v>2</v>
      </c>
      <c r="I1452" s="9">
        <v>14</v>
      </c>
      <c r="J1452" s="9" t="s">
        <v>8</v>
      </c>
      <c r="L1452" s="9" t="s">
        <v>50</v>
      </c>
      <c r="M1452" s="9">
        <v>106152</v>
      </c>
      <c r="N1452" s="17" t="str">
        <f t="shared" si="111"/>
        <v>21_105-110</v>
      </c>
      <c r="O1452" s="17" t="str">
        <f t="shared" si="112"/>
        <v>10_100-110</v>
      </c>
      <c r="P1452" s="17" t="str">
        <f t="shared" si="113"/>
        <v>08_80&gt;</v>
      </c>
      <c r="Q1452" s="9" t="s">
        <v>1126</v>
      </c>
      <c r="R1452" s="9" t="s">
        <v>1011</v>
      </c>
      <c r="S1452" s="9">
        <f t="shared" si="114"/>
        <v>76854048</v>
      </c>
      <c r="T1452" s="9">
        <v>1035769</v>
      </c>
    </row>
    <row r="1453" spans="1:20" hidden="1">
      <c r="A1453" s="9">
        <v>332</v>
      </c>
      <c r="B1453" s="9" t="s">
        <v>14</v>
      </c>
      <c r="C1453" s="9" t="s">
        <v>636</v>
      </c>
      <c r="D1453" s="9" t="s">
        <v>152</v>
      </c>
      <c r="E1453" s="9" t="s">
        <v>151</v>
      </c>
      <c r="F1453" s="9" t="s">
        <v>5</v>
      </c>
      <c r="G1453" s="9" t="s">
        <v>373</v>
      </c>
      <c r="H1453" s="9" t="s">
        <v>2</v>
      </c>
      <c r="I1453" s="9">
        <v>14</v>
      </c>
      <c r="J1453" s="9" t="s">
        <v>8</v>
      </c>
      <c r="L1453" s="9" t="s">
        <v>50</v>
      </c>
      <c r="M1453" s="9">
        <v>104293</v>
      </c>
      <c r="N1453" s="17" t="str">
        <f t="shared" si="111"/>
        <v>20_100-105</v>
      </c>
      <c r="O1453" s="17" t="str">
        <f t="shared" si="112"/>
        <v>10_100-110</v>
      </c>
      <c r="P1453" s="17" t="str">
        <f t="shared" si="113"/>
        <v>08_80&gt;</v>
      </c>
      <c r="Q1453" s="9" t="s">
        <v>1126</v>
      </c>
      <c r="R1453" s="9" t="s">
        <v>1011</v>
      </c>
      <c r="S1453" s="9">
        <f t="shared" si="114"/>
        <v>34625276</v>
      </c>
      <c r="T1453" s="9">
        <v>466648</v>
      </c>
    </row>
    <row r="1454" spans="1:20" hidden="1">
      <c r="A1454" s="9">
        <v>1105</v>
      </c>
      <c r="B1454" s="9" t="s">
        <v>14</v>
      </c>
      <c r="C1454" s="9" t="s">
        <v>375</v>
      </c>
      <c r="D1454" s="9" t="s">
        <v>152</v>
      </c>
      <c r="E1454" s="9" t="s">
        <v>151</v>
      </c>
      <c r="F1454" s="9" t="s">
        <v>1</v>
      </c>
      <c r="G1454" s="9" t="s">
        <v>222</v>
      </c>
      <c r="H1454" s="9" t="s">
        <v>2</v>
      </c>
      <c r="I1454" s="9">
        <v>14</v>
      </c>
      <c r="J1454" s="9" t="s">
        <v>8</v>
      </c>
      <c r="L1454" s="9" t="s">
        <v>50</v>
      </c>
      <c r="M1454" s="9">
        <v>86000</v>
      </c>
      <c r="N1454" s="17" t="str">
        <f t="shared" ref="N1454:N1516" si="115">CONCATENATE(ROUNDDOWN(M1454/5000,0),"_",ROUNDDOWN(M1454/5000,0)*5,"-",ROUNDUP((M1454+1)/5000,0)*5)</f>
        <v>17_85-90</v>
      </c>
      <c r="O1454" s="17" t="str">
        <f t="shared" ref="O1454:O1516" si="116">CONCATENATE(ROUNDDOWN(M1454/10000,0),"_",ROUNDDOWN(M1454/10000,0)*10,"-",ROUNDUP((M1454+1)/10000,0)*10)</f>
        <v>8_80-90</v>
      </c>
      <c r="P1454" s="17" t="str">
        <f t="shared" ref="P1454:P1516" si="117">IF(M1454&lt;20000,"01_&lt;20",IF(M1454&lt;80000,CONCATENATE(IF((ROUNDDOWN(M1454/10000,0)+1)&lt;10,0,),ROUNDDOWN(M1454/10000,0),"_",ROUNDDOWN(M1454/10000,0)*10,"-",ROUNDUP((M1454+1)/10000,0)*10),"08_80&gt;"))</f>
        <v>08_80&gt;</v>
      </c>
      <c r="Q1454" s="9" t="s">
        <v>1126</v>
      </c>
      <c r="R1454" s="9" t="s">
        <v>1011</v>
      </c>
      <c r="S1454" s="9">
        <f t="shared" ref="S1454:S1516" si="118">M1454*A1454</f>
        <v>95030000</v>
      </c>
      <c r="T1454" s="9">
        <v>1280728</v>
      </c>
    </row>
    <row r="1455" spans="1:20" hidden="1">
      <c r="A1455" s="9">
        <v>184</v>
      </c>
      <c r="B1455" s="9" t="s">
        <v>14</v>
      </c>
      <c r="C1455" s="9" t="s">
        <v>987</v>
      </c>
      <c r="D1455" s="9" t="s">
        <v>152</v>
      </c>
      <c r="E1455" s="9" t="s">
        <v>151</v>
      </c>
      <c r="F1455" s="9" t="s">
        <v>1</v>
      </c>
      <c r="G1455" s="9" t="s">
        <v>845</v>
      </c>
      <c r="H1455" s="9" t="s">
        <v>2</v>
      </c>
      <c r="I1455" s="9">
        <v>14</v>
      </c>
      <c r="J1455" s="9" t="s">
        <v>8</v>
      </c>
      <c r="L1455" s="9" t="s">
        <v>50</v>
      </c>
      <c r="M1455" s="9">
        <v>82499</v>
      </c>
      <c r="N1455" s="17" t="str">
        <f t="shared" si="115"/>
        <v>16_80-85</v>
      </c>
      <c r="O1455" s="17" t="str">
        <f t="shared" si="116"/>
        <v>8_80-90</v>
      </c>
      <c r="P1455" s="17" t="str">
        <f t="shared" si="117"/>
        <v>08_80&gt;</v>
      </c>
      <c r="Q1455" s="9" t="s">
        <v>1126</v>
      </c>
      <c r="R1455" s="9" t="s">
        <v>1011</v>
      </c>
      <c r="S1455" s="9">
        <f t="shared" si="118"/>
        <v>15179816</v>
      </c>
      <c r="T1455" s="9">
        <v>204580</v>
      </c>
    </row>
    <row r="1456" spans="1:20" hidden="1">
      <c r="A1456" s="9">
        <v>178</v>
      </c>
      <c r="B1456" s="9" t="s">
        <v>14</v>
      </c>
      <c r="C1456" s="9" t="s">
        <v>351</v>
      </c>
      <c r="D1456" s="9" t="s">
        <v>146</v>
      </c>
      <c r="E1456" s="9" t="s">
        <v>151</v>
      </c>
      <c r="F1456" s="9" t="s">
        <v>5</v>
      </c>
      <c r="G1456" s="9" t="s">
        <v>110</v>
      </c>
      <c r="H1456" s="9" t="s">
        <v>115</v>
      </c>
      <c r="I1456" s="9">
        <v>15</v>
      </c>
      <c r="J1456" s="9" t="s">
        <v>8</v>
      </c>
      <c r="L1456" s="9" t="s">
        <v>50</v>
      </c>
      <c r="M1456" s="9">
        <v>135000</v>
      </c>
      <c r="N1456" s="17" t="str">
        <f t="shared" si="115"/>
        <v>27_135-140</v>
      </c>
      <c r="O1456" s="17" t="str">
        <f t="shared" si="116"/>
        <v>13_130-140</v>
      </c>
      <c r="P1456" s="17" t="str">
        <f t="shared" si="117"/>
        <v>08_80&gt;</v>
      </c>
      <c r="Q1456" s="9" t="s">
        <v>1126</v>
      </c>
      <c r="R1456" s="9" t="s">
        <v>1011</v>
      </c>
      <c r="S1456" s="9">
        <f t="shared" si="118"/>
        <v>24030000</v>
      </c>
      <c r="T1456" s="9">
        <v>323854</v>
      </c>
    </row>
    <row r="1457" spans="1:20" hidden="1">
      <c r="A1457" s="9">
        <v>468</v>
      </c>
      <c r="B1457" s="9" t="s">
        <v>14</v>
      </c>
      <c r="C1457" s="9" t="s">
        <v>637</v>
      </c>
      <c r="D1457" s="9" t="s">
        <v>148</v>
      </c>
      <c r="E1457" s="9" t="s">
        <v>151</v>
      </c>
      <c r="F1457" s="9" t="s">
        <v>5</v>
      </c>
      <c r="G1457" s="9" t="s">
        <v>373</v>
      </c>
      <c r="H1457" s="9" t="s">
        <v>2</v>
      </c>
      <c r="I1457" s="9">
        <v>15</v>
      </c>
      <c r="J1457" s="9" t="s">
        <v>8</v>
      </c>
      <c r="L1457" s="9" t="s">
        <v>50</v>
      </c>
      <c r="M1457" s="9">
        <v>116865</v>
      </c>
      <c r="N1457" s="17" t="str">
        <f t="shared" si="115"/>
        <v>23_115-120</v>
      </c>
      <c r="O1457" s="17" t="str">
        <f t="shared" si="116"/>
        <v>11_110-120</v>
      </c>
      <c r="P1457" s="17" t="str">
        <f t="shared" si="117"/>
        <v>08_80&gt;</v>
      </c>
      <c r="Q1457" s="9" t="s">
        <v>1126</v>
      </c>
      <c r="R1457" s="9" t="s">
        <v>1011</v>
      </c>
      <c r="S1457" s="9">
        <f t="shared" si="118"/>
        <v>54692820</v>
      </c>
      <c r="T1457" s="9">
        <v>737100</v>
      </c>
    </row>
    <row r="1458" spans="1:20" hidden="1">
      <c r="A1458" s="9">
        <v>89</v>
      </c>
      <c r="B1458" s="9" t="s">
        <v>14</v>
      </c>
      <c r="C1458" s="9" t="s">
        <v>376</v>
      </c>
      <c r="D1458" s="9" t="s">
        <v>148</v>
      </c>
      <c r="E1458" s="9" t="s">
        <v>151</v>
      </c>
      <c r="F1458" s="9" t="s">
        <v>1</v>
      </c>
      <c r="G1458" s="9" t="s">
        <v>222</v>
      </c>
      <c r="H1458" s="9" t="s">
        <v>2</v>
      </c>
      <c r="I1458" s="9">
        <v>15</v>
      </c>
      <c r="J1458" s="9" t="s">
        <v>8</v>
      </c>
      <c r="L1458" s="9" t="s">
        <v>50</v>
      </c>
      <c r="M1458" s="9">
        <v>77870</v>
      </c>
      <c r="N1458" s="17" t="str">
        <f t="shared" si="115"/>
        <v>15_75-80</v>
      </c>
      <c r="O1458" s="17" t="str">
        <f t="shared" si="116"/>
        <v>7_70-80</v>
      </c>
      <c r="P1458" s="17" t="str">
        <f t="shared" si="117"/>
        <v>07_70-80</v>
      </c>
      <c r="Q1458" s="9" t="s">
        <v>1126</v>
      </c>
      <c r="R1458" s="9" t="s">
        <v>1011</v>
      </c>
      <c r="S1458" s="9">
        <f t="shared" si="118"/>
        <v>6930430</v>
      </c>
      <c r="T1458" s="9">
        <v>93402</v>
      </c>
    </row>
    <row r="1459" spans="1:20" hidden="1">
      <c r="A1459" s="9">
        <v>32</v>
      </c>
      <c r="B1459" s="9" t="s">
        <v>14</v>
      </c>
      <c r="C1459" s="9" t="s">
        <v>844</v>
      </c>
      <c r="D1459" s="9" t="s">
        <v>148</v>
      </c>
      <c r="E1459" s="9" t="s">
        <v>151</v>
      </c>
      <c r="F1459" s="9" t="s">
        <v>1</v>
      </c>
      <c r="G1459" s="9" t="s">
        <v>845</v>
      </c>
      <c r="H1459" s="9" t="s">
        <v>2</v>
      </c>
      <c r="I1459" s="9">
        <v>15</v>
      </c>
      <c r="J1459" s="9" t="s">
        <v>8</v>
      </c>
      <c r="L1459" s="9" t="s">
        <v>50</v>
      </c>
      <c r="M1459" s="9">
        <v>102525</v>
      </c>
      <c r="N1459" s="17" t="str">
        <f t="shared" si="115"/>
        <v>20_100-105</v>
      </c>
      <c r="O1459" s="17" t="str">
        <f t="shared" si="116"/>
        <v>10_100-110</v>
      </c>
      <c r="P1459" s="17" t="str">
        <f t="shared" si="117"/>
        <v>08_80&gt;</v>
      </c>
      <c r="Q1459" s="9" t="s">
        <v>1126</v>
      </c>
      <c r="R1459" s="9" t="s">
        <v>1011</v>
      </c>
      <c r="S1459" s="9">
        <f t="shared" si="118"/>
        <v>3280800</v>
      </c>
      <c r="T1459" s="9">
        <v>44216</v>
      </c>
    </row>
    <row r="1460" spans="1:20" hidden="1">
      <c r="A1460" s="9">
        <v>2</v>
      </c>
      <c r="B1460" s="9" t="s">
        <v>14</v>
      </c>
      <c r="C1460" s="9" t="s">
        <v>105</v>
      </c>
      <c r="D1460" s="9" t="s">
        <v>152</v>
      </c>
      <c r="E1460" s="9" t="s">
        <v>151</v>
      </c>
      <c r="F1460" s="9" t="s">
        <v>5</v>
      </c>
      <c r="G1460" s="9" t="s">
        <v>75</v>
      </c>
      <c r="H1460" s="9" t="s">
        <v>2</v>
      </c>
      <c r="I1460" s="9">
        <v>13</v>
      </c>
      <c r="J1460" s="9" t="s">
        <v>8</v>
      </c>
      <c r="K1460" s="9" t="s">
        <v>7</v>
      </c>
      <c r="L1460" s="9" t="s">
        <v>50</v>
      </c>
      <c r="M1460" s="9">
        <v>109999</v>
      </c>
      <c r="N1460" s="17" t="str">
        <f t="shared" si="115"/>
        <v>21_105-110</v>
      </c>
      <c r="O1460" s="17" t="str">
        <f t="shared" si="116"/>
        <v>10_100-110</v>
      </c>
      <c r="P1460" s="17" t="str">
        <f t="shared" si="117"/>
        <v>08_80&gt;</v>
      </c>
      <c r="Q1460" s="9" t="s">
        <v>1126</v>
      </c>
      <c r="R1460" s="9" t="s">
        <v>1011</v>
      </c>
      <c r="S1460" s="9">
        <f t="shared" si="118"/>
        <v>219998</v>
      </c>
      <c r="T1460" s="9">
        <v>2965</v>
      </c>
    </row>
    <row r="1461" spans="1:20" hidden="1">
      <c r="A1461" s="9">
        <v>8</v>
      </c>
      <c r="B1461" s="9" t="s">
        <v>14</v>
      </c>
      <c r="C1461" s="9" t="s">
        <v>352</v>
      </c>
      <c r="D1461" s="9" t="s">
        <v>152</v>
      </c>
      <c r="E1461" s="9" t="s">
        <v>151</v>
      </c>
      <c r="F1461" s="9" t="s">
        <v>5</v>
      </c>
      <c r="G1461" s="9" t="s">
        <v>110</v>
      </c>
      <c r="H1461" s="9" t="s">
        <v>2</v>
      </c>
      <c r="I1461" s="9">
        <v>13</v>
      </c>
      <c r="J1461" s="9" t="s">
        <v>8</v>
      </c>
      <c r="K1461" s="9" t="s">
        <v>7</v>
      </c>
      <c r="L1461" s="9" t="s">
        <v>50</v>
      </c>
      <c r="M1461" s="9">
        <v>119990</v>
      </c>
      <c r="N1461" s="17" t="str">
        <f t="shared" si="115"/>
        <v>23_115-120</v>
      </c>
      <c r="O1461" s="17" t="str">
        <f t="shared" si="116"/>
        <v>11_110-120</v>
      </c>
      <c r="P1461" s="17" t="str">
        <f t="shared" si="117"/>
        <v>08_80&gt;</v>
      </c>
      <c r="Q1461" s="9" t="s">
        <v>1126</v>
      </c>
      <c r="R1461" s="9" t="s">
        <v>1011</v>
      </c>
      <c r="S1461" s="9">
        <f t="shared" si="118"/>
        <v>959920</v>
      </c>
      <c r="T1461" s="9">
        <v>12937</v>
      </c>
    </row>
    <row r="1462" spans="1:20" hidden="1">
      <c r="A1462" s="9">
        <v>116</v>
      </c>
      <c r="B1462" s="9" t="s">
        <v>14</v>
      </c>
      <c r="C1462" s="9" t="s">
        <v>719</v>
      </c>
      <c r="D1462" s="9" t="s">
        <v>152</v>
      </c>
      <c r="E1462" s="9" t="s">
        <v>151</v>
      </c>
      <c r="F1462" s="9" t="s">
        <v>5</v>
      </c>
      <c r="G1462" s="9" t="s">
        <v>373</v>
      </c>
      <c r="H1462" s="9" t="s">
        <v>2</v>
      </c>
      <c r="I1462" s="9">
        <v>13</v>
      </c>
      <c r="J1462" s="9" t="s">
        <v>51</v>
      </c>
      <c r="K1462" s="9" t="s">
        <v>7</v>
      </c>
      <c r="L1462" s="9" t="s">
        <v>50</v>
      </c>
      <c r="M1462" s="9">
        <v>142710</v>
      </c>
      <c r="N1462" s="17" t="str">
        <f t="shared" si="115"/>
        <v>28_140-145</v>
      </c>
      <c r="O1462" s="17" t="str">
        <f t="shared" si="116"/>
        <v>14_140-150</v>
      </c>
      <c r="P1462" s="17" t="str">
        <f t="shared" si="117"/>
        <v>08_80&gt;</v>
      </c>
      <c r="Q1462" s="9" t="s">
        <v>1126</v>
      </c>
      <c r="R1462" s="9" t="s">
        <v>1011</v>
      </c>
      <c r="S1462" s="9">
        <f t="shared" si="118"/>
        <v>16554360</v>
      </c>
      <c r="T1462" s="9">
        <v>223105</v>
      </c>
    </row>
    <row r="1463" spans="1:20" hidden="1">
      <c r="A1463" s="9">
        <v>144</v>
      </c>
      <c r="B1463" s="9" t="s">
        <v>14</v>
      </c>
      <c r="C1463" s="9" t="s">
        <v>676</v>
      </c>
      <c r="D1463" s="9" t="s">
        <v>152</v>
      </c>
      <c r="E1463" s="9" t="s">
        <v>151</v>
      </c>
      <c r="F1463" s="9" t="s">
        <v>5</v>
      </c>
      <c r="G1463" s="9" t="s">
        <v>373</v>
      </c>
      <c r="H1463" s="9" t="s">
        <v>2</v>
      </c>
      <c r="I1463" s="9">
        <v>14</v>
      </c>
      <c r="J1463" s="9" t="s">
        <v>51</v>
      </c>
      <c r="K1463" s="9" t="s">
        <v>7</v>
      </c>
      <c r="L1463" s="9" t="s">
        <v>50</v>
      </c>
      <c r="M1463" s="9">
        <v>154663</v>
      </c>
      <c r="N1463" s="17" t="str">
        <f t="shared" si="115"/>
        <v>30_150-155</v>
      </c>
      <c r="O1463" s="17" t="str">
        <f t="shared" si="116"/>
        <v>15_150-160</v>
      </c>
      <c r="P1463" s="17" t="str">
        <f t="shared" si="117"/>
        <v>08_80&gt;</v>
      </c>
      <c r="Q1463" s="9" t="s">
        <v>1126</v>
      </c>
      <c r="R1463" s="9" t="s">
        <v>1011</v>
      </c>
      <c r="S1463" s="9">
        <f t="shared" si="118"/>
        <v>22271472</v>
      </c>
      <c r="T1463" s="9">
        <v>300155</v>
      </c>
    </row>
    <row r="1464" spans="1:20" hidden="1">
      <c r="A1464" s="9">
        <v>2</v>
      </c>
      <c r="B1464" s="9" t="s">
        <v>14</v>
      </c>
      <c r="C1464" s="9" t="s">
        <v>354</v>
      </c>
      <c r="D1464" s="9" t="s">
        <v>152</v>
      </c>
      <c r="E1464" s="9" t="s">
        <v>151</v>
      </c>
      <c r="F1464" s="9" t="s">
        <v>5</v>
      </c>
      <c r="G1464" s="9" t="s">
        <v>110</v>
      </c>
      <c r="H1464" s="9" t="s">
        <v>2</v>
      </c>
      <c r="I1464" s="9">
        <v>13</v>
      </c>
      <c r="J1464" s="9" t="s">
        <v>8</v>
      </c>
      <c r="K1464" s="9" t="s">
        <v>7</v>
      </c>
      <c r="L1464" s="9" t="s">
        <v>50</v>
      </c>
      <c r="M1464" s="9">
        <v>98243</v>
      </c>
      <c r="N1464" s="17" t="str">
        <f t="shared" si="115"/>
        <v>19_95-100</v>
      </c>
      <c r="O1464" s="17" t="str">
        <f t="shared" si="116"/>
        <v>9_90-100</v>
      </c>
      <c r="P1464" s="17" t="str">
        <f t="shared" si="117"/>
        <v>08_80&gt;</v>
      </c>
      <c r="Q1464" s="9" t="s">
        <v>1126</v>
      </c>
      <c r="R1464" s="9" t="s">
        <v>1011</v>
      </c>
      <c r="S1464" s="9">
        <f t="shared" si="118"/>
        <v>196486</v>
      </c>
      <c r="T1464" s="9">
        <v>2648</v>
      </c>
    </row>
    <row r="1465" spans="1:20" hidden="1">
      <c r="A1465" s="9">
        <v>13</v>
      </c>
      <c r="B1465" s="9" t="s">
        <v>14</v>
      </c>
      <c r="C1465" s="9" t="s">
        <v>914</v>
      </c>
      <c r="D1465" s="9" t="s">
        <v>152</v>
      </c>
      <c r="E1465" s="9" t="s">
        <v>151</v>
      </c>
      <c r="F1465" s="9" t="s">
        <v>5</v>
      </c>
      <c r="G1465" s="9" t="s">
        <v>373</v>
      </c>
      <c r="H1465" s="9" t="s">
        <v>2</v>
      </c>
      <c r="I1465" s="9">
        <v>13</v>
      </c>
      <c r="J1465" s="9" t="s">
        <v>8</v>
      </c>
      <c r="K1465" s="9" t="s">
        <v>7</v>
      </c>
      <c r="L1465" s="9" t="s">
        <v>50</v>
      </c>
      <c r="M1465" s="9">
        <v>136430</v>
      </c>
      <c r="N1465" s="17" t="str">
        <f t="shared" si="115"/>
        <v>27_135-140</v>
      </c>
      <c r="O1465" s="17" t="str">
        <f t="shared" si="116"/>
        <v>13_130-140</v>
      </c>
      <c r="P1465" s="17" t="str">
        <f t="shared" si="117"/>
        <v>08_80&gt;</v>
      </c>
      <c r="Q1465" s="9" t="s">
        <v>1126</v>
      </c>
      <c r="R1465" s="9" t="s">
        <v>1011</v>
      </c>
      <c r="S1465" s="9">
        <f t="shared" si="118"/>
        <v>1773590</v>
      </c>
      <c r="T1465" s="9">
        <v>23903</v>
      </c>
    </row>
    <row r="1466" spans="1:20">
      <c r="A1466" s="9">
        <v>10</v>
      </c>
      <c r="B1466" s="9" t="s">
        <v>14</v>
      </c>
      <c r="C1466" s="9" t="s">
        <v>425</v>
      </c>
      <c r="D1466" s="9" t="s">
        <v>152</v>
      </c>
      <c r="E1466" s="9" t="s">
        <v>147</v>
      </c>
      <c r="F1466" s="9" t="s">
        <v>5</v>
      </c>
      <c r="G1466" s="9" t="s">
        <v>373</v>
      </c>
      <c r="H1466" s="9" t="s">
        <v>408</v>
      </c>
      <c r="I1466" s="9">
        <v>13</v>
      </c>
      <c r="J1466" s="9" t="s">
        <v>8</v>
      </c>
      <c r="L1466" s="9" t="s">
        <v>50</v>
      </c>
      <c r="M1466" s="9">
        <v>79969</v>
      </c>
      <c r="N1466" s="17" t="str">
        <f t="shared" si="115"/>
        <v>15_75-80</v>
      </c>
      <c r="O1466" s="17" t="str">
        <f t="shared" si="116"/>
        <v>7_70-80</v>
      </c>
      <c r="P1466" s="17" t="str">
        <f t="shared" si="117"/>
        <v>07_70-80</v>
      </c>
      <c r="Q1466" s="9" t="s">
        <v>1126</v>
      </c>
      <c r="R1466" s="9" t="s">
        <v>1011</v>
      </c>
      <c r="S1466" s="9">
        <f t="shared" si="118"/>
        <v>799690</v>
      </c>
      <c r="T1466" s="9">
        <v>10777</v>
      </c>
    </row>
    <row r="1467" spans="1:20">
      <c r="A1467" s="9">
        <v>7</v>
      </c>
      <c r="B1467" s="9" t="s">
        <v>14</v>
      </c>
      <c r="C1467" s="9" t="s">
        <v>638</v>
      </c>
      <c r="D1467" s="9" t="s">
        <v>152</v>
      </c>
      <c r="E1467" s="9" t="s">
        <v>147</v>
      </c>
      <c r="F1467" s="9" t="s">
        <v>5</v>
      </c>
      <c r="G1467" s="9" t="s">
        <v>373</v>
      </c>
      <c r="H1467" s="9" t="s">
        <v>85</v>
      </c>
      <c r="I1467" s="9">
        <v>14</v>
      </c>
      <c r="J1467" s="9" t="s">
        <v>8</v>
      </c>
      <c r="L1467" s="9" t="s">
        <v>50</v>
      </c>
      <c r="M1467" s="9">
        <v>117479</v>
      </c>
      <c r="N1467" s="17" t="str">
        <f t="shared" si="115"/>
        <v>23_115-120</v>
      </c>
      <c r="O1467" s="17" t="str">
        <f t="shared" si="116"/>
        <v>11_110-120</v>
      </c>
      <c r="P1467" s="17" t="str">
        <f t="shared" si="117"/>
        <v>08_80&gt;</v>
      </c>
      <c r="Q1467" s="9" t="s">
        <v>1126</v>
      </c>
      <c r="R1467" s="9" t="s">
        <v>1011</v>
      </c>
      <c r="S1467" s="9">
        <f t="shared" si="118"/>
        <v>822353</v>
      </c>
      <c r="T1467" s="9">
        <v>11083</v>
      </c>
    </row>
    <row r="1468" spans="1:20">
      <c r="A1468" s="9">
        <v>59</v>
      </c>
      <c r="B1468" s="9" t="s">
        <v>14</v>
      </c>
      <c r="C1468" s="9" t="s">
        <v>773</v>
      </c>
      <c r="D1468" s="9" t="s">
        <v>146</v>
      </c>
      <c r="E1468" s="9" t="s">
        <v>147</v>
      </c>
      <c r="F1468" s="9" t="s">
        <v>5</v>
      </c>
      <c r="G1468" s="9" t="s">
        <v>373</v>
      </c>
      <c r="H1468" s="9" t="s">
        <v>415</v>
      </c>
      <c r="I1468" s="9">
        <v>17</v>
      </c>
      <c r="J1468" s="9" t="s">
        <v>8</v>
      </c>
      <c r="L1468" s="9" t="s">
        <v>50</v>
      </c>
      <c r="M1468" s="9">
        <v>105932</v>
      </c>
      <c r="N1468" s="17" t="str">
        <f t="shared" si="115"/>
        <v>21_105-110</v>
      </c>
      <c r="O1468" s="17" t="str">
        <f t="shared" si="116"/>
        <v>10_100-110</v>
      </c>
      <c r="P1468" s="17" t="str">
        <f t="shared" si="117"/>
        <v>08_80&gt;</v>
      </c>
      <c r="Q1468" s="9" t="s">
        <v>1126</v>
      </c>
      <c r="R1468" s="9" t="s">
        <v>1011</v>
      </c>
      <c r="S1468" s="9">
        <f t="shared" si="118"/>
        <v>6249988</v>
      </c>
      <c r="T1468" s="9">
        <v>84232</v>
      </c>
    </row>
    <row r="1469" spans="1:20">
      <c r="A1469" s="9">
        <v>56</v>
      </c>
      <c r="B1469" s="9" t="s">
        <v>14</v>
      </c>
      <c r="C1469" s="9" t="s">
        <v>329</v>
      </c>
      <c r="D1469" s="9" t="s">
        <v>152</v>
      </c>
      <c r="E1469" s="9" t="s">
        <v>147</v>
      </c>
      <c r="F1469" s="9" t="s">
        <v>1</v>
      </c>
      <c r="G1469" s="9" t="s">
        <v>222</v>
      </c>
      <c r="H1469" s="9" t="s">
        <v>2</v>
      </c>
      <c r="I1469" s="9">
        <v>13</v>
      </c>
      <c r="J1469" s="9" t="s">
        <v>8</v>
      </c>
      <c r="K1469" s="9" t="s">
        <v>7</v>
      </c>
      <c r="L1469" s="9" t="s">
        <v>50</v>
      </c>
      <c r="M1469" s="9">
        <v>89663</v>
      </c>
      <c r="N1469" s="17" t="str">
        <f t="shared" si="115"/>
        <v>17_85-90</v>
      </c>
      <c r="O1469" s="17" t="str">
        <f t="shared" si="116"/>
        <v>8_80-90</v>
      </c>
      <c r="P1469" s="17" t="str">
        <f t="shared" si="117"/>
        <v>08_80&gt;</v>
      </c>
      <c r="Q1469" s="9" t="s">
        <v>1126</v>
      </c>
      <c r="R1469" s="9" t="s">
        <v>1011</v>
      </c>
      <c r="S1469" s="9">
        <f t="shared" si="118"/>
        <v>5021128</v>
      </c>
      <c r="T1469" s="9">
        <v>67670</v>
      </c>
    </row>
    <row r="1470" spans="1:20">
      <c r="A1470" s="9">
        <v>5</v>
      </c>
      <c r="B1470" s="9" t="s">
        <v>14</v>
      </c>
      <c r="C1470" s="9" t="s">
        <v>995</v>
      </c>
      <c r="D1470" s="9" t="s">
        <v>152</v>
      </c>
      <c r="E1470" s="9" t="s">
        <v>147</v>
      </c>
      <c r="F1470" s="9" t="s">
        <v>5</v>
      </c>
      <c r="G1470" s="9" t="s">
        <v>373</v>
      </c>
      <c r="H1470" s="9" t="s">
        <v>2</v>
      </c>
      <c r="I1470" s="9">
        <v>13</v>
      </c>
      <c r="J1470" s="9" t="s">
        <v>8</v>
      </c>
      <c r="K1470" s="9" t="s">
        <v>7</v>
      </c>
      <c r="L1470" s="9" t="s">
        <v>50</v>
      </c>
      <c r="M1470" s="9">
        <v>96373</v>
      </c>
      <c r="N1470" s="17" t="str">
        <f t="shared" si="115"/>
        <v>19_95-100</v>
      </c>
      <c r="O1470" s="17" t="str">
        <f t="shared" si="116"/>
        <v>9_90-100</v>
      </c>
      <c r="P1470" s="17" t="str">
        <f t="shared" si="117"/>
        <v>08_80&gt;</v>
      </c>
      <c r="Q1470" s="9" t="s">
        <v>1126</v>
      </c>
      <c r="R1470" s="9" t="s">
        <v>1011</v>
      </c>
      <c r="S1470" s="9">
        <f t="shared" si="118"/>
        <v>481865</v>
      </c>
      <c r="T1470" s="9">
        <v>6494</v>
      </c>
    </row>
    <row r="1471" spans="1:20">
      <c r="A1471" s="9">
        <v>7</v>
      </c>
      <c r="B1471" s="9" t="s">
        <v>14</v>
      </c>
      <c r="C1471" s="9" t="s">
        <v>426</v>
      </c>
      <c r="D1471" s="9" t="s">
        <v>146</v>
      </c>
      <c r="E1471" s="9" t="s">
        <v>147</v>
      </c>
      <c r="F1471" s="9" t="s">
        <v>5</v>
      </c>
      <c r="G1471" s="9" t="s">
        <v>373</v>
      </c>
      <c r="H1471" s="9" t="s">
        <v>408</v>
      </c>
      <c r="I1471" s="9">
        <v>15</v>
      </c>
      <c r="J1471" s="9" t="s">
        <v>8</v>
      </c>
      <c r="K1471" s="9" t="s">
        <v>7</v>
      </c>
      <c r="L1471" s="9" t="s">
        <v>50</v>
      </c>
      <c r="M1471" s="9">
        <v>83560</v>
      </c>
      <c r="N1471" s="17" t="str">
        <f t="shared" si="115"/>
        <v>16_80-85</v>
      </c>
      <c r="O1471" s="17" t="str">
        <f t="shared" si="116"/>
        <v>8_80-90</v>
      </c>
      <c r="P1471" s="17" t="str">
        <f t="shared" si="117"/>
        <v>08_80&gt;</v>
      </c>
      <c r="Q1471" s="9" t="s">
        <v>1126</v>
      </c>
      <c r="R1471" s="9" t="s">
        <v>1011</v>
      </c>
      <c r="S1471" s="9">
        <f t="shared" si="118"/>
        <v>584920</v>
      </c>
      <c r="T1471" s="9">
        <v>7883</v>
      </c>
    </row>
    <row r="1472" spans="1:20">
      <c r="A1472" s="9">
        <v>27</v>
      </c>
      <c r="B1472" s="9" t="s">
        <v>14</v>
      </c>
      <c r="C1472" s="9" t="s">
        <v>915</v>
      </c>
      <c r="D1472" s="9" t="s">
        <v>148</v>
      </c>
      <c r="E1472" s="9" t="s">
        <v>147</v>
      </c>
      <c r="F1472" s="9" t="s">
        <v>5</v>
      </c>
      <c r="G1472" s="9" t="s">
        <v>373</v>
      </c>
      <c r="H1472" s="9" t="s">
        <v>2</v>
      </c>
      <c r="I1472" s="9">
        <v>15</v>
      </c>
      <c r="J1472" s="9" t="s">
        <v>8</v>
      </c>
      <c r="K1472" s="9" t="s">
        <v>7</v>
      </c>
      <c r="L1472" s="9" t="s">
        <v>50</v>
      </c>
      <c r="M1472" s="9">
        <v>101960</v>
      </c>
      <c r="N1472" s="17" t="str">
        <f t="shared" si="115"/>
        <v>20_100-105</v>
      </c>
      <c r="O1472" s="17" t="str">
        <f t="shared" si="116"/>
        <v>10_100-110</v>
      </c>
      <c r="P1472" s="17" t="str">
        <f t="shared" si="117"/>
        <v>08_80&gt;</v>
      </c>
      <c r="Q1472" s="9" t="s">
        <v>1126</v>
      </c>
      <c r="R1472" s="9" t="s">
        <v>1011</v>
      </c>
      <c r="S1472" s="9">
        <f t="shared" si="118"/>
        <v>2752920</v>
      </c>
      <c r="T1472" s="9">
        <v>37101</v>
      </c>
    </row>
    <row r="1473" spans="1:20">
      <c r="A1473" s="9">
        <v>218</v>
      </c>
      <c r="B1473" s="9" t="s">
        <v>14</v>
      </c>
      <c r="C1473" s="9" t="s">
        <v>916</v>
      </c>
      <c r="D1473" s="9" t="s">
        <v>148</v>
      </c>
      <c r="E1473" s="9" t="s">
        <v>147</v>
      </c>
      <c r="F1473" s="9" t="s">
        <v>1</v>
      </c>
      <c r="G1473" s="9" t="s">
        <v>583</v>
      </c>
      <c r="H1473" s="9" t="s">
        <v>2</v>
      </c>
      <c r="I1473" s="9">
        <v>15</v>
      </c>
      <c r="J1473" s="9" t="s">
        <v>8</v>
      </c>
      <c r="K1473" s="9" t="s">
        <v>7</v>
      </c>
      <c r="L1473" s="9" t="s">
        <v>50</v>
      </c>
      <c r="M1473" s="9">
        <v>85387</v>
      </c>
      <c r="N1473" s="17" t="str">
        <f t="shared" si="115"/>
        <v>17_85-90</v>
      </c>
      <c r="O1473" s="17" t="str">
        <f t="shared" si="116"/>
        <v>8_80-90</v>
      </c>
      <c r="P1473" s="17" t="str">
        <f t="shared" si="117"/>
        <v>08_80&gt;</v>
      </c>
      <c r="Q1473" s="9" t="s">
        <v>1126</v>
      </c>
      <c r="R1473" s="9" t="s">
        <v>1011</v>
      </c>
      <c r="S1473" s="9">
        <f t="shared" si="118"/>
        <v>18614366</v>
      </c>
      <c r="T1473" s="9">
        <v>250867</v>
      </c>
    </row>
    <row r="1474" spans="1:20" hidden="1">
      <c r="A1474" s="9">
        <v>41</v>
      </c>
      <c r="B1474" s="9" t="s">
        <v>14</v>
      </c>
      <c r="C1474" s="9" t="s">
        <v>596</v>
      </c>
      <c r="D1474" s="9" t="s">
        <v>152</v>
      </c>
      <c r="E1474" s="9" t="s">
        <v>151</v>
      </c>
      <c r="F1474" s="9" t="s">
        <v>5</v>
      </c>
      <c r="G1474" s="9" t="s">
        <v>70</v>
      </c>
      <c r="H1474" s="9" t="s">
        <v>2</v>
      </c>
      <c r="I1474" s="9">
        <v>14</v>
      </c>
      <c r="J1474" s="9" t="s">
        <v>4</v>
      </c>
      <c r="L1474" s="9" t="s">
        <v>46</v>
      </c>
      <c r="M1474" s="9">
        <v>27896</v>
      </c>
      <c r="N1474" s="17" t="str">
        <f t="shared" si="115"/>
        <v>5_25-30</v>
      </c>
      <c r="O1474" s="17" t="str">
        <f t="shared" si="116"/>
        <v>2_20-30</v>
      </c>
      <c r="P1474" s="17" t="str">
        <f t="shared" si="117"/>
        <v>02_20-30</v>
      </c>
      <c r="Q1474" s="9" t="s">
        <v>1126</v>
      </c>
      <c r="R1474" s="9" t="s">
        <v>1011</v>
      </c>
      <c r="S1474" s="9">
        <f t="shared" si="118"/>
        <v>1143736</v>
      </c>
      <c r="T1474" s="9">
        <v>15414</v>
      </c>
    </row>
    <row r="1475" spans="1:20" hidden="1">
      <c r="A1475" s="9">
        <v>111</v>
      </c>
      <c r="B1475" s="9" t="s">
        <v>14</v>
      </c>
      <c r="C1475" s="9" t="s">
        <v>427</v>
      </c>
      <c r="D1475" s="9" t="s">
        <v>152</v>
      </c>
      <c r="E1475" s="9" t="s">
        <v>151</v>
      </c>
      <c r="F1475" s="9" t="s">
        <v>5</v>
      </c>
      <c r="G1475" s="9" t="s">
        <v>122</v>
      </c>
      <c r="H1475" s="9" t="s">
        <v>2</v>
      </c>
      <c r="I1475" s="9">
        <v>14</v>
      </c>
      <c r="J1475" s="9" t="s">
        <v>11</v>
      </c>
      <c r="L1475" s="9" t="s">
        <v>50</v>
      </c>
      <c r="M1475" s="9">
        <v>56503</v>
      </c>
      <c r="N1475" s="17" t="str">
        <f t="shared" si="115"/>
        <v>11_55-60</v>
      </c>
      <c r="O1475" s="17" t="str">
        <f t="shared" si="116"/>
        <v>5_50-60</v>
      </c>
      <c r="P1475" s="17" t="str">
        <f t="shared" si="117"/>
        <v>05_50-60</v>
      </c>
      <c r="Q1475" s="9" t="s">
        <v>1126</v>
      </c>
      <c r="R1475" s="9" t="s">
        <v>1011</v>
      </c>
      <c r="S1475" s="9">
        <f t="shared" si="118"/>
        <v>6271833</v>
      </c>
      <c r="T1475" s="9">
        <v>84526</v>
      </c>
    </row>
    <row r="1476" spans="1:20" hidden="1">
      <c r="A1476" s="9">
        <v>224</v>
      </c>
      <c r="B1476" s="9" t="s">
        <v>14</v>
      </c>
      <c r="C1476" s="9" t="s">
        <v>910</v>
      </c>
      <c r="D1476" s="9" t="s">
        <v>152</v>
      </c>
      <c r="E1476" s="9" t="s">
        <v>151</v>
      </c>
      <c r="F1476" s="9" t="s">
        <v>5</v>
      </c>
      <c r="G1476" s="9" t="s">
        <v>373</v>
      </c>
      <c r="H1476" s="9" t="s">
        <v>2</v>
      </c>
      <c r="I1476" s="9">
        <v>14</v>
      </c>
      <c r="J1476" s="9" t="s">
        <v>11</v>
      </c>
      <c r="L1476" s="9" t="s">
        <v>50</v>
      </c>
      <c r="M1476" s="9">
        <v>52529</v>
      </c>
      <c r="N1476" s="17" t="str">
        <f t="shared" si="115"/>
        <v>10_50-55</v>
      </c>
      <c r="O1476" s="17" t="str">
        <f t="shared" si="116"/>
        <v>5_50-60</v>
      </c>
      <c r="P1476" s="17" t="str">
        <f t="shared" si="117"/>
        <v>05_50-60</v>
      </c>
      <c r="Q1476" s="9" t="s">
        <v>1126</v>
      </c>
      <c r="R1476" s="9" t="s">
        <v>1011</v>
      </c>
      <c r="S1476" s="9">
        <f t="shared" si="118"/>
        <v>11766496</v>
      </c>
      <c r="T1476" s="9">
        <v>158578</v>
      </c>
    </row>
    <row r="1477" spans="1:20" hidden="1">
      <c r="A1477" s="9">
        <v>456</v>
      </c>
      <c r="B1477" s="9" t="s">
        <v>14</v>
      </c>
      <c r="C1477" s="9" t="s">
        <v>525</v>
      </c>
      <c r="D1477" s="9" t="s">
        <v>152</v>
      </c>
      <c r="E1477" s="9" t="s">
        <v>151</v>
      </c>
      <c r="F1477" s="9" t="s">
        <v>1</v>
      </c>
      <c r="G1477" s="9" t="s">
        <v>77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49691</v>
      </c>
      <c r="N1477" s="17" t="str">
        <f t="shared" si="115"/>
        <v>9_45-50</v>
      </c>
      <c r="O1477" s="17" t="str">
        <f t="shared" si="116"/>
        <v>4_40-50</v>
      </c>
      <c r="P1477" s="17" t="str">
        <f t="shared" si="117"/>
        <v>04_40-50</v>
      </c>
      <c r="Q1477" s="9" t="s">
        <v>1126</v>
      </c>
      <c r="R1477" s="9" t="s">
        <v>1011</v>
      </c>
      <c r="S1477" s="9">
        <f t="shared" si="118"/>
        <v>22659096</v>
      </c>
      <c r="T1477" s="9">
        <v>305379</v>
      </c>
    </row>
    <row r="1478" spans="1:20" hidden="1">
      <c r="A1478" s="9">
        <v>65</v>
      </c>
      <c r="B1478" s="9" t="s">
        <v>14</v>
      </c>
      <c r="C1478" s="9" t="s">
        <v>1104</v>
      </c>
      <c r="D1478" s="9" t="s">
        <v>152</v>
      </c>
      <c r="E1478" s="9" t="s">
        <v>151</v>
      </c>
      <c r="F1478" s="9" t="s">
        <v>1</v>
      </c>
      <c r="G1478" s="9" t="s">
        <v>583</v>
      </c>
      <c r="H1478" s="9" t="s">
        <v>2</v>
      </c>
      <c r="I1478" s="9">
        <v>14</v>
      </c>
      <c r="J1478" s="9" t="s">
        <v>8</v>
      </c>
      <c r="L1478" s="9" t="s">
        <v>50</v>
      </c>
      <c r="M1478" s="9">
        <v>52390</v>
      </c>
      <c r="N1478" s="17" t="str">
        <f t="shared" si="115"/>
        <v>10_50-55</v>
      </c>
      <c r="O1478" s="17" t="str">
        <f t="shared" si="116"/>
        <v>5_50-60</v>
      </c>
      <c r="P1478" s="17" t="str">
        <f t="shared" si="117"/>
        <v>05_50-60</v>
      </c>
      <c r="Q1478" s="9" t="s">
        <v>1126</v>
      </c>
      <c r="R1478" s="9" t="s">
        <v>1011</v>
      </c>
      <c r="S1478" s="9">
        <f t="shared" si="118"/>
        <v>3405350</v>
      </c>
      <c r="T1478" s="9">
        <v>45894</v>
      </c>
    </row>
    <row r="1479" spans="1:20" hidden="1">
      <c r="A1479" s="9">
        <v>14</v>
      </c>
      <c r="B1479" s="9" t="s">
        <v>14</v>
      </c>
      <c r="C1479" s="9" t="s">
        <v>107</v>
      </c>
      <c r="D1479" s="9" t="s">
        <v>148</v>
      </c>
      <c r="E1479" s="9" t="s">
        <v>151</v>
      </c>
      <c r="F1479" s="9" t="s">
        <v>5</v>
      </c>
      <c r="G1479" s="9" t="s">
        <v>70</v>
      </c>
      <c r="H1479" s="9" t="s">
        <v>2</v>
      </c>
      <c r="I1479" s="9">
        <v>15</v>
      </c>
      <c r="J1479" s="9" t="s">
        <v>8</v>
      </c>
      <c r="L1479" s="9" t="s">
        <v>46</v>
      </c>
      <c r="M1479" s="9">
        <v>32318</v>
      </c>
      <c r="N1479" s="17" t="str">
        <f t="shared" si="115"/>
        <v>6_30-35</v>
      </c>
      <c r="O1479" s="17" t="str">
        <f t="shared" si="116"/>
        <v>3_30-40</v>
      </c>
      <c r="P1479" s="17" t="str">
        <f t="shared" si="117"/>
        <v>03_30-40</v>
      </c>
      <c r="Q1479" s="9" t="s">
        <v>1126</v>
      </c>
      <c r="R1479" s="9" t="s">
        <v>1011</v>
      </c>
      <c r="S1479" s="9">
        <f t="shared" si="118"/>
        <v>452452</v>
      </c>
      <c r="T1479" s="9">
        <v>6098</v>
      </c>
    </row>
    <row r="1480" spans="1:20" hidden="1">
      <c r="A1480" s="9">
        <v>526</v>
      </c>
      <c r="B1480" s="9" t="s">
        <v>14</v>
      </c>
      <c r="C1480" s="9" t="s">
        <v>349</v>
      </c>
      <c r="D1480" s="9" t="s">
        <v>148</v>
      </c>
      <c r="E1480" s="9" t="s">
        <v>151</v>
      </c>
      <c r="F1480" s="9" t="s">
        <v>5</v>
      </c>
      <c r="G1480" s="9" t="s">
        <v>122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52860</v>
      </c>
      <c r="N1480" s="17" t="str">
        <f t="shared" si="115"/>
        <v>10_50-55</v>
      </c>
      <c r="O1480" s="17" t="str">
        <f t="shared" si="116"/>
        <v>5_50-60</v>
      </c>
      <c r="P1480" s="17" t="str">
        <f t="shared" si="117"/>
        <v>05_50-60</v>
      </c>
      <c r="Q1480" s="9" t="s">
        <v>1126</v>
      </c>
      <c r="R1480" s="9" t="s">
        <v>1011</v>
      </c>
      <c r="S1480" s="9">
        <f t="shared" si="118"/>
        <v>27804360</v>
      </c>
      <c r="T1480" s="9">
        <v>374722</v>
      </c>
    </row>
    <row r="1481" spans="1:20" hidden="1">
      <c r="A1481" s="9">
        <v>2822</v>
      </c>
      <c r="B1481" s="9" t="s">
        <v>14</v>
      </c>
      <c r="C1481" s="9" t="s">
        <v>461</v>
      </c>
      <c r="D1481" s="9" t="s">
        <v>148</v>
      </c>
      <c r="E1481" s="9" t="s">
        <v>151</v>
      </c>
      <c r="F1481" s="9" t="s">
        <v>5</v>
      </c>
      <c r="G1481" s="9" t="s">
        <v>70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30858</v>
      </c>
      <c r="N1481" s="17" t="str">
        <f t="shared" si="115"/>
        <v>6_30-35</v>
      </c>
      <c r="O1481" s="17" t="str">
        <f t="shared" si="116"/>
        <v>3_30-40</v>
      </c>
      <c r="P1481" s="17" t="str">
        <f t="shared" si="117"/>
        <v>03_30-40</v>
      </c>
      <c r="Q1481" s="9" t="s">
        <v>1126</v>
      </c>
      <c r="R1481" s="9" t="s">
        <v>1011</v>
      </c>
      <c r="S1481" s="9">
        <f t="shared" si="118"/>
        <v>87081276</v>
      </c>
      <c r="T1481" s="9">
        <v>1173602</v>
      </c>
    </row>
    <row r="1482" spans="1:20" hidden="1">
      <c r="A1482" s="9">
        <v>2873</v>
      </c>
      <c r="B1482" s="9" t="s">
        <v>14</v>
      </c>
      <c r="C1482" s="9" t="s">
        <v>526</v>
      </c>
      <c r="D1482" s="9" t="s">
        <v>148</v>
      </c>
      <c r="E1482" s="9" t="s">
        <v>151</v>
      </c>
      <c r="F1482" s="9" t="s">
        <v>5</v>
      </c>
      <c r="G1482" s="9" t="s">
        <v>122</v>
      </c>
      <c r="H1482" s="9" t="s">
        <v>2</v>
      </c>
      <c r="I1482" s="9">
        <v>15</v>
      </c>
      <c r="J1482" s="9" t="s">
        <v>8</v>
      </c>
      <c r="L1482" s="9" t="s">
        <v>50</v>
      </c>
      <c r="M1482" s="9">
        <v>53277</v>
      </c>
      <c r="N1482" s="17" t="str">
        <f t="shared" si="115"/>
        <v>10_50-55</v>
      </c>
      <c r="O1482" s="17" t="str">
        <f t="shared" si="116"/>
        <v>5_50-60</v>
      </c>
      <c r="P1482" s="17" t="str">
        <f t="shared" si="117"/>
        <v>05_50-60</v>
      </c>
      <c r="Q1482" s="9" t="s">
        <v>1126</v>
      </c>
      <c r="R1482" s="9" t="s">
        <v>1011</v>
      </c>
      <c r="S1482" s="9">
        <f t="shared" si="118"/>
        <v>153064821</v>
      </c>
      <c r="T1482" s="9">
        <v>2062868</v>
      </c>
    </row>
    <row r="1483" spans="1:20" hidden="1">
      <c r="A1483" s="9">
        <v>2956</v>
      </c>
      <c r="B1483" s="9" t="s">
        <v>14</v>
      </c>
      <c r="C1483" s="9" t="s">
        <v>911</v>
      </c>
      <c r="D1483" s="9" t="s">
        <v>148</v>
      </c>
      <c r="E1483" s="9" t="s">
        <v>151</v>
      </c>
      <c r="F1483" s="9" t="s">
        <v>5</v>
      </c>
      <c r="G1483" s="9" t="s">
        <v>373</v>
      </c>
      <c r="H1483" s="9" t="s">
        <v>2</v>
      </c>
      <c r="I1483" s="9">
        <v>15</v>
      </c>
      <c r="J1483" s="9" t="s">
        <v>8</v>
      </c>
      <c r="L1483" s="9" t="s">
        <v>50</v>
      </c>
      <c r="M1483" s="9">
        <v>68018</v>
      </c>
      <c r="N1483" s="17" t="str">
        <f t="shared" si="115"/>
        <v>13_65-70</v>
      </c>
      <c r="O1483" s="17" t="str">
        <f t="shared" si="116"/>
        <v>6_60-70</v>
      </c>
      <c r="P1483" s="17" t="str">
        <f t="shared" si="117"/>
        <v>06_60-70</v>
      </c>
      <c r="Q1483" s="9" t="s">
        <v>1126</v>
      </c>
      <c r="R1483" s="9" t="s">
        <v>1011</v>
      </c>
      <c r="S1483" s="9">
        <f t="shared" si="118"/>
        <v>201061208</v>
      </c>
      <c r="T1483" s="9">
        <v>2709720</v>
      </c>
    </row>
    <row r="1484" spans="1:20" hidden="1">
      <c r="A1484" s="9">
        <v>314</v>
      </c>
      <c r="B1484" s="9" t="s">
        <v>14</v>
      </c>
      <c r="C1484" s="9" t="s">
        <v>81</v>
      </c>
      <c r="D1484" s="9" t="s">
        <v>148</v>
      </c>
      <c r="E1484" s="9" t="s">
        <v>151</v>
      </c>
      <c r="F1484" s="9" t="s">
        <v>1</v>
      </c>
      <c r="G1484" s="9" t="s">
        <v>77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42021</v>
      </c>
      <c r="N1484" s="17" t="str">
        <f t="shared" si="115"/>
        <v>8_40-45</v>
      </c>
      <c r="O1484" s="17" t="str">
        <f t="shared" si="116"/>
        <v>4_40-50</v>
      </c>
      <c r="P1484" s="17" t="str">
        <f t="shared" si="117"/>
        <v>04_40-50</v>
      </c>
      <c r="Q1484" s="9" t="s">
        <v>1126</v>
      </c>
      <c r="R1484" s="9" t="s">
        <v>1011</v>
      </c>
      <c r="S1484" s="9">
        <f t="shared" si="118"/>
        <v>13194594</v>
      </c>
      <c r="T1484" s="9">
        <v>177825</v>
      </c>
    </row>
    <row r="1485" spans="1:20" hidden="1">
      <c r="A1485" s="9">
        <v>1181</v>
      </c>
      <c r="B1485" s="9" t="s">
        <v>14</v>
      </c>
      <c r="C1485" s="9" t="s">
        <v>527</v>
      </c>
      <c r="D1485" s="9" t="s">
        <v>148</v>
      </c>
      <c r="E1485" s="9" t="s">
        <v>151</v>
      </c>
      <c r="F1485" s="9" t="s">
        <v>1</v>
      </c>
      <c r="G1485" s="9" t="s">
        <v>77</v>
      </c>
      <c r="H1485" s="9" t="s">
        <v>2</v>
      </c>
      <c r="I1485" s="9">
        <v>15</v>
      </c>
      <c r="J1485" s="9" t="s">
        <v>8</v>
      </c>
      <c r="L1485" s="9" t="s">
        <v>50</v>
      </c>
      <c r="M1485" s="9">
        <v>43845</v>
      </c>
      <c r="N1485" s="17" t="str">
        <f t="shared" si="115"/>
        <v>8_40-45</v>
      </c>
      <c r="O1485" s="17" t="str">
        <f t="shared" si="116"/>
        <v>4_40-50</v>
      </c>
      <c r="P1485" s="17" t="str">
        <f t="shared" si="117"/>
        <v>04_40-50</v>
      </c>
      <c r="Q1485" s="9" t="s">
        <v>1126</v>
      </c>
      <c r="R1485" s="9" t="s">
        <v>1011</v>
      </c>
      <c r="S1485" s="9">
        <f t="shared" si="118"/>
        <v>51780945</v>
      </c>
      <c r="T1485" s="9">
        <v>697856</v>
      </c>
    </row>
    <row r="1486" spans="1:20" hidden="1">
      <c r="A1486" s="9">
        <v>6792</v>
      </c>
      <c r="B1486" s="9" t="s">
        <v>14</v>
      </c>
      <c r="C1486" s="9" t="s">
        <v>912</v>
      </c>
      <c r="D1486" s="9" t="s">
        <v>148</v>
      </c>
      <c r="E1486" s="9" t="s">
        <v>151</v>
      </c>
      <c r="F1486" s="9" t="s">
        <v>1</v>
      </c>
      <c r="G1486" s="9" t="s">
        <v>583</v>
      </c>
      <c r="H1486" s="9" t="s">
        <v>2</v>
      </c>
      <c r="I1486" s="9">
        <v>15</v>
      </c>
      <c r="J1486" s="9" t="s">
        <v>8</v>
      </c>
      <c r="L1486" s="9" t="s">
        <v>50</v>
      </c>
      <c r="M1486" s="9">
        <v>60371</v>
      </c>
      <c r="N1486" s="17" t="str">
        <f t="shared" si="115"/>
        <v>12_60-65</v>
      </c>
      <c r="O1486" s="17" t="str">
        <f t="shared" si="116"/>
        <v>6_60-70</v>
      </c>
      <c r="P1486" s="17" t="str">
        <f t="shared" si="117"/>
        <v>06_60-70</v>
      </c>
      <c r="Q1486" s="9" t="s">
        <v>1126</v>
      </c>
      <c r="R1486" s="9" t="s">
        <v>1011</v>
      </c>
      <c r="S1486" s="9">
        <f t="shared" si="118"/>
        <v>410039832</v>
      </c>
      <c r="T1486" s="9">
        <v>5526143</v>
      </c>
    </row>
    <row r="1487" spans="1:20">
      <c r="A1487" s="9">
        <v>171</v>
      </c>
      <c r="B1487" s="9" t="s">
        <v>14</v>
      </c>
      <c r="C1487" s="9" t="s">
        <v>639</v>
      </c>
      <c r="D1487" s="9" t="s">
        <v>152</v>
      </c>
      <c r="E1487" s="9" t="s">
        <v>147</v>
      </c>
      <c r="F1487" s="9" t="s">
        <v>5</v>
      </c>
      <c r="G1487" s="9" t="s">
        <v>70</v>
      </c>
      <c r="H1487" s="9" t="s">
        <v>2</v>
      </c>
      <c r="I1487" s="9">
        <v>14</v>
      </c>
      <c r="J1487" s="9" t="s">
        <v>11</v>
      </c>
      <c r="L1487" s="9" t="s">
        <v>46</v>
      </c>
      <c r="M1487" s="9">
        <v>30183</v>
      </c>
      <c r="N1487" s="17" t="str">
        <f t="shared" si="115"/>
        <v>6_30-35</v>
      </c>
      <c r="O1487" s="17" t="str">
        <f t="shared" si="116"/>
        <v>3_30-40</v>
      </c>
      <c r="P1487" s="17" t="str">
        <f t="shared" si="117"/>
        <v>03_30-40</v>
      </c>
      <c r="Q1487" s="9" t="s">
        <v>1126</v>
      </c>
      <c r="R1487" s="9" t="s">
        <v>1011</v>
      </c>
      <c r="S1487" s="9">
        <f t="shared" si="118"/>
        <v>5161293</v>
      </c>
      <c r="T1487" s="9">
        <v>69559</v>
      </c>
    </row>
    <row r="1488" spans="1:20">
      <c r="A1488" s="9">
        <v>110</v>
      </c>
      <c r="B1488" s="9" t="s">
        <v>14</v>
      </c>
      <c r="C1488" s="9" t="s">
        <v>428</v>
      </c>
      <c r="D1488" s="9" t="s">
        <v>152</v>
      </c>
      <c r="E1488" s="9" t="s">
        <v>147</v>
      </c>
      <c r="F1488" s="9" t="s">
        <v>5</v>
      </c>
      <c r="G1488" s="9" t="s">
        <v>373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36597</v>
      </c>
      <c r="N1488" s="17" t="str">
        <f t="shared" si="115"/>
        <v>7_35-40</v>
      </c>
      <c r="O1488" s="17" t="str">
        <f t="shared" si="116"/>
        <v>3_30-40</v>
      </c>
      <c r="P1488" s="17" t="str">
        <f t="shared" si="117"/>
        <v>03_30-40</v>
      </c>
      <c r="Q1488" s="9" t="s">
        <v>1126</v>
      </c>
      <c r="R1488" s="9" t="s">
        <v>1011</v>
      </c>
      <c r="S1488" s="9">
        <f t="shared" si="118"/>
        <v>4025670</v>
      </c>
      <c r="T1488" s="9">
        <v>54254</v>
      </c>
    </row>
    <row r="1489" spans="1:20">
      <c r="A1489" s="9">
        <v>547</v>
      </c>
      <c r="B1489" s="9" t="s">
        <v>14</v>
      </c>
      <c r="C1489" s="9" t="s">
        <v>846</v>
      </c>
      <c r="D1489" s="9" t="s">
        <v>152</v>
      </c>
      <c r="E1489" s="9" t="s">
        <v>147</v>
      </c>
      <c r="F1489" s="9" t="s">
        <v>5</v>
      </c>
      <c r="G1489" s="9" t="s">
        <v>570</v>
      </c>
      <c r="H1489" s="9" t="s">
        <v>2</v>
      </c>
      <c r="I1489" s="9">
        <v>14</v>
      </c>
      <c r="J1489" s="9" t="s">
        <v>8</v>
      </c>
      <c r="L1489" s="9" t="s">
        <v>46</v>
      </c>
      <c r="M1489" s="9">
        <v>30184</v>
      </c>
      <c r="N1489" s="17" t="str">
        <f t="shared" si="115"/>
        <v>6_30-35</v>
      </c>
      <c r="O1489" s="17" t="str">
        <f t="shared" si="116"/>
        <v>3_30-40</v>
      </c>
      <c r="P1489" s="17" t="str">
        <f t="shared" si="117"/>
        <v>03_30-40</v>
      </c>
      <c r="Q1489" s="9" t="s">
        <v>1126</v>
      </c>
      <c r="R1489" s="9" t="s">
        <v>1011</v>
      </c>
      <c r="S1489" s="9">
        <f t="shared" si="118"/>
        <v>16510648</v>
      </c>
      <c r="T1489" s="9">
        <v>222515</v>
      </c>
    </row>
    <row r="1490" spans="1:20">
      <c r="A1490" s="9">
        <v>108</v>
      </c>
      <c r="B1490" s="9" t="s">
        <v>14</v>
      </c>
      <c r="C1490" s="9" t="s">
        <v>356</v>
      </c>
      <c r="D1490" s="9" t="s">
        <v>152</v>
      </c>
      <c r="E1490" s="9" t="s">
        <v>147</v>
      </c>
      <c r="F1490" s="9" t="s">
        <v>1</v>
      </c>
      <c r="G1490" s="9" t="s">
        <v>222</v>
      </c>
      <c r="H1490" s="9" t="s">
        <v>2</v>
      </c>
      <c r="I1490" s="9">
        <v>14</v>
      </c>
      <c r="J1490" s="9" t="s">
        <v>11</v>
      </c>
      <c r="L1490" s="9" t="s">
        <v>50</v>
      </c>
      <c r="M1490" s="9">
        <v>33157</v>
      </c>
      <c r="N1490" s="17" t="str">
        <f t="shared" si="115"/>
        <v>6_30-35</v>
      </c>
      <c r="O1490" s="17" t="str">
        <f t="shared" si="116"/>
        <v>3_30-40</v>
      </c>
      <c r="P1490" s="17" t="str">
        <f t="shared" si="117"/>
        <v>03_30-40</v>
      </c>
      <c r="Q1490" s="9" t="s">
        <v>1126</v>
      </c>
      <c r="R1490" s="9" t="s">
        <v>1011</v>
      </c>
      <c r="S1490" s="9">
        <f t="shared" si="118"/>
        <v>3580956</v>
      </c>
      <c r="T1490" s="9">
        <v>48261</v>
      </c>
    </row>
    <row r="1491" spans="1:20">
      <c r="A1491" s="9">
        <v>122</v>
      </c>
      <c r="B1491" s="9" t="s">
        <v>14</v>
      </c>
      <c r="C1491" s="9" t="s">
        <v>640</v>
      </c>
      <c r="D1491" s="9" t="s">
        <v>152</v>
      </c>
      <c r="E1491" s="9" t="s">
        <v>147</v>
      </c>
      <c r="F1491" s="9" t="s">
        <v>1</v>
      </c>
      <c r="G1491" s="9" t="s">
        <v>583</v>
      </c>
      <c r="H1491" s="9" t="s">
        <v>2</v>
      </c>
      <c r="I1491" s="9">
        <v>14</v>
      </c>
      <c r="J1491" s="9" t="s">
        <v>8</v>
      </c>
      <c r="L1491" s="9" t="s">
        <v>50</v>
      </c>
      <c r="M1491" s="9">
        <v>51535</v>
      </c>
      <c r="N1491" s="17" t="str">
        <f t="shared" si="115"/>
        <v>10_50-55</v>
      </c>
      <c r="O1491" s="17" t="str">
        <f t="shared" si="116"/>
        <v>5_50-60</v>
      </c>
      <c r="P1491" s="17" t="str">
        <f t="shared" si="117"/>
        <v>05_50-60</v>
      </c>
      <c r="Q1491" s="9" t="s">
        <v>1126</v>
      </c>
      <c r="R1491" s="9" t="s">
        <v>1011</v>
      </c>
      <c r="S1491" s="9">
        <f t="shared" si="118"/>
        <v>6287270</v>
      </c>
      <c r="T1491" s="9">
        <v>84734</v>
      </c>
    </row>
    <row r="1492" spans="1:20">
      <c r="A1492" s="9">
        <v>586</v>
      </c>
      <c r="B1492" s="9" t="s">
        <v>14</v>
      </c>
      <c r="C1492" s="9" t="s">
        <v>357</v>
      </c>
      <c r="D1492" s="9" t="s">
        <v>148</v>
      </c>
      <c r="E1492" s="9" t="s">
        <v>147</v>
      </c>
      <c r="F1492" s="9" t="s">
        <v>5</v>
      </c>
      <c r="G1492" s="9" t="s">
        <v>110</v>
      </c>
      <c r="H1492" s="9" t="s">
        <v>2</v>
      </c>
      <c r="I1492" s="9">
        <v>15</v>
      </c>
      <c r="J1492" s="9" t="s">
        <v>11</v>
      </c>
      <c r="L1492" s="9" t="s">
        <v>50</v>
      </c>
      <c r="M1492" s="9">
        <v>43089</v>
      </c>
      <c r="N1492" s="17" t="str">
        <f t="shared" si="115"/>
        <v>8_40-45</v>
      </c>
      <c r="O1492" s="17" t="str">
        <f t="shared" si="116"/>
        <v>4_40-50</v>
      </c>
      <c r="P1492" s="17" t="str">
        <f t="shared" si="117"/>
        <v>04_40-50</v>
      </c>
      <c r="Q1492" s="9" t="s">
        <v>1126</v>
      </c>
      <c r="R1492" s="9" t="s">
        <v>1011</v>
      </c>
      <c r="S1492" s="9">
        <f t="shared" si="118"/>
        <v>25250154</v>
      </c>
      <c r="T1492" s="9">
        <v>340299</v>
      </c>
    </row>
    <row r="1493" spans="1:20">
      <c r="A1493" s="9">
        <v>122</v>
      </c>
      <c r="B1493" s="9" t="s">
        <v>14</v>
      </c>
      <c r="C1493" s="9" t="s">
        <v>429</v>
      </c>
      <c r="D1493" s="9" t="s">
        <v>146</v>
      </c>
      <c r="E1493" s="9" t="s">
        <v>147</v>
      </c>
      <c r="F1493" s="9" t="s">
        <v>5</v>
      </c>
      <c r="G1493" s="9" t="s">
        <v>373</v>
      </c>
      <c r="H1493" s="9" t="s">
        <v>239</v>
      </c>
      <c r="I1493" s="9">
        <v>15</v>
      </c>
      <c r="J1493" s="9" t="s">
        <v>8</v>
      </c>
      <c r="L1493" s="9" t="s">
        <v>50</v>
      </c>
      <c r="M1493" s="9">
        <v>59879</v>
      </c>
      <c r="N1493" s="17" t="str">
        <f t="shared" si="115"/>
        <v>11_55-60</v>
      </c>
      <c r="O1493" s="17" t="str">
        <f t="shared" si="116"/>
        <v>5_50-60</v>
      </c>
      <c r="P1493" s="17" t="str">
        <f t="shared" si="117"/>
        <v>05_50-60</v>
      </c>
      <c r="Q1493" s="9" t="s">
        <v>1126</v>
      </c>
      <c r="R1493" s="9" t="s">
        <v>1011</v>
      </c>
      <c r="S1493" s="9">
        <f t="shared" si="118"/>
        <v>7305238</v>
      </c>
      <c r="T1493" s="9">
        <v>98453</v>
      </c>
    </row>
    <row r="1494" spans="1:20">
      <c r="A1494" s="9">
        <v>3777</v>
      </c>
      <c r="B1494" s="9" t="s">
        <v>14</v>
      </c>
      <c r="C1494" s="9" t="s">
        <v>257</v>
      </c>
      <c r="D1494" s="9" t="s">
        <v>148</v>
      </c>
      <c r="E1494" s="9" t="s">
        <v>147</v>
      </c>
      <c r="F1494" s="9" t="s">
        <v>1</v>
      </c>
      <c r="G1494" s="9" t="s">
        <v>77</v>
      </c>
      <c r="H1494" s="9" t="s">
        <v>2</v>
      </c>
      <c r="I1494" s="9">
        <v>15</v>
      </c>
      <c r="J1494" s="9" t="s">
        <v>8</v>
      </c>
      <c r="L1494" s="9" t="s">
        <v>50</v>
      </c>
      <c r="M1494" s="9">
        <v>35975</v>
      </c>
      <c r="N1494" s="17" t="str">
        <f t="shared" si="115"/>
        <v>7_35-40</v>
      </c>
      <c r="O1494" s="17" t="str">
        <f t="shared" si="116"/>
        <v>3_30-40</v>
      </c>
      <c r="P1494" s="17" t="str">
        <f t="shared" si="117"/>
        <v>03_30-40</v>
      </c>
      <c r="Q1494" s="9" t="s">
        <v>1126</v>
      </c>
      <c r="R1494" s="9" t="s">
        <v>1011</v>
      </c>
      <c r="S1494" s="9">
        <f t="shared" si="118"/>
        <v>135877575</v>
      </c>
      <c r="T1494" s="9">
        <v>1831234</v>
      </c>
    </row>
    <row r="1495" spans="1:20">
      <c r="A1495" s="9">
        <v>3848</v>
      </c>
      <c r="B1495" s="9" t="s">
        <v>14</v>
      </c>
      <c r="C1495" s="9" t="s">
        <v>677</v>
      </c>
      <c r="D1495" s="9" t="s">
        <v>148</v>
      </c>
      <c r="E1495" s="9" t="s">
        <v>147</v>
      </c>
      <c r="F1495" s="9" t="s">
        <v>1</v>
      </c>
      <c r="G1495" s="9" t="s">
        <v>583</v>
      </c>
      <c r="H1495" s="9" t="s">
        <v>2</v>
      </c>
      <c r="I1495" s="9">
        <v>15</v>
      </c>
      <c r="J1495" s="9" t="s">
        <v>8</v>
      </c>
      <c r="L1495" s="9" t="s">
        <v>50</v>
      </c>
      <c r="M1495" s="9">
        <v>51636</v>
      </c>
      <c r="N1495" s="17" t="str">
        <f t="shared" si="115"/>
        <v>10_50-55</v>
      </c>
      <c r="O1495" s="17" t="str">
        <f t="shared" si="116"/>
        <v>5_50-60</v>
      </c>
      <c r="P1495" s="17" t="str">
        <f t="shared" si="117"/>
        <v>05_50-60</v>
      </c>
      <c r="Q1495" s="9" t="s">
        <v>1126</v>
      </c>
      <c r="R1495" s="9" t="s">
        <v>1011</v>
      </c>
      <c r="S1495" s="9">
        <f t="shared" si="118"/>
        <v>198695328</v>
      </c>
      <c r="T1495" s="9">
        <v>2677835</v>
      </c>
    </row>
    <row r="1496" spans="1:20">
      <c r="A1496" s="9">
        <v>1329</v>
      </c>
      <c r="B1496" s="9" t="s">
        <v>14</v>
      </c>
      <c r="C1496" s="9" t="s">
        <v>430</v>
      </c>
      <c r="D1496" s="9" t="s">
        <v>148</v>
      </c>
      <c r="E1496" s="9" t="s">
        <v>147</v>
      </c>
      <c r="F1496" s="9" t="s">
        <v>5</v>
      </c>
      <c r="G1496" s="9" t="s">
        <v>373</v>
      </c>
      <c r="H1496" s="9" t="s">
        <v>2</v>
      </c>
      <c r="I1496" s="9">
        <v>15</v>
      </c>
      <c r="J1496" s="9" t="s">
        <v>8</v>
      </c>
      <c r="L1496" s="9" t="s">
        <v>50</v>
      </c>
      <c r="M1496" s="9">
        <v>46738</v>
      </c>
      <c r="N1496" s="17" t="str">
        <f t="shared" si="115"/>
        <v>9_45-50</v>
      </c>
      <c r="O1496" s="17" t="str">
        <f t="shared" si="116"/>
        <v>4_40-50</v>
      </c>
      <c r="P1496" s="17" t="str">
        <f t="shared" si="117"/>
        <v>04_40-50</v>
      </c>
      <c r="Q1496" s="9" t="s">
        <v>1126</v>
      </c>
      <c r="R1496" s="9" t="s">
        <v>1011</v>
      </c>
      <c r="S1496" s="9">
        <f t="shared" si="118"/>
        <v>62114802</v>
      </c>
      <c r="T1496" s="9">
        <v>837127</v>
      </c>
    </row>
    <row r="1497" spans="1:20">
      <c r="A1497" s="9">
        <v>69</v>
      </c>
      <c r="B1497" s="9" t="s">
        <v>14</v>
      </c>
      <c r="C1497" s="9" t="s">
        <v>641</v>
      </c>
      <c r="D1497" s="9" t="s">
        <v>148</v>
      </c>
      <c r="E1497" s="9" t="s">
        <v>147</v>
      </c>
      <c r="F1497" s="9" t="s">
        <v>5</v>
      </c>
      <c r="G1497" s="9" t="s">
        <v>570</v>
      </c>
      <c r="H1497" s="9" t="s">
        <v>2</v>
      </c>
      <c r="I1497" s="9">
        <v>15</v>
      </c>
      <c r="J1497" s="9" t="s">
        <v>8</v>
      </c>
      <c r="L1497" s="9" t="s">
        <v>46</v>
      </c>
      <c r="M1497" s="9">
        <v>33117</v>
      </c>
      <c r="N1497" s="17" t="str">
        <f t="shared" si="115"/>
        <v>6_30-35</v>
      </c>
      <c r="O1497" s="17" t="str">
        <f t="shared" si="116"/>
        <v>3_30-40</v>
      </c>
      <c r="P1497" s="17" t="str">
        <f t="shared" si="117"/>
        <v>03_30-40</v>
      </c>
      <c r="Q1497" s="9" t="s">
        <v>1126</v>
      </c>
      <c r="R1497" s="9" t="s">
        <v>1011</v>
      </c>
      <c r="S1497" s="9">
        <f t="shared" si="118"/>
        <v>2285073</v>
      </c>
      <c r="T1497" s="9">
        <v>30796</v>
      </c>
    </row>
    <row r="1498" spans="1:20">
      <c r="A1498" s="9">
        <v>1351</v>
      </c>
      <c r="B1498" s="9" t="s">
        <v>14</v>
      </c>
      <c r="C1498" s="9" t="s">
        <v>720</v>
      </c>
      <c r="D1498" s="9" t="s">
        <v>146</v>
      </c>
      <c r="E1498" s="9" t="s">
        <v>147</v>
      </c>
      <c r="F1498" s="9" t="s">
        <v>5</v>
      </c>
      <c r="G1498" s="9" t="s">
        <v>110</v>
      </c>
      <c r="H1498" s="9" t="s">
        <v>645</v>
      </c>
      <c r="I1498" s="9">
        <v>17</v>
      </c>
      <c r="J1498" s="9" t="s">
        <v>12</v>
      </c>
      <c r="L1498" s="9" t="s">
        <v>50</v>
      </c>
      <c r="M1498" s="9">
        <v>41298</v>
      </c>
      <c r="N1498" s="17" t="str">
        <f t="shared" si="115"/>
        <v>8_40-45</v>
      </c>
      <c r="O1498" s="17" t="str">
        <f t="shared" si="116"/>
        <v>4_40-50</v>
      </c>
      <c r="P1498" s="17" t="str">
        <f t="shared" si="117"/>
        <v>04_40-50</v>
      </c>
      <c r="Q1498" s="9" t="s">
        <v>1126</v>
      </c>
      <c r="R1498" s="9" t="s">
        <v>1011</v>
      </c>
      <c r="S1498" s="9">
        <f t="shared" si="118"/>
        <v>55793598</v>
      </c>
      <c r="T1498" s="9">
        <v>751935</v>
      </c>
    </row>
    <row r="1499" spans="1:20">
      <c r="A1499" s="9">
        <v>2</v>
      </c>
      <c r="B1499" s="9" t="s">
        <v>14</v>
      </c>
      <c r="C1499" s="9" t="s">
        <v>431</v>
      </c>
      <c r="D1499" s="9" t="s">
        <v>146</v>
      </c>
      <c r="E1499" s="9" t="s">
        <v>147</v>
      </c>
      <c r="F1499" s="9" t="s">
        <v>5</v>
      </c>
      <c r="G1499" s="9" t="s">
        <v>373</v>
      </c>
      <c r="H1499" s="9" t="s">
        <v>285</v>
      </c>
      <c r="I1499" s="9">
        <v>17</v>
      </c>
      <c r="J1499" s="9" t="s">
        <v>8</v>
      </c>
      <c r="L1499" s="9" t="s">
        <v>50</v>
      </c>
      <c r="M1499" s="9">
        <v>60995</v>
      </c>
      <c r="N1499" s="17" t="str">
        <f t="shared" si="115"/>
        <v>12_60-65</v>
      </c>
      <c r="O1499" s="17" t="str">
        <f t="shared" si="116"/>
        <v>6_60-70</v>
      </c>
      <c r="P1499" s="17" t="str">
        <f t="shared" si="117"/>
        <v>06_60-70</v>
      </c>
      <c r="Q1499" s="9" t="s">
        <v>1126</v>
      </c>
      <c r="R1499" s="9" t="s">
        <v>1011</v>
      </c>
      <c r="S1499" s="9">
        <f t="shared" si="118"/>
        <v>121990</v>
      </c>
      <c r="T1499" s="9">
        <v>1644</v>
      </c>
    </row>
    <row r="1500" spans="1:20">
      <c r="A1500" s="9">
        <v>912</v>
      </c>
      <c r="B1500" s="9" t="s">
        <v>14</v>
      </c>
      <c r="C1500" s="9" t="s">
        <v>263</v>
      </c>
      <c r="D1500" s="9" t="s">
        <v>148</v>
      </c>
      <c r="E1500" s="9" t="s">
        <v>147</v>
      </c>
      <c r="F1500" s="9" t="s">
        <v>1</v>
      </c>
      <c r="G1500" s="9" t="s">
        <v>77</v>
      </c>
      <c r="H1500" s="9" t="s">
        <v>2</v>
      </c>
      <c r="I1500" s="9">
        <v>17</v>
      </c>
      <c r="J1500" s="9" t="s">
        <v>12</v>
      </c>
      <c r="L1500" s="9" t="s">
        <v>50</v>
      </c>
      <c r="M1500" s="9">
        <v>42767</v>
      </c>
      <c r="N1500" s="17" t="str">
        <f t="shared" si="115"/>
        <v>8_40-45</v>
      </c>
      <c r="O1500" s="17" t="str">
        <f t="shared" si="116"/>
        <v>4_40-50</v>
      </c>
      <c r="P1500" s="17" t="str">
        <f t="shared" si="117"/>
        <v>04_40-50</v>
      </c>
      <c r="Q1500" s="9" t="s">
        <v>1126</v>
      </c>
      <c r="R1500" s="9" t="s">
        <v>1011</v>
      </c>
      <c r="S1500" s="9">
        <f t="shared" si="118"/>
        <v>39003504</v>
      </c>
      <c r="T1500" s="9">
        <v>525654</v>
      </c>
    </row>
    <row r="1501" spans="1:20">
      <c r="A1501" s="9">
        <v>772</v>
      </c>
      <c r="B1501" s="9" t="s">
        <v>14</v>
      </c>
      <c r="C1501" s="9" t="s">
        <v>993</v>
      </c>
      <c r="D1501" s="9" t="s">
        <v>148</v>
      </c>
      <c r="E1501" s="9" t="s">
        <v>147</v>
      </c>
      <c r="F1501" s="9" t="s">
        <v>5</v>
      </c>
      <c r="G1501" s="9" t="s">
        <v>70</v>
      </c>
      <c r="H1501" s="9" t="s">
        <v>2</v>
      </c>
      <c r="I1501" s="9">
        <v>17</v>
      </c>
      <c r="J1501" s="9" t="s">
        <v>8</v>
      </c>
      <c r="L1501" s="9" t="s">
        <v>46</v>
      </c>
      <c r="M1501" s="9">
        <v>37828</v>
      </c>
      <c r="N1501" s="17" t="str">
        <f t="shared" si="115"/>
        <v>7_35-40</v>
      </c>
      <c r="O1501" s="17" t="str">
        <f t="shared" si="116"/>
        <v>3_30-40</v>
      </c>
      <c r="P1501" s="17" t="str">
        <f t="shared" si="117"/>
        <v>03_30-40</v>
      </c>
      <c r="Q1501" s="9" t="s">
        <v>1126</v>
      </c>
      <c r="R1501" s="9" t="s">
        <v>1011</v>
      </c>
      <c r="S1501" s="9">
        <f t="shared" si="118"/>
        <v>29203216</v>
      </c>
      <c r="T1501" s="9">
        <v>393574</v>
      </c>
    </row>
    <row r="1502" spans="1:20">
      <c r="A1502" s="9">
        <v>342</v>
      </c>
      <c r="B1502" s="9" t="s">
        <v>14</v>
      </c>
      <c r="C1502" s="9" t="s">
        <v>922</v>
      </c>
      <c r="D1502" s="9" t="s">
        <v>146</v>
      </c>
      <c r="E1502" s="9" t="s">
        <v>147</v>
      </c>
      <c r="F1502" s="9" t="s">
        <v>5</v>
      </c>
      <c r="G1502" s="9" t="s">
        <v>373</v>
      </c>
      <c r="H1502" s="9" t="s">
        <v>285</v>
      </c>
      <c r="I1502" s="9">
        <v>17</v>
      </c>
      <c r="J1502" s="9" t="s">
        <v>8</v>
      </c>
      <c r="L1502" s="9" t="s">
        <v>50</v>
      </c>
      <c r="M1502" s="9">
        <v>48151</v>
      </c>
      <c r="N1502" s="17" t="str">
        <f t="shared" si="115"/>
        <v>9_45-50</v>
      </c>
      <c r="O1502" s="17" t="str">
        <f t="shared" si="116"/>
        <v>4_40-50</v>
      </c>
      <c r="P1502" s="17" t="str">
        <f t="shared" si="117"/>
        <v>04_40-50</v>
      </c>
      <c r="Q1502" s="9" t="s">
        <v>1126</v>
      </c>
      <c r="R1502" s="9" t="s">
        <v>1011</v>
      </c>
      <c r="S1502" s="9">
        <f t="shared" si="118"/>
        <v>16467642</v>
      </c>
      <c r="T1502" s="9">
        <v>221936</v>
      </c>
    </row>
    <row r="1503" spans="1:20">
      <c r="A1503" s="9">
        <v>415</v>
      </c>
      <c r="B1503" s="9" t="s">
        <v>14</v>
      </c>
      <c r="C1503" s="9" t="s">
        <v>994</v>
      </c>
      <c r="D1503" s="9" t="s">
        <v>148</v>
      </c>
      <c r="E1503" s="9" t="s">
        <v>147</v>
      </c>
      <c r="F1503" s="9" t="s">
        <v>1</v>
      </c>
      <c r="G1503" s="9" t="s">
        <v>583</v>
      </c>
      <c r="H1503" s="9" t="s">
        <v>2</v>
      </c>
      <c r="I1503" s="9">
        <v>17</v>
      </c>
      <c r="J1503" s="9" t="s">
        <v>8</v>
      </c>
      <c r="L1503" s="9" t="s">
        <v>50</v>
      </c>
      <c r="M1503" s="9">
        <v>63422</v>
      </c>
      <c r="N1503" s="17" t="str">
        <f t="shared" si="115"/>
        <v>12_60-65</v>
      </c>
      <c r="O1503" s="17" t="str">
        <f t="shared" si="116"/>
        <v>6_60-70</v>
      </c>
      <c r="P1503" s="17" t="str">
        <f t="shared" si="117"/>
        <v>06_60-70</v>
      </c>
      <c r="Q1503" s="9" t="s">
        <v>1126</v>
      </c>
      <c r="R1503" s="9" t="s">
        <v>1011</v>
      </c>
      <c r="S1503" s="9">
        <f t="shared" si="118"/>
        <v>26320130</v>
      </c>
      <c r="T1503" s="9">
        <v>354719</v>
      </c>
    </row>
    <row r="1504" spans="1:20">
      <c r="A1504" s="9">
        <v>1893</v>
      </c>
      <c r="B1504" s="9" t="s">
        <v>14</v>
      </c>
      <c r="C1504" s="9" t="s">
        <v>847</v>
      </c>
      <c r="D1504" s="9" t="s">
        <v>148</v>
      </c>
      <c r="E1504" s="9" t="s">
        <v>147</v>
      </c>
      <c r="F1504" s="9" t="s">
        <v>1</v>
      </c>
      <c r="G1504" s="9" t="s">
        <v>77</v>
      </c>
      <c r="H1504" s="9" t="s">
        <v>2</v>
      </c>
      <c r="I1504" s="9">
        <v>17</v>
      </c>
      <c r="J1504" s="9" t="s">
        <v>8</v>
      </c>
      <c r="L1504" s="9" t="s">
        <v>50</v>
      </c>
      <c r="M1504" s="9">
        <v>37939</v>
      </c>
      <c r="N1504" s="17" t="str">
        <f t="shared" si="115"/>
        <v>7_35-40</v>
      </c>
      <c r="O1504" s="17" t="str">
        <f t="shared" si="116"/>
        <v>3_30-40</v>
      </c>
      <c r="P1504" s="17" t="str">
        <f t="shared" si="117"/>
        <v>03_30-40</v>
      </c>
      <c r="Q1504" s="9" t="s">
        <v>1126</v>
      </c>
      <c r="R1504" s="9" t="s">
        <v>1011</v>
      </c>
      <c r="S1504" s="9">
        <f t="shared" si="118"/>
        <v>71818527</v>
      </c>
      <c r="T1504" s="9">
        <v>967905</v>
      </c>
    </row>
    <row r="1505" spans="1:20">
      <c r="A1505" s="9">
        <v>14</v>
      </c>
      <c r="B1505" s="9" t="s">
        <v>14</v>
      </c>
      <c r="C1505" s="9" t="s">
        <v>721</v>
      </c>
      <c r="D1505" s="9" t="s">
        <v>149</v>
      </c>
      <c r="E1505" s="9" t="s">
        <v>147</v>
      </c>
      <c r="F1505" s="9" t="s">
        <v>5</v>
      </c>
      <c r="G1505" s="9" t="s">
        <v>252</v>
      </c>
      <c r="H1505" s="9" t="s">
        <v>493</v>
      </c>
      <c r="I1505" s="9">
        <v>15</v>
      </c>
      <c r="J1505" s="9" t="s">
        <v>722</v>
      </c>
      <c r="L1505" s="9" t="s">
        <v>50</v>
      </c>
      <c r="M1505" s="9">
        <v>158634</v>
      </c>
      <c r="N1505" s="17" t="str">
        <f t="shared" si="115"/>
        <v>31_155-160</v>
      </c>
      <c r="O1505" s="17" t="str">
        <f t="shared" si="116"/>
        <v>15_150-160</v>
      </c>
      <c r="P1505" s="17" t="str">
        <f t="shared" si="117"/>
        <v>08_80&gt;</v>
      </c>
      <c r="Q1505" s="9" t="s">
        <v>1126</v>
      </c>
      <c r="R1505" s="9" t="s">
        <v>1011</v>
      </c>
      <c r="S1505" s="9">
        <f t="shared" si="118"/>
        <v>2220876</v>
      </c>
      <c r="T1505" s="9">
        <v>29931</v>
      </c>
    </row>
    <row r="1506" spans="1:20">
      <c r="A1506" s="9">
        <v>26</v>
      </c>
      <c r="B1506" s="9" t="s">
        <v>14</v>
      </c>
      <c r="C1506" s="9" t="s">
        <v>678</v>
      </c>
      <c r="D1506" s="9" t="s">
        <v>149</v>
      </c>
      <c r="E1506" s="9" t="s">
        <v>147</v>
      </c>
      <c r="F1506" s="9" t="s">
        <v>1</v>
      </c>
      <c r="G1506" s="9" t="s">
        <v>495</v>
      </c>
      <c r="H1506" s="9" t="s">
        <v>493</v>
      </c>
      <c r="I1506" s="9">
        <v>15</v>
      </c>
      <c r="J1506" s="9" t="s">
        <v>8</v>
      </c>
      <c r="L1506" s="9" t="s">
        <v>50</v>
      </c>
      <c r="M1506" s="9">
        <v>145035</v>
      </c>
      <c r="N1506" s="17" t="str">
        <f t="shared" si="115"/>
        <v>29_145-150</v>
      </c>
      <c r="O1506" s="17" t="str">
        <f t="shared" si="116"/>
        <v>14_140-150</v>
      </c>
      <c r="P1506" s="17" t="str">
        <f t="shared" si="117"/>
        <v>08_80&gt;</v>
      </c>
      <c r="Q1506" s="9" t="s">
        <v>1126</v>
      </c>
      <c r="R1506" s="9" t="s">
        <v>1011</v>
      </c>
      <c r="S1506" s="9">
        <f t="shared" si="118"/>
        <v>3770910</v>
      </c>
      <c r="T1506" s="9">
        <v>50821</v>
      </c>
    </row>
    <row r="1507" spans="1:20">
      <c r="A1507" s="9">
        <v>20</v>
      </c>
      <c r="B1507" s="9" t="s">
        <v>14</v>
      </c>
      <c r="C1507" s="9" t="s">
        <v>1105</v>
      </c>
      <c r="D1507" s="9" t="s">
        <v>149</v>
      </c>
      <c r="E1507" s="9" t="s">
        <v>147</v>
      </c>
      <c r="F1507" s="9" t="s">
        <v>5</v>
      </c>
      <c r="G1507" s="9" t="s">
        <v>492</v>
      </c>
      <c r="H1507" s="9" t="s">
        <v>563</v>
      </c>
      <c r="I1507" s="9">
        <v>17</v>
      </c>
      <c r="J1507" s="9" t="s">
        <v>49</v>
      </c>
      <c r="L1507" s="9" t="s">
        <v>50</v>
      </c>
      <c r="M1507" s="9">
        <v>197200</v>
      </c>
      <c r="N1507" s="17" t="str">
        <f t="shared" si="115"/>
        <v>39_195-200</v>
      </c>
      <c r="O1507" s="17" t="str">
        <f t="shared" si="116"/>
        <v>19_190-200</v>
      </c>
      <c r="P1507" s="17" t="str">
        <f t="shared" si="117"/>
        <v>08_80&gt;</v>
      </c>
      <c r="Q1507" s="9" t="s">
        <v>1126</v>
      </c>
      <c r="R1507" s="9" t="s">
        <v>1011</v>
      </c>
      <c r="S1507" s="9">
        <f t="shared" si="118"/>
        <v>3944000</v>
      </c>
      <c r="T1507" s="9">
        <v>53154</v>
      </c>
    </row>
    <row r="1508" spans="1:20">
      <c r="A1508" s="9">
        <v>7</v>
      </c>
      <c r="B1508" s="9" t="s">
        <v>14</v>
      </c>
      <c r="C1508" s="9" t="s">
        <v>432</v>
      </c>
      <c r="D1508" s="9" t="s">
        <v>152</v>
      </c>
      <c r="E1508" s="9" t="s">
        <v>147</v>
      </c>
      <c r="F1508" s="9" t="s">
        <v>5</v>
      </c>
      <c r="G1508" s="9" t="s">
        <v>373</v>
      </c>
      <c r="H1508" s="9" t="s">
        <v>2</v>
      </c>
      <c r="I1508" s="9">
        <v>13</v>
      </c>
      <c r="J1508" s="9" t="s">
        <v>8</v>
      </c>
      <c r="L1508" s="9" t="s">
        <v>50</v>
      </c>
      <c r="M1508" s="9">
        <v>60709</v>
      </c>
      <c r="N1508" s="17" t="str">
        <f t="shared" si="115"/>
        <v>12_60-65</v>
      </c>
      <c r="O1508" s="17" t="str">
        <f t="shared" si="116"/>
        <v>6_60-70</v>
      </c>
      <c r="P1508" s="17" t="str">
        <f t="shared" si="117"/>
        <v>06_60-70</v>
      </c>
      <c r="Q1508" s="9" t="s">
        <v>1126</v>
      </c>
      <c r="R1508" s="9" t="s">
        <v>1011</v>
      </c>
      <c r="S1508" s="9">
        <f t="shared" si="118"/>
        <v>424963</v>
      </c>
      <c r="T1508" s="9">
        <v>5727</v>
      </c>
    </row>
    <row r="1509" spans="1:20">
      <c r="A1509" s="9">
        <v>73</v>
      </c>
      <c r="B1509" s="9" t="s">
        <v>14</v>
      </c>
      <c r="C1509" s="9" t="s">
        <v>528</v>
      </c>
      <c r="D1509" s="9" t="s">
        <v>152</v>
      </c>
      <c r="E1509" s="9" t="s">
        <v>147</v>
      </c>
      <c r="F1509" s="9" t="s">
        <v>5</v>
      </c>
      <c r="G1509" s="9" t="s">
        <v>373</v>
      </c>
      <c r="H1509" s="9" t="s">
        <v>2</v>
      </c>
      <c r="I1509" s="9">
        <v>14</v>
      </c>
      <c r="J1509" s="9" t="s">
        <v>8</v>
      </c>
      <c r="L1509" s="9" t="s">
        <v>50</v>
      </c>
      <c r="M1509" s="9">
        <v>53974</v>
      </c>
      <c r="N1509" s="17" t="str">
        <f t="shared" si="115"/>
        <v>10_50-55</v>
      </c>
      <c r="O1509" s="17" t="str">
        <f t="shared" si="116"/>
        <v>5_50-60</v>
      </c>
      <c r="P1509" s="17" t="str">
        <f t="shared" si="117"/>
        <v>05_50-60</v>
      </c>
      <c r="Q1509" s="9" t="s">
        <v>1126</v>
      </c>
      <c r="R1509" s="9" t="s">
        <v>1011</v>
      </c>
      <c r="S1509" s="9">
        <f t="shared" si="118"/>
        <v>3940102</v>
      </c>
      <c r="T1509" s="9">
        <v>53101</v>
      </c>
    </row>
    <row r="1510" spans="1:20">
      <c r="A1510" s="9">
        <v>127</v>
      </c>
      <c r="B1510" s="9" t="s">
        <v>14</v>
      </c>
      <c r="C1510" s="9" t="s">
        <v>988</v>
      </c>
      <c r="D1510" s="9" t="s">
        <v>152</v>
      </c>
      <c r="E1510" s="9" t="s">
        <v>147</v>
      </c>
      <c r="F1510" s="9" t="s">
        <v>1</v>
      </c>
      <c r="G1510" s="9" t="s">
        <v>583</v>
      </c>
      <c r="H1510" s="9" t="s">
        <v>2</v>
      </c>
      <c r="I1510" s="9">
        <v>14</v>
      </c>
      <c r="J1510" s="9" t="s">
        <v>8</v>
      </c>
      <c r="L1510" s="9" t="s">
        <v>50</v>
      </c>
      <c r="M1510" s="9">
        <v>67168</v>
      </c>
      <c r="N1510" s="17" t="str">
        <f t="shared" si="115"/>
        <v>13_65-70</v>
      </c>
      <c r="O1510" s="17" t="str">
        <f t="shared" si="116"/>
        <v>6_60-70</v>
      </c>
      <c r="P1510" s="17" t="str">
        <f t="shared" si="117"/>
        <v>06_60-70</v>
      </c>
      <c r="Q1510" s="9" t="s">
        <v>1126</v>
      </c>
      <c r="R1510" s="9" t="s">
        <v>1011</v>
      </c>
      <c r="S1510" s="9">
        <f t="shared" si="118"/>
        <v>8530336</v>
      </c>
      <c r="T1510" s="9">
        <v>114964</v>
      </c>
    </row>
    <row r="1511" spans="1:20">
      <c r="A1511" s="9">
        <v>213</v>
      </c>
      <c r="B1511" s="9" t="s">
        <v>14</v>
      </c>
      <c r="C1511" s="9" t="s">
        <v>1106</v>
      </c>
      <c r="D1511" s="9" t="s">
        <v>149</v>
      </c>
      <c r="E1511" s="9" t="s">
        <v>147</v>
      </c>
      <c r="F1511" s="9" t="s">
        <v>5</v>
      </c>
      <c r="G1511" s="9" t="s">
        <v>492</v>
      </c>
      <c r="H1511" s="9" t="s">
        <v>765</v>
      </c>
      <c r="I1511" s="9">
        <v>15</v>
      </c>
      <c r="J1511" s="9" t="s">
        <v>8</v>
      </c>
      <c r="L1511" s="9" t="s">
        <v>50</v>
      </c>
      <c r="M1511" s="9">
        <v>67800</v>
      </c>
      <c r="N1511" s="17" t="str">
        <f t="shared" si="115"/>
        <v>13_65-70</v>
      </c>
      <c r="O1511" s="17" t="str">
        <f t="shared" si="116"/>
        <v>6_60-70</v>
      </c>
      <c r="P1511" s="17" t="str">
        <f t="shared" si="117"/>
        <v>06_60-70</v>
      </c>
      <c r="Q1511" s="9" t="s">
        <v>1126</v>
      </c>
      <c r="R1511" s="9" t="s">
        <v>1011</v>
      </c>
      <c r="S1511" s="9">
        <f t="shared" si="118"/>
        <v>14441400</v>
      </c>
      <c r="T1511" s="9">
        <v>194628</v>
      </c>
    </row>
    <row r="1512" spans="1:20">
      <c r="A1512" s="9">
        <v>29</v>
      </c>
      <c r="B1512" s="9" t="s">
        <v>14</v>
      </c>
      <c r="C1512" s="9" t="s">
        <v>996</v>
      </c>
      <c r="D1512" s="9" t="s">
        <v>149</v>
      </c>
      <c r="E1512" s="9" t="s">
        <v>147</v>
      </c>
      <c r="F1512" s="9" t="s">
        <v>1</v>
      </c>
      <c r="G1512" s="9" t="s">
        <v>77</v>
      </c>
      <c r="H1512" s="9" t="s">
        <v>997</v>
      </c>
      <c r="I1512" s="9">
        <v>15</v>
      </c>
      <c r="J1512" s="9" t="s">
        <v>8</v>
      </c>
      <c r="L1512" s="9" t="s">
        <v>50</v>
      </c>
      <c r="M1512" s="9">
        <v>54999</v>
      </c>
      <c r="N1512" s="17" t="str">
        <f t="shared" si="115"/>
        <v>10_50-55</v>
      </c>
      <c r="O1512" s="17" t="str">
        <f t="shared" si="116"/>
        <v>5_50-60</v>
      </c>
      <c r="P1512" s="17" t="str">
        <f t="shared" si="117"/>
        <v>05_50-60</v>
      </c>
      <c r="Q1512" s="9" t="s">
        <v>1126</v>
      </c>
      <c r="R1512" s="9" t="s">
        <v>1011</v>
      </c>
      <c r="S1512" s="9">
        <f t="shared" si="118"/>
        <v>1594971</v>
      </c>
      <c r="T1512" s="9">
        <v>21496</v>
      </c>
    </row>
    <row r="1513" spans="1:20">
      <c r="A1513" s="9">
        <v>120</v>
      </c>
      <c r="B1513" s="9" t="s">
        <v>14</v>
      </c>
      <c r="C1513" s="9" t="s">
        <v>298</v>
      </c>
      <c r="D1513" s="9" t="s">
        <v>149</v>
      </c>
      <c r="E1513" s="9" t="s">
        <v>147</v>
      </c>
      <c r="F1513" s="9" t="s">
        <v>1</v>
      </c>
      <c r="G1513" s="9" t="s">
        <v>695</v>
      </c>
      <c r="H1513" s="9" t="s">
        <v>85</v>
      </c>
      <c r="I1513" s="9">
        <v>15</v>
      </c>
      <c r="J1513" s="9" t="s">
        <v>8</v>
      </c>
      <c r="L1513" s="9" t="s">
        <v>50</v>
      </c>
      <c r="M1513" s="9">
        <v>88560</v>
      </c>
      <c r="N1513" s="17" t="str">
        <f t="shared" si="115"/>
        <v>17_85-90</v>
      </c>
      <c r="O1513" s="17" t="str">
        <f t="shared" si="116"/>
        <v>8_80-90</v>
      </c>
      <c r="P1513" s="17" t="str">
        <f t="shared" si="117"/>
        <v>08_80&gt;</v>
      </c>
      <c r="Q1513" s="9" t="s">
        <v>1126</v>
      </c>
      <c r="R1513" s="9" t="s">
        <v>1011</v>
      </c>
      <c r="S1513" s="9">
        <f t="shared" si="118"/>
        <v>10627200</v>
      </c>
      <c r="T1513" s="9">
        <v>143224</v>
      </c>
    </row>
    <row r="1514" spans="1:20">
      <c r="A1514" s="9">
        <v>965</v>
      </c>
      <c r="B1514" s="9" t="s">
        <v>14</v>
      </c>
      <c r="C1514" s="9" t="s">
        <v>723</v>
      </c>
      <c r="D1514" s="9" t="s">
        <v>149</v>
      </c>
      <c r="E1514" s="9" t="s">
        <v>147</v>
      </c>
      <c r="F1514" s="9" t="s">
        <v>1</v>
      </c>
      <c r="G1514" s="9" t="s">
        <v>495</v>
      </c>
      <c r="H1514" s="9" t="s">
        <v>85</v>
      </c>
      <c r="I1514" s="9">
        <v>15</v>
      </c>
      <c r="J1514" s="9" t="s">
        <v>8</v>
      </c>
      <c r="L1514" s="9" t="s">
        <v>50</v>
      </c>
      <c r="M1514" s="9">
        <v>96296</v>
      </c>
      <c r="N1514" s="17" t="str">
        <f t="shared" si="115"/>
        <v>19_95-100</v>
      </c>
      <c r="O1514" s="17" t="str">
        <f t="shared" si="116"/>
        <v>9_90-100</v>
      </c>
      <c r="P1514" s="17" t="str">
        <f t="shared" si="117"/>
        <v>08_80&gt;</v>
      </c>
      <c r="Q1514" s="9" t="s">
        <v>1126</v>
      </c>
      <c r="R1514" s="9" t="s">
        <v>1011</v>
      </c>
      <c r="S1514" s="9">
        <f t="shared" si="118"/>
        <v>92925640</v>
      </c>
      <c r="T1514" s="9">
        <v>1252367</v>
      </c>
    </row>
    <row r="1515" spans="1:20">
      <c r="A1515" s="9">
        <v>171</v>
      </c>
      <c r="B1515" s="9" t="s">
        <v>14</v>
      </c>
      <c r="C1515" s="9" t="s">
        <v>433</v>
      </c>
      <c r="D1515" s="9" t="s">
        <v>146</v>
      </c>
      <c r="E1515" s="9" t="s">
        <v>147</v>
      </c>
      <c r="F1515" s="9" t="s">
        <v>5</v>
      </c>
      <c r="G1515" s="9" t="s">
        <v>373</v>
      </c>
      <c r="H1515" s="9" t="s">
        <v>415</v>
      </c>
      <c r="I1515" s="9">
        <v>15</v>
      </c>
      <c r="J1515" s="9" t="s">
        <v>8</v>
      </c>
      <c r="L1515" s="9" t="s">
        <v>50</v>
      </c>
      <c r="M1515" s="9">
        <v>65423</v>
      </c>
      <c r="N1515" s="17" t="str">
        <f t="shared" si="115"/>
        <v>13_65-70</v>
      </c>
      <c r="O1515" s="17" t="str">
        <f t="shared" si="116"/>
        <v>6_60-70</v>
      </c>
      <c r="P1515" s="17" t="str">
        <f t="shared" si="117"/>
        <v>06_60-70</v>
      </c>
      <c r="Q1515" s="9" t="s">
        <v>1126</v>
      </c>
      <c r="R1515" s="9" t="s">
        <v>1011</v>
      </c>
      <c r="S1515" s="9">
        <f t="shared" si="118"/>
        <v>11187333</v>
      </c>
      <c r="T1515" s="9">
        <v>150773</v>
      </c>
    </row>
    <row r="1516" spans="1:20">
      <c r="A1516" s="9">
        <v>117</v>
      </c>
      <c r="B1516" s="9" t="s">
        <v>14</v>
      </c>
      <c r="C1516" s="9" t="s">
        <v>642</v>
      </c>
      <c r="D1516" s="9" t="s">
        <v>148</v>
      </c>
      <c r="E1516" s="9" t="s">
        <v>147</v>
      </c>
      <c r="F1516" s="9" t="s">
        <v>1</v>
      </c>
      <c r="G1516" s="9" t="s">
        <v>583</v>
      </c>
      <c r="H1516" s="9" t="s">
        <v>2</v>
      </c>
      <c r="I1516" s="9">
        <v>15</v>
      </c>
      <c r="J1516" s="9" t="s">
        <v>8</v>
      </c>
      <c r="L1516" s="9" t="s">
        <v>50</v>
      </c>
      <c r="M1516" s="9">
        <v>61660</v>
      </c>
      <c r="N1516" s="17" t="str">
        <f t="shared" si="115"/>
        <v>12_60-65</v>
      </c>
      <c r="O1516" s="17" t="str">
        <f t="shared" si="116"/>
        <v>6_60-70</v>
      </c>
      <c r="P1516" s="17" t="str">
        <f t="shared" si="117"/>
        <v>06_60-70</v>
      </c>
      <c r="Q1516" s="9" t="s">
        <v>1126</v>
      </c>
      <c r="R1516" s="9" t="s">
        <v>1011</v>
      </c>
      <c r="S1516" s="9">
        <f t="shared" si="118"/>
        <v>7214220</v>
      </c>
      <c r="T1516" s="9">
        <v>97227</v>
      </c>
    </row>
    <row r="1517" spans="1:20">
      <c r="A1517" s="9">
        <v>117</v>
      </c>
      <c r="B1517" s="9" t="s">
        <v>14</v>
      </c>
      <c r="C1517" s="9" t="s">
        <v>355</v>
      </c>
      <c r="D1517" s="9" t="s">
        <v>149</v>
      </c>
      <c r="E1517" s="9" t="s">
        <v>147</v>
      </c>
      <c r="F1517" s="9" t="s">
        <v>5</v>
      </c>
      <c r="G1517" s="9" t="s">
        <v>252</v>
      </c>
      <c r="H1517" s="9" t="s">
        <v>99</v>
      </c>
      <c r="I1517" s="9">
        <v>16</v>
      </c>
      <c r="J1517" s="9" t="s">
        <v>8</v>
      </c>
      <c r="L1517" s="9" t="s">
        <v>50</v>
      </c>
      <c r="M1517" s="9">
        <v>87393</v>
      </c>
      <c r="N1517" s="17" t="str">
        <f t="shared" ref="N1517:N1576" si="119">CONCATENATE(ROUNDDOWN(M1517/5000,0),"_",ROUNDDOWN(M1517/5000,0)*5,"-",ROUNDUP((M1517+1)/5000,0)*5)</f>
        <v>17_85-90</v>
      </c>
      <c r="O1517" s="17" t="str">
        <f t="shared" ref="O1517:O1576" si="120">CONCATENATE(ROUNDDOWN(M1517/10000,0),"_",ROUNDDOWN(M1517/10000,0)*10,"-",ROUNDUP((M1517+1)/10000,0)*10)</f>
        <v>8_80-90</v>
      </c>
      <c r="P1517" s="17" t="str">
        <f t="shared" ref="P1517:P1576" si="121">IF(M1517&lt;20000,"01_&lt;20",IF(M1517&lt;80000,CONCATENATE(IF((ROUNDDOWN(M1517/10000,0)+1)&lt;10,0,),ROUNDDOWN(M1517/10000,0),"_",ROUNDDOWN(M1517/10000,0)*10,"-",ROUNDUP((M1517+1)/10000,0)*10),"08_80&gt;"))</f>
        <v>08_80&gt;</v>
      </c>
      <c r="Q1517" s="9" t="s">
        <v>1126</v>
      </c>
      <c r="R1517" s="9" t="s">
        <v>1011</v>
      </c>
      <c r="S1517" s="9">
        <f t="shared" ref="S1517:S1576" si="122">M1517*A1517</f>
        <v>10224981</v>
      </c>
      <c r="T1517" s="9">
        <v>137803</v>
      </c>
    </row>
    <row r="1518" spans="1:20">
      <c r="A1518" s="9">
        <v>149</v>
      </c>
      <c r="B1518" s="9" t="s">
        <v>14</v>
      </c>
      <c r="C1518" s="9" t="s">
        <v>917</v>
      </c>
      <c r="D1518" s="9" t="s">
        <v>149</v>
      </c>
      <c r="E1518" s="9" t="s">
        <v>147</v>
      </c>
      <c r="F1518" s="9" t="s">
        <v>5</v>
      </c>
      <c r="G1518" s="9" t="s">
        <v>492</v>
      </c>
      <c r="H1518" s="9" t="s">
        <v>918</v>
      </c>
      <c r="I1518" s="9">
        <v>17</v>
      </c>
      <c r="J1518" s="9" t="s">
        <v>8</v>
      </c>
      <c r="L1518" s="9" t="s">
        <v>50</v>
      </c>
      <c r="M1518" s="9">
        <v>89999</v>
      </c>
      <c r="N1518" s="17" t="str">
        <f t="shared" si="119"/>
        <v>17_85-90</v>
      </c>
      <c r="O1518" s="17" t="str">
        <f t="shared" si="120"/>
        <v>8_80-90</v>
      </c>
      <c r="P1518" s="17" t="str">
        <f t="shared" si="121"/>
        <v>08_80&gt;</v>
      </c>
      <c r="Q1518" s="9" t="s">
        <v>1126</v>
      </c>
      <c r="R1518" s="9" t="s">
        <v>1011</v>
      </c>
      <c r="S1518" s="9">
        <f t="shared" si="122"/>
        <v>13409851</v>
      </c>
      <c r="T1518" s="9">
        <v>180726</v>
      </c>
    </row>
    <row r="1519" spans="1:20">
      <c r="A1519" s="9">
        <v>46</v>
      </c>
      <c r="B1519" s="9" t="s">
        <v>14</v>
      </c>
      <c r="C1519" s="9" t="s">
        <v>1107</v>
      </c>
      <c r="D1519" s="9" t="s">
        <v>152</v>
      </c>
      <c r="E1519" s="9" t="s">
        <v>147</v>
      </c>
      <c r="F1519" s="9" t="s">
        <v>5</v>
      </c>
      <c r="G1519" s="9" t="s">
        <v>373</v>
      </c>
      <c r="H1519" s="9" t="s">
        <v>2</v>
      </c>
      <c r="I1519" s="9">
        <v>14</v>
      </c>
      <c r="J1519" s="9" t="s">
        <v>8</v>
      </c>
      <c r="K1519" s="9" t="s">
        <v>7</v>
      </c>
      <c r="L1519" s="9" t="s">
        <v>50</v>
      </c>
      <c r="M1519" s="9">
        <v>70120</v>
      </c>
      <c r="N1519" s="17" t="str">
        <f t="shared" si="119"/>
        <v>14_70-75</v>
      </c>
      <c r="O1519" s="17" t="str">
        <f t="shared" si="120"/>
        <v>7_70-80</v>
      </c>
      <c r="P1519" s="17" t="str">
        <f t="shared" si="121"/>
        <v>07_70-80</v>
      </c>
      <c r="Q1519" s="9" t="s">
        <v>1126</v>
      </c>
      <c r="R1519" s="9" t="s">
        <v>1011</v>
      </c>
      <c r="S1519" s="9">
        <f t="shared" si="122"/>
        <v>3225520</v>
      </c>
      <c r="T1519" s="9">
        <v>43471</v>
      </c>
    </row>
    <row r="1520" spans="1:20">
      <c r="A1520" s="9">
        <v>12</v>
      </c>
      <c r="B1520" s="9" t="s">
        <v>14</v>
      </c>
      <c r="C1520" s="9" t="s">
        <v>724</v>
      </c>
      <c r="D1520" s="9" t="s">
        <v>148</v>
      </c>
      <c r="E1520" s="9" t="s">
        <v>147</v>
      </c>
      <c r="F1520" s="9" t="s">
        <v>5</v>
      </c>
      <c r="G1520" s="9" t="s">
        <v>373</v>
      </c>
      <c r="H1520" s="9" t="s">
        <v>2</v>
      </c>
      <c r="I1520" s="9">
        <v>15</v>
      </c>
      <c r="J1520" s="9" t="s">
        <v>8</v>
      </c>
      <c r="K1520" s="9" t="s">
        <v>7</v>
      </c>
      <c r="L1520" s="9" t="s">
        <v>50</v>
      </c>
      <c r="M1520" s="9">
        <v>103615</v>
      </c>
      <c r="N1520" s="17" t="str">
        <f t="shared" si="119"/>
        <v>20_100-105</v>
      </c>
      <c r="O1520" s="17" t="str">
        <f t="shared" si="120"/>
        <v>10_100-110</v>
      </c>
      <c r="P1520" s="17" t="str">
        <f t="shared" si="121"/>
        <v>08_80&gt;</v>
      </c>
      <c r="Q1520" s="9" t="s">
        <v>1126</v>
      </c>
      <c r="R1520" s="9" t="s">
        <v>1011</v>
      </c>
      <c r="S1520" s="9">
        <f t="shared" si="122"/>
        <v>1243380</v>
      </c>
      <c r="T1520" s="9">
        <v>16757</v>
      </c>
    </row>
    <row r="1521" spans="1:20" hidden="1">
      <c r="A1521" s="9">
        <v>49</v>
      </c>
      <c r="B1521" s="9" t="s">
        <v>14</v>
      </c>
      <c r="C1521" s="9" t="s">
        <v>226</v>
      </c>
      <c r="D1521" s="9" t="s">
        <v>152</v>
      </c>
      <c r="E1521" s="9" t="s">
        <v>151</v>
      </c>
      <c r="F1521" s="9" t="s">
        <v>5</v>
      </c>
      <c r="G1521" s="9" t="s">
        <v>110</v>
      </c>
      <c r="H1521" s="9" t="s">
        <v>2</v>
      </c>
      <c r="I1521" s="9">
        <v>13</v>
      </c>
      <c r="J1521" s="9" t="s">
        <v>8</v>
      </c>
      <c r="L1521" s="9" t="s">
        <v>50</v>
      </c>
      <c r="M1521" s="9">
        <v>61617</v>
      </c>
      <c r="N1521" s="17" t="str">
        <f t="shared" si="119"/>
        <v>12_60-65</v>
      </c>
      <c r="O1521" s="17" t="str">
        <f t="shared" si="120"/>
        <v>6_60-70</v>
      </c>
      <c r="P1521" s="17" t="str">
        <f t="shared" si="121"/>
        <v>06_60-70</v>
      </c>
      <c r="Q1521" s="9" t="s">
        <v>1126</v>
      </c>
      <c r="R1521" s="9" t="s">
        <v>1011</v>
      </c>
      <c r="S1521" s="9">
        <f t="shared" si="122"/>
        <v>3019233</v>
      </c>
      <c r="T1521" s="9">
        <v>40690</v>
      </c>
    </row>
    <row r="1522" spans="1:20" hidden="1">
      <c r="A1522" s="9">
        <v>1796</v>
      </c>
      <c r="B1522" s="9" t="s">
        <v>14</v>
      </c>
      <c r="C1522" s="9" t="s">
        <v>462</v>
      </c>
      <c r="D1522" s="9" t="s">
        <v>152</v>
      </c>
      <c r="E1522" s="9" t="s">
        <v>151</v>
      </c>
      <c r="F1522" s="9" t="s">
        <v>5</v>
      </c>
      <c r="G1522" s="9" t="s">
        <v>373</v>
      </c>
      <c r="H1522" s="9" t="s">
        <v>2</v>
      </c>
      <c r="I1522" s="9">
        <v>13</v>
      </c>
      <c r="J1522" s="9" t="s">
        <v>8</v>
      </c>
      <c r="L1522" s="9" t="s">
        <v>50</v>
      </c>
      <c r="M1522" s="9">
        <v>72711</v>
      </c>
      <c r="N1522" s="17" t="str">
        <f t="shared" si="119"/>
        <v>14_70-75</v>
      </c>
      <c r="O1522" s="17" t="str">
        <f t="shared" si="120"/>
        <v>7_70-80</v>
      </c>
      <c r="P1522" s="17" t="str">
        <f t="shared" si="121"/>
        <v>07_70-80</v>
      </c>
      <c r="Q1522" s="9" t="s">
        <v>1126</v>
      </c>
      <c r="R1522" s="9" t="s">
        <v>1011</v>
      </c>
      <c r="S1522" s="9">
        <f t="shared" si="122"/>
        <v>130588956</v>
      </c>
      <c r="T1522" s="9">
        <v>1759959</v>
      </c>
    </row>
    <row r="1523" spans="1:20" hidden="1">
      <c r="A1523" s="9">
        <v>1111</v>
      </c>
      <c r="B1523" s="9" t="s">
        <v>14</v>
      </c>
      <c r="C1523" s="9" t="s">
        <v>463</v>
      </c>
      <c r="D1523" s="9" t="s">
        <v>152</v>
      </c>
      <c r="E1523" s="9" t="s">
        <v>151</v>
      </c>
      <c r="F1523" s="9" t="s">
        <v>5</v>
      </c>
      <c r="G1523" s="9" t="s">
        <v>373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74528</v>
      </c>
      <c r="N1523" s="17" t="str">
        <f t="shared" si="119"/>
        <v>14_70-75</v>
      </c>
      <c r="O1523" s="17" t="str">
        <f t="shared" si="120"/>
        <v>7_70-80</v>
      </c>
      <c r="P1523" s="17" t="str">
        <f t="shared" si="121"/>
        <v>07_70-80</v>
      </c>
      <c r="Q1523" s="9" t="s">
        <v>1126</v>
      </c>
      <c r="R1523" s="9" t="s">
        <v>1011</v>
      </c>
      <c r="S1523" s="9">
        <f t="shared" si="122"/>
        <v>82800608</v>
      </c>
      <c r="T1523" s="9">
        <v>1115911</v>
      </c>
    </row>
    <row r="1524" spans="1:20" hidden="1">
      <c r="A1524" s="9">
        <v>233</v>
      </c>
      <c r="B1524" s="9" t="s">
        <v>14</v>
      </c>
      <c r="C1524" s="9" t="s">
        <v>299</v>
      </c>
      <c r="D1524" s="9" t="s">
        <v>152</v>
      </c>
      <c r="E1524" s="9" t="s">
        <v>151</v>
      </c>
      <c r="F1524" s="9" t="s">
        <v>1</v>
      </c>
      <c r="G1524" s="9" t="s">
        <v>222</v>
      </c>
      <c r="H1524" s="9" t="s">
        <v>2</v>
      </c>
      <c r="I1524" s="9">
        <v>14</v>
      </c>
      <c r="J1524" s="9" t="s">
        <v>8</v>
      </c>
      <c r="L1524" s="9" t="s">
        <v>50</v>
      </c>
      <c r="M1524" s="9">
        <v>57946</v>
      </c>
      <c r="N1524" s="17" t="str">
        <f t="shared" si="119"/>
        <v>11_55-60</v>
      </c>
      <c r="O1524" s="17" t="str">
        <f t="shared" si="120"/>
        <v>5_50-60</v>
      </c>
      <c r="P1524" s="17" t="str">
        <f t="shared" si="121"/>
        <v>05_50-60</v>
      </c>
      <c r="Q1524" s="9" t="s">
        <v>1126</v>
      </c>
      <c r="R1524" s="9" t="s">
        <v>1011</v>
      </c>
      <c r="S1524" s="9">
        <f t="shared" si="122"/>
        <v>13501418</v>
      </c>
      <c r="T1524" s="9">
        <v>181960</v>
      </c>
    </row>
    <row r="1525" spans="1:20" hidden="1">
      <c r="A1525" s="9">
        <v>114</v>
      </c>
      <c r="B1525" s="9" t="s">
        <v>14</v>
      </c>
      <c r="C1525" s="9" t="s">
        <v>725</v>
      </c>
      <c r="D1525" s="9" t="s">
        <v>152</v>
      </c>
      <c r="E1525" s="9" t="s">
        <v>151</v>
      </c>
      <c r="F1525" s="9" t="s">
        <v>1</v>
      </c>
      <c r="G1525" s="9" t="s">
        <v>845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76364</v>
      </c>
      <c r="N1525" s="17" t="str">
        <f t="shared" si="119"/>
        <v>15_75-80</v>
      </c>
      <c r="O1525" s="17" t="str">
        <f t="shared" si="120"/>
        <v>7_70-80</v>
      </c>
      <c r="P1525" s="17" t="str">
        <f t="shared" si="121"/>
        <v>07_70-80</v>
      </c>
      <c r="Q1525" s="9" t="s">
        <v>1126</v>
      </c>
      <c r="R1525" s="9" t="s">
        <v>1011</v>
      </c>
      <c r="S1525" s="9">
        <f t="shared" si="122"/>
        <v>8705496</v>
      </c>
      <c r="T1525" s="9">
        <v>117325</v>
      </c>
    </row>
    <row r="1526" spans="1:20" hidden="1">
      <c r="A1526" s="9">
        <v>244</v>
      </c>
      <c r="B1526" s="9" t="s">
        <v>14</v>
      </c>
      <c r="C1526" s="9" t="s">
        <v>227</v>
      </c>
      <c r="D1526" s="9" t="s">
        <v>148</v>
      </c>
      <c r="E1526" s="9" t="s">
        <v>151</v>
      </c>
      <c r="F1526" s="9" t="s">
        <v>5</v>
      </c>
      <c r="G1526" s="9" t="s">
        <v>110</v>
      </c>
      <c r="H1526" s="9" t="s">
        <v>2</v>
      </c>
      <c r="I1526" s="9">
        <v>15</v>
      </c>
      <c r="J1526" s="9" t="s">
        <v>8</v>
      </c>
      <c r="L1526" s="9" t="s">
        <v>50</v>
      </c>
      <c r="M1526" s="9">
        <v>68287</v>
      </c>
      <c r="N1526" s="17" t="str">
        <f t="shared" si="119"/>
        <v>13_65-70</v>
      </c>
      <c r="O1526" s="17" t="str">
        <f t="shared" si="120"/>
        <v>6_60-70</v>
      </c>
      <c r="P1526" s="17" t="str">
        <f t="shared" si="121"/>
        <v>06_60-70</v>
      </c>
      <c r="Q1526" s="9" t="s">
        <v>1126</v>
      </c>
      <c r="R1526" s="9" t="s">
        <v>1011</v>
      </c>
      <c r="S1526" s="9">
        <f t="shared" si="122"/>
        <v>16662028</v>
      </c>
      <c r="T1526" s="9">
        <v>224556</v>
      </c>
    </row>
    <row r="1527" spans="1:20" hidden="1">
      <c r="A1527" s="9">
        <v>4932</v>
      </c>
      <c r="B1527" s="9" t="s">
        <v>14</v>
      </c>
      <c r="C1527" s="9" t="s">
        <v>435</v>
      </c>
      <c r="D1527" s="9" t="s">
        <v>148</v>
      </c>
      <c r="E1527" s="9" t="s">
        <v>151</v>
      </c>
      <c r="F1527" s="9" t="s">
        <v>5</v>
      </c>
      <c r="G1527" s="9" t="s">
        <v>373</v>
      </c>
      <c r="H1527" s="9" t="s">
        <v>2</v>
      </c>
      <c r="I1527" s="9">
        <v>15</v>
      </c>
      <c r="J1527" s="9" t="s">
        <v>8</v>
      </c>
      <c r="L1527" s="9" t="s">
        <v>50</v>
      </c>
      <c r="M1527" s="9">
        <v>79175</v>
      </c>
      <c r="N1527" s="17" t="str">
        <f t="shared" si="119"/>
        <v>15_75-80</v>
      </c>
      <c r="O1527" s="17" t="str">
        <f t="shared" si="120"/>
        <v>7_70-80</v>
      </c>
      <c r="P1527" s="17" t="str">
        <f t="shared" si="121"/>
        <v>07_70-80</v>
      </c>
      <c r="Q1527" s="9" t="s">
        <v>1126</v>
      </c>
      <c r="R1527" s="9" t="s">
        <v>1011</v>
      </c>
      <c r="S1527" s="9">
        <f t="shared" si="122"/>
        <v>390491100</v>
      </c>
      <c r="T1527" s="9">
        <v>5262683</v>
      </c>
    </row>
    <row r="1528" spans="1:20" hidden="1">
      <c r="A1528" s="9">
        <v>5</v>
      </c>
      <c r="B1528" s="9" t="s">
        <v>14</v>
      </c>
      <c r="C1528" s="9" t="s">
        <v>532</v>
      </c>
      <c r="D1528" s="9" t="s">
        <v>148</v>
      </c>
      <c r="E1528" s="9" t="s">
        <v>151</v>
      </c>
      <c r="F1528" s="9" t="s">
        <v>1</v>
      </c>
      <c r="G1528" s="9" t="s">
        <v>222</v>
      </c>
      <c r="H1528" s="9" t="s">
        <v>2</v>
      </c>
      <c r="I1528" s="9">
        <v>15</v>
      </c>
      <c r="J1528" s="9" t="s">
        <v>8</v>
      </c>
      <c r="L1528" s="9" t="s">
        <v>50</v>
      </c>
      <c r="M1528" s="9">
        <v>63763</v>
      </c>
      <c r="N1528" s="17" t="str">
        <f t="shared" si="119"/>
        <v>12_60-65</v>
      </c>
      <c r="O1528" s="17" t="str">
        <f t="shared" si="120"/>
        <v>6_60-70</v>
      </c>
      <c r="P1528" s="17" t="str">
        <f t="shared" si="121"/>
        <v>06_60-70</v>
      </c>
      <c r="Q1528" s="9" t="s">
        <v>1126</v>
      </c>
      <c r="R1528" s="9" t="s">
        <v>1011</v>
      </c>
      <c r="S1528" s="9">
        <f t="shared" si="122"/>
        <v>318815</v>
      </c>
      <c r="T1528" s="9">
        <v>4297</v>
      </c>
    </row>
    <row r="1529" spans="1:20" hidden="1">
      <c r="A1529" s="9">
        <v>209</v>
      </c>
      <c r="B1529" s="9" t="s">
        <v>14</v>
      </c>
      <c r="C1529" s="9" t="s">
        <v>919</v>
      </c>
      <c r="D1529" s="9" t="s">
        <v>148</v>
      </c>
      <c r="E1529" s="9" t="s">
        <v>151</v>
      </c>
      <c r="F1529" s="9" t="s">
        <v>1</v>
      </c>
      <c r="G1529" s="9" t="s">
        <v>845</v>
      </c>
      <c r="H1529" s="9" t="s">
        <v>2</v>
      </c>
      <c r="I1529" s="9">
        <v>15</v>
      </c>
      <c r="J1529" s="9" t="s">
        <v>8</v>
      </c>
      <c r="L1529" s="9" t="s">
        <v>50</v>
      </c>
      <c r="M1529" s="9">
        <v>80274</v>
      </c>
      <c r="N1529" s="17" t="str">
        <f t="shared" si="119"/>
        <v>16_80-85</v>
      </c>
      <c r="O1529" s="17" t="str">
        <f t="shared" si="120"/>
        <v>8_80-90</v>
      </c>
      <c r="P1529" s="17" t="str">
        <f t="shared" si="121"/>
        <v>08_80&gt;</v>
      </c>
      <c r="Q1529" s="9" t="s">
        <v>1126</v>
      </c>
      <c r="R1529" s="9" t="s">
        <v>1011</v>
      </c>
      <c r="S1529" s="9">
        <f t="shared" si="122"/>
        <v>16777266</v>
      </c>
      <c r="T1529" s="9">
        <v>226109</v>
      </c>
    </row>
    <row r="1530" spans="1:20" hidden="1">
      <c r="A1530" s="9">
        <v>130</v>
      </c>
      <c r="B1530" s="9" t="s">
        <v>14</v>
      </c>
      <c r="C1530" s="9" t="s">
        <v>205</v>
      </c>
      <c r="D1530" s="9" t="s">
        <v>146</v>
      </c>
      <c r="E1530" s="9" t="s">
        <v>151</v>
      </c>
      <c r="F1530" s="9" t="s">
        <v>5</v>
      </c>
      <c r="G1530" s="9" t="s">
        <v>110</v>
      </c>
      <c r="H1530" s="9" t="s">
        <v>645</v>
      </c>
      <c r="I1530" s="9">
        <v>17</v>
      </c>
      <c r="J1530" s="9" t="s">
        <v>8</v>
      </c>
      <c r="L1530" s="9" t="s">
        <v>50</v>
      </c>
      <c r="M1530" s="9">
        <v>76212</v>
      </c>
      <c r="N1530" s="17" t="str">
        <f t="shared" si="119"/>
        <v>15_75-80</v>
      </c>
      <c r="O1530" s="17" t="str">
        <f t="shared" si="120"/>
        <v>7_70-80</v>
      </c>
      <c r="P1530" s="17" t="str">
        <f t="shared" si="121"/>
        <v>07_70-80</v>
      </c>
      <c r="Q1530" s="9" t="s">
        <v>1126</v>
      </c>
      <c r="R1530" s="9" t="s">
        <v>1011</v>
      </c>
      <c r="S1530" s="9">
        <f t="shared" si="122"/>
        <v>9907560</v>
      </c>
      <c r="T1530" s="9">
        <v>133525</v>
      </c>
    </row>
    <row r="1531" spans="1:20" hidden="1">
      <c r="A1531" s="9">
        <v>1324</v>
      </c>
      <c r="B1531" s="9" t="s">
        <v>14</v>
      </c>
      <c r="C1531" s="9" t="s">
        <v>774</v>
      </c>
      <c r="D1531" s="9" t="s">
        <v>148</v>
      </c>
      <c r="E1531" s="9" t="s">
        <v>151</v>
      </c>
      <c r="F1531" s="9" t="s">
        <v>5</v>
      </c>
      <c r="G1531" s="9" t="s">
        <v>373</v>
      </c>
      <c r="H1531" s="9" t="s">
        <v>2</v>
      </c>
      <c r="I1531" s="9">
        <v>17</v>
      </c>
      <c r="J1531" s="9" t="s">
        <v>8</v>
      </c>
      <c r="L1531" s="9" t="s">
        <v>50</v>
      </c>
      <c r="M1531" s="9">
        <v>82153</v>
      </c>
      <c r="N1531" s="17" t="str">
        <f t="shared" si="119"/>
        <v>16_80-85</v>
      </c>
      <c r="O1531" s="17" t="str">
        <f t="shared" si="120"/>
        <v>8_80-90</v>
      </c>
      <c r="P1531" s="17" t="str">
        <f t="shared" si="121"/>
        <v>08_80&gt;</v>
      </c>
      <c r="Q1531" s="9" t="s">
        <v>1126</v>
      </c>
      <c r="R1531" s="9" t="s">
        <v>1011</v>
      </c>
      <c r="S1531" s="9">
        <f t="shared" si="122"/>
        <v>108770572</v>
      </c>
      <c r="T1531" s="9">
        <v>1465911</v>
      </c>
    </row>
    <row r="1532" spans="1:20" hidden="1">
      <c r="A1532" s="9">
        <v>8</v>
      </c>
      <c r="B1532" s="9" t="s">
        <v>14</v>
      </c>
      <c r="C1532" s="9" t="s">
        <v>464</v>
      </c>
      <c r="D1532" s="9" t="s">
        <v>152</v>
      </c>
      <c r="E1532" s="9" t="s">
        <v>151</v>
      </c>
      <c r="F1532" s="9" t="s">
        <v>5</v>
      </c>
      <c r="G1532" s="9" t="s">
        <v>373</v>
      </c>
      <c r="H1532" s="9" t="s">
        <v>2</v>
      </c>
      <c r="I1532" s="9">
        <v>13</v>
      </c>
      <c r="J1532" s="9" t="s">
        <v>8</v>
      </c>
      <c r="L1532" s="9" t="s">
        <v>50</v>
      </c>
      <c r="M1532" s="9">
        <v>81995</v>
      </c>
      <c r="N1532" s="17" t="str">
        <f t="shared" si="119"/>
        <v>16_80-85</v>
      </c>
      <c r="O1532" s="17" t="str">
        <f t="shared" si="120"/>
        <v>8_80-90</v>
      </c>
      <c r="P1532" s="17" t="str">
        <f t="shared" si="121"/>
        <v>08_80&gt;</v>
      </c>
      <c r="Q1532" s="9" t="s">
        <v>1126</v>
      </c>
      <c r="R1532" s="9" t="s">
        <v>1011</v>
      </c>
      <c r="S1532" s="9">
        <f t="shared" si="122"/>
        <v>655960</v>
      </c>
      <c r="T1532" s="9">
        <v>8840</v>
      </c>
    </row>
    <row r="1533" spans="1:20" hidden="1">
      <c r="A1533" s="9">
        <v>6</v>
      </c>
      <c r="B1533" s="9" t="s">
        <v>14</v>
      </c>
      <c r="C1533" s="9" t="s">
        <v>465</v>
      </c>
      <c r="D1533" s="9" t="s">
        <v>152</v>
      </c>
      <c r="E1533" s="9" t="s">
        <v>151</v>
      </c>
      <c r="F1533" s="9" t="s">
        <v>1</v>
      </c>
      <c r="G1533" s="9" t="s">
        <v>222</v>
      </c>
      <c r="H1533" s="9" t="s">
        <v>2</v>
      </c>
      <c r="I1533" s="9">
        <v>13</v>
      </c>
      <c r="J1533" s="9" t="s">
        <v>8</v>
      </c>
      <c r="L1533" s="9" t="s">
        <v>50</v>
      </c>
      <c r="M1533" s="9">
        <v>73957</v>
      </c>
      <c r="N1533" s="17" t="str">
        <f t="shared" si="119"/>
        <v>14_70-75</v>
      </c>
      <c r="O1533" s="17" t="str">
        <f t="shared" si="120"/>
        <v>7_70-80</v>
      </c>
      <c r="P1533" s="17" t="str">
        <f t="shared" si="121"/>
        <v>07_70-80</v>
      </c>
      <c r="Q1533" s="9" t="s">
        <v>1126</v>
      </c>
      <c r="R1533" s="9" t="s">
        <v>1011</v>
      </c>
      <c r="S1533" s="9">
        <f t="shared" si="122"/>
        <v>443742</v>
      </c>
      <c r="T1533" s="9">
        <v>5980</v>
      </c>
    </row>
    <row r="1534" spans="1:20" hidden="1">
      <c r="A1534" s="9">
        <v>14</v>
      </c>
      <c r="B1534" s="9" t="s">
        <v>14</v>
      </c>
      <c r="C1534" s="9" t="s">
        <v>920</v>
      </c>
      <c r="D1534" s="9" t="s">
        <v>152</v>
      </c>
      <c r="E1534" s="9" t="s">
        <v>151</v>
      </c>
      <c r="F1534" s="9" t="s">
        <v>1</v>
      </c>
      <c r="G1534" s="9" t="s">
        <v>845</v>
      </c>
      <c r="H1534" s="9" t="s">
        <v>2</v>
      </c>
      <c r="I1534" s="9">
        <v>13</v>
      </c>
      <c r="J1534" s="9" t="s">
        <v>8</v>
      </c>
      <c r="L1534" s="9" t="s">
        <v>50</v>
      </c>
      <c r="M1534" s="9">
        <v>103541</v>
      </c>
      <c r="N1534" s="17" t="str">
        <f t="shared" si="119"/>
        <v>20_100-105</v>
      </c>
      <c r="O1534" s="17" t="str">
        <f t="shared" si="120"/>
        <v>10_100-110</v>
      </c>
      <c r="P1534" s="17" t="str">
        <f t="shared" si="121"/>
        <v>08_80&gt;</v>
      </c>
      <c r="Q1534" s="9" t="s">
        <v>1126</v>
      </c>
      <c r="R1534" s="9" t="s">
        <v>1011</v>
      </c>
      <c r="S1534" s="9">
        <f t="shared" si="122"/>
        <v>1449574</v>
      </c>
      <c r="T1534" s="9">
        <v>19536</v>
      </c>
    </row>
    <row r="1535" spans="1:20" hidden="1">
      <c r="A1535" s="9">
        <v>616</v>
      </c>
      <c r="B1535" s="9" t="s">
        <v>14</v>
      </c>
      <c r="C1535" s="9" t="s">
        <v>466</v>
      </c>
      <c r="D1535" s="9" t="s">
        <v>152</v>
      </c>
      <c r="E1535" s="9" t="s">
        <v>151</v>
      </c>
      <c r="F1535" s="9" t="s">
        <v>5</v>
      </c>
      <c r="G1535" s="9" t="s">
        <v>373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96269</v>
      </c>
      <c r="N1535" s="17" t="str">
        <f t="shared" si="119"/>
        <v>19_95-100</v>
      </c>
      <c r="O1535" s="17" t="str">
        <f t="shared" si="120"/>
        <v>9_90-100</v>
      </c>
      <c r="P1535" s="17" t="str">
        <f t="shared" si="121"/>
        <v>08_80&gt;</v>
      </c>
      <c r="Q1535" s="9" t="s">
        <v>1126</v>
      </c>
      <c r="R1535" s="9" t="s">
        <v>1011</v>
      </c>
      <c r="S1535" s="9">
        <f t="shared" si="122"/>
        <v>59301704</v>
      </c>
      <c r="T1535" s="9">
        <v>799214</v>
      </c>
    </row>
    <row r="1536" spans="1:20" hidden="1">
      <c r="A1536" s="9">
        <v>95</v>
      </c>
      <c r="B1536" s="9" t="s">
        <v>14</v>
      </c>
      <c r="C1536" s="9" t="s">
        <v>436</v>
      </c>
      <c r="D1536" s="9" t="s">
        <v>148</v>
      </c>
      <c r="E1536" s="9" t="s">
        <v>151</v>
      </c>
      <c r="F1536" s="9" t="s">
        <v>5</v>
      </c>
      <c r="G1536" s="9" t="s">
        <v>373</v>
      </c>
      <c r="H1536" s="9" t="s">
        <v>2</v>
      </c>
      <c r="I1536" s="9">
        <v>15</v>
      </c>
      <c r="J1536" s="9" t="s">
        <v>8</v>
      </c>
      <c r="L1536" s="9" t="s">
        <v>50</v>
      </c>
      <c r="M1536" s="9">
        <v>104003</v>
      </c>
      <c r="N1536" s="17" t="str">
        <f t="shared" si="119"/>
        <v>20_100-105</v>
      </c>
      <c r="O1536" s="17" t="str">
        <f t="shared" si="120"/>
        <v>10_100-110</v>
      </c>
      <c r="P1536" s="17" t="str">
        <f t="shared" si="121"/>
        <v>08_80&gt;</v>
      </c>
      <c r="Q1536" s="9" t="s">
        <v>1126</v>
      </c>
      <c r="R1536" s="9" t="s">
        <v>1011</v>
      </c>
      <c r="S1536" s="9">
        <f t="shared" si="122"/>
        <v>9880285</v>
      </c>
      <c r="T1536" s="9">
        <v>133157</v>
      </c>
    </row>
    <row r="1537" spans="1:20" hidden="1">
      <c r="A1537" s="9">
        <v>71</v>
      </c>
      <c r="B1537" s="9" t="s">
        <v>14</v>
      </c>
      <c r="C1537" s="9" t="s">
        <v>679</v>
      </c>
      <c r="D1537" s="9" t="s">
        <v>152</v>
      </c>
      <c r="E1537" s="9" t="s">
        <v>151</v>
      </c>
      <c r="F1537" s="9" t="s">
        <v>1</v>
      </c>
      <c r="G1537" s="9" t="s">
        <v>845</v>
      </c>
      <c r="H1537" s="9" t="s">
        <v>2</v>
      </c>
      <c r="I1537" s="9">
        <v>13</v>
      </c>
      <c r="J1537" s="9" t="s">
        <v>8</v>
      </c>
      <c r="K1537" s="9" t="s">
        <v>7</v>
      </c>
      <c r="L1537" s="9" t="s">
        <v>50</v>
      </c>
      <c r="M1537" s="9">
        <v>71124</v>
      </c>
      <c r="N1537" s="17" t="str">
        <f t="shared" si="119"/>
        <v>14_70-75</v>
      </c>
      <c r="O1537" s="17" t="str">
        <f t="shared" si="120"/>
        <v>7_70-80</v>
      </c>
      <c r="P1537" s="17" t="str">
        <f t="shared" si="121"/>
        <v>07_70-80</v>
      </c>
      <c r="Q1537" s="9" t="s">
        <v>1126</v>
      </c>
      <c r="R1537" s="9" t="s">
        <v>1011</v>
      </c>
      <c r="S1537" s="9">
        <f t="shared" si="122"/>
        <v>5049804</v>
      </c>
      <c r="T1537" s="9">
        <v>68057</v>
      </c>
    </row>
    <row r="1538" spans="1:20">
      <c r="A1538" s="9">
        <v>41</v>
      </c>
      <c r="B1538" s="9" t="s">
        <v>14</v>
      </c>
      <c r="C1538" s="9" t="s">
        <v>437</v>
      </c>
      <c r="D1538" s="9" t="s">
        <v>152</v>
      </c>
      <c r="E1538" s="9" t="s">
        <v>147</v>
      </c>
      <c r="F1538" s="9" t="s">
        <v>5</v>
      </c>
      <c r="G1538" s="9" t="s">
        <v>373</v>
      </c>
      <c r="H1538" s="9" t="s">
        <v>2</v>
      </c>
      <c r="I1538" s="9">
        <v>13</v>
      </c>
      <c r="J1538" s="9" t="s">
        <v>8</v>
      </c>
      <c r="K1538" s="9" t="s">
        <v>7</v>
      </c>
      <c r="L1538" s="9" t="s">
        <v>50</v>
      </c>
      <c r="M1538" s="9">
        <v>135702</v>
      </c>
      <c r="N1538" s="17" t="str">
        <f t="shared" si="119"/>
        <v>27_135-140</v>
      </c>
      <c r="O1538" s="17" t="str">
        <f t="shared" si="120"/>
        <v>13_130-140</v>
      </c>
      <c r="P1538" s="17" t="str">
        <f t="shared" si="121"/>
        <v>08_80&gt;</v>
      </c>
      <c r="Q1538" s="9" t="s">
        <v>1126</v>
      </c>
      <c r="R1538" s="9" t="s">
        <v>1011</v>
      </c>
      <c r="S1538" s="9">
        <f t="shared" si="122"/>
        <v>5563782</v>
      </c>
      <c r="T1538" s="9">
        <v>74984</v>
      </c>
    </row>
    <row r="1539" spans="1:20">
      <c r="A1539" s="9">
        <v>37</v>
      </c>
      <c r="B1539" s="9" t="s">
        <v>14</v>
      </c>
      <c r="C1539" s="9" t="s">
        <v>646</v>
      </c>
      <c r="D1539" s="9" t="s">
        <v>152</v>
      </c>
      <c r="E1539" s="9" t="s">
        <v>147</v>
      </c>
      <c r="F1539" s="9" t="s">
        <v>5</v>
      </c>
      <c r="G1539" s="9" t="s">
        <v>373</v>
      </c>
      <c r="H1539" s="9" t="s">
        <v>2</v>
      </c>
      <c r="I1539" s="9">
        <v>13</v>
      </c>
      <c r="J1539" s="9" t="s">
        <v>8</v>
      </c>
      <c r="K1539" s="9" t="s">
        <v>7</v>
      </c>
      <c r="L1539" s="9" t="s">
        <v>50</v>
      </c>
      <c r="M1539" s="9">
        <v>145670</v>
      </c>
      <c r="N1539" s="17" t="str">
        <f t="shared" si="119"/>
        <v>29_145-150</v>
      </c>
      <c r="O1539" s="17" t="str">
        <f t="shared" si="120"/>
        <v>14_140-150</v>
      </c>
      <c r="P1539" s="17" t="str">
        <f t="shared" si="121"/>
        <v>08_80&gt;</v>
      </c>
      <c r="Q1539" s="9" t="s">
        <v>1126</v>
      </c>
      <c r="R1539" s="9" t="s">
        <v>1011</v>
      </c>
      <c r="S1539" s="9">
        <f t="shared" si="122"/>
        <v>5389790</v>
      </c>
      <c r="T1539" s="9">
        <v>72639</v>
      </c>
    </row>
    <row r="1540" spans="1:20">
      <c r="A1540" s="9">
        <v>34</v>
      </c>
      <c r="B1540" s="9" t="s">
        <v>14</v>
      </c>
      <c r="C1540" s="9" t="s">
        <v>533</v>
      </c>
      <c r="D1540" s="9" t="s">
        <v>149</v>
      </c>
      <c r="E1540" s="9" t="s">
        <v>147</v>
      </c>
      <c r="F1540" s="9" t="s">
        <v>5</v>
      </c>
      <c r="G1540" s="9" t="s">
        <v>110</v>
      </c>
      <c r="H1540" s="9" t="s">
        <v>534</v>
      </c>
      <c r="I1540" s="9">
        <v>15</v>
      </c>
      <c r="J1540" s="9" t="s">
        <v>54</v>
      </c>
      <c r="K1540" s="9" t="s">
        <v>7</v>
      </c>
      <c r="L1540" s="9" t="s">
        <v>50</v>
      </c>
      <c r="M1540" s="9">
        <v>192315</v>
      </c>
      <c r="N1540" s="17" t="str">
        <f t="shared" si="119"/>
        <v>38_190-195</v>
      </c>
      <c r="O1540" s="17" t="str">
        <f t="shared" si="120"/>
        <v>19_190-200</v>
      </c>
      <c r="P1540" s="17" t="str">
        <f t="shared" si="121"/>
        <v>08_80&gt;</v>
      </c>
      <c r="Q1540" s="9" t="s">
        <v>1126</v>
      </c>
      <c r="R1540" s="9" t="s">
        <v>1011</v>
      </c>
      <c r="S1540" s="9">
        <f t="shared" si="122"/>
        <v>6538710</v>
      </c>
      <c r="T1540" s="9">
        <v>88123</v>
      </c>
    </row>
    <row r="1541" spans="1:20">
      <c r="A1541" s="9">
        <v>46</v>
      </c>
      <c r="B1541" s="9" t="s">
        <v>14</v>
      </c>
      <c r="C1541" s="9" t="s">
        <v>921</v>
      </c>
      <c r="D1541" s="9" t="s">
        <v>149</v>
      </c>
      <c r="E1541" s="9" t="s">
        <v>147</v>
      </c>
      <c r="F1541" s="9" t="s">
        <v>5</v>
      </c>
      <c r="G1541" s="9" t="s">
        <v>492</v>
      </c>
      <c r="H1541" s="9" t="s">
        <v>561</v>
      </c>
      <c r="I1541" s="9">
        <v>16</v>
      </c>
      <c r="J1541" s="9" t="s">
        <v>8</v>
      </c>
      <c r="L1541" s="9" t="s">
        <v>50</v>
      </c>
      <c r="M1541" s="9">
        <v>81499</v>
      </c>
      <c r="N1541" s="17" t="str">
        <f t="shared" si="119"/>
        <v>16_80-85</v>
      </c>
      <c r="O1541" s="17" t="str">
        <f t="shared" si="120"/>
        <v>8_80-90</v>
      </c>
      <c r="P1541" s="17" t="str">
        <f t="shared" si="121"/>
        <v>08_80&gt;</v>
      </c>
      <c r="Q1541" s="9" t="s">
        <v>1126</v>
      </c>
      <c r="R1541" s="9" t="s">
        <v>1011</v>
      </c>
      <c r="S1541" s="9">
        <f t="shared" si="122"/>
        <v>3748954</v>
      </c>
      <c r="T1541" s="9">
        <v>50525</v>
      </c>
    </row>
    <row r="1542" spans="1:20">
      <c r="A1542" s="9">
        <v>147</v>
      </c>
      <c r="B1542" s="9" t="s">
        <v>14</v>
      </c>
      <c r="C1542" s="9" t="s">
        <v>848</v>
      </c>
      <c r="D1542" s="9" t="s">
        <v>149</v>
      </c>
      <c r="E1542" s="9" t="s">
        <v>147</v>
      </c>
      <c r="F1542" s="9" t="s">
        <v>1</v>
      </c>
      <c r="G1542" s="9" t="s">
        <v>495</v>
      </c>
      <c r="H1542" s="9" t="s">
        <v>849</v>
      </c>
      <c r="I1542" s="9">
        <v>16</v>
      </c>
      <c r="J1542" s="9" t="s">
        <v>8</v>
      </c>
      <c r="L1542" s="9" t="s">
        <v>50</v>
      </c>
      <c r="M1542" s="9">
        <v>129160</v>
      </c>
      <c r="N1542" s="17" t="str">
        <f t="shared" si="119"/>
        <v>25_125-130</v>
      </c>
      <c r="O1542" s="17" t="str">
        <f t="shared" si="120"/>
        <v>12_120-130</v>
      </c>
      <c r="P1542" s="17" t="str">
        <f t="shared" si="121"/>
        <v>08_80&gt;</v>
      </c>
      <c r="Q1542" s="9" t="s">
        <v>1126</v>
      </c>
      <c r="R1542" s="9" t="s">
        <v>1011</v>
      </c>
      <c r="S1542" s="9">
        <f t="shared" si="122"/>
        <v>18986520</v>
      </c>
      <c r="T1542" s="9">
        <v>255883</v>
      </c>
    </row>
    <row r="1543" spans="1:20" hidden="1">
      <c r="A1543" s="9">
        <v>41</v>
      </c>
      <c r="B1543" s="9" t="s">
        <v>14</v>
      </c>
      <c r="C1543" s="9" t="s">
        <v>379</v>
      </c>
      <c r="D1543" s="9" t="s">
        <v>154</v>
      </c>
      <c r="E1543" s="9" t="s">
        <v>151</v>
      </c>
      <c r="F1543" s="9" t="s">
        <v>5</v>
      </c>
      <c r="G1543" s="9" t="s">
        <v>252</v>
      </c>
      <c r="H1543" s="9" t="s">
        <v>79</v>
      </c>
      <c r="I1543" s="9">
        <v>15</v>
      </c>
      <c r="J1543" s="9" t="s">
        <v>51</v>
      </c>
      <c r="L1543" s="9" t="s">
        <v>50</v>
      </c>
      <c r="M1543" s="9">
        <v>228091</v>
      </c>
      <c r="N1543" s="17" t="str">
        <f t="shared" si="119"/>
        <v>45_225-230</v>
      </c>
      <c r="O1543" s="17" t="str">
        <f t="shared" si="120"/>
        <v>22_220-230</v>
      </c>
      <c r="P1543" s="17" t="str">
        <f t="shared" si="121"/>
        <v>08_80&gt;</v>
      </c>
      <c r="Q1543" s="9" t="s">
        <v>1126</v>
      </c>
      <c r="R1543" s="9" t="s">
        <v>1011</v>
      </c>
      <c r="S1543" s="9">
        <f t="shared" si="122"/>
        <v>9351731</v>
      </c>
      <c r="T1543" s="9">
        <v>126034</v>
      </c>
    </row>
    <row r="1544" spans="1:20" hidden="1">
      <c r="A1544" s="9">
        <v>3</v>
      </c>
      <c r="B1544" s="9" t="s">
        <v>14</v>
      </c>
      <c r="C1544" s="9" t="s">
        <v>438</v>
      </c>
      <c r="D1544" s="9" t="s">
        <v>154</v>
      </c>
      <c r="E1544" s="9" t="s">
        <v>151</v>
      </c>
      <c r="F1544" s="9" t="s">
        <v>5</v>
      </c>
      <c r="G1544" s="9" t="s">
        <v>252</v>
      </c>
      <c r="H1544" s="9" t="s">
        <v>908</v>
      </c>
      <c r="I1544" s="9">
        <v>15</v>
      </c>
      <c r="J1544" s="9" t="s">
        <v>51</v>
      </c>
      <c r="L1544" s="9" t="s">
        <v>50</v>
      </c>
      <c r="M1544" s="9">
        <v>197590</v>
      </c>
      <c r="N1544" s="17" t="str">
        <f t="shared" si="119"/>
        <v>39_195-200</v>
      </c>
      <c r="O1544" s="17" t="str">
        <f t="shared" si="120"/>
        <v>19_190-200</v>
      </c>
      <c r="P1544" s="17" t="str">
        <f t="shared" si="121"/>
        <v>08_80&gt;</v>
      </c>
      <c r="Q1544" s="9" t="s">
        <v>1126</v>
      </c>
      <c r="R1544" s="9" t="s">
        <v>1011</v>
      </c>
      <c r="S1544" s="9">
        <f t="shared" si="122"/>
        <v>592770</v>
      </c>
      <c r="T1544" s="9">
        <v>7989</v>
      </c>
    </row>
    <row r="1545" spans="1:20" hidden="1">
      <c r="A1545" s="9">
        <v>35</v>
      </c>
      <c r="B1545" s="9" t="s">
        <v>14</v>
      </c>
      <c r="C1545" s="9" t="s">
        <v>989</v>
      </c>
      <c r="D1545" s="9" t="s">
        <v>154</v>
      </c>
      <c r="E1545" s="9" t="s">
        <v>151</v>
      </c>
      <c r="F1545" s="9" t="s">
        <v>5</v>
      </c>
      <c r="G1545" s="9" t="s">
        <v>492</v>
      </c>
      <c r="H1545" s="9" t="s">
        <v>1108</v>
      </c>
      <c r="I1545" s="9">
        <v>15</v>
      </c>
      <c r="J1545" s="9" t="s">
        <v>51</v>
      </c>
      <c r="L1545" s="9" t="s">
        <v>50</v>
      </c>
      <c r="M1545" s="9">
        <v>138270</v>
      </c>
      <c r="N1545" s="17" t="str">
        <f t="shared" si="119"/>
        <v>27_135-140</v>
      </c>
      <c r="O1545" s="17" t="str">
        <f t="shared" si="120"/>
        <v>13_130-140</v>
      </c>
      <c r="P1545" s="17" t="str">
        <f t="shared" si="121"/>
        <v>08_80&gt;</v>
      </c>
      <c r="Q1545" s="9" t="s">
        <v>1126</v>
      </c>
      <c r="R1545" s="9" t="s">
        <v>1011</v>
      </c>
      <c r="S1545" s="9">
        <f t="shared" si="122"/>
        <v>4839450</v>
      </c>
      <c r="T1545" s="9">
        <v>65222</v>
      </c>
    </row>
    <row r="1546" spans="1:20" hidden="1">
      <c r="A1546" s="9">
        <v>297</v>
      </c>
      <c r="B1546" s="9" t="s">
        <v>14</v>
      </c>
      <c r="C1546" s="9" t="s">
        <v>380</v>
      </c>
      <c r="D1546" s="9" t="s">
        <v>154</v>
      </c>
      <c r="E1546" s="9" t="s">
        <v>151</v>
      </c>
      <c r="F1546" s="9" t="s">
        <v>5</v>
      </c>
      <c r="G1546" s="9" t="s">
        <v>252</v>
      </c>
      <c r="H1546" s="9" t="s">
        <v>381</v>
      </c>
      <c r="I1546" s="9">
        <v>15</v>
      </c>
      <c r="J1546" s="9" t="s">
        <v>51</v>
      </c>
      <c r="L1546" s="9" t="s">
        <v>50</v>
      </c>
      <c r="M1546" s="9">
        <v>311570</v>
      </c>
      <c r="N1546" s="17" t="str">
        <f t="shared" si="119"/>
        <v>62_310-315</v>
      </c>
      <c r="O1546" s="17" t="str">
        <f t="shared" si="120"/>
        <v>31_310-320</v>
      </c>
      <c r="P1546" s="17" t="str">
        <f t="shared" si="121"/>
        <v>08_80&gt;</v>
      </c>
      <c r="Q1546" s="9" t="s">
        <v>1126</v>
      </c>
      <c r="R1546" s="9" t="s">
        <v>1011</v>
      </c>
      <c r="S1546" s="9">
        <f t="shared" si="122"/>
        <v>92536290</v>
      </c>
      <c r="T1546" s="9">
        <v>1247120</v>
      </c>
    </row>
    <row r="1547" spans="1:20" hidden="1">
      <c r="A1547" s="9">
        <v>68</v>
      </c>
      <c r="B1547" s="9" t="s">
        <v>14</v>
      </c>
      <c r="C1547" s="9" t="s">
        <v>991</v>
      </c>
      <c r="D1547" s="9" t="s">
        <v>154</v>
      </c>
      <c r="E1547" s="9" t="s">
        <v>151</v>
      </c>
      <c r="F1547" s="9" t="s">
        <v>5</v>
      </c>
      <c r="G1547" s="9" t="s">
        <v>492</v>
      </c>
      <c r="H1547" s="9" t="s">
        <v>992</v>
      </c>
      <c r="I1547" s="9">
        <v>15</v>
      </c>
      <c r="J1547" s="9" t="s">
        <v>51</v>
      </c>
      <c r="L1547" s="9" t="s">
        <v>50</v>
      </c>
      <c r="M1547" s="9">
        <v>272600</v>
      </c>
      <c r="N1547" s="17" t="str">
        <f t="shared" si="119"/>
        <v>54_270-275</v>
      </c>
      <c r="O1547" s="17" t="str">
        <f t="shared" si="120"/>
        <v>27_270-280</v>
      </c>
      <c r="P1547" s="17" t="str">
        <f t="shared" si="121"/>
        <v>08_80&gt;</v>
      </c>
      <c r="Q1547" s="9" t="s">
        <v>1126</v>
      </c>
      <c r="R1547" s="9" t="s">
        <v>1011</v>
      </c>
      <c r="S1547" s="9">
        <f t="shared" si="122"/>
        <v>18536800</v>
      </c>
      <c r="T1547" s="9">
        <v>249822</v>
      </c>
    </row>
    <row r="1548" spans="1:20" hidden="1">
      <c r="A1548" s="9">
        <v>90</v>
      </c>
      <c r="B1548" s="9" t="s">
        <v>14</v>
      </c>
      <c r="C1548" s="9" t="s">
        <v>382</v>
      </c>
      <c r="D1548" s="9" t="s">
        <v>154</v>
      </c>
      <c r="E1548" s="9" t="s">
        <v>151</v>
      </c>
      <c r="F1548" s="9" t="s">
        <v>5</v>
      </c>
      <c r="G1548" s="9" t="s">
        <v>252</v>
      </c>
      <c r="H1548" s="9" t="s">
        <v>383</v>
      </c>
      <c r="I1548" s="9">
        <v>14</v>
      </c>
      <c r="J1548" s="9" t="s">
        <v>8</v>
      </c>
      <c r="L1548" s="9" t="s">
        <v>50</v>
      </c>
      <c r="M1548" s="9">
        <v>113290</v>
      </c>
      <c r="N1548" s="17" t="str">
        <f t="shared" si="119"/>
        <v>22_110-115</v>
      </c>
      <c r="O1548" s="17" t="str">
        <f t="shared" si="120"/>
        <v>11_110-120</v>
      </c>
      <c r="P1548" s="17" t="str">
        <f t="shared" si="121"/>
        <v>08_80&gt;</v>
      </c>
      <c r="Q1548" s="9" t="s">
        <v>1126</v>
      </c>
      <c r="R1548" s="9" t="s">
        <v>1011</v>
      </c>
      <c r="S1548" s="9">
        <f t="shared" si="122"/>
        <v>10196100</v>
      </c>
      <c r="T1548" s="9">
        <v>137414</v>
      </c>
    </row>
    <row r="1549" spans="1:20" hidden="1">
      <c r="A1549" s="9">
        <v>109</v>
      </c>
      <c r="B1549" s="9" t="s">
        <v>14</v>
      </c>
      <c r="C1549" s="9" t="s">
        <v>647</v>
      </c>
      <c r="D1549" s="9" t="s">
        <v>154</v>
      </c>
      <c r="E1549" s="9" t="s">
        <v>151</v>
      </c>
      <c r="F1549" s="9" t="s">
        <v>5</v>
      </c>
      <c r="G1549" s="9" t="s">
        <v>122</v>
      </c>
      <c r="H1549" s="9" t="s">
        <v>648</v>
      </c>
      <c r="I1549" s="9">
        <v>14</v>
      </c>
      <c r="J1549" s="9" t="s">
        <v>8</v>
      </c>
      <c r="L1549" s="9" t="s">
        <v>50</v>
      </c>
      <c r="M1549" s="9">
        <v>141440</v>
      </c>
      <c r="N1549" s="17" t="str">
        <f t="shared" si="119"/>
        <v>28_140-145</v>
      </c>
      <c r="O1549" s="17" t="str">
        <f t="shared" si="120"/>
        <v>14_140-150</v>
      </c>
      <c r="P1549" s="17" t="str">
        <f t="shared" si="121"/>
        <v>08_80&gt;</v>
      </c>
      <c r="Q1549" s="9" t="s">
        <v>1126</v>
      </c>
      <c r="R1549" s="9" t="s">
        <v>1011</v>
      </c>
      <c r="S1549" s="9">
        <f t="shared" si="122"/>
        <v>15416960</v>
      </c>
      <c r="T1549" s="9">
        <v>207776</v>
      </c>
    </row>
    <row r="1550" spans="1:20" hidden="1">
      <c r="A1550" s="9">
        <v>10</v>
      </c>
      <c r="B1550" s="9" t="s">
        <v>14</v>
      </c>
      <c r="C1550" s="9" t="s">
        <v>384</v>
      </c>
      <c r="D1550" s="9" t="s">
        <v>154</v>
      </c>
      <c r="E1550" s="9" t="s">
        <v>151</v>
      </c>
      <c r="F1550" s="9" t="s">
        <v>5</v>
      </c>
      <c r="G1550" s="9" t="s">
        <v>252</v>
      </c>
      <c r="H1550" s="9" t="s">
        <v>124</v>
      </c>
      <c r="I1550" s="9">
        <v>15</v>
      </c>
      <c r="J1550" s="9" t="s">
        <v>54</v>
      </c>
      <c r="L1550" s="9" t="s">
        <v>50</v>
      </c>
      <c r="M1550" s="9">
        <v>149243</v>
      </c>
      <c r="N1550" s="17" t="str">
        <f t="shared" si="119"/>
        <v>29_145-150</v>
      </c>
      <c r="O1550" s="17" t="str">
        <f t="shared" si="120"/>
        <v>14_140-150</v>
      </c>
      <c r="P1550" s="17" t="str">
        <f t="shared" si="121"/>
        <v>08_80&gt;</v>
      </c>
      <c r="Q1550" s="9" t="s">
        <v>1126</v>
      </c>
      <c r="R1550" s="9" t="s">
        <v>1011</v>
      </c>
      <c r="S1550" s="9">
        <f t="shared" si="122"/>
        <v>1492430</v>
      </c>
      <c r="T1550" s="9">
        <v>20114</v>
      </c>
    </row>
    <row r="1551" spans="1:20" hidden="1">
      <c r="A1551" s="9">
        <v>11</v>
      </c>
      <c r="B1551" s="9" t="s">
        <v>14</v>
      </c>
      <c r="C1551" s="9" t="s">
        <v>649</v>
      </c>
      <c r="D1551" s="9" t="s">
        <v>154</v>
      </c>
      <c r="E1551" s="9" t="s">
        <v>151</v>
      </c>
      <c r="F1551" s="9" t="s">
        <v>5</v>
      </c>
      <c r="G1551" s="9" t="s">
        <v>373</v>
      </c>
      <c r="H1551" s="9" t="s">
        <v>648</v>
      </c>
      <c r="I1551" s="9">
        <v>15</v>
      </c>
      <c r="J1551" s="9" t="s">
        <v>8</v>
      </c>
      <c r="L1551" s="9" t="s">
        <v>50</v>
      </c>
      <c r="M1551" s="9">
        <v>161380</v>
      </c>
      <c r="N1551" s="17" t="str">
        <f t="shared" si="119"/>
        <v>32_160-165</v>
      </c>
      <c r="O1551" s="17" t="str">
        <f t="shared" si="120"/>
        <v>16_160-170</v>
      </c>
      <c r="P1551" s="17" t="str">
        <f t="shared" si="121"/>
        <v>08_80&gt;</v>
      </c>
      <c r="Q1551" s="9" t="s">
        <v>1126</v>
      </c>
      <c r="R1551" s="9" t="s">
        <v>1011</v>
      </c>
      <c r="S1551" s="9">
        <f t="shared" si="122"/>
        <v>1775180</v>
      </c>
      <c r="T1551" s="9">
        <v>23924</v>
      </c>
    </row>
    <row r="1552" spans="1:20" hidden="1">
      <c r="A1552" s="9">
        <v>3</v>
      </c>
      <c r="B1552" s="9" t="s">
        <v>14</v>
      </c>
      <c r="C1552" s="9" t="s">
        <v>535</v>
      </c>
      <c r="D1552" s="9" t="s">
        <v>154</v>
      </c>
      <c r="E1552" s="9" t="s">
        <v>151</v>
      </c>
      <c r="F1552" s="9" t="s">
        <v>5</v>
      </c>
      <c r="G1552" s="9" t="s">
        <v>252</v>
      </c>
      <c r="H1552" s="9" t="s">
        <v>909</v>
      </c>
      <c r="I1552" s="9">
        <v>15</v>
      </c>
      <c r="J1552" s="9" t="s">
        <v>8</v>
      </c>
      <c r="L1552" s="9" t="s">
        <v>50</v>
      </c>
      <c r="M1552" s="9">
        <v>221507</v>
      </c>
      <c r="N1552" s="17" t="str">
        <f t="shared" si="119"/>
        <v>44_220-225</v>
      </c>
      <c r="O1552" s="17" t="str">
        <f t="shared" si="120"/>
        <v>22_220-230</v>
      </c>
      <c r="P1552" s="17" t="str">
        <f t="shared" si="121"/>
        <v>08_80&gt;</v>
      </c>
      <c r="Q1552" s="9" t="s">
        <v>1126</v>
      </c>
      <c r="R1552" s="9" t="s">
        <v>1011</v>
      </c>
      <c r="S1552" s="9">
        <f t="shared" si="122"/>
        <v>664521</v>
      </c>
      <c r="T1552" s="9">
        <v>8956</v>
      </c>
    </row>
    <row r="1553" spans="1:20" hidden="1">
      <c r="A1553" s="9">
        <v>79</v>
      </c>
      <c r="B1553" s="9" t="s">
        <v>14</v>
      </c>
      <c r="C1553" s="9" t="s">
        <v>1054</v>
      </c>
      <c r="D1553" s="9" t="s">
        <v>154</v>
      </c>
      <c r="E1553" s="9" t="s">
        <v>151</v>
      </c>
      <c r="F1553" s="9" t="s">
        <v>5</v>
      </c>
      <c r="G1553" s="9" t="s">
        <v>492</v>
      </c>
      <c r="H1553" s="9" t="s">
        <v>837</v>
      </c>
      <c r="I1553" s="9">
        <v>15</v>
      </c>
      <c r="J1553" s="9" t="s">
        <v>8</v>
      </c>
      <c r="L1553" s="9" t="s">
        <v>50</v>
      </c>
      <c r="M1553" s="9">
        <v>183600</v>
      </c>
      <c r="N1553" s="17" t="str">
        <f t="shared" si="119"/>
        <v>36_180-185</v>
      </c>
      <c r="O1553" s="17" t="str">
        <f t="shared" si="120"/>
        <v>18_180-190</v>
      </c>
      <c r="P1553" s="17" t="str">
        <f t="shared" si="121"/>
        <v>08_80&gt;</v>
      </c>
      <c r="Q1553" s="9" t="s">
        <v>1126</v>
      </c>
      <c r="R1553" s="9" t="s">
        <v>1011</v>
      </c>
      <c r="S1553" s="9">
        <f t="shared" si="122"/>
        <v>14504400</v>
      </c>
      <c r="T1553" s="9">
        <v>195477</v>
      </c>
    </row>
    <row r="1554" spans="1:20" hidden="1">
      <c r="A1554" s="9">
        <v>62</v>
      </c>
      <c r="B1554" s="9" t="s">
        <v>14</v>
      </c>
      <c r="C1554" s="9" t="s">
        <v>439</v>
      </c>
      <c r="D1554" s="9" t="s">
        <v>154</v>
      </c>
      <c r="E1554" s="9" t="s">
        <v>151</v>
      </c>
      <c r="F1554" s="9" t="s">
        <v>5</v>
      </c>
      <c r="G1554" s="9" t="s">
        <v>252</v>
      </c>
      <c r="H1554" s="9" t="s">
        <v>440</v>
      </c>
      <c r="I1554" s="9">
        <v>17</v>
      </c>
      <c r="J1554" s="9" t="s">
        <v>54</v>
      </c>
      <c r="L1554" s="9" t="s">
        <v>50</v>
      </c>
      <c r="M1554" s="9">
        <v>228536</v>
      </c>
      <c r="N1554" s="17" t="str">
        <f t="shared" si="119"/>
        <v>45_225-230</v>
      </c>
      <c r="O1554" s="17" t="str">
        <f t="shared" si="120"/>
        <v>22_220-230</v>
      </c>
      <c r="P1554" s="17" t="str">
        <f t="shared" si="121"/>
        <v>08_80&gt;</v>
      </c>
      <c r="Q1554" s="9" t="s">
        <v>1126</v>
      </c>
      <c r="R1554" s="9" t="s">
        <v>1011</v>
      </c>
      <c r="S1554" s="9">
        <f t="shared" si="122"/>
        <v>14169232</v>
      </c>
      <c r="T1554" s="9">
        <v>190960</v>
      </c>
    </row>
    <row r="1555" spans="1:20" hidden="1">
      <c r="A1555" s="9">
        <v>27</v>
      </c>
      <c r="B1555" s="9" t="s">
        <v>14</v>
      </c>
      <c r="C1555" s="9" t="s">
        <v>1055</v>
      </c>
      <c r="D1555" s="9" t="s">
        <v>154</v>
      </c>
      <c r="E1555" s="9" t="s">
        <v>151</v>
      </c>
      <c r="F1555" s="9" t="s">
        <v>5</v>
      </c>
      <c r="G1555" s="9" t="s">
        <v>492</v>
      </c>
      <c r="H1555" s="9" t="s">
        <v>1001</v>
      </c>
      <c r="I1555" s="9">
        <v>17</v>
      </c>
      <c r="J1555" s="9" t="s">
        <v>54</v>
      </c>
      <c r="L1555" s="9" t="s">
        <v>50</v>
      </c>
      <c r="M1555" s="9">
        <v>231340</v>
      </c>
      <c r="N1555" s="17" t="str">
        <f t="shared" si="119"/>
        <v>46_230-235</v>
      </c>
      <c r="O1555" s="17" t="str">
        <f t="shared" si="120"/>
        <v>23_230-240</v>
      </c>
      <c r="P1555" s="17" t="str">
        <f t="shared" si="121"/>
        <v>08_80&gt;</v>
      </c>
      <c r="Q1555" s="9" t="s">
        <v>1126</v>
      </c>
      <c r="R1555" s="9" t="s">
        <v>1011</v>
      </c>
      <c r="S1555" s="9">
        <f t="shared" si="122"/>
        <v>6246180</v>
      </c>
      <c r="T1555" s="9">
        <v>84180</v>
      </c>
    </row>
    <row r="1556" spans="1:20">
      <c r="A1556" s="9">
        <v>39</v>
      </c>
      <c r="B1556" s="9" t="s">
        <v>207</v>
      </c>
      <c r="C1556" s="9" t="s">
        <v>1070</v>
      </c>
      <c r="D1556" s="9" t="s">
        <v>152</v>
      </c>
      <c r="E1556" s="9" t="s">
        <v>147</v>
      </c>
      <c r="F1556" s="9" t="s">
        <v>5</v>
      </c>
      <c r="G1556" s="9" t="s">
        <v>492</v>
      </c>
      <c r="H1556" s="9" t="s">
        <v>2</v>
      </c>
      <c r="I1556" s="9">
        <v>14</v>
      </c>
      <c r="J1556" s="9" t="s">
        <v>1071</v>
      </c>
      <c r="K1556" s="9" t="s">
        <v>7</v>
      </c>
      <c r="L1556" s="9" t="s">
        <v>50</v>
      </c>
      <c r="M1556" s="9">
        <v>112075</v>
      </c>
      <c r="N1556" s="17" t="str">
        <f t="shared" si="119"/>
        <v>22_110-115</v>
      </c>
      <c r="O1556" s="17" t="str">
        <f t="shared" si="120"/>
        <v>11_110-120</v>
      </c>
      <c r="P1556" s="17" t="str">
        <f t="shared" si="121"/>
        <v>08_80&gt;</v>
      </c>
      <c r="Q1556" s="9" t="s">
        <v>1126</v>
      </c>
      <c r="R1556" s="9" t="s">
        <v>1011</v>
      </c>
      <c r="S1556" s="9">
        <f t="shared" si="122"/>
        <v>4370925</v>
      </c>
      <c r="T1556" s="9">
        <v>58907</v>
      </c>
    </row>
    <row r="1557" spans="1:20">
      <c r="A1557" s="9">
        <v>78</v>
      </c>
      <c r="B1557" s="9" t="s">
        <v>207</v>
      </c>
      <c r="C1557" s="9" t="s">
        <v>1074</v>
      </c>
      <c r="D1557" s="9" t="s">
        <v>152</v>
      </c>
      <c r="E1557" s="9" t="s">
        <v>147</v>
      </c>
      <c r="F1557" s="9" t="s">
        <v>5</v>
      </c>
      <c r="G1557" s="9" t="s">
        <v>110</v>
      </c>
      <c r="H1557" s="9" t="s">
        <v>239</v>
      </c>
      <c r="I1557" s="9">
        <v>14</v>
      </c>
      <c r="J1557" s="9" t="s">
        <v>278</v>
      </c>
      <c r="L1557" s="9" t="s">
        <v>50</v>
      </c>
      <c r="M1557" s="9">
        <v>95700</v>
      </c>
      <c r="N1557" s="17" t="str">
        <f t="shared" si="119"/>
        <v>19_95-100</v>
      </c>
      <c r="O1557" s="17" t="str">
        <f t="shared" si="120"/>
        <v>9_90-100</v>
      </c>
      <c r="P1557" s="17" t="str">
        <f t="shared" si="121"/>
        <v>08_80&gt;</v>
      </c>
      <c r="Q1557" s="9" t="s">
        <v>1126</v>
      </c>
      <c r="R1557" s="9" t="s">
        <v>1011</v>
      </c>
      <c r="S1557" s="9">
        <f t="shared" si="122"/>
        <v>7464600</v>
      </c>
      <c r="T1557" s="9">
        <v>100601</v>
      </c>
    </row>
    <row r="1558" spans="1:20">
      <c r="A1558" s="9">
        <v>737</v>
      </c>
      <c r="B1558" s="9" t="s">
        <v>207</v>
      </c>
      <c r="C1558" s="9" t="s">
        <v>1006</v>
      </c>
      <c r="D1558" s="9" t="s">
        <v>148</v>
      </c>
      <c r="E1558" s="9" t="s">
        <v>147</v>
      </c>
      <c r="F1558" s="9" t="s">
        <v>5</v>
      </c>
      <c r="G1558" s="9" t="s">
        <v>110</v>
      </c>
      <c r="H1558" s="9" t="s">
        <v>2</v>
      </c>
      <c r="I1558" s="9">
        <v>15</v>
      </c>
      <c r="J1558" s="9" t="s">
        <v>8</v>
      </c>
      <c r="L1558" s="9" t="s">
        <v>50</v>
      </c>
      <c r="M1558" s="9">
        <v>72999</v>
      </c>
      <c r="N1558" s="17" t="str">
        <f t="shared" si="119"/>
        <v>14_70-75</v>
      </c>
      <c r="O1558" s="17" t="str">
        <f t="shared" si="120"/>
        <v>7_70-80</v>
      </c>
      <c r="P1558" s="17" t="str">
        <f t="shared" si="121"/>
        <v>07_70-80</v>
      </c>
      <c r="Q1558" s="9" t="s">
        <v>1126</v>
      </c>
      <c r="R1558" s="9" t="s">
        <v>1011</v>
      </c>
      <c r="S1558" s="9">
        <f t="shared" si="122"/>
        <v>53800263</v>
      </c>
      <c r="T1558" s="9">
        <v>725071</v>
      </c>
    </row>
    <row r="1559" spans="1:20">
      <c r="A1559" s="9">
        <v>336</v>
      </c>
      <c r="B1559" s="9" t="s">
        <v>207</v>
      </c>
      <c r="C1559" s="9" t="s">
        <v>1109</v>
      </c>
      <c r="D1559" s="9" t="s">
        <v>148</v>
      </c>
      <c r="E1559" s="9" t="s">
        <v>147</v>
      </c>
      <c r="F1559" s="9" t="s">
        <v>5</v>
      </c>
      <c r="G1559" s="9" t="s">
        <v>373</v>
      </c>
      <c r="H1559" s="9" t="s">
        <v>2</v>
      </c>
      <c r="I1559" s="9">
        <v>15</v>
      </c>
      <c r="J1559" s="9" t="s">
        <v>8</v>
      </c>
      <c r="L1559" s="9" t="s">
        <v>50</v>
      </c>
      <c r="M1559" s="9">
        <v>93100</v>
      </c>
      <c r="N1559" s="17" t="str">
        <f t="shared" si="119"/>
        <v>18_90-95</v>
      </c>
      <c r="O1559" s="17" t="str">
        <f t="shared" si="120"/>
        <v>9_90-100</v>
      </c>
      <c r="P1559" s="17" t="str">
        <f t="shared" si="121"/>
        <v>08_80&gt;</v>
      </c>
      <c r="Q1559" s="9" t="s">
        <v>1126</v>
      </c>
      <c r="R1559" s="9" t="s">
        <v>1011</v>
      </c>
      <c r="S1559" s="9">
        <f t="shared" si="122"/>
        <v>31281600</v>
      </c>
      <c r="T1559" s="9">
        <v>421585</v>
      </c>
    </row>
    <row r="1560" spans="1:20">
      <c r="A1560" s="9">
        <v>387</v>
      </c>
      <c r="B1560" s="9" t="s">
        <v>207</v>
      </c>
      <c r="C1560" s="9" t="s">
        <v>947</v>
      </c>
      <c r="D1560" s="9" t="s">
        <v>148</v>
      </c>
      <c r="E1560" s="9" t="s">
        <v>147</v>
      </c>
      <c r="F1560" s="9" t="s">
        <v>5</v>
      </c>
      <c r="G1560" s="9" t="s">
        <v>110</v>
      </c>
      <c r="H1560" s="9" t="s">
        <v>2</v>
      </c>
      <c r="I1560" s="9">
        <v>15</v>
      </c>
      <c r="J1560" s="9" t="s">
        <v>8</v>
      </c>
      <c r="L1560" s="9" t="s">
        <v>50</v>
      </c>
      <c r="M1560" s="9">
        <v>51068</v>
      </c>
      <c r="N1560" s="17" t="str">
        <f t="shared" si="119"/>
        <v>10_50-55</v>
      </c>
      <c r="O1560" s="17" t="str">
        <f t="shared" si="120"/>
        <v>5_50-60</v>
      </c>
      <c r="P1560" s="17" t="str">
        <f t="shared" si="121"/>
        <v>05_50-60</v>
      </c>
      <c r="Q1560" s="9" t="s">
        <v>1126</v>
      </c>
      <c r="R1560" s="9" t="s">
        <v>1011</v>
      </c>
      <c r="S1560" s="9">
        <f t="shared" si="122"/>
        <v>19763316</v>
      </c>
      <c r="T1560" s="9">
        <v>266352</v>
      </c>
    </row>
    <row r="1561" spans="1:20">
      <c r="A1561" s="9">
        <v>3</v>
      </c>
      <c r="B1561" s="9" t="s">
        <v>207</v>
      </c>
      <c r="C1561" s="9" t="s">
        <v>948</v>
      </c>
      <c r="D1561" s="9" t="s">
        <v>152</v>
      </c>
      <c r="E1561" s="9" t="s">
        <v>147</v>
      </c>
      <c r="F1561" s="9" t="s">
        <v>5</v>
      </c>
      <c r="G1561" s="9" t="s">
        <v>373</v>
      </c>
      <c r="H1561" s="9" t="s">
        <v>2</v>
      </c>
      <c r="I1561" s="9">
        <v>14</v>
      </c>
      <c r="J1561" s="9" t="s">
        <v>280</v>
      </c>
      <c r="L1561" s="9" t="s">
        <v>50</v>
      </c>
      <c r="M1561" s="9">
        <v>121989</v>
      </c>
      <c r="N1561" s="17" t="str">
        <f t="shared" si="119"/>
        <v>24_120-125</v>
      </c>
      <c r="O1561" s="17" t="str">
        <f t="shared" si="120"/>
        <v>12_120-130</v>
      </c>
      <c r="P1561" s="17" t="str">
        <f t="shared" si="121"/>
        <v>08_80&gt;</v>
      </c>
      <c r="Q1561" s="9" t="s">
        <v>1126</v>
      </c>
      <c r="R1561" s="9" t="s">
        <v>1011</v>
      </c>
      <c r="S1561" s="9">
        <f t="shared" si="122"/>
        <v>365967</v>
      </c>
      <c r="T1561" s="9">
        <v>4932</v>
      </c>
    </row>
    <row r="1562" spans="1:20">
      <c r="A1562" s="9">
        <v>606</v>
      </c>
      <c r="B1562" s="9" t="s">
        <v>15</v>
      </c>
      <c r="C1562" s="9" t="s">
        <v>726</v>
      </c>
      <c r="D1562" s="9" t="s">
        <v>153</v>
      </c>
      <c r="E1562" s="9" t="s">
        <v>147</v>
      </c>
      <c r="F1562" s="9" t="s">
        <v>1</v>
      </c>
      <c r="G1562" s="9" t="s">
        <v>67</v>
      </c>
      <c r="H1562" s="9" t="s">
        <v>2</v>
      </c>
      <c r="I1562" s="9">
        <v>11</v>
      </c>
      <c r="J1562" s="9" t="s">
        <v>727</v>
      </c>
      <c r="L1562" s="9" t="s">
        <v>50</v>
      </c>
      <c r="M1562" s="9">
        <v>24117</v>
      </c>
      <c r="N1562" s="17" t="str">
        <f t="shared" si="119"/>
        <v>4_20-25</v>
      </c>
      <c r="O1562" s="17" t="str">
        <f t="shared" si="120"/>
        <v>2_20-30</v>
      </c>
      <c r="P1562" s="17" t="str">
        <f t="shared" si="121"/>
        <v>02_20-30</v>
      </c>
      <c r="Q1562" s="9" t="s">
        <v>1126</v>
      </c>
      <c r="R1562" s="9" t="s">
        <v>1011</v>
      </c>
      <c r="S1562" s="9">
        <f t="shared" si="122"/>
        <v>14614902</v>
      </c>
      <c r="T1562" s="9">
        <v>196966</v>
      </c>
    </row>
    <row r="1563" spans="1:20">
      <c r="A1563" s="9">
        <v>210</v>
      </c>
      <c r="B1563" s="9" t="s">
        <v>15</v>
      </c>
      <c r="C1563" s="9" t="s">
        <v>1056</v>
      </c>
      <c r="D1563" s="9" t="s">
        <v>152</v>
      </c>
      <c r="E1563" s="9" t="s">
        <v>147</v>
      </c>
      <c r="F1563" s="9" t="s">
        <v>1</v>
      </c>
      <c r="G1563" s="9" t="s">
        <v>67</v>
      </c>
      <c r="H1563" s="9" t="s">
        <v>2</v>
      </c>
      <c r="I1563" s="9">
        <v>14</v>
      </c>
      <c r="J1563" s="9" t="s">
        <v>8</v>
      </c>
      <c r="L1563" s="9" t="s">
        <v>46</v>
      </c>
      <c r="M1563" s="9">
        <v>32983</v>
      </c>
      <c r="N1563" s="17" t="str">
        <f t="shared" si="119"/>
        <v>6_30-35</v>
      </c>
      <c r="O1563" s="17" t="str">
        <f t="shared" si="120"/>
        <v>3_30-40</v>
      </c>
      <c r="P1563" s="17" t="str">
        <f t="shared" si="121"/>
        <v>03_30-40</v>
      </c>
      <c r="Q1563" s="9" t="s">
        <v>1126</v>
      </c>
      <c r="R1563" s="9" t="s">
        <v>1011</v>
      </c>
      <c r="S1563" s="9">
        <f t="shared" si="122"/>
        <v>6926430</v>
      </c>
      <c r="T1563" s="9">
        <v>93348</v>
      </c>
    </row>
    <row r="1564" spans="1:20">
      <c r="A1564" s="9">
        <v>2324</v>
      </c>
      <c r="B1564" s="9" t="s">
        <v>15</v>
      </c>
      <c r="C1564" s="9" t="s">
        <v>728</v>
      </c>
      <c r="D1564" s="9" t="s">
        <v>152</v>
      </c>
      <c r="E1564" s="9" t="s">
        <v>147</v>
      </c>
      <c r="F1564" s="9" t="s">
        <v>5</v>
      </c>
      <c r="G1564" s="9" t="s">
        <v>70</v>
      </c>
      <c r="H1564" s="9" t="s">
        <v>2</v>
      </c>
      <c r="I1564" s="9">
        <v>14</v>
      </c>
      <c r="J1564" s="9" t="s">
        <v>8</v>
      </c>
      <c r="L1564" s="9" t="s">
        <v>46</v>
      </c>
      <c r="M1564" s="9">
        <v>29151</v>
      </c>
      <c r="N1564" s="17" t="str">
        <f t="shared" si="119"/>
        <v>5_25-30</v>
      </c>
      <c r="O1564" s="17" t="str">
        <f t="shared" si="120"/>
        <v>2_20-30</v>
      </c>
      <c r="P1564" s="17" t="str">
        <f t="shared" si="121"/>
        <v>02_20-30</v>
      </c>
      <c r="Q1564" s="9" t="s">
        <v>1126</v>
      </c>
      <c r="R1564" s="9" t="s">
        <v>1011</v>
      </c>
      <c r="S1564" s="9">
        <f t="shared" si="122"/>
        <v>67746924</v>
      </c>
      <c r="T1564" s="9">
        <v>913031</v>
      </c>
    </row>
    <row r="1565" spans="1:20">
      <c r="A1565" s="9">
        <v>7588</v>
      </c>
      <c r="B1565" s="9" t="s">
        <v>15</v>
      </c>
      <c r="C1565" s="9" t="s">
        <v>536</v>
      </c>
      <c r="D1565" s="9" t="s">
        <v>152</v>
      </c>
      <c r="E1565" s="9" t="s">
        <v>147</v>
      </c>
      <c r="F1565" s="9" t="s">
        <v>1</v>
      </c>
      <c r="G1565" s="9" t="s">
        <v>77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39926</v>
      </c>
      <c r="N1565" s="17" t="str">
        <f t="shared" si="119"/>
        <v>7_35-40</v>
      </c>
      <c r="O1565" s="17" t="str">
        <f t="shared" si="120"/>
        <v>3_30-40</v>
      </c>
      <c r="P1565" s="17" t="str">
        <f t="shared" si="121"/>
        <v>03_30-40</v>
      </c>
      <c r="Q1565" s="9" t="s">
        <v>1126</v>
      </c>
      <c r="R1565" s="9" t="s">
        <v>1011</v>
      </c>
      <c r="S1565" s="9">
        <f t="shared" si="122"/>
        <v>302958488</v>
      </c>
      <c r="T1565" s="9">
        <v>4082998</v>
      </c>
    </row>
    <row r="1566" spans="1:20">
      <c r="A1566" s="9">
        <v>2131</v>
      </c>
      <c r="B1566" s="9" t="s">
        <v>15</v>
      </c>
      <c r="C1566" s="9" t="s">
        <v>1005</v>
      </c>
      <c r="D1566" s="9" t="s">
        <v>152</v>
      </c>
      <c r="E1566" s="9" t="s">
        <v>147</v>
      </c>
      <c r="F1566" s="9" t="s">
        <v>1</v>
      </c>
      <c r="G1566" s="9" t="s">
        <v>583</v>
      </c>
      <c r="H1566" s="9" t="s">
        <v>2</v>
      </c>
      <c r="I1566" s="9">
        <v>14</v>
      </c>
      <c r="J1566" s="9" t="s">
        <v>8</v>
      </c>
      <c r="L1566" s="9" t="s">
        <v>50</v>
      </c>
      <c r="M1566" s="9">
        <v>55245</v>
      </c>
      <c r="N1566" s="17" t="str">
        <f t="shared" si="119"/>
        <v>11_55-60</v>
      </c>
      <c r="O1566" s="17" t="str">
        <f t="shared" si="120"/>
        <v>5_50-60</v>
      </c>
      <c r="P1566" s="17" t="str">
        <f t="shared" si="121"/>
        <v>05_50-60</v>
      </c>
      <c r="Q1566" s="9" t="s">
        <v>1126</v>
      </c>
      <c r="R1566" s="9" t="s">
        <v>1011</v>
      </c>
      <c r="S1566" s="9">
        <f t="shared" si="122"/>
        <v>117727095</v>
      </c>
      <c r="T1566" s="9">
        <v>1586619</v>
      </c>
    </row>
    <row r="1567" spans="1:20">
      <c r="A1567" s="9">
        <v>3352</v>
      </c>
      <c r="B1567" s="9" t="s">
        <v>15</v>
      </c>
      <c r="C1567" s="9" t="s">
        <v>925</v>
      </c>
      <c r="D1567" s="9" t="s">
        <v>152</v>
      </c>
      <c r="E1567" s="9" t="s">
        <v>147</v>
      </c>
      <c r="F1567" s="9" t="s">
        <v>5</v>
      </c>
      <c r="G1567" s="9" t="s">
        <v>373</v>
      </c>
      <c r="H1567" s="9" t="s">
        <v>2</v>
      </c>
      <c r="I1567" s="9">
        <v>14</v>
      </c>
      <c r="J1567" s="9" t="s">
        <v>8</v>
      </c>
      <c r="L1567" s="9" t="s">
        <v>50</v>
      </c>
      <c r="M1567" s="9">
        <v>37890</v>
      </c>
      <c r="N1567" s="17" t="str">
        <f t="shared" si="119"/>
        <v>7_35-40</v>
      </c>
      <c r="O1567" s="17" t="str">
        <f t="shared" si="120"/>
        <v>3_30-40</v>
      </c>
      <c r="P1567" s="17" t="str">
        <f t="shared" si="121"/>
        <v>03_30-40</v>
      </c>
      <c r="Q1567" s="9" t="s">
        <v>1126</v>
      </c>
      <c r="R1567" s="9" t="s">
        <v>1011</v>
      </c>
      <c r="S1567" s="9">
        <f t="shared" si="122"/>
        <v>127007280</v>
      </c>
      <c r="T1567" s="9">
        <v>1711688</v>
      </c>
    </row>
    <row r="1568" spans="1:20">
      <c r="A1568" s="9">
        <v>1246</v>
      </c>
      <c r="B1568" s="9" t="s">
        <v>15</v>
      </c>
      <c r="C1568" s="9" t="s">
        <v>650</v>
      </c>
      <c r="D1568" s="9" t="s">
        <v>152</v>
      </c>
      <c r="E1568" s="9" t="s">
        <v>147</v>
      </c>
      <c r="F1568" s="9" t="s">
        <v>5</v>
      </c>
      <c r="G1568" s="9" t="s">
        <v>373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49313</v>
      </c>
      <c r="N1568" s="17" t="str">
        <f t="shared" si="119"/>
        <v>9_45-50</v>
      </c>
      <c r="O1568" s="17" t="str">
        <f t="shared" si="120"/>
        <v>4_40-50</v>
      </c>
      <c r="P1568" s="17" t="str">
        <f t="shared" si="121"/>
        <v>04_40-50</v>
      </c>
      <c r="Q1568" s="9" t="s">
        <v>1126</v>
      </c>
      <c r="R1568" s="9" t="s">
        <v>1011</v>
      </c>
      <c r="S1568" s="9">
        <f t="shared" si="122"/>
        <v>61443998</v>
      </c>
      <c r="T1568" s="9">
        <v>828086</v>
      </c>
    </row>
    <row r="1569" spans="1:20">
      <c r="A1569" s="9">
        <v>207</v>
      </c>
      <c r="B1569" s="9" t="s">
        <v>15</v>
      </c>
      <c r="C1569" s="9" t="s">
        <v>651</v>
      </c>
      <c r="D1569" s="9" t="s">
        <v>148</v>
      </c>
      <c r="E1569" s="9" t="s">
        <v>147</v>
      </c>
      <c r="F1569" s="9" t="s">
        <v>1</v>
      </c>
      <c r="G1569" s="9" t="s">
        <v>77</v>
      </c>
      <c r="H1569" s="9" t="s">
        <v>2</v>
      </c>
      <c r="I1569" s="9">
        <v>15</v>
      </c>
      <c r="J1569" s="9" t="s">
        <v>8</v>
      </c>
      <c r="L1569" s="9" t="s">
        <v>50</v>
      </c>
      <c r="M1569" s="9">
        <v>34381</v>
      </c>
      <c r="N1569" s="17" t="str">
        <f t="shared" si="119"/>
        <v>6_30-35</v>
      </c>
      <c r="O1569" s="17" t="str">
        <f t="shared" si="120"/>
        <v>3_30-40</v>
      </c>
      <c r="P1569" s="17" t="str">
        <f t="shared" si="121"/>
        <v>03_30-40</v>
      </c>
      <c r="Q1569" s="9" t="s">
        <v>1126</v>
      </c>
      <c r="R1569" s="9" t="s">
        <v>1011</v>
      </c>
      <c r="S1569" s="9">
        <f t="shared" si="122"/>
        <v>7116867</v>
      </c>
      <c r="T1569" s="9">
        <v>95915</v>
      </c>
    </row>
    <row r="1570" spans="1:20">
      <c r="A1570" s="9">
        <v>43</v>
      </c>
      <c r="B1570" s="9" t="s">
        <v>15</v>
      </c>
      <c r="C1570" s="9" t="s">
        <v>775</v>
      </c>
      <c r="D1570" s="9" t="s">
        <v>148</v>
      </c>
      <c r="E1570" s="9" t="s">
        <v>147</v>
      </c>
      <c r="F1570" s="9" t="s">
        <v>1</v>
      </c>
      <c r="G1570" s="9" t="s">
        <v>583</v>
      </c>
      <c r="H1570" s="9" t="s">
        <v>2</v>
      </c>
      <c r="I1570" s="9">
        <v>15</v>
      </c>
      <c r="J1570" s="9" t="s">
        <v>8</v>
      </c>
      <c r="L1570" s="9" t="s">
        <v>50</v>
      </c>
      <c r="M1570" s="9">
        <v>51290</v>
      </c>
      <c r="N1570" s="17" t="str">
        <f t="shared" si="119"/>
        <v>10_50-55</v>
      </c>
      <c r="O1570" s="17" t="str">
        <f t="shared" si="120"/>
        <v>5_50-60</v>
      </c>
      <c r="P1570" s="17" t="str">
        <f t="shared" si="121"/>
        <v>05_50-60</v>
      </c>
      <c r="Q1570" s="9" t="s">
        <v>1126</v>
      </c>
      <c r="R1570" s="9" t="s">
        <v>1011</v>
      </c>
      <c r="S1570" s="9">
        <f t="shared" si="122"/>
        <v>2205470</v>
      </c>
      <c r="T1570" s="9">
        <v>29723</v>
      </c>
    </row>
    <row r="1571" spans="1:20">
      <c r="A1571" s="9">
        <v>1621</v>
      </c>
      <c r="B1571" s="9" t="s">
        <v>15</v>
      </c>
      <c r="C1571" s="9" t="s">
        <v>300</v>
      </c>
      <c r="D1571" s="9" t="s">
        <v>148</v>
      </c>
      <c r="E1571" s="9" t="s">
        <v>147</v>
      </c>
      <c r="F1571" s="9" t="s">
        <v>1</v>
      </c>
      <c r="G1571" s="9" t="s">
        <v>222</v>
      </c>
      <c r="H1571" s="9" t="s">
        <v>2</v>
      </c>
      <c r="I1571" s="9">
        <v>15</v>
      </c>
      <c r="J1571" s="9" t="s">
        <v>8</v>
      </c>
      <c r="L1571" s="9" t="s">
        <v>50</v>
      </c>
      <c r="M1571" s="9">
        <v>48595</v>
      </c>
      <c r="N1571" s="17" t="str">
        <f t="shared" si="119"/>
        <v>9_45-50</v>
      </c>
      <c r="O1571" s="17" t="str">
        <f t="shared" si="120"/>
        <v>4_40-50</v>
      </c>
      <c r="P1571" s="17" t="str">
        <f t="shared" si="121"/>
        <v>04_40-50</v>
      </c>
      <c r="Q1571" s="9" t="s">
        <v>1126</v>
      </c>
      <c r="R1571" s="9" t="s">
        <v>1011</v>
      </c>
      <c r="S1571" s="9">
        <f t="shared" si="122"/>
        <v>78772495</v>
      </c>
      <c r="T1571" s="9">
        <v>1061624</v>
      </c>
    </row>
    <row r="1572" spans="1:20">
      <c r="A1572" s="9">
        <v>3368</v>
      </c>
      <c r="B1572" s="9" t="s">
        <v>15</v>
      </c>
      <c r="C1572" s="9" t="s">
        <v>270</v>
      </c>
      <c r="D1572" s="9" t="s">
        <v>148</v>
      </c>
      <c r="E1572" s="9" t="s">
        <v>147</v>
      </c>
      <c r="F1572" s="9" t="s">
        <v>5</v>
      </c>
      <c r="G1572" s="9" t="s">
        <v>122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45530</v>
      </c>
      <c r="N1572" s="17" t="str">
        <f t="shared" si="119"/>
        <v>9_45-50</v>
      </c>
      <c r="O1572" s="17" t="str">
        <f t="shared" si="120"/>
        <v>4_40-50</v>
      </c>
      <c r="P1572" s="17" t="str">
        <f t="shared" si="121"/>
        <v>04_40-50</v>
      </c>
      <c r="Q1572" s="9" t="s">
        <v>1126</v>
      </c>
      <c r="R1572" s="9" t="s">
        <v>1011</v>
      </c>
      <c r="S1572" s="9">
        <f t="shared" si="122"/>
        <v>153345040</v>
      </c>
      <c r="T1572" s="9">
        <v>2066645</v>
      </c>
    </row>
    <row r="1573" spans="1:20">
      <c r="A1573" s="9">
        <v>520</v>
      </c>
      <c r="B1573" s="9" t="s">
        <v>15</v>
      </c>
      <c r="C1573" s="9" t="s">
        <v>467</v>
      </c>
      <c r="D1573" s="9" t="s">
        <v>146</v>
      </c>
      <c r="E1573" s="9" t="s">
        <v>147</v>
      </c>
      <c r="F1573" s="9" t="s">
        <v>5</v>
      </c>
      <c r="G1573" s="9" t="s">
        <v>110</v>
      </c>
      <c r="H1573" s="9" t="s">
        <v>68</v>
      </c>
      <c r="I1573" s="9">
        <v>15</v>
      </c>
      <c r="J1573" s="9" t="s">
        <v>8</v>
      </c>
      <c r="L1573" s="9" t="s">
        <v>50</v>
      </c>
      <c r="M1573" s="9">
        <v>44959</v>
      </c>
      <c r="N1573" s="17" t="str">
        <f t="shared" si="119"/>
        <v>8_40-45</v>
      </c>
      <c r="O1573" s="17" t="str">
        <f t="shared" si="120"/>
        <v>4_40-50</v>
      </c>
      <c r="P1573" s="17" t="str">
        <f t="shared" si="121"/>
        <v>04_40-50</v>
      </c>
      <c r="Q1573" s="9" t="s">
        <v>1126</v>
      </c>
      <c r="R1573" s="9" t="s">
        <v>1011</v>
      </c>
      <c r="S1573" s="9">
        <f t="shared" si="122"/>
        <v>23378680</v>
      </c>
      <c r="T1573" s="9">
        <v>315077</v>
      </c>
    </row>
    <row r="1574" spans="1:20">
      <c r="A1574" s="9">
        <v>123</v>
      </c>
      <c r="B1574" s="9" t="s">
        <v>15</v>
      </c>
      <c r="C1574" s="9" t="s">
        <v>1057</v>
      </c>
      <c r="D1574" s="9" t="s">
        <v>148</v>
      </c>
      <c r="E1574" s="9" t="s">
        <v>147</v>
      </c>
      <c r="F1574" s="9" t="s">
        <v>5</v>
      </c>
      <c r="G1574" s="9" t="s">
        <v>373</v>
      </c>
      <c r="H1574" s="9" t="s">
        <v>2</v>
      </c>
      <c r="I1574" s="9">
        <v>15</v>
      </c>
      <c r="J1574" s="9" t="s">
        <v>8</v>
      </c>
      <c r="L1574" s="9" t="s">
        <v>50</v>
      </c>
      <c r="M1574" s="9">
        <v>43216</v>
      </c>
      <c r="N1574" s="17" t="str">
        <f t="shared" si="119"/>
        <v>8_40-45</v>
      </c>
      <c r="O1574" s="17" t="str">
        <f t="shared" si="120"/>
        <v>4_40-50</v>
      </c>
      <c r="P1574" s="17" t="str">
        <f t="shared" si="121"/>
        <v>04_40-50</v>
      </c>
      <c r="Q1574" s="9" t="s">
        <v>1126</v>
      </c>
      <c r="R1574" s="9" t="s">
        <v>1011</v>
      </c>
      <c r="S1574" s="9">
        <f t="shared" si="122"/>
        <v>5315568</v>
      </c>
      <c r="T1574" s="9">
        <v>71638</v>
      </c>
    </row>
    <row r="1575" spans="1:20">
      <c r="A1575" s="9">
        <v>67</v>
      </c>
      <c r="B1575" s="9" t="s">
        <v>15</v>
      </c>
      <c r="C1575" s="9" t="s">
        <v>776</v>
      </c>
      <c r="D1575" s="9" t="s">
        <v>148</v>
      </c>
      <c r="E1575" s="9" t="s">
        <v>147</v>
      </c>
      <c r="F1575" s="9" t="s">
        <v>5</v>
      </c>
      <c r="G1575" s="9" t="s">
        <v>373</v>
      </c>
      <c r="H1575" s="9" t="s">
        <v>2</v>
      </c>
      <c r="I1575" s="9">
        <v>15</v>
      </c>
      <c r="J1575" s="9" t="s">
        <v>8</v>
      </c>
      <c r="L1575" s="9" t="s">
        <v>50</v>
      </c>
      <c r="M1575" s="9">
        <v>40315</v>
      </c>
      <c r="N1575" s="17" t="str">
        <f t="shared" si="119"/>
        <v>8_40-45</v>
      </c>
      <c r="O1575" s="17" t="str">
        <f t="shared" si="120"/>
        <v>4_40-50</v>
      </c>
      <c r="P1575" s="17" t="str">
        <f t="shared" si="121"/>
        <v>04_40-50</v>
      </c>
      <c r="Q1575" s="9" t="s">
        <v>1126</v>
      </c>
      <c r="R1575" s="9" t="s">
        <v>1011</v>
      </c>
      <c r="S1575" s="9">
        <f t="shared" si="122"/>
        <v>2701105</v>
      </c>
      <c r="T1575" s="9">
        <v>36403</v>
      </c>
    </row>
    <row r="1576" spans="1:20">
      <c r="A1576" s="9">
        <v>3172</v>
      </c>
      <c r="B1576" s="9" t="s">
        <v>15</v>
      </c>
      <c r="C1576" s="9" t="s">
        <v>245</v>
      </c>
      <c r="D1576" s="9" t="s">
        <v>148</v>
      </c>
      <c r="E1576" s="9" t="s">
        <v>147</v>
      </c>
      <c r="F1576" s="9" t="s">
        <v>1</v>
      </c>
      <c r="G1576" s="9" t="s">
        <v>77</v>
      </c>
      <c r="H1576" s="9" t="s">
        <v>2</v>
      </c>
      <c r="I1576" s="9">
        <v>17</v>
      </c>
      <c r="J1576" s="9" t="s">
        <v>6</v>
      </c>
      <c r="L1576" s="9" t="s">
        <v>50</v>
      </c>
      <c r="M1576" s="9">
        <v>41315</v>
      </c>
      <c r="N1576" s="17" t="str">
        <f t="shared" si="119"/>
        <v>8_40-45</v>
      </c>
      <c r="O1576" s="17" t="str">
        <f t="shared" si="120"/>
        <v>4_40-50</v>
      </c>
      <c r="P1576" s="17" t="str">
        <f t="shared" si="121"/>
        <v>04_40-50</v>
      </c>
      <c r="Q1576" s="9" t="s">
        <v>1126</v>
      </c>
      <c r="R1576" s="9" t="s">
        <v>1011</v>
      </c>
      <c r="S1576" s="9">
        <f t="shared" si="122"/>
        <v>131051180</v>
      </c>
      <c r="T1576" s="9">
        <v>1766188</v>
      </c>
    </row>
    <row r="1577" spans="1:20">
      <c r="A1577" s="9">
        <v>1210</v>
      </c>
      <c r="B1577" s="9" t="s">
        <v>15</v>
      </c>
      <c r="C1577" s="9" t="s">
        <v>777</v>
      </c>
      <c r="D1577" s="9" t="s">
        <v>148</v>
      </c>
      <c r="E1577" s="9" t="s">
        <v>147</v>
      </c>
      <c r="F1577" s="9" t="s">
        <v>1</v>
      </c>
      <c r="G1577" s="9" t="s">
        <v>583</v>
      </c>
      <c r="H1577" s="9" t="s">
        <v>2</v>
      </c>
      <c r="I1577" s="9">
        <v>17</v>
      </c>
      <c r="J1577" s="9" t="s">
        <v>8</v>
      </c>
      <c r="L1577" s="9" t="s">
        <v>50</v>
      </c>
      <c r="M1577" s="9">
        <v>68504</v>
      </c>
      <c r="N1577" s="17" t="str">
        <f t="shared" ref="N1577:N1638" si="123">CONCATENATE(ROUNDDOWN(M1577/5000,0),"_",ROUNDDOWN(M1577/5000,0)*5,"-",ROUNDUP((M1577+1)/5000,0)*5)</f>
        <v>13_65-70</v>
      </c>
      <c r="O1577" s="17" t="str">
        <f t="shared" ref="O1577:O1638" si="124">CONCATENATE(ROUNDDOWN(M1577/10000,0),"_",ROUNDDOWN(M1577/10000,0)*10,"-",ROUNDUP((M1577+1)/10000,0)*10)</f>
        <v>6_60-70</v>
      </c>
      <c r="P1577" s="17" t="str">
        <f t="shared" ref="P1577:P1638" si="125">IF(M1577&lt;20000,"01_&lt;20",IF(M1577&lt;80000,CONCATENATE(IF((ROUNDDOWN(M1577/10000,0)+1)&lt;10,0,),ROUNDDOWN(M1577/10000,0),"_",ROUNDDOWN(M1577/10000,0)*10,"-",ROUNDUP((M1577+1)/10000,0)*10),"08_80&gt;"))</f>
        <v>06_60-70</v>
      </c>
      <c r="Q1577" s="9" t="s">
        <v>1126</v>
      </c>
      <c r="R1577" s="9" t="s">
        <v>1011</v>
      </c>
      <c r="S1577" s="9">
        <f t="shared" ref="S1577:S1638" si="126">M1577*A1577</f>
        <v>82889840</v>
      </c>
      <c r="T1577" s="9">
        <v>1117114</v>
      </c>
    </row>
    <row r="1578" spans="1:20">
      <c r="A1578" s="9">
        <v>70</v>
      </c>
      <c r="B1578" s="9" t="s">
        <v>15</v>
      </c>
      <c r="C1578" s="9" t="s">
        <v>926</v>
      </c>
      <c r="D1578" s="9" t="s">
        <v>148</v>
      </c>
      <c r="E1578" s="9" t="s">
        <v>147</v>
      </c>
      <c r="F1578" s="9" t="s">
        <v>1</v>
      </c>
      <c r="G1578" s="9" t="s">
        <v>222</v>
      </c>
      <c r="H1578" s="9" t="s">
        <v>2</v>
      </c>
      <c r="I1578" s="9">
        <v>17</v>
      </c>
      <c r="J1578" s="9" t="s">
        <v>6</v>
      </c>
      <c r="L1578" s="9" t="s">
        <v>50</v>
      </c>
      <c r="M1578" s="9">
        <v>60136</v>
      </c>
      <c r="N1578" s="17" t="str">
        <f t="shared" si="123"/>
        <v>12_60-65</v>
      </c>
      <c r="O1578" s="17" t="str">
        <f t="shared" si="124"/>
        <v>6_60-70</v>
      </c>
      <c r="P1578" s="17" t="str">
        <f t="shared" si="125"/>
        <v>06_60-70</v>
      </c>
      <c r="Q1578" s="9" t="s">
        <v>1126</v>
      </c>
      <c r="R1578" s="9" t="s">
        <v>1011</v>
      </c>
      <c r="S1578" s="9">
        <f t="shared" si="126"/>
        <v>4209520</v>
      </c>
      <c r="T1578" s="9">
        <v>56732</v>
      </c>
    </row>
    <row r="1579" spans="1:20">
      <c r="A1579" s="9">
        <v>5801</v>
      </c>
      <c r="B1579" s="9" t="s">
        <v>15</v>
      </c>
      <c r="C1579" s="9" t="s">
        <v>729</v>
      </c>
      <c r="D1579" s="9" t="s">
        <v>148</v>
      </c>
      <c r="E1579" s="9" t="s">
        <v>147</v>
      </c>
      <c r="F1579" s="9" t="s">
        <v>5</v>
      </c>
      <c r="G1579" s="9" t="s">
        <v>373</v>
      </c>
      <c r="H1579" s="9" t="s">
        <v>2</v>
      </c>
      <c r="I1579" s="9">
        <v>17</v>
      </c>
      <c r="J1579" s="9" t="s">
        <v>6</v>
      </c>
      <c r="L1579" s="9" t="s">
        <v>50</v>
      </c>
      <c r="M1579" s="9">
        <v>45355</v>
      </c>
      <c r="N1579" s="17" t="str">
        <f t="shared" si="123"/>
        <v>9_45-50</v>
      </c>
      <c r="O1579" s="17" t="str">
        <f t="shared" si="124"/>
        <v>4_40-50</v>
      </c>
      <c r="P1579" s="17" t="str">
        <f t="shared" si="125"/>
        <v>04_40-50</v>
      </c>
      <c r="Q1579" s="9" t="s">
        <v>1126</v>
      </c>
      <c r="R1579" s="9" t="s">
        <v>1011</v>
      </c>
      <c r="S1579" s="9">
        <f t="shared" si="126"/>
        <v>263104355</v>
      </c>
      <c r="T1579" s="9">
        <v>3545881</v>
      </c>
    </row>
    <row r="1580" spans="1:20">
      <c r="A1580" s="9">
        <v>360</v>
      </c>
      <c r="B1580" s="9" t="s">
        <v>15</v>
      </c>
      <c r="C1580" s="9" t="s">
        <v>652</v>
      </c>
      <c r="D1580" s="9" t="s">
        <v>152</v>
      </c>
      <c r="E1580" s="9" t="s">
        <v>147</v>
      </c>
      <c r="F1580" s="9" t="s">
        <v>1</v>
      </c>
      <c r="G1580" s="9" t="s">
        <v>583</v>
      </c>
      <c r="H1580" s="9" t="s">
        <v>2</v>
      </c>
      <c r="I1580" s="9">
        <v>14</v>
      </c>
      <c r="J1580" s="9" t="s">
        <v>8</v>
      </c>
      <c r="L1580" s="9" t="s">
        <v>50</v>
      </c>
      <c r="M1580" s="9">
        <v>56869</v>
      </c>
      <c r="N1580" s="17" t="str">
        <f t="shared" si="123"/>
        <v>11_55-60</v>
      </c>
      <c r="O1580" s="17" t="str">
        <f t="shared" si="124"/>
        <v>5_50-60</v>
      </c>
      <c r="P1580" s="17" t="str">
        <f t="shared" si="125"/>
        <v>05_50-60</v>
      </c>
      <c r="Q1580" s="9" t="s">
        <v>1126</v>
      </c>
      <c r="R1580" s="9" t="s">
        <v>1011</v>
      </c>
      <c r="S1580" s="9">
        <f t="shared" si="126"/>
        <v>20472840</v>
      </c>
      <c r="T1580" s="9">
        <v>275914</v>
      </c>
    </row>
    <row r="1581" spans="1:20">
      <c r="A1581" s="9">
        <v>42</v>
      </c>
      <c r="B1581" s="9" t="s">
        <v>15</v>
      </c>
      <c r="C1581" s="9" t="s">
        <v>441</v>
      </c>
      <c r="D1581" s="9" t="s">
        <v>152</v>
      </c>
      <c r="E1581" s="9" t="s">
        <v>147</v>
      </c>
      <c r="F1581" s="9" t="s">
        <v>5</v>
      </c>
      <c r="G1581" s="9" t="s">
        <v>373</v>
      </c>
      <c r="H1581" s="9" t="s">
        <v>2</v>
      </c>
      <c r="I1581" s="9">
        <v>14</v>
      </c>
      <c r="J1581" s="9" t="s">
        <v>8</v>
      </c>
      <c r="L1581" s="9" t="s">
        <v>50</v>
      </c>
      <c r="M1581" s="9">
        <v>57946</v>
      </c>
      <c r="N1581" s="17" t="str">
        <f t="shared" si="123"/>
        <v>11_55-60</v>
      </c>
      <c r="O1581" s="17" t="str">
        <f t="shared" si="124"/>
        <v>5_50-60</v>
      </c>
      <c r="P1581" s="17" t="str">
        <f t="shared" si="125"/>
        <v>05_50-60</v>
      </c>
      <c r="Q1581" s="9" t="s">
        <v>1126</v>
      </c>
      <c r="R1581" s="9" t="s">
        <v>1011</v>
      </c>
      <c r="S1581" s="9">
        <f t="shared" si="126"/>
        <v>2433732</v>
      </c>
      <c r="T1581" s="9">
        <v>32800</v>
      </c>
    </row>
    <row r="1582" spans="1:20">
      <c r="A1582" s="9">
        <v>56</v>
      </c>
      <c r="B1582" s="9" t="s">
        <v>15</v>
      </c>
      <c r="C1582" s="9" t="s">
        <v>853</v>
      </c>
      <c r="D1582" s="9" t="s">
        <v>148</v>
      </c>
      <c r="E1582" s="9" t="s">
        <v>147</v>
      </c>
      <c r="F1582" s="9" t="s">
        <v>1</v>
      </c>
      <c r="G1582" s="9" t="s">
        <v>583</v>
      </c>
      <c r="H1582" s="9" t="s">
        <v>2</v>
      </c>
      <c r="I1582" s="9">
        <v>15</v>
      </c>
      <c r="J1582" s="9" t="s">
        <v>8</v>
      </c>
      <c r="L1582" s="9" t="s">
        <v>50</v>
      </c>
      <c r="M1582" s="9">
        <v>69591</v>
      </c>
      <c r="N1582" s="17" t="str">
        <f t="shared" si="123"/>
        <v>13_65-70</v>
      </c>
      <c r="O1582" s="17" t="str">
        <f t="shared" si="124"/>
        <v>6_60-70</v>
      </c>
      <c r="P1582" s="17" t="str">
        <f t="shared" si="125"/>
        <v>06_60-70</v>
      </c>
      <c r="Q1582" s="9" t="s">
        <v>1126</v>
      </c>
      <c r="R1582" s="9" t="s">
        <v>1011</v>
      </c>
      <c r="S1582" s="9">
        <f t="shared" si="126"/>
        <v>3897096</v>
      </c>
      <c r="T1582" s="9">
        <v>52522</v>
      </c>
    </row>
    <row r="1583" spans="1:20">
      <c r="A1583" s="9">
        <v>229</v>
      </c>
      <c r="B1583" s="9" t="s">
        <v>15</v>
      </c>
      <c r="C1583" s="9" t="s">
        <v>442</v>
      </c>
      <c r="D1583" s="9" t="s">
        <v>148</v>
      </c>
      <c r="E1583" s="9" t="s">
        <v>147</v>
      </c>
      <c r="F1583" s="9" t="s">
        <v>5</v>
      </c>
      <c r="G1583" s="9" t="s">
        <v>373</v>
      </c>
      <c r="H1583" s="9" t="s">
        <v>2</v>
      </c>
      <c r="I1583" s="9">
        <v>15</v>
      </c>
      <c r="J1583" s="9" t="s">
        <v>8</v>
      </c>
      <c r="L1583" s="9" t="s">
        <v>50</v>
      </c>
      <c r="M1583" s="9">
        <v>58589</v>
      </c>
      <c r="N1583" s="17" t="str">
        <f t="shared" si="123"/>
        <v>11_55-60</v>
      </c>
      <c r="O1583" s="17" t="str">
        <f t="shared" si="124"/>
        <v>5_50-60</v>
      </c>
      <c r="P1583" s="17" t="str">
        <f t="shared" si="125"/>
        <v>05_50-60</v>
      </c>
      <c r="Q1583" s="9" t="s">
        <v>1126</v>
      </c>
      <c r="R1583" s="9" t="s">
        <v>1011</v>
      </c>
      <c r="S1583" s="9">
        <f t="shared" si="126"/>
        <v>13416881</v>
      </c>
      <c r="T1583" s="9">
        <v>180820</v>
      </c>
    </row>
    <row r="1584" spans="1:20">
      <c r="A1584" s="9">
        <v>1122</v>
      </c>
      <c r="B1584" s="9" t="s">
        <v>15</v>
      </c>
      <c r="C1584" s="9" t="s">
        <v>927</v>
      </c>
      <c r="D1584" s="9" t="s">
        <v>152</v>
      </c>
      <c r="E1584" s="9" t="s">
        <v>147</v>
      </c>
      <c r="F1584" s="9" t="s">
        <v>1</v>
      </c>
      <c r="G1584" s="9" t="s">
        <v>845</v>
      </c>
      <c r="H1584" s="9" t="s">
        <v>408</v>
      </c>
      <c r="I1584" s="9">
        <v>14</v>
      </c>
      <c r="J1584" s="9" t="s">
        <v>855</v>
      </c>
      <c r="L1584" s="9" t="s">
        <v>50</v>
      </c>
      <c r="M1584" s="9">
        <v>78886</v>
      </c>
      <c r="N1584" s="17" t="str">
        <f t="shared" si="123"/>
        <v>15_75-80</v>
      </c>
      <c r="O1584" s="17" t="str">
        <f t="shared" si="124"/>
        <v>7_70-80</v>
      </c>
      <c r="P1584" s="17" t="str">
        <f t="shared" si="125"/>
        <v>07_70-80</v>
      </c>
      <c r="Q1584" s="9" t="s">
        <v>1126</v>
      </c>
      <c r="R1584" s="9" t="s">
        <v>1011</v>
      </c>
      <c r="S1584" s="9">
        <f t="shared" si="126"/>
        <v>88510092</v>
      </c>
      <c r="T1584" s="9">
        <v>1192858</v>
      </c>
    </row>
    <row r="1585" spans="1:20">
      <c r="A1585" s="9">
        <v>61</v>
      </c>
      <c r="B1585" s="9" t="s">
        <v>15</v>
      </c>
      <c r="C1585" s="9" t="s">
        <v>854</v>
      </c>
      <c r="D1585" s="9" t="s">
        <v>152</v>
      </c>
      <c r="E1585" s="9" t="s">
        <v>147</v>
      </c>
      <c r="F1585" s="9" t="s">
        <v>5</v>
      </c>
      <c r="G1585" s="9" t="s">
        <v>373</v>
      </c>
      <c r="H1585" s="9" t="s">
        <v>408</v>
      </c>
      <c r="I1585" s="9">
        <v>14</v>
      </c>
      <c r="J1585" s="9" t="s">
        <v>855</v>
      </c>
      <c r="L1585" s="9" t="s">
        <v>50</v>
      </c>
      <c r="M1585" s="9">
        <v>85475</v>
      </c>
      <c r="N1585" s="17" t="str">
        <f t="shared" si="123"/>
        <v>17_85-90</v>
      </c>
      <c r="O1585" s="17" t="str">
        <f t="shared" si="124"/>
        <v>8_80-90</v>
      </c>
      <c r="P1585" s="17" t="str">
        <f t="shared" si="125"/>
        <v>08_80&gt;</v>
      </c>
      <c r="Q1585" s="9" t="s">
        <v>1126</v>
      </c>
      <c r="R1585" s="9" t="s">
        <v>1011</v>
      </c>
      <c r="S1585" s="9">
        <f t="shared" si="126"/>
        <v>5213975</v>
      </c>
      <c r="T1585" s="9">
        <v>70269</v>
      </c>
    </row>
    <row r="1586" spans="1:20">
      <c r="A1586" s="9">
        <v>549</v>
      </c>
      <c r="B1586" s="9" t="s">
        <v>15</v>
      </c>
      <c r="C1586" s="9" t="s">
        <v>778</v>
      </c>
      <c r="D1586" s="9" t="s">
        <v>146</v>
      </c>
      <c r="E1586" s="9" t="s">
        <v>147</v>
      </c>
      <c r="F1586" s="9" t="s">
        <v>5</v>
      </c>
      <c r="G1586" s="9" t="s">
        <v>492</v>
      </c>
      <c r="H1586" s="9" t="s">
        <v>998</v>
      </c>
      <c r="I1586" s="9">
        <v>16</v>
      </c>
      <c r="J1586" s="9" t="s">
        <v>444</v>
      </c>
      <c r="L1586" s="9" t="s">
        <v>50</v>
      </c>
      <c r="M1586" s="9">
        <v>99126</v>
      </c>
      <c r="N1586" s="17" t="str">
        <f t="shared" si="123"/>
        <v>19_95-100</v>
      </c>
      <c r="O1586" s="17" t="str">
        <f t="shared" si="124"/>
        <v>9_90-100</v>
      </c>
      <c r="P1586" s="17" t="str">
        <f t="shared" si="125"/>
        <v>08_80&gt;</v>
      </c>
      <c r="Q1586" s="9" t="s">
        <v>1126</v>
      </c>
      <c r="R1586" s="9" t="s">
        <v>1011</v>
      </c>
      <c r="S1586" s="9">
        <f t="shared" si="126"/>
        <v>54420174</v>
      </c>
      <c r="T1586" s="9">
        <v>733426</v>
      </c>
    </row>
    <row r="1587" spans="1:20">
      <c r="A1587" s="9">
        <v>71</v>
      </c>
      <c r="B1587" s="9" t="s">
        <v>15</v>
      </c>
      <c r="C1587" s="9" t="s">
        <v>779</v>
      </c>
      <c r="D1587" s="9" t="s">
        <v>146</v>
      </c>
      <c r="E1587" s="9" t="s">
        <v>147</v>
      </c>
      <c r="F1587" s="9" t="s">
        <v>5</v>
      </c>
      <c r="G1587" s="9" t="s">
        <v>492</v>
      </c>
      <c r="H1587" s="9" t="s">
        <v>415</v>
      </c>
      <c r="I1587" s="9">
        <v>16</v>
      </c>
      <c r="J1587" s="9" t="s">
        <v>444</v>
      </c>
      <c r="L1587" s="9" t="s">
        <v>50</v>
      </c>
      <c r="M1587" s="9">
        <v>105172</v>
      </c>
      <c r="N1587" s="17" t="str">
        <f t="shared" si="123"/>
        <v>21_105-110</v>
      </c>
      <c r="O1587" s="17" t="str">
        <f t="shared" si="124"/>
        <v>10_100-110</v>
      </c>
      <c r="P1587" s="17" t="str">
        <f t="shared" si="125"/>
        <v>08_80&gt;</v>
      </c>
      <c r="Q1587" s="9" t="s">
        <v>1126</v>
      </c>
      <c r="R1587" s="9" t="s">
        <v>1011</v>
      </c>
      <c r="S1587" s="9">
        <f t="shared" si="126"/>
        <v>7467212</v>
      </c>
      <c r="T1587" s="9">
        <v>100636</v>
      </c>
    </row>
    <row r="1588" spans="1:20">
      <c r="A1588" s="9">
        <v>52</v>
      </c>
      <c r="B1588" s="9" t="s">
        <v>15</v>
      </c>
      <c r="C1588" s="9" t="s">
        <v>538</v>
      </c>
      <c r="D1588" s="9" t="s">
        <v>149</v>
      </c>
      <c r="E1588" s="9" t="s">
        <v>147</v>
      </c>
      <c r="F1588" s="9" t="s">
        <v>5</v>
      </c>
      <c r="G1588" s="9" t="s">
        <v>252</v>
      </c>
      <c r="H1588" s="9" t="s">
        <v>85</v>
      </c>
      <c r="I1588" s="9">
        <v>15</v>
      </c>
      <c r="J1588" s="9" t="s">
        <v>8</v>
      </c>
      <c r="L1588" s="9" t="s">
        <v>50</v>
      </c>
      <c r="M1588" s="9">
        <v>124990</v>
      </c>
      <c r="N1588" s="17" t="str">
        <f t="shared" si="123"/>
        <v>24_120-125</v>
      </c>
      <c r="O1588" s="17" t="str">
        <f t="shared" si="124"/>
        <v>12_120-130</v>
      </c>
      <c r="P1588" s="17" t="str">
        <f t="shared" si="125"/>
        <v>08_80&gt;</v>
      </c>
      <c r="Q1588" s="9" t="s">
        <v>1126</v>
      </c>
      <c r="R1588" s="9" t="s">
        <v>1011</v>
      </c>
      <c r="S1588" s="9">
        <f t="shared" si="126"/>
        <v>6499480</v>
      </c>
      <c r="T1588" s="9">
        <v>87594</v>
      </c>
    </row>
    <row r="1589" spans="1:20">
      <c r="A1589" s="9">
        <v>863</v>
      </c>
      <c r="B1589" s="9" t="s">
        <v>15</v>
      </c>
      <c r="C1589" s="9" t="s">
        <v>269</v>
      </c>
      <c r="D1589" s="9" t="s">
        <v>152</v>
      </c>
      <c r="E1589" s="9" t="s">
        <v>147</v>
      </c>
      <c r="F1589" s="9" t="s">
        <v>5</v>
      </c>
      <c r="G1589" s="9" t="s">
        <v>122</v>
      </c>
      <c r="H1589" s="9" t="s">
        <v>2</v>
      </c>
      <c r="I1589" s="9">
        <v>14</v>
      </c>
      <c r="J1589" s="9" t="s">
        <v>8</v>
      </c>
      <c r="K1589" s="9" t="s">
        <v>7</v>
      </c>
      <c r="L1589" s="9" t="s">
        <v>50</v>
      </c>
      <c r="M1589" s="9">
        <v>53999</v>
      </c>
      <c r="N1589" s="17" t="str">
        <f t="shared" si="123"/>
        <v>10_50-55</v>
      </c>
      <c r="O1589" s="17" t="str">
        <f t="shared" si="124"/>
        <v>5_50-60</v>
      </c>
      <c r="P1589" s="17" t="str">
        <f t="shared" si="125"/>
        <v>05_50-60</v>
      </c>
      <c r="Q1589" s="9" t="s">
        <v>1126</v>
      </c>
      <c r="R1589" s="9" t="s">
        <v>1011</v>
      </c>
      <c r="S1589" s="9">
        <f t="shared" si="126"/>
        <v>46601137</v>
      </c>
      <c r="T1589" s="9">
        <v>628048</v>
      </c>
    </row>
    <row r="1590" spans="1:20">
      <c r="A1590" s="9">
        <v>52</v>
      </c>
      <c r="B1590" s="9" t="s">
        <v>15</v>
      </c>
      <c r="C1590" s="9" t="s">
        <v>1110</v>
      </c>
      <c r="D1590" s="9" t="s">
        <v>149</v>
      </c>
      <c r="E1590" s="9" t="s">
        <v>147</v>
      </c>
      <c r="F1590" s="9" t="s">
        <v>1</v>
      </c>
      <c r="G1590" s="9" t="s">
        <v>495</v>
      </c>
      <c r="H1590" s="9" t="s">
        <v>1111</v>
      </c>
      <c r="I1590" s="9">
        <v>15</v>
      </c>
      <c r="J1590" s="9" t="s">
        <v>8</v>
      </c>
      <c r="L1590" s="9" t="s">
        <v>50</v>
      </c>
      <c r="M1590" s="9">
        <v>68990</v>
      </c>
      <c r="N1590" s="17" t="str">
        <f t="shared" si="123"/>
        <v>13_65-70</v>
      </c>
      <c r="O1590" s="17" t="str">
        <f t="shared" si="124"/>
        <v>6_60-70</v>
      </c>
      <c r="P1590" s="17" t="str">
        <f t="shared" si="125"/>
        <v>06_60-70</v>
      </c>
      <c r="Q1590" s="9" t="s">
        <v>1126</v>
      </c>
      <c r="R1590" s="9" t="s">
        <v>1011</v>
      </c>
      <c r="S1590" s="9">
        <f t="shared" si="126"/>
        <v>3587480</v>
      </c>
      <c r="T1590" s="9">
        <v>48349</v>
      </c>
    </row>
    <row r="1591" spans="1:20">
      <c r="A1591" s="9">
        <v>3</v>
      </c>
      <c r="B1591" s="9" t="s">
        <v>15</v>
      </c>
      <c r="C1591" s="9" t="s">
        <v>332</v>
      </c>
      <c r="D1591" s="9" t="s">
        <v>149</v>
      </c>
      <c r="E1591" s="9" t="s">
        <v>147</v>
      </c>
      <c r="F1591" s="9" t="s">
        <v>1</v>
      </c>
      <c r="G1591" s="9" t="s">
        <v>695</v>
      </c>
      <c r="H1591" s="9" t="s">
        <v>730</v>
      </c>
      <c r="I1591" s="9">
        <v>15</v>
      </c>
      <c r="J1591" s="9" t="s">
        <v>8</v>
      </c>
      <c r="L1591" s="9" t="s">
        <v>50</v>
      </c>
      <c r="M1591" s="9">
        <v>75663</v>
      </c>
      <c r="N1591" s="17" t="str">
        <f t="shared" si="123"/>
        <v>15_75-80</v>
      </c>
      <c r="O1591" s="17" t="str">
        <f t="shared" si="124"/>
        <v>7_70-80</v>
      </c>
      <c r="P1591" s="17" t="str">
        <f t="shared" si="125"/>
        <v>07_70-80</v>
      </c>
      <c r="Q1591" s="9" t="s">
        <v>1126</v>
      </c>
      <c r="R1591" s="9" t="s">
        <v>1011</v>
      </c>
      <c r="S1591" s="9">
        <f t="shared" si="126"/>
        <v>226989</v>
      </c>
      <c r="T1591" s="9">
        <v>3059</v>
      </c>
    </row>
    <row r="1592" spans="1:20">
      <c r="A1592" s="9">
        <v>26</v>
      </c>
      <c r="B1592" s="9" t="s">
        <v>15</v>
      </c>
      <c r="C1592" s="9" t="s">
        <v>301</v>
      </c>
      <c r="D1592" s="9" t="s">
        <v>149</v>
      </c>
      <c r="E1592" s="9" t="s">
        <v>147</v>
      </c>
      <c r="F1592" s="9" t="s">
        <v>5</v>
      </c>
      <c r="G1592" s="9" t="s">
        <v>252</v>
      </c>
      <c r="H1592" s="9" t="s">
        <v>730</v>
      </c>
      <c r="I1592" s="9">
        <v>15</v>
      </c>
      <c r="J1592" s="9" t="s">
        <v>8</v>
      </c>
      <c r="L1592" s="9" t="s">
        <v>50</v>
      </c>
      <c r="M1592" s="9">
        <v>79948</v>
      </c>
      <c r="N1592" s="17" t="str">
        <f t="shared" si="123"/>
        <v>15_75-80</v>
      </c>
      <c r="O1592" s="17" t="str">
        <f t="shared" si="124"/>
        <v>7_70-80</v>
      </c>
      <c r="P1592" s="17" t="str">
        <f t="shared" si="125"/>
        <v>07_70-80</v>
      </c>
      <c r="Q1592" s="9" t="s">
        <v>1126</v>
      </c>
      <c r="R1592" s="9" t="s">
        <v>1011</v>
      </c>
      <c r="S1592" s="9">
        <f t="shared" si="126"/>
        <v>2078648</v>
      </c>
      <c r="T1592" s="9">
        <v>28014</v>
      </c>
    </row>
    <row r="1593" spans="1:20">
      <c r="A1593" s="9">
        <v>118</v>
      </c>
      <c r="B1593" s="9" t="s">
        <v>15</v>
      </c>
      <c r="C1593" s="9" t="s">
        <v>780</v>
      </c>
      <c r="D1593" s="9" t="s">
        <v>148</v>
      </c>
      <c r="E1593" s="9" t="s">
        <v>147</v>
      </c>
      <c r="F1593" s="9" t="s">
        <v>5</v>
      </c>
      <c r="G1593" s="9" t="s">
        <v>373</v>
      </c>
      <c r="H1593" s="9" t="s">
        <v>2</v>
      </c>
      <c r="I1593" s="9">
        <v>15</v>
      </c>
      <c r="J1593" s="9" t="s">
        <v>8</v>
      </c>
      <c r="L1593" s="9" t="s">
        <v>50</v>
      </c>
      <c r="M1593" s="9">
        <v>49575</v>
      </c>
      <c r="N1593" s="17" t="str">
        <f t="shared" si="123"/>
        <v>9_45-50</v>
      </c>
      <c r="O1593" s="17" t="str">
        <f t="shared" si="124"/>
        <v>4_40-50</v>
      </c>
      <c r="P1593" s="17" t="str">
        <f t="shared" si="125"/>
        <v>04_40-50</v>
      </c>
      <c r="Q1593" s="9" t="s">
        <v>1126</v>
      </c>
      <c r="R1593" s="9" t="s">
        <v>1011</v>
      </c>
      <c r="S1593" s="9">
        <f t="shared" si="126"/>
        <v>5849850</v>
      </c>
      <c r="T1593" s="9">
        <v>78839</v>
      </c>
    </row>
    <row r="1594" spans="1:20">
      <c r="A1594" s="9">
        <v>57</v>
      </c>
      <c r="B1594" s="9" t="s">
        <v>15</v>
      </c>
      <c r="C1594" s="9" t="s">
        <v>91</v>
      </c>
      <c r="D1594" s="9" t="s">
        <v>148</v>
      </c>
      <c r="E1594" s="9" t="s">
        <v>147</v>
      </c>
      <c r="F1594" s="9" t="s">
        <v>1</v>
      </c>
      <c r="G1594" s="9" t="s">
        <v>77</v>
      </c>
      <c r="H1594" s="9" t="s">
        <v>2</v>
      </c>
      <c r="I1594" s="9">
        <v>15</v>
      </c>
      <c r="J1594" s="9" t="s">
        <v>8</v>
      </c>
      <c r="L1594" s="9" t="s">
        <v>50</v>
      </c>
      <c r="M1594" s="9">
        <v>37629</v>
      </c>
      <c r="N1594" s="17" t="str">
        <f t="shared" si="123"/>
        <v>7_35-40</v>
      </c>
      <c r="O1594" s="17" t="str">
        <f t="shared" si="124"/>
        <v>3_30-40</v>
      </c>
      <c r="P1594" s="17" t="str">
        <f t="shared" si="125"/>
        <v>03_30-40</v>
      </c>
      <c r="Q1594" s="9" t="s">
        <v>1126</v>
      </c>
      <c r="R1594" s="9" t="s">
        <v>1011</v>
      </c>
      <c r="S1594" s="9">
        <f t="shared" si="126"/>
        <v>2144853</v>
      </c>
      <c r="T1594" s="9">
        <v>28906</v>
      </c>
    </row>
    <row r="1595" spans="1:20">
      <c r="A1595" s="9">
        <v>5</v>
      </c>
      <c r="B1595" s="9" t="s">
        <v>15</v>
      </c>
      <c r="C1595" s="9" t="s">
        <v>680</v>
      </c>
      <c r="D1595" s="9" t="s">
        <v>148</v>
      </c>
      <c r="E1595" s="9" t="s">
        <v>147</v>
      </c>
      <c r="F1595" s="9" t="s">
        <v>5</v>
      </c>
      <c r="G1595" s="9" t="s">
        <v>75</v>
      </c>
      <c r="H1595" s="9" t="s">
        <v>2</v>
      </c>
      <c r="I1595" s="9">
        <v>17</v>
      </c>
      <c r="J1595" s="9" t="s">
        <v>8</v>
      </c>
      <c r="L1595" s="9" t="s">
        <v>50</v>
      </c>
      <c r="M1595" s="9">
        <v>36990</v>
      </c>
      <c r="N1595" s="17" t="str">
        <f t="shared" si="123"/>
        <v>7_35-40</v>
      </c>
      <c r="O1595" s="17" t="str">
        <f t="shared" si="124"/>
        <v>3_30-40</v>
      </c>
      <c r="P1595" s="17" t="str">
        <f t="shared" si="125"/>
        <v>03_30-40</v>
      </c>
      <c r="Q1595" s="9" t="s">
        <v>1126</v>
      </c>
      <c r="R1595" s="9" t="s">
        <v>1011</v>
      </c>
      <c r="S1595" s="9">
        <f t="shared" si="126"/>
        <v>184950</v>
      </c>
      <c r="T1595" s="9">
        <v>2493</v>
      </c>
    </row>
    <row r="1596" spans="1:20">
      <c r="A1596" s="9">
        <v>89</v>
      </c>
      <c r="B1596" s="9" t="s">
        <v>15</v>
      </c>
      <c r="C1596" s="9" t="s">
        <v>858</v>
      </c>
      <c r="D1596" s="9" t="s">
        <v>149</v>
      </c>
      <c r="E1596" s="9" t="s">
        <v>147</v>
      </c>
      <c r="F1596" s="9" t="s">
        <v>1</v>
      </c>
      <c r="G1596" s="9" t="s">
        <v>495</v>
      </c>
      <c r="H1596" s="9" t="s">
        <v>738</v>
      </c>
      <c r="I1596" s="9">
        <v>15</v>
      </c>
      <c r="J1596" s="9" t="s">
        <v>8</v>
      </c>
      <c r="L1596" s="9" t="s">
        <v>50</v>
      </c>
      <c r="M1596" s="9">
        <v>112257</v>
      </c>
      <c r="N1596" s="17" t="str">
        <f t="shared" si="123"/>
        <v>22_110-115</v>
      </c>
      <c r="O1596" s="17" t="str">
        <f t="shared" si="124"/>
        <v>11_110-120</v>
      </c>
      <c r="P1596" s="17" t="str">
        <f t="shared" si="125"/>
        <v>08_80&gt;</v>
      </c>
      <c r="Q1596" s="9" t="s">
        <v>1126</v>
      </c>
      <c r="R1596" s="9" t="s">
        <v>1011</v>
      </c>
      <c r="S1596" s="9">
        <f t="shared" si="126"/>
        <v>9990873</v>
      </c>
      <c r="T1596" s="9">
        <v>134648</v>
      </c>
    </row>
    <row r="1597" spans="1:20">
      <c r="A1597" s="9">
        <v>569</v>
      </c>
      <c r="B1597" s="9" t="s">
        <v>15</v>
      </c>
      <c r="C1597" s="9" t="s">
        <v>653</v>
      </c>
      <c r="D1597" s="9" t="s">
        <v>149</v>
      </c>
      <c r="E1597" s="9" t="s">
        <v>147</v>
      </c>
      <c r="F1597" s="9" t="s">
        <v>1</v>
      </c>
      <c r="G1597" s="9" t="s">
        <v>495</v>
      </c>
      <c r="H1597" s="9" t="s">
        <v>563</v>
      </c>
      <c r="I1597" s="9">
        <v>15</v>
      </c>
      <c r="J1597" s="9" t="s">
        <v>859</v>
      </c>
      <c r="L1597" s="9" t="s">
        <v>50</v>
      </c>
      <c r="M1597" s="9">
        <v>149745</v>
      </c>
      <c r="N1597" s="17" t="str">
        <f t="shared" si="123"/>
        <v>29_145-150</v>
      </c>
      <c r="O1597" s="17" t="str">
        <f t="shared" si="124"/>
        <v>14_140-150</v>
      </c>
      <c r="P1597" s="17" t="str">
        <f t="shared" si="125"/>
        <v>08_80&gt;</v>
      </c>
      <c r="Q1597" s="9" t="s">
        <v>1126</v>
      </c>
      <c r="R1597" s="9" t="s">
        <v>1011</v>
      </c>
      <c r="S1597" s="9">
        <f t="shared" si="126"/>
        <v>85204905</v>
      </c>
      <c r="T1597" s="9">
        <v>1148314</v>
      </c>
    </row>
    <row r="1598" spans="1:20">
      <c r="A1598" s="9">
        <v>26</v>
      </c>
      <c r="B1598" s="9" t="s">
        <v>15</v>
      </c>
      <c r="C1598" s="9" t="s">
        <v>928</v>
      </c>
      <c r="D1598" s="9" t="s">
        <v>149</v>
      </c>
      <c r="E1598" s="9" t="s">
        <v>147</v>
      </c>
      <c r="F1598" s="9" t="s">
        <v>5</v>
      </c>
      <c r="G1598" s="9" t="s">
        <v>252</v>
      </c>
      <c r="H1598" s="9" t="s">
        <v>929</v>
      </c>
      <c r="I1598" s="9">
        <v>15</v>
      </c>
      <c r="J1598" s="9" t="s">
        <v>8</v>
      </c>
      <c r="L1598" s="9" t="s">
        <v>50</v>
      </c>
      <c r="M1598" s="9">
        <v>94999</v>
      </c>
      <c r="N1598" s="17" t="str">
        <f t="shared" si="123"/>
        <v>18_90-95</v>
      </c>
      <c r="O1598" s="17" t="str">
        <f t="shared" si="124"/>
        <v>9_90-100</v>
      </c>
      <c r="P1598" s="17" t="str">
        <f t="shared" si="125"/>
        <v>08_80&gt;</v>
      </c>
      <c r="Q1598" s="9" t="s">
        <v>1126</v>
      </c>
      <c r="R1598" s="9" t="s">
        <v>1011</v>
      </c>
      <c r="S1598" s="9">
        <f t="shared" si="126"/>
        <v>2469974</v>
      </c>
      <c r="T1598" s="9">
        <v>33288</v>
      </c>
    </row>
    <row r="1599" spans="1:20">
      <c r="A1599" s="9">
        <v>901</v>
      </c>
      <c r="B1599" s="9" t="s">
        <v>15</v>
      </c>
      <c r="C1599" s="9" t="s">
        <v>931</v>
      </c>
      <c r="D1599" s="9" t="s">
        <v>149</v>
      </c>
      <c r="E1599" s="9" t="s">
        <v>147</v>
      </c>
      <c r="F1599" s="9" t="s">
        <v>1</v>
      </c>
      <c r="G1599" s="9" t="s">
        <v>495</v>
      </c>
      <c r="H1599" s="9" t="s">
        <v>782</v>
      </c>
      <c r="I1599" s="9">
        <v>17</v>
      </c>
      <c r="J1599" s="9" t="s">
        <v>8</v>
      </c>
      <c r="L1599" s="9" t="s">
        <v>50</v>
      </c>
      <c r="M1599" s="9">
        <v>112998</v>
      </c>
      <c r="N1599" s="17" t="str">
        <f t="shared" si="123"/>
        <v>22_110-115</v>
      </c>
      <c r="O1599" s="17" t="str">
        <f t="shared" si="124"/>
        <v>11_110-120</v>
      </c>
      <c r="P1599" s="17" t="str">
        <f t="shared" si="125"/>
        <v>08_80&gt;</v>
      </c>
      <c r="Q1599" s="9" t="s">
        <v>1126</v>
      </c>
      <c r="R1599" s="9" t="s">
        <v>1011</v>
      </c>
      <c r="S1599" s="9">
        <f t="shared" si="126"/>
        <v>101811198</v>
      </c>
      <c r="T1599" s="9">
        <v>1372119</v>
      </c>
    </row>
    <row r="1600" spans="1:20">
      <c r="A1600" s="9">
        <v>11</v>
      </c>
      <c r="B1600" s="9" t="s">
        <v>15</v>
      </c>
      <c r="C1600" s="9" t="s">
        <v>783</v>
      </c>
      <c r="D1600" s="9" t="s">
        <v>149</v>
      </c>
      <c r="E1600" s="9" t="s">
        <v>147</v>
      </c>
      <c r="F1600" s="9" t="s">
        <v>1</v>
      </c>
      <c r="G1600" s="9" t="s">
        <v>495</v>
      </c>
      <c r="H1600" s="9" t="s">
        <v>563</v>
      </c>
      <c r="I1600" s="9">
        <v>17</v>
      </c>
      <c r="J1600" s="9" t="s">
        <v>8</v>
      </c>
      <c r="L1600" s="9" t="s">
        <v>50</v>
      </c>
      <c r="M1600" s="9">
        <v>136572</v>
      </c>
      <c r="N1600" s="17" t="str">
        <f t="shared" si="123"/>
        <v>27_135-140</v>
      </c>
      <c r="O1600" s="17" t="str">
        <f t="shared" si="124"/>
        <v>13_130-140</v>
      </c>
      <c r="P1600" s="17" t="str">
        <f t="shared" si="125"/>
        <v>08_80&gt;</v>
      </c>
      <c r="Q1600" s="9" t="s">
        <v>1126</v>
      </c>
      <c r="R1600" s="9" t="s">
        <v>1011</v>
      </c>
      <c r="S1600" s="9">
        <f t="shared" si="126"/>
        <v>1502292</v>
      </c>
      <c r="T1600" s="9">
        <v>20247</v>
      </c>
    </row>
    <row r="1601" spans="1:20">
      <c r="A1601" s="9">
        <v>664</v>
      </c>
      <c r="B1601" s="9" t="s">
        <v>15</v>
      </c>
      <c r="C1601" s="9" t="s">
        <v>333</v>
      </c>
      <c r="D1601" s="9" t="s">
        <v>149</v>
      </c>
      <c r="E1601" s="9" t="s">
        <v>147</v>
      </c>
      <c r="F1601" s="9" t="s">
        <v>5</v>
      </c>
      <c r="G1601" s="9" t="s">
        <v>252</v>
      </c>
      <c r="H1601" s="9" t="s">
        <v>132</v>
      </c>
      <c r="I1601" s="9">
        <v>17</v>
      </c>
      <c r="J1601" s="9" t="s">
        <v>8</v>
      </c>
      <c r="L1601" s="9" t="s">
        <v>50</v>
      </c>
      <c r="M1601" s="9">
        <v>99999</v>
      </c>
      <c r="N1601" s="17" t="str">
        <f t="shared" si="123"/>
        <v>19_95-100</v>
      </c>
      <c r="O1601" s="17" t="str">
        <f t="shared" si="124"/>
        <v>9_90-100</v>
      </c>
      <c r="P1601" s="17" t="str">
        <f t="shared" si="125"/>
        <v>08_80&gt;</v>
      </c>
      <c r="Q1601" s="9" t="s">
        <v>1126</v>
      </c>
      <c r="R1601" s="9" t="s">
        <v>1011</v>
      </c>
      <c r="S1601" s="9">
        <f t="shared" si="126"/>
        <v>66399336</v>
      </c>
      <c r="T1601" s="9">
        <v>894870</v>
      </c>
    </row>
    <row r="1602" spans="1:20">
      <c r="A1602" s="9">
        <v>30</v>
      </c>
      <c r="B1602" s="9" t="s">
        <v>15</v>
      </c>
      <c r="C1602" s="9" t="s">
        <v>861</v>
      </c>
      <c r="D1602" s="9" t="s">
        <v>149</v>
      </c>
      <c r="E1602" s="9" t="s">
        <v>147</v>
      </c>
      <c r="F1602" s="9" t="s">
        <v>5</v>
      </c>
      <c r="G1602" s="9" t="s">
        <v>492</v>
      </c>
      <c r="H1602" s="9" t="s">
        <v>782</v>
      </c>
      <c r="I1602" s="9">
        <v>17</v>
      </c>
      <c r="J1602" s="9" t="s">
        <v>8</v>
      </c>
      <c r="L1602" s="9" t="s">
        <v>50</v>
      </c>
      <c r="M1602" s="9">
        <v>109079</v>
      </c>
      <c r="N1602" s="17" t="str">
        <f t="shared" si="123"/>
        <v>21_105-110</v>
      </c>
      <c r="O1602" s="17" t="str">
        <f t="shared" si="124"/>
        <v>10_100-110</v>
      </c>
      <c r="P1602" s="17" t="str">
        <f t="shared" si="125"/>
        <v>08_80&gt;</v>
      </c>
      <c r="Q1602" s="9" t="s">
        <v>1126</v>
      </c>
      <c r="R1602" s="9" t="s">
        <v>1011</v>
      </c>
      <c r="S1602" s="9">
        <f t="shared" si="126"/>
        <v>3272370</v>
      </c>
      <c r="T1602" s="9">
        <v>44102</v>
      </c>
    </row>
    <row r="1603" spans="1:20">
      <c r="A1603" s="9">
        <v>61</v>
      </c>
      <c r="B1603" s="9" t="s">
        <v>15</v>
      </c>
      <c r="C1603" s="9" t="s">
        <v>1112</v>
      </c>
      <c r="D1603" s="9" t="s">
        <v>152</v>
      </c>
      <c r="E1603" s="9" t="s">
        <v>147</v>
      </c>
      <c r="F1603" s="9" t="s">
        <v>1</v>
      </c>
      <c r="G1603" s="9" t="s">
        <v>845</v>
      </c>
      <c r="H1603" s="9" t="s">
        <v>2</v>
      </c>
      <c r="I1603" s="9">
        <v>14</v>
      </c>
      <c r="J1603" s="9" t="s">
        <v>855</v>
      </c>
      <c r="L1603" s="9" t="s">
        <v>50</v>
      </c>
      <c r="M1603" s="9">
        <v>92040</v>
      </c>
      <c r="N1603" s="17" t="str">
        <f t="shared" si="123"/>
        <v>18_90-95</v>
      </c>
      <c r="O1603" s="17" t="str">
        <f t="shared" si="124"/>
        <v>9_90-100</v>
      </c>
      <c r="P1603" s="17" t="str">
        <f t="shared" si="125"/>
        <v>08_80&gt;</v>
      </c>
      <c r="Q1603" s="9" t="s">
        <v>1126</v>
      </c>
      <c r="R1603" s="9" t="s">
        <v>1011</v>
      </c>
      <c r="S1603" s="9">
        <f t="shared" si="126"/>
        <v>5614440</v>
      </c>
      <c r="T1603" s="9">
        <v>75666</v>
      </c>
    </row>
    <row r="1604" spans="1:20">
      <c r="A1604" s="9">
        <v>87</v>
      </c>
      <c r="B1604" s="9" t="s">
        <v>15</v>
      </c>
      <c r="C1604" s="9" t="s">
        <v>1113</v>
      </c>
      <c r="D1604" s="9" t="s">
        <v>152</v>
      </c>
      <c r="E1604" s="9" t="s">
        <v>147</v>
      </c>
      <c r="F1604" s="9" t="s">
        <v>5</v>
      </c>
      <c r="G1604" s="9" t="s">
        <v>373</v>
      </c>
      <c r="H1604" s="9" t="s">
        <v>408</v>
      </c>
      <c r="I1604" s="9">
        <v>14</v>
      </c>
      <c r="J1604" s="9" t="s">
        <v>870</v>
      </c>
      <c r="L1604" s="9" t="s">
        <v>50</v>
      </c>
      <c r="M1604" s="9">
        <v>71800</v>
      </c>
      <c r="N1604" s="17" t="str">
        <f t="shared" si="123"/>
        <v>14_70-75</v>
      </c>
      <c r="O1604" s="17" t="str">
        <f t="shared" si="124"/>
        <v>7_70-80</v>
      </c>
      <c r="P1604" s="17" t="str">
        <f t="shared" si="125"/>
        <v>07_70-80</v>
      </c>
      <c r="Q1604" s="9" t="s">
        <v>1126</v>
      </c>
      <c r="R1604" s="9" t="s">
        <v>1011</v>
      </c>
      <c r="S1604" s="9">
        <f t="shared" si="126"/>
        <v>6246600</v>
      </c>
      <c r="T1604" s="9">
        <v>84186</v>
      </c>
    </row>
    <row r="1605" spans="1:20">
      <c r="A1605" s="9">
        <v>17</v>
      </c>
      <c r="B1605" s="9" t="s">
        <v>15</v>
      </c>
      <c r="C1605" s="9" t="s">
        <v>862</v>
      </c>
      <c r="D1605" s="9" t="s">
        <v>149</v>
      </c>
      <c r="E1605" s="9" t="s">
        <v>147</v>
      </c>
      <c r="F1605" s="9" t="s">
        <v>1</v>
      </c>
      <c r="G1605" s="9" t="s">
        <v>495</v>
      </c>
      <c r="H1605" s="9" t="s">
        <v>782</v>
      </c>
      <c r="I1605" s="9">
        <v>16</v>
      </c>
      <c r="J1605" s="9" t="s">
        <v>859</v>
      </c>
      <c r="L1605" s="9" t="s">
        <v>50</v>
      </c>
      <c r="M1605" s="9">
        <v>118606</v>
      </c>
      <c r="N1605" s="17" t="str">
        <f t="shared" si="123"/>
        <v>23_115-120</v>
      </c>
      <c r="O1605" s="17" t="str">
        <f t="shared" si="124"/>
        <v>11_110-120</v>
      </c>
      <c r="P1605" s="17" t="str">
        <f t="shared" si="125"/>
        <v>08_80&gt;</v>
      </c>
      <c r="Q1605" s="9" t="s">
        <v>1126</v>
      </c>
      <c r="R1605" s="9" t="s">
        <v>1011</v>
      </c>
      <c r="S1605" s="9">
        <f t="shared" si="126"/>
        <v>2016302</v>
      </c>
      <c r="T1605" s="9">
        <v>27174</v>
      </c>
    </row>
    <row r="1606" spans="1:20">
      <c r="A1606" s="9">
        <v>526</v>
      </c>
      <c r="B1606" s="9" t="s">
        <v>15</v>
      </c>
      <c r="C1606" s="9" t="s">
        <v>731</v>
      </c>
      <c r="D1606" s="9" t="s">
        <v>149</v>
      </c>
      <c r="E1606" s="9" t="s">
        <v>147</v>
      </c>
      <c r="F1606" s="9" t="s">
        <v>1</v>
      </c>
      <c r="G1606" s="9" t="s">
        <v>495</v>
      </c>
      <c r="H1606" s="9" t="s">
        <v>563</v>
      </c>
      <c r="I1606" s="9">
        <v>16</v>
      </c>
      <c r="J1606" s="9" t="s">
        <v>784</v>
      </c>
      <c r="L1606" s="9" t="s">
        <v>50</v>
      </c>
      <c r="M1606" s="9">
        <v>144990</v>
      </c>
      <c r="N1606" s="17" t="str">
        <f t="shared" si="123"/>
        <v>28_140-145</v>
      </c>
      <c r="O1606" s="17" t="str">
        <f t="shared" si="124"/>
        <v>14_140-150</v>
      </c>
      <c r="P1606" s="17" t="str">
        <f t="shared" si="125"/>
        <v>08_80&gt;</v>
      </c>
      <c r="Q1606" s="9" t="s">
        <v>1126</v>
      </c>
      <c r="R1606" s="9" t="s">
        <v>1011</v>
      </c>
      <c r="S1606" s="9">
        <f t="shared" si="126"/>
        <v>76264740</v>
      </c>
      <c r="T1606" s="9">
        <v>1027827</v>
      </c>
    </row>
    <row r="1607" spans="1:20">
      <c r="A1607" s="9">
        <v>151</v>
      </c>
      <c r="B1607" s="9" t="s">
        <v>15</v>
      </c>
      <c r="C1607" s="9" t="s">
        <v>785</v>
      </c>
      <c r="D1607" s="9" t="s">
        <v>149</v>
      </c>
      <c r="E1607" s="9" t="s">
        <v>147</v>
      </c>
      <c r="F1607" s="9" t="s">
        <v>5</v>
      </c>
      <c r="G1607" s="9" t="s">
        <v>492</v>
      </c>
      <c r="H1607" s="9" t="s">
        <v>703</v>
      </c>
      <c r="I1607" s="9">
        <v>16</v>
      </c>
      <c r="J1607" s="9" t="s">
        <v>43</v>
      </c>
      <c r="L1607" s="9" t="s">
        <v>50</v>
      </c>
      <c r="M1607" s="9">
        <v>137849</v>
      </c>
      <c r="N1607" s="17" t="str">
        <f t="shared" si="123"/>
        <v>27_135-140</v>
      </c>
      <c r="O1607" s="17" t="str">
        <f t="shared" si="124"/>
        <v>13_130-140</v>
      </c>
      <c r="P1607" s="17" t="str">
        <f t="shared" si="125"/>
        <v>08_80&gt;</v>
      </c>
      <c r="Q1607" s="9" t="s">
        <v>1126</v>
      </c>
      <c r="R1607" s="9" t="s">
        <v>1011</v>
      </c>
      <c r="S1607" s="9">
        <f t="shared" si="126"/>
        <v>20815199</v>
      </c>
      <c r="T1607" s="9">
        <v>280528</v>
      </c>
    </row>
    <row r="1608" spans="1:20">
      <c r="A1608" s="9">
        <v>67</v>
      </c>
      <c r="B1608" s="9" t="s">
        <v>15</v>
      </c>
      <c r="C1608" s="9" t="s">
        <v>932</v>
      </c>
      <c r="D1608" s="9" t="s">
        <v>149</v>
      </c>
      <c r="E1608" s="9" t="s">
        <v>147</v>
      </c>
      <c r="F1608" s="9" t="s">
        <v>5</v>
      </c>
      <c r="G1608" s="9" t="s">
        <v>492</v>
      </c>
      <c r="H1608" s="9" t="s">
        <v>563</v>
      </c>
      <c r="I1608" s="9">
        <v>16</v>
      </c>
      <c r="J1608" s="9" t="s">
        <v>784</v>
      </c>
      <c r="L1608" s="9" t="s">
        <v>50</v>
      </c>
      <c r="M1608" s="9">
        <v>185341</v>
      </c>
      <c r="N1608" s="17" t="str">
        <f t="shared" si="123"/>
        <v>37_185-190</v>
      </c>
      <c r="O1608" s="17" t="str">
        <f t="shared" si="124"/>
        <v>18_180-190</v>
      </c>
      <c r="P1608" s="17" t="str">
        <f t="shared" si="125"/>
        <v>08_80&gt;</v>
      </c>
      <c r="Q1608" s="9" t="s">
        <v>1126</v>
      </c>
      <c r="R1608" s="9" t="s">
        <v>1011</v>
      </c>
      <c r="S1608" s="9">
        <f t="shared" si="126"/>
        <v>12417847</v>
      </c>
      <c r="T1608" s="9">
        <v>167356</v>
      </c>
    </row>
    <row r="1609" spans="1:20">
      <c r="A1609" s="9">
        <v>43</v>
      </c>
      <c r="B1609" s="9" t="s">
        <v>15</v>
      </c>
      <c r="C1609" s="9" t="s">
        <v>306</v>
      </c>
      <c r="D1609" s="9" t="s">
        <v>149</v>
      </c>
      <c r="E1609" s="9" t="s">
        <v>147</v>
      </c>
      <c r="F1609" s="9" t="s">
        <v>5</v>
      </c>
      <c r="G1609" s="9" t="s">
        <v>252</v>
      </c>
      <c r="H1609" s="9" t="s">
        <v>924</v>
      </c>
      <c r="I1609" s="9">
        <v>15</v>
      </c>
      <c r="J1609" s="9" t="s">
        <v>8</v>
      </c>
      <c r="L1609" s="9" t="s">
        <v>50</v>
      </c>
      <c r="M1609" s="9">
        <v>109990</v>
      </c>
      <c r="N1609" s="17" t="str">
        <f t="shared" si="123"/>
        <v>21_105-110</v>
      </c>
      <c r="O1609" s="17" t="str">
        <f t="shared" si="124"/>
        <v>10_100-110</v>
      </c>
      <c r="P1609" s="17" t="str">
        <f t="shared" si="125"/>
        <v>08_80&gt;</v>
      </c>
      <c r="Q1609" s="9" t="s">
        <v>1126</v>
      </c>
      <c r="R1609" s="9" t="s">
        <v>1011</v>
      </c>
      <c r="S1609" s="9">
        <f t="shared" si="126"/>
        <v>4729570</v>
      </c>
      <c r="T1609" s="9">
        <v>63741</v>
      </c>
    </row>
    <row r="1610" spans="1:20">
      <c r="A1610" s="9">
        <v>225</v>
      </c>
      <c r="B1610" s="9" t="s">
        <v>15</v>
      </c>
      <c r="C1610" s="9" t="s">
        <v>681</v>
      </c>
      <c r="D1610" s="9" t="s">
        <v>149</v>
      </c>
      <c r="E1610" s="9" t="s">
        <v>147</v>
      </c>
      <c r="F1610" s="9" t="s">
        <v>1</v>
      </c>
      <c r="G1610" s="9" t="s">
        <v>495</v>
      </c>
      <c r="H1610" s="9" t="s">
        <v>786</v>
      </c>
      <c r="I1610" s="9">
        <v>16</v>
      </c>
      <c r="J1610" s="9" t="s">
        <v>43</v>
      </c>
      <c r="L1610" s="9" t="s">
        <v>50</v>
      </c>
      <c r="M1610" s="9">
        <v>229690</v>
      </c>
      <c r="N1610" s="17" t="str">
        <f t="shared" si="123"/>
        <v>45_225-230</v>
      </c>
      <c r="O1610" s="17" t="str">
        <f t="shared" si="124"/>
        <v>22_220-230</v>
      </c>
      <c r="P1610" s="17" t="str">
        <f t="shared" si="125"/>
        <v>08_80&gt;</v>
      </c>
      <c r="Q1610" s="9" t="s">
        <v>1126</v>
      </c>
      <c r="R1610" s="9" t="s">
        <v>1011</v>
      </c>
      <c r="S1610" s="9">
        <f t="shared" si="126"/>
        <v>51680250</v>
      </c>
      <c r="T1610" s="9">
        <v>696499</v>
      </c>
    </row>
    <row r="1611" spans="1:20">
      <c r="A1611" s="9">
        <v>134</v>
      </c>
      <c r="B1611" s="9" t="s">
        <v>15</v>
      </c>
      <c r="C1611" s="9" t="s">
        <v>999</v>
      </c>
      <c r="D1611" s="9" t="s">
        <v>149</v>
      </c>
      <c r="E1611" s="9" t="s">
        <v>147</v>
      </c>
      <c r="F1611" s="9" t="s">
        <v>5</v>
      </c>
      <c r="G1611" s="9" t="s">
        <v>492</v>
      </c>
      <c r="H1611" s="9" t="s">
        <v>563</v>
      </c>
      <c r="I1611" s="9">
        <v>16</v>
      </c>
      <c r="J1611" s="9" t="s">
        <v>43</v>
      </c>
      <c r="L1611" s="9" t="s">
        <v>50</v>
      </c>
      <c r="M1611" s="9">
        <v>269910</v>
      </c>
      <c r="N1611" s="17" t="str">
        <f t="shared" si="123"/>
        <v>53_265-270</v>
      </c>
      <c r="O1611" s="17" t="str">
        <f t="shared" si="124"/>
        <v>26_260-270</v>
      </c>
      <c r="P1611" s="17" t="str">
        <f t="shared" si="125"/>
        <v>08_80&gt;</v>
      </c>
      <c r="Q1611" s="9" t="s">
        <v>1126</v>
      </c>
      <c r="R1611" s="9" t="s">
        <v>1011</v>
      </c>
      <c r="S1611" s="9">
        <f t="shared" si="126"/>
        <v>36167940</v>
      </c>
      <c r="T1611" s="9">
        <v>487439</v>
      </c>
    </row>
    <row r="1612" spans="1:20">
      <c r="A1612" s="9">
        <v>38</v>
      </c>
      <c r="B1612" s="9" t="s">
        <v>15</v>
      </c>
      <c r="C1612" s="9" t="s">
        <v>307</v>
      </c>
      <c r="D1612" s="9" t="s">
        <v>149</v>
      </c>
      <c r="E1612" s="9" t="s">
        <v>147</v>
      </c>
      <c r="F1612" s="9" t="s">
        <v>5</v>
      </c>
      <c r="G1612" s="9" t="s">
        <v>252</v>
      </c>
      <c r="H1612" s="9" t="s">
        <v>80</v>
      </c>
      <c r="I1612" s="9">
        <v>15</v>
      </c>
      <c r="J1612" s="9" t="s">
        <v>8</v>
      </c>
      <c r="L1612" s="9" t="s">
        <v>50</v>
      </c>
      <c r="M1612" s="9">
        <v>222490</v>
      </c>
      <c r="N1612" s="17" t="str">
        <f t="shared" si="123"/>
        <v>44_220-225</v>
      </c>
      <c r="O1612" s="17" t="str">
        <f t="shared" si="124"/>
        <v>22_220-230</v>
      </c>
      <c r="P1612" s="17" t="str">
        <f t="shared" si="125"/>
        <v>08_80&gt;</v>
      </c>
      <c r="Q1612" s="9" t="s">
        <v>1126</v>
      </c>
      <c r="R1612" s="9" t="s">
        <v>1011</v>
      </c>
      <c r="S1612" s="9">
        <f t="shared" si="126"/>
        <v>8454620</v>
      </c>
      <c r="T1612" s="9">
        <v>113944</v>
      </c>
    </row>
    <row r="1613" spans="1:20">
      <c r="A1613" s="9">
        <v>19</v>
      </c>
      <c r="B1613" s="9" t="s">
        <v>15</v>
      </c>
      <c r="C1613" s="9" t="s">
        <v>97</v>
      </c>
      <c r="D1613" s="9" t="s">
        <v>149</v>
      </c>
      <c r="E1613" s="9" t="s">
        <v>147</v>
      </c>
      <c r="F1613" s="9" t="s">
        <v>5</v>
      </c>
      <c r="G1613" s="9" t="s">
        <v>69</v>
      </c>
      <c r="H1613" s="9" t="s">
        <v>98</v>
      </c>
      <c r="I1613" s="9">
        <v>15</v>
      </c>
      <c r="J1613" s="9" t="s">
        <v>8</v>
      </c>
      <c r="L1613" s="9" t="s">
        <v>50</v>
      </c>
      <c r="M1613" s="9">
        <v>84999</v>
      </c>
      <c r="N1613" s="17" t="str">
        <f t="shared" si="123"/>
        <v>16_80-85</v>
      </c>
      <c r="O1613" s="17" t="str">
        <f t="shared" si="124"/>
        <v>8_80-90</v>
      </c>
      <c r="P1613" s="17" t="str">
        <f t="shared" si="125"/>
        <v>08_80&gt;</v>
      </c>
      <c r="Q1613" s="9" t="s">
        <v>1126</v>
      </c>
      <c r="R1613" s="9" t="s">
        <v>1011</v>
      </c>
      <c r="S1613" s="9">
        <f t="shared" si="126"/>
        <v>1614981</v>
      </c>
      <c r="T1613" s="9">
        <v>21765</v>
      </c>
    </row>
    <row r="1614" spans="1:20" hidden="1">
      <c r="A1614" s="9">
        <v>30</v>
      </c>
      <c r="B1614" s="9" t="s">
        <v>15</v>
      </c>
      <c r="C1614" s="9" t="s">
        <v>788</v>
      </c>
      <c r="D1614" s="9" t="s">
        <v>152</v>
      </c>
      <c r="E1614" s="9" t="s">
        <v>151</v>
      </c>
      <c r="F1614" s="9" t="s">
        <v>1</v>
      </c>
      <c r="G1614" s="9" t="s">
        <v>845</v>
      </c>
      <c r="H1614" s="9" t="s">
        <v>2</v>
      </c>
      <c r="I1614" s="9">
        <v>13</v>
      </c>
      <c r="J1614" s="9" t="s">
        <v>444</v>
      </c>
      <c r="L1614" s="9" t="s">
        <v>50</v>
      </c>
      <c r="M1614" s="9">
        <v>76695</v>
      </c>
      <c r="N1614" s="17" t="str">
        <f t="shared" si="123"/>
        <v>15_75-80</v>
      </c>
      <c r="O1614" s="17" t="str">
        <f t="shared" si="124"/>
        <v>7_70-80</v>
      </c>
      <c r="P1614" s="17" t="str">
        <f t="shared" si="125"/>
        <v>07_70-80</v>
      </c>
      <c r="Q1614" s="9" t="s">
        <v>1126</v>
      </c>
      <c r="R1614" s="9" t="s">
        <v>1011</v>
      </c>
      <c r="S1614" s="9">
        <f t="shared" si="126"/>
        <v>2300850</v>
      </c>
      <c r="T1614" s="9">
        <v>31009</v>
      </c>
    </row>
    <row r="1615" spans="1:20" hidden="1">
      <c r="A1615" s="9">
        <v>1135</v>
      </c>
      <c r="B1615" s="9" t="s">
        <v>15</v>
      </c>
      <c r="C1615" s="9" t="s">
        <v>443</v>
      </c>
      <c r="D1615" s="9" t="s">
        <v>152</v>
      </c>
      <c r="E1615" s="9" t="s">
        <v>151</v>
      </c>
      <c r="F1615" s="9" t="s">
        <v>5</v>
      </c>
      <c r="G1615" s="9" t="s">
        <v>373</v>
      </c>
      <c r="H1615" s="9" t="s">
        <v>2</v>
      </c>
      <c r="I1615" s="9">
        <v>13</v>
      </c>
      <c r="J1615" s="9" t="s">
        <v>444</v>
      </c>
      <c r="L1615" s="9" t="s">
        <v>50</v>
      </c>
      <c r="M1615" s="9">
        <v>92642</v>
      </c>
      <c r="N1615" s="17" t="str">
        <f t="shared" si="123"/>
        <v>18_90-95</v>
      </c>
      <c r="O1615" s="17" t="str">
        <f t="shared" si="124"/>
        <v>9_90-100</v>
      </c>
      <c r="P1615" s="17" t="str">
        <f t="shared" si="125"/>
        <v>08_80&gt;</v>
      </c>
      <c r="Q1615" s="9" t="s">
        <v>1126</v>
      </c>
      <c r="R1615" s="9" t="s">
        <v>1011</v>
      </c>
      <c r="S1615" s="9">
        <f t="shared" si="126"/>
        <v>105148670</v>
      </c>
      <c r="T1615" s="9">
        <v>1417098</v>
      </c>
    </row>
    <row r="1616" spans="1:20" hidden="1">
      <c r="A1616" s="9">
        <v>34</v>
      </c>
      <c r="B1616" s="9" t="s">
        <v>15</v>
      </c>
      <c r="C1616" s="9" t="s">
        <v>1058</v>
      </c>
      <c r="D1616" s="9" t="s">
        <v>152</v>
      </c>
      <c r="E1616" s="9" t="s">
        <v>151</v>
      </c>
      <c r="F1616" s="9" t="s">
        <v>5</v>
      </c>
      <c r="G1616" s="9" t="s">
        <v>373</v>
      </c>
      <c r="H1616" s="9" t="s">
        <v>2</v>
      </c>
      <c r="I1616" s="9">
        <v>13</v>
      </c>
      <c r="J1616" s="9" t="s">
        <v>43</v>
      </c>
      <c r="L1616" s="9" t="s">
        <v>50</v>
      </c>
      <c r="M1616" s="9">
        <v>124831</v>
      </c>
      <c r="N1616" s="17" t="str">
        <f t="shared" si="123"/>
        <v>24_120-125</v>
      </c>
      <c r="O1616" s="17" t="str">
        <f t="shared" si="124"/>
        <v>12_120-130</v>
      </c>
      <c r="P1616" s="17" t="str">
        <f t="shared" si="125"/>
        <v>08_80&gt;</v>
      </c>
      <c r="Q1616" s="9" t="s">
        <v>1126</v>
      </c>
      <c r="R1616" s="9" t="s">
        <v>1011</v>
      </c>
      <c r="S1616" s="9">
        <f t="shared" si="126"/>
        <v>4244254</v>
      </c>
      <c r="T1616" s="9">
        <v>57200</v>
      </c>
    </row>
    <row r="1617" spans="1:20" hidden="1">
      <c r="A1617" s="9">
        <v>34</v>
      </c>
      <c r="B1617" s="9" t="s">
        <v>15</v>
      </c>
      <c r="C1617" s="9" t="s">
        <v>789</v>
      </c>
      <c r="D1617" s="9" t="s">
        <v>152</v>
      </c>
      <c r="E1617" s="9" t="s">
        <v>151</v>
      </c>
      <c r="F1617" s="9" t="s">
        <v>1</v>
      </c>
      <c r="G1617" s="9" t="s">
        <v>583</v>
      </c>
      <c r="H1617" s="9" t="s">
        <v>2</v>
      </c>
      <c r="I1617" s="9">
        <v>14</v>
      </c>
      <c r="J1617" s="9" t="s">
        <v>8</v>
      </c>
      <c r="L1617" s="9" t="s">
        <v>50</v>
      </c>
      <c r="M1617" s="9">
        <v>70152</v>
      </c>
      <c r="N1617" s="17" t="str">
        <f t="shared" si="123"/>
        <v>14_70-75</v>
      </c>
      <c r="O1617" s="17" t="str">
        <f t="shared" si="124"/>
        <v>7_70-80</v>
      </c>
      <c r="P1617" s="17" t="str">
        <f t="shared" si="125"/>
        <v>07_70-80</v>
      </c>
      <c r="Q1617" s="9" t="s">
        <v>1126</v>
      </c>
      <c r="R1617" s="9" t="s">
        <v>1011</v>
      </c>
      <c r="S1617" s="9">
        <f t="shared" si="126"/>
        <v>2385168</v>
      </c>
      <c r="T1617" s="9">
        <v>32145</v>
      </c>
    </row>
    <row r="1618" spans="1:20" hidden="1">
      <c r="A1618" s="9">
        <v>2</v>
      </c>
      <c r="B1618" s="9" t="s">
        <v>15</v>
      </c>
      <c r="C1618" s="9" t="s">
        <v>542</v>
      </c>
      <c r="D1618" s="9" t="s">
        <v>152</v>
      </c>
      <c r="E1618" s="9" t="s">
        <v>151</v>
      </c>
      <c r="F1618" s="9" t="s">
        <v>1</v>
      </c>
      <c r="G1618" s="9" t="s">
        <v>222</v>
      </c>
      <c r="H1618" s="9" t="s">
        <v>2</v>
      </c>
      <c r="I1618" s="9">
        <v>14</v>
      </c>
      <c r="J1618" s="9" t="s">
        <v>8</v>
      </c>
      <c r="L1618" s="9" t="s">
        <v>50</v>
      </c>
      <c r="M1618" s="9">
        <v>54174</v>
      </c>
      <c r="N1618" s="17" t="str">
        <f t="shared" si="123"/>
        <v>10_50-55</v>
      </c>
      <c r="O1618" s="17" t="str">
        <f t="shared" si="124"/>
        <v>5_50-60</v>
      </c>
      <c r="P1618" s="17" t="str">
        <f t="shared" si="125"/>
        <v>05_50-60</v>
      </c>
      <c r="Q1618" s="9" t="s">
        <v>1126</v>
      </c>
      <c r="R1618" s="9" t="s">
        <v>1011</v>
      </c>
      <c r="S1618" s="9">
        <f t="shared" si="126"/>
        <v>108348</v>
      </c>
      <c r="T1618" s="9">
        <v>1460</v>
      </c>
    </row>
    <row r="1619" spans="1:20" hidden="1">
      <c r="A1619" s="9">
        <v>1706</v>
      </c>
      <c r="B1619" s="9" t="s">
        <v>15</v>
      </c>
      <c r="C1619" s="9" t="s">
        <v>445</v>
      </c>
      <c r="D1619" s="9" t="s">
        <v>152</v>
      </c>
      <c r="E1619" s="9" t="s">
        <v>151</v>
      </c>
      <c r="F1619" s="9" t="s">
        <v>5</v>
      </c>
      <c r="G1619" s="9" t="s">
        <v>373</v>
      </c>
      <c r="H1619" s="9" t="s">
        <v>2</v>
      </c>
      <c r="I1619" s="9">
        <v>14</v>
      </c>
      <c r="J1619" s="9" t="s">
        <v>8</v>
      </c>
      <c r="L1619" s="9" t="s">
        <v>50</v>
      </c>
      <c r="M1619" s="9">
        <v>67994</v>
      </c>
      <c r="N1619" s="17" t="str">
        <f t="shared" si="123"/>
        <v>13_65-70</v>
      </c>
      <c r="O1619" s="17" t="str">
        <f t="shared" si="124"/>
        <v>6_60-70</v>
      </c>
      <c r="P1619" s="17" t="str">
        <f t="shared" si="125"/>
        <v>06_60-70</v>
      </c>
      <c r="Q1619" s="9" t="s">
        <v>1126</v>
      </c>
      <c r="R1619" s="9" t="s">
        <v>1011</v>
      </c>
      <c r="S1619" s="9">
        <f t="shared" si="126"/>
        <v>115997764</v>
      </c>
      <c r="T1619" s="9">
        <v>1563312</v>
      </c>
    </row>
    <row r="1620" spans="1:20" hidden="1">
      <c r="A1620" s="9">
        <v>488</v>
      </c>
      <c r="B1620" s="9" t="s">
        <v>15</v>
      </c>
      <c r="C1620" s="9" t="s">
        <v>543</v>
      </c>
      <c r="D1620" s="9" t="s">
        <v>152</v>
      </c>
      <c r="E1620" s="9" t="s">
        <v>151</v>
      </c>
      <c r="F1620" s="9" t="s">
        <v>5</v>
      </c>
      <c r="G1620" s="9" t="s">
        <v>373</v>
      </c>
      <c r="H1620" s="9" t="s">
        <v>2</v>
      </c>
      <c r="I1620" s="9">
        <v>14</v>
      </c>
      <c r="J1620" s="9" t="s">
        <v>8</v>
      </c>
      <c r="K1620" s="9" t="s">
        <v>7</v>
      </c>
      <c r="L1620" s="9" t="s">
        <v>50</v>
      </c>
      <c r="M1620" s="9">
        <v>90554</v>
      </c>
      <c r="N1620" s="17" t="str">
        <f t="shared" si="123"/>
        <v>18_90-95</v>
      </c>
      <c r="O1620" s="17" t="str">
        <f t="shared" si="124"/>
        <v>9_90-100</v>
      </c>
      <c r="P1620" s="17" t="str">
        <f t="shared" si="125"/>
        <v>08_80&gt;</v>
      </c>
      <c r="Q1620" s="9" t="s">
        <v>1126</v>
      </c>
      <c r="R1620" s="9" t="s">
        <v>1011</v>
      </c>
      <c r="S1620" s="9">
        <f t="shared" si="126"/>
        <v>44190352</v>
      </c>
      <c r="T1620" s="9">
        <v>595557</v>
      </c>
    </row>
    <row r="1621" spans="1:20" hidden="1">
      <c r="A1621" s="9">
        <v>357</v>
      </c>
      <c r="B1621" s="9" t="s">
        <v>15</v>
      </c>
      <c r="C1621" s="9" t="s">
        <v>863</v>
      </c>
      <c r="D1621" s="9" t="s">
        <v>148</v>
      </c>
      <c r="E1621" s="9" t="s">
        <v>151</v>
      </c>
      <c r="F1621" s="9" t="s">
        <v>1</v>
      </c>
      <c r="G1621" s="9" t="s">
        <v>583</v>
      </c>
      <c r="H1621" s="9" t="s">
        <v>2</v>
      </c>
      <c r="I1621" s="9">
        <v>15</v>
      </c>
      <c r="J1621" s="9" t="s">
        <v>8</v>
      </c>
      <c r="L1621" s="9" t="s">
        <v>50</v>
      </c>
      <c r="M1621" s="9">
        <v>64028</v>
      </c>
      <c r="N1621" s="17" t="str">
        <f t="shared" si="123"/>
        <v>12_60-65</v>
      </c>
      <c r="O1621" s="17" t="str">
        <f t="shared" si="124"/>
        <v>6_60-70</v>
      </c>
      <c r="P1621" s="17" t="str">
        <f t="shared" si="125"/>
        <v>06_60-70</v>
      </c>
      <c r="Q1621" s="9" t="s">
        <v>1126</v>
      </c>
      <c r="R1621" s="9" t="s">
        <v>1011</v>
      </c>
      <c r="S1621" s="9">
        <f t="shared" si="126"/>
        <v>22857996</v>
      </c>
      <c r="T1621" s="9">
        <v>308059</v>
      </c>
    </row>
    <row r="1622" spans="1:20" hidden="1">
      <c r="A1622" s="9">
        <v>832</v>
      </c>
      <c r="B1622" s="9" t="s">
        <v>15</v>
      </c>
      <c r="C1622" s="9" t="s">
        <v>446</v>
      </c>
      <c r="D1622" s="9" t="s">
        <v>148</v>
      </c>
      <c r="E1622" s="9" t="s">
        <v>151</v>
      </c>
      <c r="F1622" s="9" t="s">
        <v>1</v>
      </c>
      <c r="G1622" s="9" t="s">
        <v>222</v>
      </c>
      <c r="H1622" s="9" t="s">
        <v>2</v>
      </c>
      <c r="I1622" s="9">
        <v>15</v>
      </c>
      <c r="J1622" s="9" t="s">
        <v>8</v>
      </c>
      <c r="L1622" s="9" t="s">
        <v>50</v>
      </c>
      <c r="M1622" s="9">
        <v>60630</v>
      </c>
      <c r="N1622" s="17" t="str">
        <f t="shared" si="123"/>
        <v>12_60-65</v>
      </c>
      <c r="O1622" s="17" t="str">
        <f t="shared" si="124"/>
        <v>6_60-70</v>
      </c>
      <c r="P1622" s="17" t="str">
        <f t="shared" si="125"/>
        <v>06_60-70</v>
      </c>
      <c r="Q1622" s="9" t="s">
        <v>1126</v>
      </c>
      <c r="R1622" s="9" t="s">
        <v>1011</v>
      </c>
      <c r="S1622" s="9">
        <f t="shared" si="126"/>
        <v>50444160</v>
      </c>
      <c r="T1622" s="9">
        <v>679840</v>
      </c>
    </row>
    <row r="1623" spans="1:20" hidden="1">
      <c r="A1623" s="9">
        <v>227</v>
      </c>
      <c r="B1623" s="9" t="s">
        <v>15</v>
      </c>
      <c r="C1623" s="9" t="s">
        <v>155</v>
      </c>
      <c r="D1623" s="9" t="s">
        <v>148</v>
      </c>
      <c r="E1623" s="9" t="s">
        <v>151</v>
      </c>
      <c r="F1623" s="9" t="s">
        <v>5</v>
      </c>
      <c r="G1623" s="9" t="s">
        <v>122</v>
      </c>
      <c r="H1623" s="9" t="s">
        <v>2</v>
      </c>
      <c r="I1623" s="9">
        <v>15</v>
      </c>
      <c r="J1623" s="9" t="s">
        <v>8</v>
      </c>
      <c r="L1623" s="9" t="s">
        <v>50</v>
      </c>
      <c r="M1623" s="9">
        <v>56622</v>
      </c>
      <c r="N1623" s="17" t="str">
        <f t="shared" si="123"/>
        <v>11_55-60</v>
      </c>
      <c r="O1623" s="17" t="str">
        <f t="shared" si="124"/>
        <v>5_50-60</v>
      </c>
      <c r="P1623" s="17" t="str">
        <f t="shared" si="125"/>
        <v>05_50-60</v>
      </c>
      <c r="Q1623" s="9" t="s">
        <v>1126</v>
      </c>
      <c r="R1623" s="9" t="s">
        <v>1011</v>
      </c>
      <c r="S1623" s="9">
        <f t="shared" si="126"/>
        <v>12853194</v>
      </c>
      <c r="T1623" s="9">
        <v>173224</v>
      </c>
    </row>
    <row r="1624" spans="1:20" hidden="1">
      <c r="A1624" s="9">
        <v>4748</v>
      </c>
      <c r="B1624" s="9" t="s">
        <v>15</v>
      </c>
      <c r="C1624" s="9" t="s">
        <v>418</v>
      </c>
      <c r="D1624" s="9" t="s">
        <v>148</v>
      </c>
      <c r="E1624" s="9" t="s">
        <v>151</v>
      </c>
      <c r="F1624" s="9" t="s">
        <v>5</v>
      </c>
      <c r="G1624" s="9" t="s">
        <v>373</v>
      </c>
      <c r="H1624" s="9" t="s">
        <v>2</v>
      </c>
      <c r="I1624" s="9">
        <v>15</v>
      </c>
      <c r="J1624" s="9" t="s">
        <v>8</v>
      </c>
      <c r="L1624" s="9" t="s">
        <v>50</v>
      </c>
      <c r="M1624" s="9">
        <v>70263</v>
      </c>
      <c r="N1624" s="17" t="str">
        <f t="shared" si="123"/>
        <v>14_70-75</v>
      </c>
      <c r="O1624" s="17" t="str">
        <f t="shared" si="124"/>
        <v>7_70-80</v>
      </c>
      <c r="P1624" s="17" t="str">
        <f t="shared" si="125"/>
        <v>07_70-80</v>
      </c>
      <c r="Q1624" s="9" t="s">
        <v>1126</v>
      </c>
      <c r="R1624" s="9" t="s">
        <v>1011</v>
      </c>
      <c r="S1624" s="9">
        <f t="shared" si="126"/>
        <v>333608724</v>
      </c>
      <c r="T1624" s="9">
        <v>4496074</v>
      </c>
    </row>
    <row r="1625" spans="1:20" hidden="1">
      <c r="A1625" s="9">
        <v>336</v>
      </c>
      <c r="B1625" s="9" t="s">
        <v>15</v>
      </c>
      <c r="C1625" s="9" t="s">
        <v>468</v>
      </c>
      <c r="D1625" s="9" t="s">
        <v>149</v>
      </c>
      <c r="E1625" s="9" t="s">
        <v>151</v>
      </c>
      <c r="F1625" s="9" t="s">
        <v>5</v>
      </c>
      <c r="G1625" s="9" t="s">
        <v>252</v>
      </c>
      <c r="H1625" s="9" t="s">
        <v>85</v>
      </c>
      <c r="I1625" s="9">
        <v>15</v>
      </c>
      <c r="J1625" s="9" t="s">
        <v>8</v>
      </c>
      <c r="L1625" s="9" t="s">
        <v>50</v>
      </c>
      <c r="M1625" s="9">
        <v>113229</v>
      </c>
      <c r="N1625" s="17" t="str">
        <f t="shared" si="123"/>
        <v>22_110-115</v>
      </c>
      <c r="O1625" s="17" t="str">
        <f t="shared" si="124"/>
        <v>11_110-120</v>
      </c>
      <c r="P1625" s="17" t="str">
        <f t="shared" si="125"/>
        <v>08_80&gt;</v>
      </c>
      <c r="Q1625" s="9" t="s">
        <v>1126</v>
      </c>
      <c r="R1625" s="9" t="s">
        <v>1011</v>
      </c>
      <c r="S1625" s="9">
        <f t="shared" si="126"/>
        <v>38044944</v>
      </c>
      <c r="T1625" s="9">
        <v>512735</v>
      </c>
    </row>
    <row r="1626" spans="1:20" hidden="1">
      <c r="A1626" s="9">
        <v>61</v>
      </c>
      <c r="B1626" s="9" t="s">
        <v>15</v>
      </c>
      <c r="C1626" s="9" t="s">
        <v>1059</v>
      </c>
      <c r="D1626" s="9" t="s">
        <v>149</v>
      </c>
      <c r="E1626" s="9" t="s">
        <v>151</v>
      </c>
      <c r="F1626" s="9" t="s">
        <v>1</v>
      </c>
      <c r="G1626" s="9" t="s">
        <v>495</v>
      </c>
      <c r="H1626" s="9" t="s">
        <v>561</v>
      </c>
      <c r="I1626" s="9">
        <v>16</v>
      </c>
      <c r="J1626" s="9" t="s">
        <v>1060</v>
      </c>
      <c r="L1626" s="9" t="s">
        <v>50</v>
      </c>
      <c r="M1626" s="9">
        <v>142469</v>
      </c>
      <c r="N1626" s="17" t="str">
        <f t="shared" si="123"/>
        <v>28_140-145</v>
      </c>
      <c r="O1626" s="17" t="str">
        <f t="shared" si="124"/>
        <v>14_140-150</v>
      </c>
      <c r="P1626" s="17" t="str">
        <f t="shared" si="125"/>
        <v>08_80&gt;</v>
      </c>
      <c r="Q1626" s="9" t="s">
        <v>1126</v>
      </c>
      <c r="R1626" s="9" t="s">
        <v>1011</v>
      </c>
      <c r="S1626" s="9">
        <f t="shared" si="126"/>
        <v>8690609</v>
      </c>
      <c r="T1626" s="9">
        <v>117124</v>
      </c>
    </row>
    <row r="1627" spans="1:20" hidden="1">
      <c r="A1627" s="9">
        <v>372</v>
      </c>
      <c r="B1627" s="9" t="s">
        <v>15</v>
      </c>
      <c r="C1627" s="9" t="s">
        <v>361</v>
      </c>
      <c r="D1627" s="9" t="s">
        <v>152</v>
      </c>
      <c r="E1627" s="9" t="s">
        <v>151</v>
      </c>
      <c r="F1627" s="9" t="s">
        <v>1</v>
      </c>
      <c r="G1627" s="9" t="s">
        <v>222</v>
      </c>
      <c r="H1627" s="9" t="s">
        <v>2</v>
      </c>
      <c r="I1627" s="9">
        <v>14</v>
      </c>
      <c r="J1627" s="9" t="s">
        <v>8</v>
      </c>
      <c r="L1627" s="9" t="s">
        <v>50</v>
      </c>
      <c r="M1627" s="9">
        <v>77404</v>
      </c>
      <c r="N1627" s="17" t="str">
        <f t="shared" si="123"/>
        <v>15_75-80</v>
      </c>
      <c r="O1627" s="17" t="str">
        <f t="shared" si="124"/>
        <v>7_70-80</v>
      </c>
      <c r="P1627" s="17" t="str">
        <f t="shared" si="125"/>
        <v>07_70-80</v>
      </c>
      <c r="Q1627" s="9" t="s">
        <v>1126</v>
      </c>
      <c r="R1627" s="9" t="s">
        <v>1011</v>
      </c>
      <c r="S1627" s="9">
        <f t="shared" si="126"/>
        <v>28794288</v>
      </c>
      <c r="T1627" s="9">
        <v>388063</v>
      </c>
    </row>
    <row r="1628" spans="1:20" hidden="1">
      <c r="A1628" s="9">
        <v>3308</v>
      </c>
      <c r="B1628" s="9" t="s">
        <v>15</v>
      </c>
      <c r="C1628" s="9" t="s">
        <v>544</v>
      </c>
      <c r="D1628" s="9" t="s">
        <v>152</v>
      </c>
      <c r="E1628" s="9" t="s">
        <v>151</v>
      </c>
      <c r="F1628" s="9" t="s">
        <v>5</v>
      </c>
      <c r="G1628" s="9" t="s">
        <v>373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86247</v>
      </c>
      <c r="N1628" s="17" t="str">
        <f t="shared" si="123"/>
        <v>17_85-90</v>
      </c>
      <c r="O1628" s="17" t="str">
        <f t="shared" si="124"/>
        <v>8_80-90</v>
      </c>
      <c r="P1628" s="17" t="str">
        <f t="shared" si="125"/>
        <v>08_80&gt;</v>
      </c>
      <c r="Q1628" s="9" t="s">
        <v>1126</v>
      </c>
      <c r="R1628" s="9" t="s">
        <v>1011</v>
      </c>
      <c r="S1628" s="9">
        <f t="shared" si="126"/>
        <v>285305076</v>
      </c>
      <c r="T1628" s="9">
        <v>3845082</v>
      </c>
    </row>
    <row r="1629" spans="1:20" hidden="1">
      <c r="A1629" s="9">
        <v>36</v>
      </c>
      <c r="B1629" s="9" t="s">
        <v>15</v>
      </c>
      <c r="C1629" s="9" t="s">
        <v>937</v>
      </c>
      <c r="D1629" s="9" t="s">
        <v>152</v>
      </c>
      <c r="E1629" s="9" t="s">
        <v>151</v>
      </c>
      <c r="F1629" s="9" t="s">
        <v>1</v>
      </c>
      <c r="G1629" s="9" t="s">
        <v>583</v>
      </c>
      <c r="H1629" s="9" t="s">
        <v>2</v>
      </c>
      <c r="I1629" s="9">
        <v>14</v>
      </c>
      <c r="J1629" s="9" t="s">
        <v>8</v>
      </c>
      <c r="L1629" s="9" t="s">
        <v>50</v>
      </c>
      <c r="M1629" s="9">
        <v>79132</v>
      </c>
      <c r="N1629" s="17" t="str">
        <f t="shared" si="123"/>
        <v>15_75-80</v>
      </c>
      <c r="O1629" s="17" t="str">
        <f t="shared" si="124"/>
        <v>7_70-80</v>
      </c>
      <c r="P1629" s="17" t="str">
        <f t="shared" si="125"/>
        <v>07_70-80</v>
      </c>
      <c r="Q1629" s="9" t="s">
        <v>1126</v>
      </c>
      <c r="R1629" s="9" t="s">
        <v>1011</v>
      </c>
      <c r="S1629" s="9">
        <f t="shared" si="126"/>
        <v>2848752</v>
      </c>
      <c r="T1629" s="9">
        <v>38393</v>
      </c>
    </row>
    <row r="1630" spans="1:20" hidden="1">
      <c r="A1630" s="9">
        <v>192</v>
      </c>
      <c r="B1630" s="9" t="s">
        <v>15</v>
      </c>
      <c r="C1630" s="9" t="s">
        <v>141</v>
      </c>
      <c r="D1630" s="9" t="s">
        <v>152</v>
      </c>
      <c r="E1630" s="9" t="s">
        <v>151</v>
      </c>
      <c r="F1630" s="9" t="s">
        <v>5</v>
      </c>
      <c r="G1630" s="9" t="s">
        <v>110</v>
      </c>
      <c r="H1630" s="9" t="s">
        <v>324</v>
      </c>
      <c r="I1630" s="9">
        <v>14</v>
      </c>
      <c r="J1630" s="9" t="s">
        <v>8</v>
      </c>
      <c r="L1630" s="9" t="s">
        <v>50</v>
      </c>
      <c r="M1630" s="9">
        <v>84472</v>
      </c>
      <c r="N1630" s="17" t="str">
        <f t="shared" si="123"/>
        <v>16_80-85</v>
      </c>
      <c r="O1630" s="17" t="str">
        <f t="shared" si="124"/>
        <v>8_80-90</v>
      </c>
      <c r="P1630" s="17" t="str">
        <f t="shared" si="125"/>
        <v>08_80&gt;</v>
      </c>
      <c r="Q1630" s="9" t="s">
        <v>1126</v>
      </c>
      <c r="R1630" s="9" t="s">
        <v>1011</v>
      </c>
      <c r="S1630" s="9">
        <f t="shared" si="126"/>
        <v>16218624</v>
      </c>
      <c r="T1630" s="9">
        <v>218580</v>
      </c>
    </row>
    <row r="1631" spans="1:20" hidden="1">
      <c r="A1631" s="9">
        <v>2</v>
      </c>
      <c r="B1631" s="9" t="s">
        <v>15</v>
      </c>
      <c r="C1631" s="9" t="s">
        <v>362</v>
      </c>
      <c r="D1631" s="9" t="s">
        <v>148</v>
      </c>
      <c r="E1631" s="9" t="s">
        <v>151</v>
      </c>
      <c r="F1631" s="9" t="s">
        <v>1</v>
      </c>
      <c r="G1631" s="9" t="s">
        <v>222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58249</v>
      </c>
      <c r="N1631" s="17" t="str">
        <f t="shared" si="123"/>
        <v>11_55-60</v>
      </c>
      <c r="O1631" s="17" t="str">
        <f t="shared" si="124"/>
        <v>5_50-60</v>
      </c>
      <c r="P1631" s="17" t="str">
        <f t="shared" si="125"/>
        <v>05_50-60</v>
      </c>
      <c r="Q1631" s="9" t="s">
        <v>1126</v>
      </c>
      <c r="R1631" s="9" t="s">
        <v>1011</v>
      </c>
      <c r="S1631" s="9">
        <f t="shared" si="126"/>
        <v>116498</v>
      </c>
      <c r="T1631" s="9">
        <v>1570</v>
      </c>
    </row>
    <row r="1632" spans="1:20" hidden="1">
      <c r="A1632" s="9">
        <v>590</v>
      </c>
      <c r="B1632" s="9" t="s">
        <v>15</v>
      </c>
      <c r="C1632" s="9" t="s">
        <v>545</v>
      </c>
      <c r="D1632" s="9" t="s">
        <v>148</v>
      </c>
      <c r="E1632" s="9" t="s">
        <v>151</v>
      </c>
      <c r="F1632" s="9" t="s">
        <v>5</v>
      </c>
      <c r="G1632" s="9" t="s">
        <v>373</v>
      </c>
      <c r="H1632" s="9" t="s">
        <v>2</v>
      </c>
      <c r="I1632" s="9">
        <v>15</v>
      </c>
      <c r="J1632" s="9" t="s">
        <v>8</v>
      </c>
      <c r="L1632" s="9" t="s">
        <v>50</v>
      </c>
      <c r="M1632" s="9">
        <v>98239</v>
      </c>
      <c r="N1632" s="17" t="str">
        <f t="shared" si="123"/>
        <v>19_95-100</v>
      </c>
      <c r="O1632" s="17" t="str">
        <f t="shared" si="124"/>
        <v>9_90-100</v>
      </c>
      <c r="P1632" s="17" t="str">
        <f t="shared" si="125"/>
        <v>08_80&gt;</v>
      </c>
      <c r="Q1632" s="9" t="s">
        <v>1126</v>
      </c>
      <c r="R1632" s="9" t="s">
        <v>1011</v>
      </c>
      <c r="S1632" s="9">
        <f t="shared" si="126"/>
        <v>57961010</v>
      </c>
      <c r="T1632" s="9">
        <v>781146</v>
      </c>
    </row>
    <row r="1633" spans="1:20" hidden="1">
      <c r="A1633" s="9">
        <v>161</v>
      </c>
      <c r="B1633" s="9" t="s">
        <v>15</v>
      </c>
      <c r="C1633" s="9" t="s">
        <v>938</v>
      </c>
      <c r="D1633" s="9" t="s">
        <v>148</v>
      </c>
      <c r="E1633" s="9" t="s">
        <v>151</v>
      </c>
      <c r="F1633" s="9" t="s">
        <v>1</v>
      </c>
      <c r="G1633" s="9" t="s">
        <v>583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73047</v>
      </c>
      <c r="N1633" s="17" t="str">
        <f t="shared" si="123"/>
        <v>14_70-75</v>
      </c>
      <c r="O1633" s="17" t="str">
        <f t="shared" si="124"/>
        <v>7_70-80</v>
      </c>
      <c r="P1633" s="17" t="str">
        <f t="shared" si="125"/>
        <v>07_70-80</v>
      </c>
      <c r="Q1633" s="9" t="s">
        <v>1126</v>
      </c>
      <c r="R1633" s="9" t="s">
        <v>1011</v>
      </c>
      <c r="S1633" s="9">
        <f t="shared" si="126"/>
        <v>11760567</v>
      </c>
      <c r="T1633" s="9">
        <v>158498</v>
      </c>
    </row>
    <row r="1634" spans="1:20" hidden="1">
      <c r="A1634" s="9">
        <v>5</v>
      </c>
      <c r="B1634" s="9" t="s">
        <v>15</v>
      </c>
      <c r="C1634" s="9" t="s">
        <v>142</v>
      </c>
      <c r="D1634" s="9" t="s">
        <v>148</v>
      </c>
      <c r="E1634" s="9" t="s">
        <v>151</v>
      </c>
      <c r="F1634" s="9" t="s">
        <v>5</v>
      </c>
      <c r="G1634" s="9" t="s">
        <v>110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99605</v>
      </c>
      <c r="N1634" s="17" t="str">
        <f t="shared" si="123"/>
        <v>19_95-100</v>
      </c>
      <c r="O1634" s="17" t="str">
        <f t="shared" si="124"/>
        <v>9_90-100</v>
      </c>
      <c r="P1634" s="17" t="str">
        <f t="shared" si="125"/>
        <v>08_80&gt;</v>
      </c>
      <c r="Q1634" s="9" t="s">
        <v>1126</v>
      </c>
      <c r="R1634" s="9" t="s">
        <v>1011</v>
      </c>
      <c r="S1634" s="9">
        <f t="shared" si="126"/>
        <v>498025</v>
      </c>
      <c r="T1634" s="9">
        <v>6712</v>
      </c>
    </row>
    <row r="1635" spans="1:20" hidden="1">
      <c r="A1635" s="9">
        <v>204</v>
      </c>
      <c r="B1635" s="9" t="s">
        <v>15</v>
      </c>
      <c r="C1635" s="9" t="s">
        <v>143</v>
      </c>
      <c r="D1635" s="9" t="s">
        <v>152</v>
      </c>
      <c r="E1635" s="9" t="s">
        <v>151</v>
      </c>
      <c r="F1635" s="9" t="s">
        <v>5</v>
      </c>
      <c r="G1635" s="9" t="s">
        <v>110</v>
      </c>
      <c r="H1635" s="9" t="s">
        <v>2</v>
      </c>
      <c r="I1635" s="9">
        <v>13</v>
      </c>
      <c r="J1635" s="9" t="s">
        <v>8</v>
      </c>
      <c r="L1635" s="9" t="s">
        <v>50</v>
      </c>
      <c r="M1635" s="9">
        <v>81930</v>
      </c>
      <c r="N1635" s="17" t="str">
        <f t="shared" si="123"/>
        <v>16_80-85</v>
      </c>
      <c r="O1635" s="17" t="str">
        <f t="shared" si="124"/>
        <v>8_80-90</v>
      </c>
      <c r="P1635" s="17" t="str">
        <f t="shared" si="125"/>
        <v>08_80&gt;</v>
      </c>
      <c r="Q1635" s="9" t="s">
        <v>1126</v>
      </c>
      <c r="R1635" s="9" t="s">
        <v>1011</v>
      </c>
      <c r="S1635" s="9">
        <f t="shared" si="126"/>
        <v>16713720</v>
      </c>
      <c r="T1635" s="9">
        <v>225252</v>
      </c>
    </row>
    <row r="1636" spans="1:20" hidden="1">
      <c r="A1636" s="9">
        <v>32</v>
      </c>
      <c r="B1636" s="9" t="s">
        <v>15</v>
      </c>
      <c r="C1636" s="9" t="s">
        <v>1114</v>
      </c>
      <c r="D1636" s="9" t="s">
        <v>152</v>
      </c>
      <c r="E1636" s="9" t="s">
        <v>151</v>
      </c>
      <c r="F1636" s="9" t="s">
        <v>1</v>
      </c>
      <c r="G1636" s="9" t="s">
        <v>845</v>
      </c>
      <c r="H1636" s="9" t="s">
        <v>2</v>
      </c>
      <c r="I1636" s="9">
        <v>13</v>
      </c>
      <c r="J1636" s="9" t="s">
        <v>8</v>
      </c>
      <c r="L1636" s="9" t="s">
        <v>50</v>
      </c>
      <c r="M1636" s="9">
        <v>68300</v>
      </c>
      <c r="N1636" s="17" t="str">
        <f t="shared" si="123"/>
        <v>13_65-70</v>
      </c>
      <c r="O1636" s="17" t="str">
        <f t="shared" si="124"/>
        <v>6_60-70</v>
      </c>
      <c r="P1636" s="17" t="str">
        <f t="shared" si="125"/>
        <v>06_60-70</v>
      </c>
      <c r="Q1636" s="9" t="s">
        <v>1126</v>
      </c>
      <c r="R1636" s="9" t="s">
        <v>1011</v>
      </c>
      <c r="S1636" s="9">
        <f t="shared" si="126"/>
        <v>2185600</v>
      </c>
      <c r="T1636" s="9">
        <v>29456</v>
      </c>
    </row>
    <row r="1637" spans="1:20" hidden="1">
      <c r="A1637" s="9">
        <v>126</v>
      </c>
      <c r="B1637" s="9" t="s">
        <v>15</v>
      </c>
      <c r="C1637" s="9" t="s">
        <v>447</v>
      </c>
      <c r="D1637" s="9" t="s">
        <v>152</v>
      </c>
      <c r="E1637" s="9" t="s">
        <v>151</v>
      </c>
      <c r="F1637" s="9" t="s">
        <v>5</v>
      </c>
      <c r="G1637" s="9" t="s">
        <v>373</v>
      </c>
      <c r="H1637" s="9" t="s">
        <v>2</v>
      </c>
      <c r="I1637" s="9">
        <v>13</v>
      </c>
      <c r="J1637" s="9" t="s">
        <v>8</v>
      </c>
      <c r="L1637" s="9" t="s">
        <v>50</v>
      </c>
      <c r="M1637" s="9">
        <v>79078</v>
      </c>
      <c r="N1637" s="17" t="str">
        <f t="shared" si="123"/>
        <v>15_75-80</v>
      </c>
      <c r="O1637" s="17" t="str">
        <f t="shared" si="124"/>
        <v>7_70-80</v>
      </c>
      <c r="P1637" s="17" t="str">
        <f t="shared" si="125"/>
        <v>07_70-80</v>
      </c>
      <c r="Q1637" s="9" t="s">
        <v>1126</v>
      </c>
      <c r="R1637" s="9" t="s">
        <v>1011</v>
      </c>
      <c r="S1637" s="9">
        <f t="shared" si="126"/>
        <v>9963828</v>
      </c>
      <c r="T1637" s="9">
        <v>134283</v>
      </c>
    </row>
    <row r="1638" spans="1:20" hidden="1">
      <c r="A1638" s="9">
        <v>1</v>
      </c>
      <c r="B1638" s="9" t="s">
        <v>15</v>
      </c>
      <c r="C1638" s="9" t="s">
        <v>144</v>
      </c>
      <c r="D1638" s="9" t="s">
        <v>152</v>
      </c>
      <c r="E1638" s="9" t="s">
        <v>151</v>
      </c>
      <c r="F1638" s="9" t="s">
        <v>5</v>
      </c>
      <c r="G1638" s="9" t="s">
        <v>110</v>
      </c>
      <c r="H1638" s="9" t="s">
        <v>2</v>
      </c>
      <c r="I1638" s="9">
        <v>13</v>
      </c>
      <c r="J1638" s="9" t="s">
        <v>8</v>
      </c>
      <c r="K1638" s="9" t="s">
        <v>7</v>
      </c>
      <c r="L1638" s="9" t="s">
        <v>50</v>
      </c>
      <c r="M1638" s="9">
        <v>80395</v>
      </c>
      <c r="N1638" s="17" t="str">
        <f t="shared" si="123"/>
        <v>16_80-85</v>
      </c>
      <c r="O1638" s="17" t="str">
        <f t="shared" si="124"/>
        <v>8_80-90</v>
      </c>
      <c r="P1638" s="17" t="str">
        <f t="shared" si="125"/>
        <v>08_80&gt;</v>
      </c>
      <c r="Q1638" s="9" t="s">
        <v>1126</v>
      </c>
      <c r="R1638" s="9" t="s">
        <v>1011</v>
      </c>
      <c r="S1638" s="9">
        <f t="shared" si="126"/>
        <v>80395</v>
      </c>
      <c r="T1638" s="9">
        <v>1083</v>
      </c>
    </row>
    <row r="1639" spans="1:20" hidden="1">
      <c r="A1639" s="9">
        <v>76</v>
      </c>
      <c r="B1639" s="9" t="s">
        <v>15</v>
      </c>
      <c r="C1639" s="9" t="s">
        <v>546</v>
      </c>
      <c r="D1639" s="9" t="s">
        <v>152</v>
      </c>
      <c r="E1639" s="9" t="s">
        <v>151</v>
      </c>
      <c r="F1639" s="9" t="s">
        <v>5</v>
      </c>
      <c r="G1639" s="9" t="s">
        <v>373</v>
      </c>
      <c r="H1639" s="9" t="s">
        <v>2</v>
      </c>
      <c r="I1639" s="9">
        <v>13</v>
      </c>
      <c r="J1639" s="9" t="s">
        <v>8</v>
      </c>
      <c r="K1639" s="9" t="s">
        <v>7</v>
      </c>
      <c r="L1639" s="9" t="s">
        <v>50</v>
      </c>
      <c r="M1639" s="9">
        <v>98350</v>
      </c>
      <c r="N1639" s="17" t="str">
        <f t="shared" ref="N1639:N1700" si="127">CONCATENATE(ROUNDDOWN(M1639/5000,0),"_",ROUNDDOWN(M1639/5000,0)*5,"-",ROUNDUP((M1639+1)/5000,0)*5)</f>
        <v>19_95-100</v>
      </c>
      <c r="O1639" s="17" t="str">
        <f t="shared" ref="O1639:O1700" si="128">CONCATENATE(ROUNDDOWN(M1639/10000,0),"_",ROUNDDOWN(M1639/10000,0)*10,"-",ROUNDUP((M1639+1)/10000,0)*10)</f>
        <v>9_90-100</v>
      </c>
      <c r="P1639" s="17" t="str">
        <f t="shared" ref="P1639:P1700" si="129">IF(M1639&lt;20000,"01_&lt;20",IF(M1639&lt;80000,CONCATENATE(IF((ROUNDDOWN(M1639/10000,0)+1)&lt;10,0,),ROUNDDOWN(M1639/10000,0),"_",ROUNDDOWN(M1639/10000,0)*10,"-",ROUNDUP((M1639+1)/10000,0)*10),"08_80&gt;"))</f>
        <v>08_80&gt;</v>
      </c>
      <c r="Q1639" s="9" t="s">
        <v>1126</v>
      </c>
      <c r="R1639" s="9" t="s">
        <v>1011</v>
      </c>
      <c r="S1639" s="9">
        <f t="shared" ref="S1639:S1700" si="130">M1639*A1639</f>
        <v>7474600</v>
      </c>
      <c r="T1639" s="9">
        <v>100736</v>
      </c>
    </row>
    <row r="1640" spans="1:20" hidden="1">
      <c r="A1640" s="9">
        <v>710</v>
      </c>
      <c r="B1640" s="9" t="s">
        <v>15</v>
      </c>
      <c r="C1640" s="9" t="s">
        <v>448</v>
      </c>
      <c r="D1640" s="9" t="s">
        <v>152</v>
      </c>
      <c r="E1640" s="9" t="s">
        <v>151</v>
      </c>
      <c r="F1640" s="9" t="s">
        <v>1</v>
      </c>
      <c r="G1640" s="9" t="s">
        <v>222</v>
      </c>
      <c r="H1640" s="9" t="s">
        <v>2</v>
      </c>
      <c r="I1640" s="9">
        <v>14</v>
      </c>
      <c r="J1640" s="9" t="s">
        <v>8</v>
      </c>
      <c r="K1640" s="9" t="s">
        <v>7</v>
      </c>
      <c r="L1640" s="9" t="s">
        <v>50</v>
      </c>
      <c r="M1640" s="9">
        <v>95850</v>
      </c>
      <c r="N1640" s="17" t="str">
        <f t="shared" si="127"/>
        <v>19_95-100</v>
      </c>
      <c r="O1640" s="17" t="str">
        <f t="shared" si="128"/>
        <v>9_90-100</v>
      </c>
      <c r="P1640" s="17" t="str">
        <f t="shared" si="129"/>
        <v>08_80&gt;</v>
      </c>
      <c r="Q1640" s="9" t="s">
        <v>1126</v>
      </c>
      <c r="R1640" s="9" t="s">
        <v>1011</v>
      </c>
      <c r="S1640" s="9">
        <f t="shared" si="130"/>
        <v>68053500</v>
      </c>
      <c r="T1640" s="9">
        <v>917163</v>
      </c>
    </row>
    <row r="1641" spans="1:20" hidden="1">
      <c r="A1641" s="9">
        <v>4</v>
      </c>
      <c r="B1641" s="9" t="s">
        <v>15</v>
      </c>
      <c r="C1641" s="9" t="s">
        <v>335</v>
      </c>
      <c r="D1641" s="9" t="s">
        <v>152</v>
      </c>
      <c r="E1641" s="9" t="s">
        <v>151</v>
      </c>
      <c r="F1641" s="9" t="s">
        <v>5</v>
      </c>
      <c r="G1641" s="9" t="s">
        <v>110</v>
      </c>
      <c r="H1641" s="9" t="s">
        <v>2</v>
      </c>
      <c r="I1641" s="9">
        <v>14</v>
      </c>
      <c r="J1641" s="9" t="s">
        <v>8</v>
      </c>
      <c r="K1641" s="9" t="s">
        <v>7</v>
      </c>
      <c r="L1641" s="9" t="s">
        <v>50</v>
      </c>
      <c r="M1641" s="9">
        <v>118893</v>
      </c>
      <c r="N1641" s="17" t="str">
        <f t="shared" si="127"/>
        <v>23_115-120</v>
      </c>
      <c r="O1641" s="17" t="str">
        <f t="shared" si="128"/>
        <v>11_110-120</v>
      </c>
      <c r="P1641" s="17" t="str">
        <f t="shared" si="129"/>
        <v>08_80&gt;</v>
      </c>
      <c r="Q1641" s="9" t="s">
        <v>1126</v>
      </c>
      <c r="R1641" s="9" t="s">
        <v>1011</v>
      </c>
      <c r="S1641" s="9">
        <f t="shared" si="130"/>
        <v>475572</v>
      </c>
      <c r="T1641" s="9">
        <v>6409</v>
      </c>
    </row>
    <row r="1642" spans="1:20" hidden="1">
      <c r="A1642" s="9">
        <v>102</v>
      </c>
      <c r="B1642" s="9" t="s">
        <v>15</v>
      </c>
      <c r="C1642" s="9" t="s">
        <v>939</v>
      </c>
      <c r="D1642" s="9" t="s">
        <v>152</v>
      </c>
      <c r="E1642" s="9" t="s">
        <v>151</v>
      </c>
      <c r="F1642" s="9" t="s">
        <v>5</v>
      </c>
      <c r="G1642" s="9" t="s">
        <v>373</v>
      </c>
      <c r="H1642" s="9" t="s">
        <v>2</v>
      </c>
      <c r="I1642" s="9">
        <v>14</v>
      </c>
      <c r="J1642" s="9" t="s">
        <v>8</v>
      </c>
      <c r="L1642" s="9" t="s">
        <v>50</v>
      </c>
      <c r="M1642" s="9">
        <v>116990</v>
      </c>
      <c r="N1642" s="17" t="str">
        <f t="shared" si="127"/>
        <v>23_115-120</v>
      </c>
      <c r="O1642" s="17" t="str">
        <f t="shared" si="128"/>
        <v>11_110-120</v>
      </c>
      <c r="P1642" s="17" t="str">
        <f t="shared" si="129"/>
        <v>08_80&gt;</v>
      </c>
      <c r="Q1642" s="9" t="s">
        <v>1126</v>
      </c>
      <c r="R1642" s="9" t="s">
        <v>1011</v>
      </c>
      <c r="S1642" s="9">
        <f t="shared" si="130"/>
        <v>11932980</v>
      </c>
      <c r="T1642" s="9">
        <v>160822</v>
      </c>
    </row>
    <row r="1643" spans="1:20" hidden="1">
      <c r="A1643" s="9">
        <v>133</v>
      </c>
      <c r="B1643" s="9" t="s">
        <v>15</v>
      </c>
      <c r="C1643" s="9" t="s">
        <v>1115</v>
      </c>
      <c r="D1643" s="9" t="s">
        <v>148</v>
      </c>
      <c r="E1643" s="9" t="s">
        <v>151</v>
      </c>
      <c r="F1643" s="9" t="s">
        <v>5</v>
      </c>
      <c r="G1643" s="9" t="s">
        <v>373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123400</v>
      </c>
      <c r="N1643" s="17" t="str">
        <f t="shared" si="127"/>
        <v>24_120-125</v>
      </c>
      <c r="O1643" s="17" t="str">
        <f t="shared" si="128"/>
        <v>12_120-130</v>
      </c>
      <c r="P1643" s="17" t="str">
        <f t="shared" si="129"/>
        <v>08_80&gt;</v>
      </c>
      <c r="Q1643" s="9" t="s">
        <v>1126</v>
      </c>
      <c r="R1643" s="9" t="s">
        <v>1011</v>
      </c>
      <c r="S1643" s="9">
        <f t="shared" si="130"/>
        <v>16412200</v>
      </c>
      <c r="T1643" s="9">
        <v>221189</v>
      </c>
    </row>
    <row r="1644" spans="1:20" hidden="1">
      <c r="A1644" s="9">
        <v>31</v>
      </c>
      <c r="B1644" s="9" t="s">
        <v>15</v>
      </c>
      <c r="C1644" s="9" t="s">
        <v>450</v>
      </c>
      <c r="D1644" s="9" t="s">
        <v>154</v>
      </c>
      <c r="E1644" s="9" t="s">
        <v>151</v>
      </c>
      <c r="F1644" s="9" t="s">
        <v>1</v>
      </c>
      <c r="G1644" s="9" t="s">
        <v>222</v>
      </c>
      <c r="H1644" s="9" t="s">
        <v>2</v>
      </c>
      <c r="I1644" s="9">
        <v>14</v>
      </c>
      <c r="J1644" s="9" t="s">
        <v>51</v>
      </c>
      <c r="L1644" s="9" t="s">
        <v>50</v>
      </c>
      <c r="M1644" s="9">
        <v>137660</v>
      </c>
      <c r="N1644" s="17" t="str">
        <f t="shared" si="127"/>
        <v>27_135-140</v>
      </c>
      <c r="O1644" s="17" t="str">
        <f t="shared" si="128"/>
        <v>13_130-140</v>
      </c>
      <c r="P1644" s="17" t="str">
        <f t="shared" si="129"/>
        <v>08_80&gt;</v>
      </c>
      <c r="Q1644" s="9" t="s">
        <v>1126</v>
      </c>
      <c r="R1644" s="9" t="s">
        <v>1011</v>
      </c>
      <c r="S1644" s="9">
        <f t="shared" si="130"/>
        <v>4267460</v>
      </c>
      <c r="T1644" s="9">
        <v>57513</v>
      </c>
    </row>
    <row r="1645" spans="1:20" hidden="1">
      <c r="A1645" s="9">
        <v>2</v>
      </c>
      <c r="B1645" s="9" t="s">
        <v>15</v>
      </c>
      <c r="C1645" s="9" t="s">
        <v>1116</v>
      </c>
      <c r="D1645" s="9" t="s">
        <v>154</v>
      </c>
      <c r="E1645" s="9" t="s">
        <v>151</v>
      </c>
      <c r="F1645" s="9" t="s">
        <v>1</v>
      </c>
      <c r="G1645" s="9" t="s">
        <v>845</v>
      </c>
      <c r="H1645" s="9" t="s">
        <v>2</v>
      </c>
      <c r="I1645" s="9">
        <v>14</v>
      </c>
      <c r="J1645" s="9" t="s">
        <v>51</v>
      </c>
      <c r="L1645" s="9" t="s">
        <v>50</v>
      </c>
      <c r="M1645" s="9">
        <v>141500</v>
      </c>
      <c r="N1645" s="17" t="str">
        <f t="shared" si="127"/>
        <v>28_140-145</v>
      </c>
      <c r="O1645" s="17" t="str">
        <f t="shared" si="128"/>
        <v>14_140-150</v>
      </c>
      <c r="P1645" s="17" t="str">
        <f t="shared" si="129"/>
        <v>08_80&gt;</v>
      </c>
      <c r="Q1645" s="9" t="s">
        <v>1126</v>
      </c>
      <c r="R1645" s="9" t="s">
        <v>1011</v>
      </c>
      <c r="S1645" s="9">
        <f t="shared" si="130"/>
        <v>283000</v>
      </c>
      <c r="T1645" s="9">
        <v>3814</v>
      </c>
    </row>
    <row r="1646" spans="1:20" hidden="1">
      <c r="A1646" s="9">
        <v>84</v>
      </c>
      <c r="B1646" s="9" t="s">
        <v>15</v>
      </c>
      <c r="C1646" s="9" t="s">
        <v>336</v>
      </c>
      <c r="D1646" s="9" t="s">
        <v>154</v>
      </c>
      <c r="E1646" s="9" t="s">
        <v>151</v>
      </c>
      <c r="F1646" s="9" t="s">
        <v>5</v>
      </c>
      <c r="G1646" s="9" t="s">
        <v>110</v>
      </c>
      <c r="H1646" s="9" t="s">
        <v>124</v>
      </c>
      <c r="I1646" s="9">
        <v>14</v>
      </c>
      <c r="J1646" s="9" t="s">
        <v>51</v>
      </c>
      <c r="L1646" s="9" t="s">
        <v>50</v>
      </c>
      <c r="M1646" s="9">
        <v>135990</v>
      </c>
      <c r="N1646" s="17" t="str">
        <f t="shared" si="127"/>
        <v>27_135-140</v>
      </c>
      <c r="O1646" s="17" t="str">
        <f t="shared" si="128"/>
        <v>13_130-140</v>
      </c>
      <c r="P1646" s="17" t="str">
        <f t="shared" si="129"/>
        <v>08_80&gt;</v>
      </c>
      <c r="Q1646" s="9" t="s">
        <v>1126</v>
      </c>
      <c r="R1646" s="9" t="s">
        <v>1011</v>
      </c>
      <c r="S1646" s="9">
        <f t="shared" si="130"/>
        <v>11423160</v>
      </c>
      <c r="T1646" s="9">
        <v>153951</v>
      </c>
    </row>
    <row r="1647" spans="1:20" hidden="1">
      <c r="A1647" s="9">
        <v>11</v>
      </c>
      <c r="B1647" s="9" t="s">
        <v>15</v>
      </c>
      <c r="C1647" s="9" t="s">
        <v>683</v>
      </c>
      <c r="D1647" s="9" t="s">
        <v>154</v>
      </c>
      <c r="E1647" s="9" t="s">
        <v>151</v>
      </c>
      <c r="F1647" s="9" t="s">
        <v>5</v>
      </c>
      <c r="G1647" s="9" t="s">
        <v>373</v>
      </c>
      <c r="H1647" s="9" t="s">
        <v>1117</v>
      </c>
      <c r="I1647" s="9">
        <v>14</v>
      </c>
      <c r="J1647" s="9" t="s">
        <v>51</v>
      </c>
      <c r="L1647" s="9" t="s">
        <v>50</v>
      </c>
      <c r="M1647" s="9">
        <v>146300</v>
      </c>
      <c r="N1647" s="17" t="str">
        <f t="shared" si="127"/>
        <v>29_145-150</v>
      </c>
      <c r="O1647" s="17" t="str">
        <f t="shared" si="128"/>
        <v>14_140-150</v>
      </c>
      <c r="P1647" s="17" t="str">
        <f t="shared" si="129"/>
        <v>08_80&gt;</v>
      </c>
      <c r="Q1647" s="9" t="s">
        <v>1126</v>
      </c>
      <c r="R1647" s="9" t="s">
        <v>1011</v>
      </c>
      <c r="S1647" s="9">
        <f t="shared" si="130"/>
        <v>1609300</v>
      </c>
      <c r="T1647" s="9">
        <v>21689</v>
      </c>
    </row>
    <row r="1648" spans="1:20" hidden="1">
      <c r="A1648" s="9">
        <v>77</v>
      </c>
      <c r="B1648" s="9" t="s">
        <v>15</v>
      </c>
      <c r="C1648" s="9" t="s">
        <v>405</v>
      </c>
      <c r="D1648" s="9" t="s">
        <v>154</v>
      </c>
      <c r="E1648" s="9" t="s">
        <v>151</v>
      </c>
      <c r="F1648" s="9" t="s">
        <v>5</v>
      </c>
      <c r="G1648" s="9" t="s">
        <v>252</v>
      </c>
      <c r="H1648" s="9" t="s">
        <v>104</v>
      </c>
      <c r="I1648" s="9">
        <v>15</v>
      </c>
      <c r="J1648" s="9" t="s">
        <v>51</v>
      </c>
      <c r="L1648" s="9" t="s">
        <v>50</v>
      </c>
      <c r="M1648" s="9">
        <v>199790</v>
      </c>
      <c r="N1648" s="17" t="str">
        <f t="shared" si="127"/>
        <v>39_195-200</v>
      </c>
      <c r="O1648" s="17" t="str">
        <f t="shared" si="128"/>
        <v>19_190-200</v>
      </c>
      <c r="P1648" s="17" t="str">
        <f t="shared" si="129"/>
        <v>08_80&gt;</v>
      </c>
      <c r="Q1648" s="9" t="s">
        <v>1126</v>
      </c>
      <c r="R1648" s="9" t="s">
        <v>1011</v>
      </c>
      <c r="S1648" s="9">
        <f t="shared" si="130"/>
        <v>15383830</v>
      </c>
      <c r="T1648" s="9">
        <v>207329</v>
      </c>
    </row>
    <row r="1649" spans="1:20" hidden="1">
      <c r="A1649" s="9">
        <v>1</v>
      </c>
      <c r="B1649" s="9" t="s">
        <v>15</v>
      </c>
      <c r="C1649" s="9" t="s">
        <v>1118</v>
      </c>
      <c r="D1649" s="9" t="s">
        <v>154</v>
      </c>
      <c r="E1649" s="9" t="s">
        <v>151</v>
      </c>
      <c r="F1649" s="9" t="s">
        <v>5</v>
      </c>
      <c r="G1649" s="9" t="s">
        <v>492</v>
      </c>
      <c r="H1649" s="9" t="s">
        <v>1001</v>
      </c>
      <c r="I1649" s="9">
        <v>15</v>
      </c>
      <c r="J1649" s="9" t="s">
        <v>51</v>
      </c>
      <c r="L1649" s="9" t="s">
        <v>50</v>
      </c>
      <c r="M1649" s="9">
        <v>236500</v>
      </c>
      <c r="N1649" s="17" t="str">
        <f t="shared" si="127"/>
        <v>47_235-240</v>
      </c>
      <c r="O1649" s="17" t="str">
        <f t="shared" si="128"/>
        <v>23_230-240</v>
      </c>
      <c r="P1649" s="17" t="str">
        <f t="shared" si="129"/>
        <v>08_80&gt;</v>
      </c>
      <c r="Q1649" s="9" t="s">
        <v>1126</v>
      </c>
      <c r="R1649" s="9" t="s">
        <v>1011</v>
      </c>
      <c r="S1649" s="9">
        <f t="shared" si="130"/>
        <v>236500</v>
      </c>
      <c r="T1649" s="9">
        <v>3187</v>
      </c>
    </row>
    <row r="1650" spans="1:20" hidden="1">
      <c r="A1650" s="9">
        <v>36</v>
      </c>
      <c r="B1650" s="9" t="s">
        <v>15</v>
      </c>
      <c r="C1650" s="9" t="s">
        <v>337</v>
      </c>
      <c r="D1650" s="9" t="s">
        <v>154</v>
      </c>
      <c r="E1650" s="9" t="s">
        <v>151</v>
      </c>
      <c r="F1650" s="9" t="s">
        <v>5</v>
      </c>
      <c r="G1650" s="9" t="s">
        <v>110</v>
      </c>
      <c r="H1650" s="9" t="s">
        <v>123</v>
      </c>
      <c r="I1650" s="9">
        <v>15</v>
      </c>
      <c r="J1650" s="9" t="s">
        <v>8</v>
      </c>
      <c r="L1650" s="9" t="s">
        <v>50</v>
      </c>
      <c r="M1650" s="9">
        <v>148020</v>
      </c>
      <c r="N1650" s="17" t="str">
        <f t="shared" si="127"/>
        <v>29_145-150</v>
      </c>
      <c r="O1650" s="17" t="str">
        <f t="shared" si="128"/>
        <v>14_140-150</v>
      </c>
      <c r="P1650" s="17" t="str">
        <f t="shared" si="129"/>
        <v>08_80&gt;</v>
      </c>
      <c r="Q1650" s="9" t="s">
        <v>1126</v>
      </c>
      <c r="R1650" s="9" t="s">
        <v>1011</v>
      </c>
      <c r="S1650" s="9">
        <f t="shared" si="130"/>
        <v>5328720</v>
      </c>
      <c r="T1650" s="9">
        <v>71816</v>
      </c>
    </row>
    <row r="1651" spans="1:20" hidden="1">
      <c r="A1651" s="9">
        <v>5</v>
      </c>
      <c r="B1651" s="9" t="s">
        <v>15</v>
      </c>
      <c r="C1651" s="9" t="s">
        <v>733</v>
      </c>
      <c r="D1651" s="9" t="s">
        <v>154</v>
      </c>
      <c r="E1651" s="9" t="s">
        <v>151</v>
      </c>
      <c r="F1651" s="9" t="s">
        <v>5</v>
      </c>
      <c r="G1651" s="9" t="s">
        <v>373</v>
      </c>
      <c r="H1651" s="9" t="s">
        <v>734</v>
      </c>
      <c r="I1651" s="9">
        <v>15</v>
      </c>
      <c r="J1651" s="9" t="s">
        <v>8</v>
      </c>
      <c r="L1651" s="9" t="s">
        <v>50</v>
      </c>
      <c r="M1651" s="9">
        <v>155600</v>
      </c>
      <c r="N1651" s="17" t="str">
        <f t="shared" si="127"/>
        <v>31_155-160</v>
      </c>
      <c r="O1651" s="17" t="str">
        <f t="shared" si="128"/>
        <v>15_150-160</v>
      </c>
      <c r="P1651" s="17" t="str">
        <f t="shared" si="129"/>
        <v>08_80&gt;</v>
      </c>
      <c r="Q1651" s="9" t="s">
        <v>1126</v>
      </c>
      <c r="R1651" s="9" t="s">
        <v>1011</v>
      </c>
      <c r="S1651" s="9">
        <f t="shared" si="130"/>
        <v>778000</v>
      </c>
      <c r="T1651" s="9">
        <v>10485</v>
      </c>
    </row>
    <row r="1652" spans="1:20" hidden="1">
      <c r="A1652" s="9">
        <v>4</v>
      </c>
      <c r="B1652" s="9" t="s">
        <v>15</v>
      </c>
      <c r="C1652" s="9" t="s">
        <v>386</v>
      </c>
      <c r="D1652" s="9" t="s">
        <v>154</v>
      </c>
      <c r="E1652" s="9" t="s">
        <v>151</v>
      </c>
      <c r="F1652" s="9" t="s">
        <v>5</v>
      </c>
      <c r="G1652" s="9" t="s">
        <v>252</v>
      </c>
      <c r="H1652" s="9" t="s">
        <v>387</v>
      </c>
      <c r="I1652" s="9">
        <v>15</v>
      </c>
      <c r="J1652" s="9" t="s">
        <v>8</v>
      </c>
      <c r="L1652" s="9" t="s">
        <v>50</v>
      </c>
      <c r="M1652" s="9">
        <v>130200</v>
      </c>
      <c r="N1652" s="17" t="str">
        <f t="shared" si="127"/>
        <v>26_130-135</v>
      </c>
      <c r="O1652" s="17" t="str">
        <f t="shared" si="128"/>
        <v>13_130-140</v>
      </c>
      <c r="P1652" s="17" t="str">
        <f t="shared" si="129"/>
        <v>08_80&gt;</v>
      </c>
      <c r="Q1652" s="9" t="s">
        <v>1126</v>
      </c>
      <c r="R1652" s="9" t="s">
        <v>1011</v>
      </c>
      <c r="S1652" s="9">
        <f t="shared" si="130"/>
        <v>520800</v>
      </c>
      <c r="T1652" s="9">
        <v>7019</v>
      </c>
    </row>
    <row r="1653" spans="1:20" hidden="1">
      <c r="A1653" s="9">
        <v>20</v>
      </c>
      <c r="B1653" s="9" t="s">
        <v>15</v>
      </c>
      <c r="C1653" s="9" t="s">
        <v>406</v>
      </c>
      <c r="D1653" s="9" t="s">
        <v>154</v>
      </c>
      <c r="E1653" s="9" t="s">
        <v>151</v>
      </c>
      <c r="F1653" s="9" t="s">
        <v>5</v>
      </c>
      <c r="G1653" s="9" t="s">
        <v>252</v>
      </c>
      <c r="H1653" s="9" t="s">
        <v>407</v>
      </c>
      <c r="I1653" s="9">
        <v>17</v>
      </c>
      <c r="J1653" s="9" t="s">
        <v>51</v>
      </c>
      <c r="L1653" s="9" t="s">
        <v>50</v>
      </c>
      <c r="M1653" s="9">
        <v>199890</v>
      </c>
      <c r="N1653" s="17" t="str">
        <f t="shared" si="127"/>
        <v>39_195-200</v>
      </c>
      <c r="O1653" s="17" t="str">
        <f t="shared" si="128"/>
        <v>19_190-200</v>
      </c>
      <c r="P1653" s="17" t="str">
        <f t="shared" si="129"/>
        <v>08_80&gt;</v>
      </c>
      <c r="Q1653" s="9" t="s">
        <v>1126</v>
      </c>
      <c r="R1653" s="9" t="s">
        <v>1011</v>
      </c>
      <c r="S1653" s="9">
        <f t="shared" si="130"/>
        <v>3997800</v>
      </c>
      <c r="T1653" s="9">
        <v>53879</v>
      </c>
    </row>
    <row r="1654" spans="1:20" hidden="1">
      <c r="A1654" s="9">
        <v>6</v>
      </c>
      <c r="B1654" s="9" t="s">
        <v>15</v>
      </c>
      <c r="C1654" s="9" t="s">
        <v>1000</v>
      </c>
      <c r="D1654" s="9" t="s">
        <v>154</v>
      </c>
      <c r="E1654" s="9" t="s">
        <v>151</v>
      </c>
      <c r="F1654" s="9" t="s">
        <v>5</v>
      </c>
      <c r="G1654" s="9" t="s">
        <v>492</v>
      </c>
      <c r="H1654" s="9" t="s">
        <v>1001</v>
      </c>
      <c r="I1654" s="9">
        <v>17</v>
      </c>
      <c r="J1654" s="9" t="s">
        <v>51</v>
      </c>
      <c r="L1654" s="9" t="s">
        <v>50</v>
      </c>
      <c r="M1654" s="9">
        <v>485590</v>
      </c>
      <c r="N1654" s="17" t="str">
        <f t="shared" si="127"/>
        <v>97_485-490</v>
      </c>
      <c r="O1654" s="17" t="str">
        <f t="shared" si="128"/>
        <v>48_480-490</v>
      </c>
      <c r="P1654" s="17" t="str">
        <f t="shared" si="129"/>
        <v>08_80&gt;</v>
      </c>
      <c r="Q1654" s="9" t="s">
        <v>1126</v>
      </c>
      <c r="R1654" s="9" t="s">
        <v>1011</v>
      </c>
      <c r="S1654" s="9">
        <f t="shared" si="130"/>
        <v>2913540</v>
      </c>
      <c r="T1654" s="9">
        <v>39266</v>
      </c>
    </row>
    <row r="1655" spans="1:20" hidden="1">
      <c r="A1655" s="9">
        <v>198</v>
      </c>
      <c r="B1655" s="9" t="s">
        <v>15</v>
      </c>
      <c r="C1655" s="9" t="s">
        <v>338</v>
      </c>
      <c r="D1655" s="9" t="s">
        <v>152</v>
      </c>
      <c r="E1655" s="9" t="s">
        <v>151</v>
      </c>
      <c r="F1655" s="9" t="s">
        <v>1</v>
      </c>
      <c r="G1655" s="9" t="s">
        <v>222</v>
      </c>
      <c r="H1655" s="9" t="s">
        <v>2</v>
      </c>
      <c r="I1655" s="9">
        <v>14</v>
      </c>
      <c r="J1655" s="9" t="s">
        <v>8</v>
      </c>
      <c r="L1655" s="9" t="s">
        <v>50</v>
      </c>
      <c r="M1655" s="9">
        <v>95535</v>
      </c>
      <c r="N1655" s="17" t="str">
        <f t="shared" si="127"/>
        <v>19_95-100</v>
      </c>
      <c r="O1655" s="17" t="str">
        <f t="shared" si="128"/>
        <v>9_90-100</v>
      </c>
      <c r="P1655" s="17" t="str">
        <f t="shared" si="129"/>
        <v>08_80&gt;</v>
      </c>
      <c r="Q1655" s="9" t="s">
        <v>1126</v>
      </c>
      <c r="R1655" s="9" t="s">
        <v>1011</v>
      </c>
      <c r="S1655" s="9">
        <f t="shared" si="130"/>
        <v>18915930</v>
      </c>
      <c r="T1655" s="9">
        <v>254932</v>
      </c>
    </row>
    <row r="1656" spans="1:20" hidden="1">
      <c r="A1656" s="9">
        <v>1</v>
      </c>
      <c r="B1656" s="9" t="s">
        <v>15</v>
      </c>
      <c r="C1656" s="9" t="s">
        <v>876</v>
      </c>
      <c r="D1656" s="9" t="s">
        <v>152</v>
      </c>
      <c r="E1656" s="9" t="s">
        <v>151</v>
      </c>
      <c r="F1656" s="9" t="s">
        <v>1</v>
      </c>
      <c r="G1656" s="9" t="s">
        <v>845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105430</v>
      </c>
      <c r="N1656" s="17" t="str">
        <f t="shared" si="127"/>
        <v>21_105-110</v>
      </c>
      <c r="O1656" s="17" t="str">
        <f t="shared" si="128"/>
        <v>10_100-110</v>
      </c>
      <c r="P1656" s="17" t="str">
        <f t="shared" si="129"/>
        <v>08_80&gt;</v>
      </c>
      <c r="Q1656" s="9" t="s">
        <v>1126</v>
      </c>
      <c r="R1656" s="9" t="s">
        <v>1011</v>
      </c>
      <c r="S1656" s="9">
        <f t="shared" si="130"/>
        <v>105430</v>
      </c>
      <c r="T1656" s="9">
        <v>1421</v>
      </c>
    </row>
    <row r="1657" spans="1:20" hidden="1">
      <c r="A1657" s="9">
        <v>307</v>
      </c>
      <c r="B1657" s="9" t="s">
        <v>15</v>
      </c>
      <c r="C1657" s="9" t="s">
        <v>266</v>
      </c>
      <c r="D1657" s="9" t="s">
        <v>152</v>
      </c>
      <c r="E1657" s="9" t="s">
        <v>151</v>
      </c>
      <c r="F1657" s="9" t="s">
        <v>5</v>
      </c>
      <c r="G1657" s="9" t="s">
        <v>110</v>
      </c>
      <c r="H1657" s="9" t="s">
        <v>2</v>
      </c>
      <c r="I1657" s="9">
        <v>14</v>
      </c>
      <c r="J1657" s="9" t="s">
        <v>51</v>
      </c>
      <c r="L1657" s="9" t="s">
        <v>50</v>
      </c>
      <c r="M1657" s="9">
        <v>119725</v>
      </c>
      <c r="N1657" s="17" t="str">
        <f t="shared" si="127"/>
        <v>23_115-120</v>
      </c>
      <c r="O1657" s="17" t="str">
        <f t="shared" si="128"/>
        <v>11_110-120</v>
      </c>
      <c r="P1657" s="17" t="str">
        <f t="shared" si="129"/>
        <v>08_80&gt;</v>
      </c>
      <c r="Q1657" s="9" t="s">
        <v>1126</v>
      </c>
      <c r="R1657" s="9" t="s">
        <v>1011</v>
      </c>
      <c r="S1657" s="9">
        <f t="shared" si="130"/>
        <v>36755575</v>
      </c>
      <c r="T1657" s="9">
        <v>495358</v>
      </c>
    </row>
    <row r="1658" spans="1:20" hidden="1">
      <c r="A1658" s="9">
        <v>2322</v>
      </c>
      <c r="B1658" s="9" t="s">
        <v>15</v>
      </c>
      <c r="C1658" s="9" t="s">
        <v>684</v>
      </c>
      <c r="D1658" s="9" t="s">
        <v>152</v>
      </c>
      <c r="E1658" s="9" t="s">
        <v>151</v>
      </c>
      <c r="F1658" s="9" t="s">
        <v>5</v>
      </c>
      <c r="G1658" s="9" t="s">
        <v>373</v>
      </c>
      <c r="H1658" s="9" t="s">
        <v>2</v>
      </c>
      <c r="I1658" s="9">
        <v>14</v>
      </c>
      <c r="J1658" s="9" t="s">
        <v>51</v>
      </c>
      <c r="L1658" s="9" t="s">
        <v>50</v>
      </c>
      <c r="M1658" s="9">
        <v>105690</v>
      </c>
      <c r="N1658" s="17" t="str">
        <f t="shared" si="127"/>
        <v>21_105-110</v>
      </c>
      <c r="O1658" s="17" t="str">
        <f t="shared" si="128"/>
        <v>10_100-110</v>
      </c>
      <c r="P1658" s="17" t="str">
        <f t="shared" si="129"/>
        <v>08_80&gt;</v>
      </c>
      <c r="Q1658" s="9" t="s">
        <v>1126</v>
      </c>
      <c r="R1658" s="9" t="s">
        <v>1011</v>
      </c>
      <c r="S1658" s="9">
        <f t="shared" si="130"/>
        <v>245412180</v>
      </c>
      <c r="T1658" s="9">
        <v>3307442</v>
      </c>
    </row>
    <row r="1659" spans="1:20" hidden="1">
      <c r="A1659" s="9">
        <v>6</v>
      </c>
      <c r="B1659" s="9" t="s">
        <v>15</v>
      </c>
      <c r="C1659" s="9" t="s">
        <v>364</v>
      </c>
      <c r="D1659" s="9" t="s">
        <v>152</v>
      </c>
      <c r="E1659" s="9" t="s">
        <v>151</v>
      </c>
      <c r="F1659" s="9" t="s">
        <v>1</v>
      </c>
      <c r="G1659" s="9" t="s">
        <v>222</v>
      </c>
      <c r="H1659" s="9" t="s">
        <v>2</v>
      </c>
      <c r="I1659" s="9">
        <v>14</v>
      </c>
      <c r="J1659" s="9" t="s">
        <v>8</v>
      </c>
      <c r="L1659" s="9" t="s">
        <v>50</v>
      </c>
      <c r="M1659" s="9">
        <v>97340</v>
      </c>
      <c r="N1659" s="17" t="str">
        <f t="shared" si="127"/>
        <v>19_95-100</v>
      </c>
      <c r="O1659" s="17" t="str">
        <f t="shared" si="128"/>
        <v>9_90-100</v>
      </c>
      <c r="P1659" s="17" t="str">
        <f t="shared" si="129"/>
        <v>08_80&gt;</v>
      </c>
      <c r="Q1659" s="9" t="s">
        <v>1126</v>
      </c>
      <c r="R1659" s="9" t="s">
        <v>1011</v>
      </c>
      <c r="S1659" s="9">
        <f t="shared" si="130"/>
        <v>584040</v>
      </c>
      <c r="T1659" s="9">
        <v>7871</v>
      </c>
    </row>
    <row r="1660" spans="1:20" hidden="1">
      <c r="A1660" s="9">
        <v>168</v>
      </c>
      <c r="B1660" s="9" t="s">
        <v>15</v>
      </c>
      <c r="C1660" s="9" t="s">
        <v>267</v>
      </c>
      <c r="D1660" s="9" t="s">
        <v>152</v>
      </c>
      <c r="E1660" s="9" t="s">
        <v>151</v>
      </c>
      <c r="F1660" s="9" t="s">
        <v>5</v>
      </c>
      <c r="G1660" s="9" t="s">
        <v>110</v>
      </c>
      <c r="H1660" s="9" t="s">
        <v>2</v>
      </c>
      <c r="I1660" s="9">
        <v>14</v>
      </c>
      <c r="J1660" s="9" t="s">
        <v>8</v>
      </c>
      <c r="L1660" s="9" t="s">
        <v>50</v>
      </c>
      <c r="M1660" s="9">
        <v>121797</v>
      </c>
      <c r="N1660" s="17" t="str">
        <f t="shared" si="127"/>
        <v>24_120-125</v>
      </c>
      <c r="O1660" s="17" t="str">
        <f t="shared" si="128"/>
        <v>12_120-130</v>
      </c>
      <c r="P1660" s="17" t="str">
        <f t="shared" si="129"/>
        <v>08_80&gt;</v>
      </c>
      <c r="Q1660" s="9" t="s">
        <v>1126</v>
      </c>
      <c r="R1660" s="9" t="s">
        <v>1011</v>
      </c>
      <c r="S1660" s="9">
        <f t="shared" si="130"/>
        <v>20461896</v>
      </c>
      <c r="T1660" s="9">
        <v>275767</v>
      </c>
    </row>
    <row r="1661" spans="1:20" hidden="1">
      <c r="A1661" s="9">
        <v>678</v>
      </c>
      <c r="B1661" s="9" t="s">
        <v>15</v>
      </c>
      <c r="C1661" s="9" t="s">
        <v>877</v>
      </c>
      <c r="D1661" s="9" t="s">
        <v>152</v>
      </c>
      <c r="E1661" s="9" t="s">
        <v>151</v>
      </c>
      <c r="F1661" s="9" t="s">
        <v>5</v>
      </c>
      <c r="G1661" s="9" t="s">
        <v>373</v>
      </c>
      <c r="H1661" s="9" t="s">
        <v>2</v>
      </c>
      <c r="I1661" s="9">
        <v>14</v>
      </c>
      <c r="J1661" s="9" t="s">
        <v>8</v>
      </c>
      <c r="L1661" s="9" t="s">
        <v>50</v>
      </c>
      <c r="M1661" s="9">
        <v>133400</v>
      </c>
      <c r="N1661" s="17" t="str">
        <f t="shared" si="127"/>
        <v>26_130-135</v>
      </c>
      <c r="O1661" s="17" t="str">
        <f t="shared" si="128"/>
        <v>13_130-140</v>
      </c>
      <c r="P1661" s="17" t="str">
        <f t="shared" si="129"/>
        <v>08_80&gt;</v>
      </c>
      <c r="Q1661" s="9" t="s">
        <v>1126</v>
      </c>
      <c r="R1661" s="9" t="s">
        <v>1011</v>
      </c>
      <c r="S1661" s="9">
        <f t="shared" si="130"/>
        <v>90445200</v>
      </c>
      <c r="T1661" s="9">
        <v>1218938</v>
      </c>
    </row>
    <row r="1662" spans="1:20" hidden="1">
      <c r="A1662" s="9">
        <v>136</v>
      </c>
      <c r="B1662" s="9" t="s">
        <v>15</v>
      </c>
      <c r="C1662" s="9" t="s">
        <v>302</v>
      </c>
      <c r="D1662" s="9" t="s">
        <v>146</v>
      </c>
      <c r="E1662" s="9" t="s">
        <v>151</v>
      </c>
      <c r="F1662" s="9" t="s">
        <v>5</v>
      </c>
      <c r="G1662" s="9" t="s">
        <v>110</v>
      </c>
      <c r="H1662" s="9" t="s">
        <v>262</v>
      </c>
      <c r="I1662" s="9">
        <v>15</v>
      </c>
      <c r="J1662" s="9" t="s">
        <v>8</v>
      </c>
      <c r="L1662" s="9" t="s">
        <v>50</v>
      </c>
      <c r="M1662" s="9">
        <v>119649</v>
      </c>
      <c r="N1662" s="17" t="str">
        <f t="shared" si="127"/>
        <v>23_115-120</v>
      </c>
      <c r="O1662" s="17" t="str">
        <f t="shared" si="128"/>
        <v>11_110-120</v>
      </c>
      <c r="P1662" s="17" t="str">
        <f t="shared" si="129"/>
        <v>08_80&gt;</v>
      </c>
      <c r="Q1662" s="9" t="s">
        <v>1126</v>
      </c>
      <c r="R1662" s="9" t="s">
        <v>1011</v>
      </c>
      <c r="S1662" s="9">
        <f t="shared" si="130"/>
        <v>16272264</v>
      </c>
      <c r="T1662" s="9">
        <v>219303</v>
      </c>
    </row>
    <row r="1663" spans="1:20" hidden="1">
      <c r="A1663" s="9">
        <v>1230</v>
      </c>
      <c r="B1663" s="9" t="s">
        <v>15</v>
      </c>
      <c r="C1663" s="9" t="s">
        <v>685</v>
      </c>
      <c r="D1663" s="9" t="s">
        <v>146</v>
      </c>
      <c r="E1663" s="9" t="s">
        <v>151</v>
      </c>
      <c r="F1663" s="9" t="s">
        <v>5</v>
      </c>
      <c r="G1663" s="9" t="s">
        <v>373</v>
      </c>
      <c r="H1663" s="9" t="s">
        <v>408</v>
      </c>
      <c r="I1663" s="9">
        <v>15</v>
      </c>
      <c r="J1663" s="9" t="s">
        <v>8</v>
      </c>
      <c r="L1663" s="9" t="s">
        <v>50</v>
      </c>
      <c r="M1663" s="9">
        <v>106090</v>
      </c>
      <c r="N1663" s="17" t="str">
        <f t="shared" si="127"/>
        <v>21_105-110</v>
      </c>
      <c r="O1663" s="17" t="str">
        <f t="shared" si="128"/>
        <v>10_100-110</v>
      </c>
      <c r="P1663" s="17" t="str">
        <f t="shared" si="129"/>
        <v>08_80&gt;</v>
      </c>
      <c r="Q1663" s="9" t="s">
        <v>1126</v>
      </c>
      <c r="R1663" s="9" t="s">
        <v>1011</v>
      </c>
      <c r="S1663" s="9">
        <f t="shared" si="130"/>
        <v>130490700</v>
      </c>
      <c r="T1663" s="9">
        <v>1758635</v>
      </c>
    </row>
    <row r="1664" spans="1:20" hidden="1">
      <c r="A1664" s="9">
        <v>35</v>
      </c>
      <c r="B1664" s="9" t="s">
        <v>15</v>
      </c>
      <c r="C1664" s="9" t="s">
        <v>603</v>
      </c>
      <c r="D1664" s="9" t="s">
        <v>149</v>
      </c>
      <c r="E1664" s="9" t="s">
        <v>151</v>
      </c>
      <c r="F1664" s="9" t="s">
        <v>5</v>
      </c>
      <c r="G1664" s="9" t="s">
        <v>252</v>
      </c>
      <c r="H1664" s="9" t="s">
        <v>79</v>
      </c>
      <c r="I1664" s="9">
        <v>15</v>
      </c>
      <c r="J1664" s="9" t="s">
        <v>51</v>
      </c>
      <c r="L1664" s="9" t="s">
        <v>50</v>
      </c>
      <c r="M1664" s="9">
        <v>215103</v>
      </c>
      <c r="N1664" s="17" t="str">
        <f t="shared" si="127"/>
        <v>43_215-220</v>
      </c>
      <c r="O1664" s="17" t="str">
        <f t="shared" si="128"/>
        <v>21_210-220</v>
      </c>
      <c r="P1664" s="17" t="str">
        <f t="shared" si="129"/>
        <v>08_80&gt;</v>
      </c>
      <c r="Q1664" s="9" t="s">
        <v>1126</v>
      </c>
      <c r="R1664" s="9" t="s">
        <v>1011</v>
      </c>
      <c r="S1664" s="9">
        <f t="shared" si="130"/>
        <v>7528605</v>
      </c>
      <c r="T1664" s="9">
        <v>101464</v>
      </c>
    </row>
    <row r="1665" spans="1:20" hidden="1">
      <c r="A1665" s="9">
        <v>176</v>
      </c>
      <c r="B1665" s="9" t="s">
        <v>15</v>
      </c>
      <c r="C1665" s="9" t="s">
        <v>409</v>
      </c>
      <c r="D1665" s="9" t="s">
        <v>146</v>
      </c>
      <c r="E1665" s="9" t="s">
        <v>151</v>
      </c>
      <c r="F1665" s="9" t="s">
        <v>5</v>
      </c>
      <c r="G1665" s="9" t="s">
        <v>252</v>
      </c>
      <c r="H1665" s="9" t="s">
        <v>410</v>
      </c>
      <c r="I1665" s="9">
        <v>15</v>
      </c>
      <c r="J1665" s="9" t="s">
        <v>51</v>
      </c>
      <c r="L1665" s="9" t="s">
        <v>50</v>
      </c>
      <c r="M1665" s="9">
        <v>126123</v>
      </c>
      <c r="N1665" s="17" t="str">
        <f t="shared" si="127"/>
        <v>25_125-130</v>
      </c>
      <c r="O1665" s="17" t="str">
        <f t="shared" si="128"/>
        <v>12_120-130</v>
      </c>
      <c r="P1665" s="17" t="str">
        <f t="shared" si="129"/>
        <v>08_80&gt;</v>
      </c>
      <c r="Q1665" s="9" t="s">
        <v>1126</v>
      </c>
      <c r="R1665" s="9" t="s">
        <v>1011</v>
      </c>
      <c r="S1665" s="9">
        <f t="shared" si="130"/>
        <v>22197648</v>
      </c>
      <c r="T1665" s="9">
        <v>299160</v>
      </c>
    </row>
    <row r="1666" spans="1:20" hidden="1">
      <c r="A1666" s="9">
        <v>56</v>
      </c>
      <c r="B1666" s="9" t="s">
        <v>15</v>
      </c>
      <c r="C1666" s="9" t="s">
        <v>268</v>
      </c>
      <c r="D1666" s="9" t="s">
        <v>152</v>
      </c>
      <c r="E1666" s="9" t="s">
        <v>151</v>
      </c>
      <c r="F1666" s="9" t="s">
        <v>5</v>
      </c>
      <c r="G1666" s="9" t="s">
        <v>110</v>
      </c>
      <c r="H1666" s="9" t="s">
        <v>2</v>
      </c>
      <c r="I1666" s="9">
        <v>14</v>
      </c>
      <c r="J1666" s="9" t="s">
        <v>51</v>
      </c>
      <c r="K1666" s="9" t="s">
        <v>7</v>
      </c>
      <c r="L1666" s="9" t="s">
        <v>50</v>
      </c>
      <c r="M1666" s="9">
        <v>139963</v>
      </c>
      <c r="N1666" s="17" t="str">
        <f t="shared" si="127"/>
        <v>27_135-140</v>
      </c>
      <c r="O1666" s="17" t="str">
        <f t="shared" si="128"/>
        <v>13_130-140</v>
      </c>
      <c r="P1666" s="17" t="str">
        <f t="shared" si="129"/>
        <v>08_80&gt;</v>
      </c>
      <c r="Q1666" s="9" t="s">
        <v>1126</v>
      </c>
      <c r="R1666" s="9" t="s">
        <v>1011</v>
      </c>
      <c r="S1666" s="9">
        <f t="shared" si="130"/>
        <v>7837928</v>
      </c>
      <c r="T1666" s="9">
        <v>105632</v>
      </c>
    </row>
    <row r="1667" spans="1:20" hidden="1">
      <c r="A1667" s="9">
        <v>681</v>
      </c>
      <c r="B1667" s="9" t="s">
        <v>15</v>
      </c>
      <c r="C1667" s="9" t="s">
        <v>686</v>
      </c>
      <c r="D1667" s="9" t="s">
        <v>152</v>
      </c>
      <c r="E1667" s="9" t="s">
        <v>151</v>
      </c>
      <c r="F1667" s="9" t="s">
        <v>5</v>
      </c>
      <c r="G1667" s="9" t="s">
        <v>373</v>
      </c>
      <c r="H1667" s="9" t="s">
        <v>2</v>
      </c>
      <c r="I1667" s="9">
        <v>14</v>
      </c>
      <c r="J1667" s="9" t="s">
        <v>687</v>
      </c>
      <c r="L1667" s="9" t="s">
        <v>50</v>
      </c>
      <c r="M1667" s="9">
        <v>200000</v>
      </c>
      <c r="N1667" s="17" t="str">
        <f t="shared" si="127"/>
        <v>40_200-205</v>
      </c>
      <c r="O1667" s="17" t="str">
        <f t="shared" si="128"/>
        <v>20_200-210</v>
      </c>
      <c r="P1667" s="17" t="str">
        <f t="shared" si="129"/>
        <v>08_80&gt;</v>
      </c>
      <c r="Q1667" s="9" t="s">
        <v>1126</v>
      </c>
      <c r="R1667" s="9" t="s">
        <v>1011</v>
      </c>
      <c r="S1667" s="9">
        <f t="shared" si="130"/>
        <v>136200000</v>
      </c>
      <c r="T1667" s="9">
        <v>1835580</v>
      </c>
    </row>
    <row r="1668" spans="1:20" hidden="1">
      <c r="A1668" s="9">
        <v>6</v>
      </c>
      <c r="B1668" s="9" t="s">
        <v>15</v>
      </c>
      <c r="C1668" s="9" t="s">
        <v>411</v>
      </c>
      <c r="D1668" s="9" t="s">
        <v>149</v>
      </c>
      <c r="E1668" s="9" t="s">
        <v>151</v>
      </c>
      <c r="F1668" s="9" t="s">
        <v>5</v>
      </c>
      <c r="G1668" s="9" t="s">
        <v>252</v>
      </c>
      <c r="H1668" s="9" t="s">
        <v>85</v>
      </c>
      <c r="I1668" s="9">
        <v>15</v>
      </c>
      <c r="J1668" s="9" t="s">
        <v>51</v>
      </c>
      <c r="L1668" s="9" t="s">
        <v>50</v>
      </c>
      <c r="M1668" s="9">
        <v>236073</v>
      </c>
      <c r="N1668" s="17" t="str">
        <f t="shared" si="127"/>
        <v>47_235-240</v>
      </c>
      <c r="O1668" s="17" t="str">
        <f t="shared" si="128"/>
        <v>23_230-240</v>
      </c>
      <c r="P1668" s="17" t="str">
        <f t="shared" si="129"/>
        <v>08_80&gt;</v>
      </c>
      <c r="Q1668" s="9" t="s">
        <v>1126</v>
      </c>
      <c r="R1668" s="9" t="s">
        <v>1011</v>
      </c>
      <c r="S1668" s="9">
        <f t="shared" si="130"/>
        <v>1416438</v>
      </c>
      <c r="T1668" s="9">
        <v>19089</v>
      </c>
    </row>
    <row r="1669" spans="1:20" hidden="1">
      <c r="A1669" s="9">
        <v>72</v>
      </c>
      <c r="B1669" s="9" t="s">
        <v>15</v>
      </c>
      <c r="C1669" s="9" t="s">
        <v>548</v>
      </c>
      <c r="D1669" s="9" t="s">
        <v>152</v>
      </c>
      <c r="E1669" s="9" t="s">
        <v>151</v>
      </c>
      <c r="F1669" s="9" t="s">
        <v>5</v>
      </c>
      <c r="G1669" s="9" t="s">
        <v>373</v>
      </c>
      <c r="H1669" s="9" t="s">
        <v>2</v>
      </c>
      <c r="I1669" s="9">
        <v>13</v>
      </c>
      <c r="J1669" s="9" t="s">
        <v>549</v>
      </c>
      <c r="K1669" s="9" t="s">
        <v>7</v>
      </c>
      <c r="L1669" s="9" t="s">
        <v>50</v>
      </c>
      <c r="M1669" s="9">
        <v>169305</v>
      </c>
      <c r="N1669" s="17" t="str">
        <f t="shared" si="127"/>
        <v>33_165-170</v>
      </c>
      <c r="O1669" s="17" t="str">
        <f t="shared" si="128"/>
        <v>16_160-170</v>
      </c>
      <c r="P1669" s="17" t="str">
        <f t="shared" si="129"/>
        <v>08_80&gt;</v>
      </c>
      <c r="Q1669" s="9" t="s">
        <v>1126</v>
      </c>
      <c r="R1669" s="9" t="s">
        <v>1011</v>
      </c>
      <c r="S1669" s="9">
        <f t="shared" si="130"/>
        <v>12189960</v>
      </c>
      <c r="T1669" s="9">
        <v>164285</v>
      </c>
    </row>
    <row r="1670" spans="1:20" hidden="1">
      <c r="A1670" s="9">
        <v>2</v>
      </c>
      <c r="B1670" s="9" t="s">
        <v>15</v>
      </c>
      <c r="C1670" s="9" t="s">
        <v>339</v>
      </c>
      <c r="D1670" s="9" t="s">
        <v>152</v>
      </c>
      <c r="E1670" s="9" t="s">
        <v>151</v>
      </c>
      <c r="F1670" s="9" t="s">
        <v>5</v>
      </c>
      <c r="G1670" s="9" t="s">
        <v>75</v>
      </c>
      <c r="H1670" s="9" t="s">
        <v>2</v>
      </c>
      <c r="I1670" s="9">
        <v>13</v>
      </c>
      <c r="J1670" s="9" t="s">
        <v>340</v>
      </c>
      <c r="K1670" s="9" t="s">
        <v>7</v>
      </c>
      <c r="L1670" s="9" t="s">
        <v>50</v>
      </c>
      <c r="M1670" s="9">
        <v>154745</v>
      </c>
      <c r="N1670" s="17" t="str">
        <f t="shared" si="127"/>
        <v>30_150-155</v>
      </c>
      <c r="O1670" s="17" t="str">
        <f t="shared" si="128"/>
        <v>15_150-160</v>
      </c>
      <c r="P1670" s="17" t="str">
        <f t="shared" si="129"/>
        <v>08_80&gt;</v>
      </c>
      <c r="Q1670" s="9" t="s">
        <v>1126</v>
      </c>
      <c r="R1670" s="9" t="s">
        <v>1011</v>
      </c>
      <c r="S1670" s="9">
        <f t="shared" si="130"/>
        <v>309490</v>
      </c>
      <c r="T1670" s="9">
        <v>4171</v>
      </c>
    </row>
    <row r="1671" spans="1:20" hidden="1">
      <c r="A1671" s="9">
        <v>12</v>
      </c>
      <c r="B1671" s="9" t="s">
        <v>15</v>
      </c>
      <c r="C1671" s="9" t="s">
        <v>660</v>
      </c>
      <c r="D1671" s="9" t="s">
        <v>152</v>
      </c>
      <c r="E1671" s="9" t="s">
        <v>151</v>
      </c>
      <c r="F1671" s="9" t="s">
        <v>5</v>
      </c>
      <c r="G1671" s="9" t="s">
        <v>373</v>
      </c>
      <c r="H1671" s="9" t="s">
        <v>2</v>
      </c>
      <c r="I1671" s="9">
        <v>13</v>
      </c>
      <c r="J1671" s="9" t="s">
        <v>574</v>
      </c>
      <c r="K1671" s="9" t="s">
        <v>7</v>
      </c>
      <c r="L1671" s="9" t="s">
        <v>50</v>
      </c>
      <c r="M1671" s="9">
        <v>187853</v>
      </c>
      <c r="N1671" s="17" t="str">
        <f t="shared" si="127"/>
        <v>37_185-190</v>
      </c>
      <c r="O1671" s="17" t="str">
        <f t="shared" si="128"/>
        <v>18_180-190</v>
      </c>
      <c r="P1671" s="17" t="str">
        <f t="shared" si="129"/>
        <v>08_80&gt;</v>
      </c>
      <c r="Q1671" s="9" t="s">
        <v>1126</v>
      </c>
      <c r="R1671" s="9" t="s">
        <v>1011</v>
      </c>
      <c r="S1671" s="9">
        <f t="shared" si="130"/>
        <v>2254236</v>
      </c>
      <c r="T1671" s="9">
        <v>30381</v>
      </c>
    </row>
    <row r="1672" spans="1:20" hidden="1">
      <c r="A1672" s="9">
        <v>73</v>
      </c>
      <c r="B1672" s="9" t="s">
        <v>15</v>
      </c>
      <c r="C1672" s="9" t="s">
        <v>303</v>
      </c>
      <c r="D1672" s="9" t="s">
        <v>152</v>
      </c>
      <c r="E1672" s="9" t="s">
        <v>151</v>
      </c>
      <c r="F1672" s="9" t="s">
        <v>5</v>
      </c>
      <c r="G1672" s="9" t="s">
        <v>110</v>
      </c>
      <c r="H1672" s="9" t="s">
        <v>2</v>
      </c>
      <c r="I1672" s="9">
        <v>14</v>
      </c>
      <c r="J1672" s="9" t="s">
        <v>547</v>
      </c>
      <c r="K1672" s="9" t="s">
        <v>7</v>
      </c>
      <c r="L1672" s="9" t="s">
        <v>50</v>
      </c>
      <c r="M1672" s="9">
        <v>148434</v>
      </c>
      <c r="N1672" s="17" t="str">
        <f t="shared" si="127"/>
        <v>29_145-150</v>
      </c>
      <c r="O1672" s="17" t="str">
        <f t="shared" si="128"/>
        <v>14_140-150</v>
      </c>
      <c r="P1672" s="17" t="str">
        <f t="shared" si="129"/>
        <v>08_80&gt;</v>
      </c>
      <c r="Q1672" s="9" t="s">
        <v>1126</v>
      </c>
      <c r="R1672" s="9" t="s">
        <v>1011</v>
      </c>
      <c r="S1672" s="9">
        <f t="shared" si="130"/>
        <v>10835682</v>
      </c>
      <c r="T1672" s="9">
        <v>146033</v>
      </c>
    </row>
    <row r="1673" spans="1:20" hidden="1">
      <c r="A1673" s="9">
        <v>104</v>
      </c>
      <c r="B1673" s="9" t="s">
        <v>15</v>
      </c>
      <c r="C1673" s="9" t="s">
        <v>655</v>
      </c>
      <c r="D1673" s="9" t="s">
        <v>152</v>
      </c>
      <c r="E1673" s="9" t="s">
        <v>151</v>
      </c>
      <c r="F1673" s="9" t="s">
        <v>5</v>
      </c>
      <c r="G1673" s="9" t="s">
        <v>373</v>
      </c>
      <c r="H1673" s="9" t="s">
        <v>2</v>
      </c>
      <c r="I1673" s="9">
        <v>14</v>
      </c>
      <c r="J1673" s="9" t="s">
        <v>119</v>
      </c>
      <c r="K1673" s="9" t="s">
        <v>7</v>
      </c>
      <c r="L1673" s="9" t="s">
        <v>50</v>
      </c>
      <c r="M1673" s="9">
        <v>154323</v>
      </c>
      <c r="N1673" s="17" t="str">
        <f t="shared" si="127"/>
        <v>30_150-155</v>
      </c>
      <c r="O1673" s="17" t="str">
        <f t="shared" si="128"/>
        <v>15_150-160</v>
      </c>
      <c r="P1673" s="17" t="str">
        <f t="shared" si="129"/>
        <v>08_80&gt;</v>
      </c>
      <c r="Q1673" s="9" t="s">
        <v>1126</v>
      </c>
      <c r="R1673" s="9" t="s">
        <v>1011</v>
      </c>
      <c r="S1673" s="9">
        <f t="shared" si="130"/>
        <v>16049592</v>
      </c>
      <c r="T1673" s="9">
        <v>216302</v>
      </c>
    </row>
    <row r="1674" spans="1:20" hidden="1">
      <c r="A1674" s="9">
        <v>26</v>
      </c>
      <c r="B1674" s="9" t="s">
        <v>15</v>
      </c>
      <c r="C1674" s="9" t="s">
        <v>360</v>
      </c>
      <c r="D1674" s="9" t="s">
        <v>152</v>
      </c>
      <c r="E1674" s="9" t="s">
        <v>151</v>
      </c>
      <c r="F1674" s="9" t="s">
        <v>1</v>
      </c>
      <c r="G1674" s="9" t="s">
        <v>222</v>
      </c>
      <c r="H1674" s="9" t="s">
        <v>2</v>
      </c>
      <c r="I1674" s="9">
        <v>13</v>
      </c>
      <c r="J1674" s="9" t="s">
        <v>8</v>
      </c>
      <c r="L1674" s="9" t="s">
        <v>50</v>
      </c>
      <c r="M1674" s="9">
        <v>105882</v>
      </c>
      <c r="N1674" s="17" t="str">
        <f t="shared" si="127"/>
        <v>21_105-110</v>
      </c>
      <c r="O1674" s="17" t="str">
        <f t="shared" si="128"/>
        <v>10_100-110</v>
      </c>
      <c r="P1674" s="17" t="str">
        <f t="shared" si="129"/>
        <v>08_80&gt;</v>
      </c>
      <c r="Q1674" s="9" t="s">
        <v>1126</v>
      </c>
      <c r="R1674" s="9" t="s">
        <v>1011</v>
      </c>
      <c r="S1674" s="9">
        <f t="shared" si="130"/>
        <v>2752932</v>
      </c>
      <c r="T1674" s="9">
        <v>37102</v>
      </c>
    </row>
    <row r="1675" spans="1:20" hidden="1">
      <c r="A1675" s="9">
        <v>143</v>
      </c>
      <c r="B1675" s="9" t="s">
        <v>15</v>
      </c>
      <c r="C1675" s="9" t="s">
        <v>1119</v>
      </c>
      <c r="D1675" s="9" t="s">
        <v>152</v>
      </c>
      <c r="E1675" s="9" t="s">
        <v>151</v>
      </c>
      <c r="F1675" s="9" t="s">
        <v>1</v>
      </c>
      <c r="G1675" s="9" t="s">
        <v>845</v>
      </c>
      <c r="H1675" s="9" t="s">
        <v>2</v>
      </c>
      <c r="I1675" s="9">
        <v>13</v>
      </c>
      <c r="J1675" s="9" t="s">
        <v>119</v>
      </c>
      <c r="L1675" s="9" t="s">
        <v>50</v>
      </c>
      <c r="M1675" s="9">
        <v>117540</v>
      </c>
      <c r="N1675" s="17" t="str">
        <f t="shared" si="127"/>
        <v>23_115-120</v>
      </c>
      <c r="O1675" s="17" t="str">
        <f t="shared" si="128"/>
        <v>11_110-120</v>
      </c>
      <c r="P1675" s="17" t="str">
        <f t="shared" si="129"/>
        <v>08_80&gt;</v>
      </c>
      <c r="Q1675" s="9" t="s">
        <v>1126</v>
      </c>
      <c r="R1675" s="9" t="s">
        <v>1011</v>
      </c>
      <c r="S1675" s="9">
        <f t="shared" si="130"/>
        <v>16808220</v>
      </c>
      <c r="T1675" s="9">
        <v>226526</v>
      </c>
    </row>
    <row r="1676" spans="1:20" hidden="1">
      <c r="A1676" s="9">
        <v>163</v>
      </c>
      <c r="B1676" s="9" t="s">
        <v>15</v>
      </c>
      <c r="C1676" s="9" t="s">
        <v>264</v>
      </c>
      <c r="D1676" s="9" t="s">
        <v>152</v>
      </c>
      <c r="E1676" s="9" t="s">
        <v>151</v>
      </c>
      <c r="F1676" s="9" t="s">
        <v>5</v>
      </c>
      <c r="G1676" s="9" t="s">
        <v>110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120719</v>
      </c>
      <c r="N1676" s="17" t="str">
        <f t="shared" si="127"/>
        <v>24_120-125</v>
      </c>
      <c r="O1676" s="17" t="str">
        <f t="shared" si="128"/>
        <v>12_120-130</v>
      </c>
      <c r="P1676" s="17" t="str">
        <f t="shared" si="129"/>
        <v>08_80&gt;</v>
      </c>
      <c r="Q1676" s="9" t="s">
        <v>1126</v>
      </c>
      <c r="R1676" s="9" t="s">
        <v>1011</v>
      </c>
      <c r="S1676" s="9">
        <f t="shared" si="130"/>
        <v>19677197</v>
      </c>
      <c r="T1676" s="9">
        <v>265191</v>
      </c>
    </row>
    <row r="1677" spans="1:20" hidden="1">
      <c r="A1677" s="9">
        <v>164</v>
      </c>
      <c r="B1677" s="9" t="s">
        <v>15</v>
      </c>
      <c r="C1677" s="9" t="s">
        <v>864</v>
      </c>
      <c r="D1677" s="9" t="s">
        <v>152</v>
      </c>
      <c r="E1677" s="9" t="s">
        <v>151</v>
      </c>
      <c r="F1677" s="9" t="s">
        <v>5</v>
      </c>
      <c r="G1677" s="9" t="s">
        <v>373</v>
      </c>
      <c r="H1677" s="9" t="s">
        <v>2</v>
      </c>
      <c r="I1677" s="9">
        <v>13</v>
      </c>
      <c r="J1677" s="9" t="s">
        <v>444</v>
      </c>
      <c r="L1677" s="9" t="s">
        <v>50</v>
      </c>
      <c r="M1677" s="9">
        <v>119665</v>
      </c>
      <c r="N1677" s="17" t="str">
        <f t="shared" si="127"/>
        <v>23_115-120</v>
      </c>
      <c r="O1677" s="17" t="str">
        <f t="shared" si="128"/>
        <v>11_110-120</v>
      </c>
      <c r="P1677" s="17" t="str">
        <f t="shared" si="129"/>
        <v>08_80&gt;</v>
      </c>
      <c r="Q1677" s="9" t="s">
        <v>1126</v>
      </c>
      <c r="R1677" s="9" t="s">
        <v>1011</v>
      </c>
      <c r="S1677" s="9">
        <f t="shared" si="130"/>
        <v>19625060</v>
      </c>
      <c r="T1677" s="9">
        <v>264489</v>
      </c>
    </row>
    <row r="1678" spans="1:20" hidden="1">
      <c r="A1678" s="9">
        <v>4</v>
      </c>
      <c r="B1678" s="9" t="s">
        <v>15</v>
      </c>
      <c r="C1678" s="9" t="s">
        <v>334</v>
      </c>
      <c r="D1678" s="9" t="s">
        <v>152</v>
      </c>
      <c r="E1678" s="9" t="s">
        <v>151</v>
      </c>
      <c r="F1678" s="9" t="s">
        <v>5</v>
      </c>
      <c r="G1678" s="9" t="s">
        <v>110</v>
      </c>
      <c r="H1678" s="9" t="s">
        <v>2</v>
      </c>
      <c r="I1678" s="9">
        <v>13</v>
      </c>
      <c r="J1678" s="9" t="s">
        <v>8</v>
      </c>
      <c r="K1678" s="9" t="s">
        <v>7</v>
      </c>
      <c r="L1678" s="9" t="s">
        <v>50</v>
      </c>
      <c r="M1678" s="9">
        <v>143953</v>
      </c>
      <c r="N1678" s="17" t="str">
        <f t="shared" si="127"/>
        <v>28_140-145</v>
      </c>
      <c r="O1678" s="17" t="str">
        <f t="shared" si="128"/>
        <v>14_140-150</v>
      </c>
      <c r="P1678" s="17" t="str">
        <f t="shared" si="129"/>
        <v>08_80&gt;</v>
      </c>
      <c r="Q1678" s="9" t="s">
        <v>1126</v>
      </c>
      <c r="R1678" s="9" t="s">
        <v>1011</v>
      </c>
      <c r="S1678" s="9">
        <f t="shared" si="130"/>
        <v>575812</v>
      </c>
      <c r="T1678" s="9">
        <v>7760</v>
      </c>
    </row>
    <row r="1679" spans="1:20" hidden="1">
      <c r="A1679" s="9">
        <v>270</v>
      </c>
      <c r="B1679" s="9" t="s">
        <v>15</v>
      </c>
      <c r="C1679" s="9" t="s">
        <v>1120</v>
      </c>
      <c r="D1679" s="9" t="s">
        <v>152</v>
      </c>
      <c r="E1679" s="9" t="s">
        <v>151</v>
      </c>
      <c r="F1679" s="9" t="s">
        <v>5</v>
      </c>
      <c r="G1679" s="9" t="s">
        <v>373</v>
      </c>
      <c r="H1679" s="9" t="s">
        <v>2</v>
      </c>
      <c r="I1679" s="9">
        <v>13</v>
      </c>
      <c r="J1679" s="9" t="s">
        <v>119</v>
      </c>
      <c r="L1679" s="9" t="s">
        <v>50</v>
      </c>
      <c r="M1679" s="9">
        <v>140840</v>
      </c>
      <c r="N1679" s="17" t="str">
        <f t="shared" si="127"/>
        <v>28_140-145</v>
      </c>
      <c r="O1679" s="17" t="str">
        <f t="shared" si="128"/>
        <v>14_140-150</v>
      </c>
      <c r="P1679" s="17" t="str">
        <f t="shared" si="129"/>
        <v>08_80&gt;</v>
      </c>
      <c r="Q1679" s="9" t="s">
        <v>1126</v>
      </c>
      <c r="R1679" s="9" t="s">
        <v>1011</v>
      </c>
      <c r="S1679" s="9">
        <f t="shared" si="130"/>
        <v>38026800</v>
      </c>
      <c r="T1679" s="9">
        <v>512491</v>
      </c>
    </row>
    <row r="1680" spans="1:20" hidden="1">
      <c r="A1680" s="9">
        <v>22</v>
      </c>
      <c r="B1680" s="9" t="s">
        <v>15</v>
      </c>
      <c r="C1680" s="9" t="s">
        <v>735</v>
      </c>
      <c r="D1680" s="9" t="s">
        <v>152</v>
      </c>
      <c r="E1680" s="9" t="s">
        <v>151</v>
      </c>
      <c r="F1680" s="9" t="s">
        <v>1</v>
      </c>
      <c r="G1680" s="9" t="s">
        <v>583</v>
      </c>
      <c r="H1680" s="9" t="s">
        <v>2</v>
      </c>
      <c r="I1680" s="9">
        <v>14</v>
      </c>
      <c r="J1680" s="9" t="s">
        <v>8</v>
      </c>
      <c r="L1680" s="9" t="s">
        <v>50</v>
      </c>
      <c r="M1680" s="9">
        <v>67923</v>
      </c>
      <c r="N1680" s="17" t="str">
        <f t="shared" si="127"/>
        <v>13_65-70</v>
      </c>
      <c r="O1680" s="17" t="str">
        <f t="shared" si="128"/>
        <v>6_60-70</v>
      </c>
      <c r="P1680" s="17" t="str">
        <f t="shared" si="129"/>
        <v>06_60-70</v>
      </c>
      <c r="Q1680" s="9" t="s">
        <v>1126</v>
      </c>
      <c r="R1680" s="9" t="s">
        <v>1011</v>
      </c>
      <c r="S1680" s="9">
        <f t="shared" si="130"/>
        <v>1494306</v>
      </c>
      <c r="T1680" s="9">
        <v>20139</v>
      </c>
    </row>
    <row r="1681" spans="1:20" hidden="1">
      <c r="A1681" s="9">
        <v>794</v>
      </c>
      <c r="B1681" s="9" t="s">
        <v>15</v>
      </c>
      <c r="C1681" s="9" t="s">
        <v>790</v>
      </c>
      <c r="D1681" s="9" t="s">
        <v>152</v>
      </c>
      <c r="E1681" s="9" t="s">
        <v>151</v>
      </c>
      <c r="F1681" s="9" t="s">
        <v>5</v>
      </c>
      <c r="G1681" s="9" t="s">
        <v>373</v>
      </c>
      <c r="H1681" s="9" t="s">
        <v>2</v>
      </c>
      <c r="I1681" s="9">
        <v>14</v>
      </c>
      <c r="J1681" s="9" t="s">
        <v>8</v>
      </c>
      <c r="L1681" s="9" t="s">
        <v>50</v>
      </c>
      <c r="M1681" s="9">
        <v>47065</v>
      </c>
      <c r="N1681" s="17" t="str">
        <f t="shared" si="127"/>
        <v>9_45-50</v>
      </c>
      <c r="O1681" s="17" t="str">
        <f t="shared" si="128"/>
        <v>4_40-50</v>
      </c>
      <c r="P1681" s="17" t="str">
        <f t="shared" si="129"/>
        <v>04_40-50</v>
      </c>
      <c r="Q1681" s="9" t="s">
        <v>1126</v>
      </c>
      <c r="R1681" s="9" t="s">
        <v>1011</v>
      </c>
      <c r="S1681" s="9">
        <f t="shared" si="130"/>
        <v>37369610</v>
      </c>
      <c r="T1681" s="9">
        <v>503634</v>
      </c>
    </row>
    <row r="1682" spans="1:20" hidden="1">
      <c r="A1682" s="9">
        <v>22</v>
      </c>
      <c r="B1682" s="9" t="s">
        <v>15</v>
      </c>
      <c r="C1682" s="9" t="s">
        <v>230</v>
      </c>
      <c r="D1682" s="9" t="s">
        <v>148</v>
      </c>
      <c r="E1682" s="9" t="s">
        <v>151</v>
      </c>
      <c r="F1682" s="9" t="s">
        <v>1</v>
      </c>
      <c r="G1682" s="9" t="s">
        <v>58</v>
      </c>
      <c r="H1682" s="9" t="s">
        <v>2</v>
      </c>
      <c r="I1682" s="9">
        <v>15</v>
      </c>
      <c r="J1682" s="9" t="s">
        <v>8</v>
      </c>
      <c r="L1682" s="9" t="s">
        <v>50</v>
      </c>
      <c r="M1682" s="9">
        <v>27926</v>
      </c>
      <c r="N1682" s="17" t="str">
        <f t="shared" si="127"/>
        <v>5_25-30</v>
      </c>
      <c r="O1682" s="17" t="str">
        <f t="shared" si="128"/>
        <v>2_20-30</v>
      </c>
      <c r="P1682" s="17" t="str">
        <f t="shared" si="129"/>
        <v>02_20-30</v>
      </c>
      <c r="Q1682" s="9" t="s">
        <v>1126</v>
      </c>
      <c r="R1682" s="9" t="s">
        <v>1011</v>
      </c>
      <c r="S1682" s="9">
        <f t="shared" si="130"/>
        <v>614372</v>
      </c>
      <c r="T1682" s="9">
        <v>8280</v>
      </c>
    </row>
    <row r="1683" spans="1:20" hidden="1">
      <c r="A1683" s="9">
        <v>1</v>
      </c>
      <c r="B1683" s="9" t="s">
        <v>15</v>
      </c>
      <c r="C1683" s="9" t="s">
        <v>304</v>
      </c>
      <c r="D1683" s="9" t="s">
        <v>152</v>
      </c>
      <c r="E1683" s="9" t="s">
        <v>151</v>
      </c>
      <c r="F1683" s="9" t="s">
        <v>1</v>
      </c>
      <c r="G1683" s="9" t="s">
        <v>77</v>
      </c>
      <c r="H1683" s="9" t="s">
        <v>2</v>
      </c>
      <c r="I1683" s="9">
        <v>14</v>
      </c>
      <c r="J1683" s="9" t="s">
        <v>8</v>
      </c>
      <c r="L1683" s="9" t="s">
        <v>50</v>
      </c>
      <c r="M1683" s="9">
        <v>38147</v>
      </c>
      <c r="N1683" s="17" t="str">
        <f t="shared" si="127"/>
        <v>7_35-40</v>
      </c>
      <c r="O1683" s="17" t="str">
        <f t="shared" si="128"/>
        <v>3_30-40</v>
      </c>
      <c r="P1683" s="17" t="str">
        <f t="shared" si="129"/>
        <v>03_30-40</v>
      </c>
      <c r="Q1683" s="9" t="s">
        <v>1126</v>
      </c>
      <c r="R1683" s="9" t="s">
        <v>1011</v>
      </c>
      <c r="S1683" s="9">
        <f t="shared" si="130"/>
        <v>38147</v>
      </c>
      <c r="T1683" s="9">
        <v>514</v>
      </c>
    </row>
    <row r="1684" spans="1:20" hidden="1">
      <c r="A1684" s="9">
        <v>338</v>
      </c>
      <c r="B1684" s="9" t="s">
        <v>15</v>
      </c>
      <c r="C1684" s="9" t="s">
        <v>232</v>
      </c>
      <c r="D1684" s="9" t="s">
        <v>152</v>
      </c>
      <c r="E1684" s="9" t="s">
        <v>151</v>
      </c>
      <c r="F1684" s="9" t="s">
        <v>5</v>
      </c>
      <c r="G1684" s="9" t="s">
        <v>122</v>
      </c>
      <c r="H1684" s="9" t="s">
        <v>2</v>
      </c>
      <c r="I1684" s="9">
        <v>14</v>
      </c>
      <c r="J1684" s="9" t="s">
        <v>8</v>
      </c>
      <c r="L1684" s="9" t="s">
        <v>50</v>
      </c>
      <c r="M1684" s="9">
        <v>47949</v>
      </c>
      <c r="N1684" s="17" t="str">
        <f t="shared" si="127"/>
        <v>9_45-50</v>
      </c>
      <c r="O1684" s="17" t="str">
        <f t="shared" si="128"/>
        <v>4_40-50</v>
      </c>
      <c r="P1684" s="17" t="str">
        <f t="shared" si="129"/>
        <v>04_40-50</v>
      </c>
      <c r="Q1684" s="9" t="s">
        <v>1126</v>
      </c>
      <c r="R1684" s="9" t="s">
        <v>1011</v>
      </c>
      <c r="S1684" s="9">
        <f t="shared" si="130"/>
        <v>16206762</v>
      </c>
      <c r="T1684" s="9">
        <v>218420</v>
      </c>
    </row>
    <row r="1685" spans="1:20" hidden="1">
      <c r="A1685" s="9">
        <v>60</v>
      </c>
      <c r="B1685" s="9" t="s">
        <v>15</v>
      </c>
      <c r="C1685" s="9" t="s">
        <v>866</v>
      </c>
      <c r="D1685" s="9" t="s">
        <v>152</v>
      </c>
      <c r="E1685" s="9" t="s">
        <v>151</v>
      </c>
      <c r="F1685" s="9" t="s">
        <v>5</v>
      </c>
      <c r="G1685" s="9" t="s">
        <v>110</v>
      </c>
      <c r="H1685" s="9" t="s">
        <v>2</v>
      </c>
      <c r="I1685" s="9">
        <v>14</v>
      </c>
      <c r="J1685" s="9" t="s">
        <v>8</v>
      </c>
      <c r="L1685" s="9" t="s">
        <v>50</v>
      </c>
      <c r="M1685" s="9">
        <v>43424</v>
      </c>
      <c r="N1685" s="17" t="str">
        <f t="shared" si="127"/>
        <v>8_40-45</v>
      </c>
      <c r="O1685" s="17" t="str">
        <f t="shared" si="128"/>
        <v>4_40-50</v>
      </c>
      <c r="P1685" s="17" t="str">
        <f t="shared" si="129"/>
        <v>04_40-50</v>
      </c>
      <c r="Q1685" s="9" t="s">
        <v>1126</v>
      </c>
      <c r="R1685" s="9" t="s">
        <v>1011</v>
      </c>
      <c r="S1685" s="9">
        <f t="shared" si="130"/>
        <v>2605440</v>
      </c>
      <c r="T1685" s="9">
        <v>35114</v>
      </c>
    </row>
    <row r="1686" spans="1:20" hidden="1">
      <c r="A1686" s="9">
        <v>76</v>
      </c>
      <c r="B1686" s="9" t="s">
        <v>15</v>
      </c>
      <c r="C1686" s="9" t="s">
        <v>791</v>
      </c>
      <c r="D1686" s="9" t="s">
        <v>148</v>
      </c>
      <c r="E1686" s="9" t="s">
        <v>151</v>
      </c>
      <c r="F1686" s="9" t="s">
        <v>5</v>
      </c>
      <c r="G1686" s="9" t="s">
        <v>373</v>
      </c>
      <c r="H1686" s="9" t="s">
        <v>2</v>
      </c>
      <c r="I1686" s="9">
        <v>15</v>
      </c>
      <c r="J1686" s="9" t="s">
        <v>8</v>
      </c>
      <c r="L1686" s="9" t="s">
        <v>50</v>
      </c>
      <c r="M1686" s="9">
        <v>62965</v>
      </c>
      <c r="N1686" s="17" t="str">
        <f t="shared" si="127"/>
        <v>12_60-65</v>
      </c>
      <c r="O1686" s="17" t="str">
        <f t="shared" si="128"/>
        <v>6_60-70</v>
      </c>
      <c r="P1686" s="17" t="str">
        <f t="shared" si="129"/>
        <v>06_60-70</v>
      </c>
      <c r="Q1686" s="9" t="s">
        <v>1126</v>
      </c>
      <c r="R1686" s="9" t="s">
        <v>1011</v>
      </c>
      <c r="S1686" s="9">
        <f t="shared" si="130"/>
        <v>4785340</v>
      </c>
      <c r="T1686" s="9">
        <v>64492</v>
      </c>
    </row>
    <row r="1687" spans="1:20" hidden="1">
      <c r="A1687" s="9">
        <v>259</v>
      </c>
      <c r="B1687" s="9" t="s">
        <v>15</v>
      </c>
      <c r="C1687" s="9" t="s">
        <v>305</v>
      </c>
      <c r="D1687" s="9" t="s">
        <v>148</v>
      </c>
      <c r="E1687" s="9" t="s">
        <v>151</v>
      </c>
      <c r="F1687" s="9" t="s">
        <v>1</v>
      </c>
      <c r="G1687" s="9" t="s">
        <v>77</v>
      </c>
      <c r="H1687" s="9" t="s">
        <v>2</v>
      </c>
      <c r="I1687" s="9">
        <v>15</v>
      </c>
      <c r="J1687" s="9" t="s">
        <v>8</v>
      </c>
      <c r="L1687" s="9" t="s">
        <v>50</v>
      </c>
      <c r="M1687" s="9">
        <v>35914</v>
      </c>
      <c r="N1687" s="17" t="str">
        <f t="shared" si="127"/>
        <v>7_35-40</v>
      </c>
      <c r="O1687" s="17" t="str">
        <f t="shared" si="128"/>
        <v>3_30-40</v>
      </c>
      <c r="P1687" s="17" t="str">
        <f t="shared" si="129"/>
        <v>03_30-40</v>
      </c>
      <c r="Q1687" s="9" t="s">
        <v>1126</v>
      </c>
      <c r="R1687" s="9" t="s">
        <v>1011</v>
      </c>
      <c r="S1687" s="9">
        <f t="shared" si="130"/>
        <v>9301726</v>
      </c>
      <c r="T1687" s="9">
        <v>125360</v>
      </c>
    </row>
    <row r="1688" spans="1:20" hidden="1">
      <c r="A1688" s="9">
        <v>1</v>
      </c>
      <c r="B1688" s="9" t="s">
        <v>15</v>
      </c>
      <c r="C1688" s="9" t="s">
        <v>878</v>
      </c>
      <c r="D1688" s="9" t="s">
        <v>148</v>
      </c>
      <c r="E1688" s="9" t="s">
        <v>151</v>
      </c>
      <c r="F1688" s="9" t="s">
        <v>1</v>
      </c>
      <c r="G1688" s="9" t="s">
        <v>583</v>
      </c>
      <c r="H1688" s="9" t="s">
        <v>2</v>
      </c>
      <c r="I1688" s="9">
        <v>15</v>
      </c>
      <c r="J1688" s="9" t="s">
        <v>8</v>
      </c>
      <c r="L1688" s="9" t="s">
        <v>50</v>
      </c>
      <c r="M1688" s="9">
        <v>63290</v>
      </c>
      <c r="N1688" s="17" t="str">
        <f t="shared" si="127"/>
        <v>12_60-65</v>
      </c>
      <c r="O1688" s="17" t="str">
        <f t="shared" si="128"/>
        <v>6_60-70</v>
      </c>
      <c r="P1688" s="17" t="str">
        <f t="shared" si="129"/>
        <v>06_60-70</v>
      </c>
      <c r="Q1688" s="9" t="s">
        <v>1126</v>
      </c>
      <c r="R1688" s="9" t="s">
        <v>1011</v>
      </c>
      <c r="S1688" s="9">
        <f t="shared" si="130"/>
        <v>63290</v>
      </c>
      <c r="T1688" s="9">
        <v>853</v>
      </c>
    </row>
    <row r="1689" spans="1:20" hidden="1">
      <c r="A1689" s="9">
        <v>6</v>
      </c>
      <c r="B1689" s="9" t="s">
        <v>15</v>
      </c>
      <c r="C1689" s="9" t="s">
        <v>792</v>
      </c>
      <c r="D1689" s="9" t="s">
        <v>148</v>
      </c>
      <c r="E1689" s="9" t="s">
        <v>151</v>
      </c>
      <c r="F1689" s="9" t="s">
        <v>5</v>
      </c>
      <c r="G1689" s="9" t="s">
        <v>70</v>
      </c>
      <c r="H1689" s="9" t="s">
        <v>2</v>
      </c>
      <c r="I1689" s="9">
        <v>15</v>
      </c>
      <c r="J1689" s="9" t="s">
        <v>8</v>
      </c>
      <c r="L1689" s="9" t="s">
        <v>46</v>
      </c>
      <c r="M1689" s="9">
        <v>29265</v>
      </c>
      <c r="N1689" s="17" t="str">
        <f t="shared" si="127"/>
        <v>5_25-30</v>
      </c>
      <c r="O1689" s="17" t="str">
        <f t="shared" si="128"/>
        <v>2_20-30</v>
      </c>
      <c r="P1689" s="17" t="str">
        <f t="shared" si="129"/>
        <v>02_20-30</v>
      </c>
      <c r="Q1689" s="9" t="s">
        <v>1126</v>
      </c>
      <c r="R1689" s="9" t="s">
        <v>1011</v>
      </c>
      <c r="S1689" s="9">
        <f t="shared" si="130"/>
        <v>175590</v>
      </c>
      <c r="T1689" s="9">
        <v>2366</v>
      </c>
    </row>
    <row r="1690" spans="1:20" hidden="1">
      <c r="A1690" s="9">
        <v>344</v>
      </c>
      <c r="B1690" s="9" t="s">
        <v>15</v>
      </c>
      <c r="C1690" s="9" t="s">
        <v>231</v>
      </c>
      <c r="D1690" s="9" t="s">
        <v>148</v>
      </c>
      <c r="E1690" s="9" t="s">
        <v>151</v>
      </c>
      <c r="F1690" s="9" t="s">
        <v>5</v>
      </c>
      <c r="G1690" s="9" t="s">
        <v>122</v>
      </c>
      <c r="H1690" s="9" t="s">
        <v>2</v>
      </c>
      <c r="I1690" s="9">
        <v>15</v>
      </c>
      <c r="J1690" s="9" t="s">
        <v>8</v>
      </c>
      <c r="L1690" s="9" t="s">
        <v>50</v>
      </c>
      <c r="M1690" s="9">
        <v>52720</v>
      </c>
      <c r="N1690" s="17" t="str">
        <f t="shared" si="127"/>
        <v>10_50-55</v>
      </c>
      <c r="O1690" s="17" t="str">
        <f t="shared" si="128"/>
        <v>5_50-60</v>
      </c>
      <c r="P1690" s="17" t="str">
        <f t="shared" si="129"/>
        <v>05_50-60</v>
      </c>
      <c r="Q1690" s="9" t="s">
        <v>1126</v>
      </c>
      <c r="R1690" s="9" t="s">
        <v>1011</v>
      </c>
      <c r="S1690" s="9">
        <f t="shared" si="130"/>
        <v>18135680</v>
      </c>
      <c r="T1690" s="9">
        <v>244416</v>
      </c>
    </row>
    <row r="1691" spans="1:20" hidden="1">
      <c r="A1691" s="9">
        <v>89</v>
      </c>
      <c r="B1691" s="9" t="s">
        <v>15</v>
      </c>
      <c r="C1691" s="9" t="s">
        <v>793</v>
      </c>
      <c r="D1691" s="9" t="s">
        <v>148</v>
      </c>
      <c r="E1691" s="9" t="s">
        <v>151</v>
      </c>
      <c r="F1691" s="9" t="s">
        <v>5</v>
      </c>
      <c r="G1691" s="9" t="s">
        <v>110</v>
      </c>
      <c r="H1691" s="9" t="s">
        <v>2</v>
      </c>
      <c r="I1691" s="9">
        <v>15</v>
      </c>
      <c r="J1691" s="9" t="s">
        <v>8</v>
      </c>
      <c r="L1691" s="9" t="s">
        <v>50</v>
      </c>
      <c r="M1691" s="9">
        <v>41155</v>
      </c>
      <c r="N1691" s="17" t="str">
        <f t="shared" si="127"/>
        <v>8_40-45</v>
      </c>
      <c r="O1691" s="17" t="str">
        <f t="shared" si="128"/>
        <v>4_40-50</v>
      </c>
      <c r="P1691" s="17" t="str">
        <f t="shared" si="129"/>
        <v>04_40-50</v>
      </c>
      <c r="Q1691" s="9" t="s">
        <v>1126</v>
      </c>
      <c r="R1691" s="9" t="s">
        <v>1011</v>
      </c>
      <c r="S1691" s="9">
        <f t="shared" si="130"/>
        <v>3662795</v>
      </c>
      <c r="T1691" s="9">
        <v>49364</v>
      </c>
    </row>
    <row r="1692" spans="1:20" hidden="1">
      <c r="A1692" s="9">
        <v>40</v>
      </c>
      <c r="B1692" s="9" t="s">
        <v>15</v>
      </c>
      <c r="C1692" s="9" t="s">
        <v>453</v>
      </c>
      <c r="D1692" s="9" t="s">
        <v>146</v>
      </c>
      <c r="E1692" s="9" t="s">
        <v>151</v>
      </c>
      <c r="F1692" s="9" t="s">
        <v>5</v>
      </c>
      <c r="G1692" s="9" t="s">
        <v>122</v>
      </c>
      <c r="H1692" s="9" t="s">
        <v>262</v>
      </c>
      <c r="I1692" s="9">
        <v>17</v>
      </c>
      <c r="J1692" s="9" t="s">
        <v>8</v>
      </c>
      <c r="L1692" s="9" t="s">
        <v>50</v>
      </c>
      <c r="M1692" s="9">
        <v>62131</v>
      </c>
      <c r="N1692" s="17" t="str">
        <f t="shared" si="127"/>
        <v>12_60-65</v>
      </c>
      <c r="O1692" s="17" t="str">
        <f t="shared" si="128"/>
        <v>6_60-70</v>
      </c>
      <c r="P1692" s="17" t="str">
        <f t="shared" si="129"/>
        <v>06_60-70</v>
      </c>
      <c r="Q1692" s="9" t="s">
        <v>1126</v>
      </c>
      <c r="R1692" s="9" t="s">
        <v>1011</v>
      </c>
      <c r="S1692" s="9">
        <f t="shared" si="130"/>
        <v>2485240</v>
      </c>
      <c r="T1692" s="9">
        <v>33494</v>
      </c>
    </row>
    <row r="1693" spans="1:20">
      <c r="A1693" s="9">
        <v>18</v>
      </c>
      <c r="B1693" s="9" t="s">
        <v>15</v>
      </c>
      <c r="C1693" s="9" t="s">
        <v>868</v>
      </c>
      <c r="D1693" s="9" t="s">
        <v>152</v>
      </c>
      <c r="E1693" s="9" t="s">
        <v>147</v>
      </c>
      <c r="F1693" s="9" t="s">
        <v>5</v>
      </c>
      <c r="G1693" s="9" t="s">
        <v>373</v>
      </c>
      <c r="H1693" s="9" t="s">
        <v>2</v>
      </c>
      <c r="I1693" s="9">
        <v>14</v>
      </c>
      <c r="J1693" s="9" t="s">
        <v>8</v>
      </c>
      <c r="K1693" s="9" t="s">
        <v>7</v>
      </c>
      <c r="L1693" s="9" t="s">
        <v>50</v>
      </c>
      <c r="M1693" s="9">
        <v>96351</v>
      </c>
      <c r="N1693" s="17" t="str">
        <f t="shared" si="127"/>
        <v>19_95-100</v>
      </c>
      <c r="O1693" s="17" t="str">
        <f t="shared" si="128"/>
        <v>9_90-100</v>
      </c>
      <c r="P1693" s="17" t="str">
        <f t="shared" si="129"/>
        <v>08_80&gt;</v>
      </c>
      <c r="Q1693" s="9" t="s">
        <v>1126</v>
      </c>
      <c r="R1693" s="9" t="s">
        <v>1011</v>
      </c>
      <c r="S1693" s="9">
        <f t="shared" si="130"/>
        <v>1734318</v>
      </c>
      <c r="T1693" s="9">
        <v>23374</v>
      </c>
    </row>
    <row r="1694" spans="1:20">
      <c r="A1694" s="9">
        <v>76</v>
      </c>
      <c r="B1694" s="9" t="s">
        <v>15</v>
      </c>
      <c r="C1694" s="9" t="s">
        <v>469</v>
      </c>
      <c r="D1694" s="9" t="s">
        <v>148</v>
      </c>
      <c r="E1694" s="9" t="s">
        <v>147</v>
      </c>
      <c r="F1694" s="9" t="s">
        <v>5</v>
      </c>
      <c r="G1694" s="9" t="s">
        <v>373</v>
      </c>
      <c r="H1694" s="9" t="s">
        <v>2</v>
      </c>
      <c r="I1694" s="9">
        <v>15</v>
      </c>
      <c r="J1694" s="9" t="s">
        <v>8</v>
      </c>
      <c r="K1694" s="9" t="s">
        <v>7</v>
      </c>
      <c r="L1694" s="9" t="s">
        <v>50</v>
      </c>
      <c r="M1694" s="9">
        <v>94045</v>
      </c>
      <c r="N1694" s="17" t="str">
        <f t="shared" si="127"/>
        <v>18_90-95</v>
      </c>
      <c r="O1694" s="17" t="str">
        <f t="shared" si="128"/>
        <v>9_90-100</v>
      </c>
      <c r="P1694" s="17" t="str">
        <f t="shared" si="129"/>
        <v>08_80&gt;</v>
      </c>
      <c r="Q1694" s="9" t="s">
        <v>1126</v>
      </c>
      <c r="R1694" s="9" t="s">
        <v>1011</v>
      </c>
      <c r="S1694" s="9">
        <f t="shared" si="130"/>
        <v>7147420</v>
      </c>
      <c r="T1694" s="9">
        <v>96326</v>
      </c>
    </row>
    <row r="1695" spans="1:20">
      <c r="A1695" s="9">
        <v>2</v>
      </c>
      <c r="B1695" s="9" t="s">
        <v>15</v>
      </c>
      <c r="C1695" s="9" t="s">
        <v>551</v>
      </c>
      <c r="D1695" s="9" t="s">
        <v>149</v>
      </c>
      <c r="E1695" s="9" t="s">
        <v>147</v>
      </c>
      <c r="F1695" s="9" t="s">
        <v>5</v>
      </c>
      <c r="G1695" s="9" t="s">
        <v>252</v>
      </c>
      <c r="H1695" s="9" t="s">
        <v>85</v>
      </c>
      <c r="I1695" s="9">
        <v>15</v>
      </c>
      <c r="J1695" s="9" t="s">
        <v>8</v>
      </c>
      <c r="K1695" s="9" t="s">
        <v>7</v>
      </c>
      <c r="L1695" s="9" t="s">
        <v>50</v>
      </c>
      <c r="M1695" s="9">
        <v>173330</v>
      </c>
      <c r="N1695" s="17" t="str">
        <f t="shared" si="127"/>
        <v>34_170-175</v>
      </c>
      <c r="O1695" s="17" t="str">
        <f t="shared" si="128"/>
        <v>17_170-180</v>
      </c>
      <c r="P1695" s="17" t="str">
        <f t="shared" si="129"/>
        <v>08_80&gt;</v>
      </c>
      <c r="Q1695" s="9" t="s">
        <v>1126</v>
      </c>
      <c r="R1695" s="9" t="s">
        <v>1011</v>
      </c>
      <c r="S1695" s="9">
        <f t="shared" si="130"/>
        <v>346660</v>
      </c>
      <c r="T1695" s="9">
        <v>4672</v>
      </c>
    </row>
    <row r="1696" spans="1:20">
      <c r="A1696" s="9">
        <v>19</v>
      </c>
      <c r="B1696" s="9" t="s">
        <v>15</v>
      </c>
      <c r="C1696" s="9" t="s">
        <v>470</v>
      </c>
      <c r="D1696" s="9" t="s">
        <v>152</v>
      </c>
      <c r="E1696" s="9" t="s">
        <v>147</v>
      </c>
      <c r="F1696" s="9" t="s">
        <v>5</v>
      </c>
      <c r="G1696" s="9" t="s">
        <v>373</v>
      </c>
      <c r="H1696" s="9" t="s">
        <v>2</v>
      </c>
      <c r="I1696" s="9">
        <v>14</v>
      </c>
      <c r="J1696" s="9" t="s">
        <v>54</v>
      </c>
      <c r="K1696" s="9" t="s">
        <v>7</v>
      </c>
      <c r="L1696" s="9" t="s">
        <v>50</v>
      </c>
      <c r="M1696" s="9">
        <v>175515</v>
      </c>
      <c r="N1696" s="17" t="str">
        <f t="shared" si="127"/>
        <v>35_175-180</v>
      </c>
      <c r="O1696" s="17" t="str">
        <f t="shared" si="128"/>
        <v>17_170-180</v>
      </c>
      <c r="P1696" s="17" t="str">
        <f t="shared" si="129"/>
        <v>08_80&gt;</v>
      </c>
      <c r="Q1696" s="9" t="s">
        <v>1126</v>
      </c>
      <c r="R1696" s="9" t="s">
        <v>1011</v>
      </c>
      <c r="S1696" s="9">
        <f t="shared" si="130"/>
        <v>3334785</v>
      </c>
      <c r="T1696" s="9">
        <v>44943</v>
      </c>
    </row>
    <row r="1697" spans="1:20">
      <c r="A1697" s="9">
        <v>11</v>
      </c>
      <c r="B1697" s="9" t="s">
        <v>15</v>
      </c>
      <c r="C1697" s="9" t="s">
        <v>553</v>
      </c>
      <c r="D1697" s="9" t="s">
        <v>152</v>
      </c>
      <c r="E1697" s="9" t="s">
        <v>147</v>
      </c>
      <c r="F1697" s="9" t="s">
        <v>5</v>
      </c>
      <c r="G1697" s="9" t="s">
        <v>122</v>
      </c>
      <c r="H1697" s="9" t="s">
        <v>2</v>
      </c>
      <c r="I1697" s="9">
        <v>14</v>
      </c>
      <c r="J1697" s="9" t="s">
        <v>8</v>
      </c>
      <c r="K1697" s="9" t="s">
        <v>7</v>
      </c>
      <c r="L1697" s="9" t="s">
        <v>50</v>
      </c>
      <c r="M1697" s="9">
        <v>165094</v>
      </c>
      <c r="N1697" s="17" t="str">
        <f t="shared" si="127"/>
        <v>33_165-170</v>
      </c>
      <c r="O1697" s="17" t="str">
        <f t="shared" si="128"/>
        <v>16_160-170</v>
      </c>
      <c r="P1697" s="17" t="str">
        <f t="shared" si="129"/>
        <v>08_80&gt;</v>
      </c>
      <c r="Q1697" s="9" t="s">
        <v>1126</v>
      </c>
      <c r="R1697" s="9" t="s">
        <v>1011</v>
      </c>
      <c r="S1697" s="9">
        <f t="shared" si="130"/>
        <v>1816034</v>
      </c>
      <c r="T1697" s="9">
        <v>24475</v>
      </c>
    </row>
    <row r="1698" spans="1:20">
      <c r="A1698" s="9">
        <v>226</v>
      </c>
      <c r="B1698" s="9" t="s">
        <v>15</v>
      </c>
      <c r="C1698" s="9" t="s">
        <v>331</v>
      </c>
      <c r="D1698" s="9" t="s">
        <v>152</v>
      </c>
      <c r="E1698" s="9" t="s">
        <v>147</v>
      </c>
      <c r="F1698" s="9" t="s">
        <v>1</v>
      </c>
      <c r="G1698" s="9" t="s">
        <v>222</v>
      </c>
      <c r="H1698" s="9" t="s">
        <v>2</v>
      </c>
      <c r="I1698" s="9">
        <v>14</v>
      </c>
      <c r="J1698" s="9" t="s">
        <v>8</v>
      </c>
      <c r="K1698" s="9" t="s">
        <v>7</v>
      </c>
      <c r="L1698" s="9" t="s">
        <v>50</v>
      </c>
      <c r="M1698" s="9">
        <v>81447</v>
      </c>
      <c r="N1698" s="17" t="str">
        <f t="shared" si="127"/>
        <v>16_80-85</v>
      </c>
      <c r="O1698" s="17" t="str">
        <f t="shared" si="128"/>
        <v>8_80-90</v>
      </c>
      <c r="P1698" s="17" t="str">
        <f t="shared" si="129"/>
        <v>08_80&gt;</v>
      </c>
      <c r="Q1698" s="9" t="s">
        <v>1126</v>
      </c>
      <c r="R1698" s="9" t="s">
        <v>1011</v>
      </c>
      <c r="S1698" s="9">
        <f t="shared" si="130"/>
        <v>18407022</v>
      </c>
      <c r="T1698" s="9">
        <v>248073</v>
      </c>
    </row>
    <row r="1699" spans="1:20">
      <c r="A1699" s="9">
        <v>5</v>
      </c>
      <c r="B1699" s="9" t="s">
        <v>15</v>
      </c>
      <c r="C1699" s="9" t="s">
        <v>359</v>
      </c>
      <c r="D1699" s="9" t="s">
        <v>152</v>
      </c>
      <c r="E1699" s="9" t="s">
        <v>147</v>
      </c>
      <c r="F1699" s="9" t="s">
        <v>5</v>
      </c>
      <c r="G1699" s="9" t="s">
        <v>122</v>
      </c>
      <c r="H1699" s="9" t="s">
        <v>2</v>
      </c>
      <c r="I1699" s="9">
        <v>14</v>
      </c>
      <c r="J1699" s="9" t="s">
        <v>8</v>
      </c>
      <c r="K1699" s="9" t="s">
        <v>7</v>
      </c>
      <c r="L1699" s="9" t="s">
        <v>50</v>
      </c>
      <c r="M1699" s="9">
        <v>85523</v>
      </c>
      <c r="N1699" s="17" t="str">
        <f t="shared" si="127"/>
        <v>17_85-90</v>
      </c>
      <c r="O1699" s="17" t="str">
        <f t="shared" si="128"/>
        <v>8_80-90</v>
      </c>
      <c r="P1699" s="17" t="str">
        <f t="shared" si="129"/>
        <v>08_80&gt;</v>
      </c>
      <c r="Q1699" s="9" t="s">
        <v>1126</v>
      </c>
      <c r="R1699" s="9" t="s">
        <v>1011</v>
      </c>
      <c r="S1699" s="9">
        <f t="shared" si="130"/>
        <v>427615</v>
      </c>
      <c r="T1699" s="9">
        <v>5763</v>
      </c>
    </row>
    <row r="1700" spans="1:20">
      <c r="A1700" s="9">
        <v>78</v>
      </c>
      <c r="B1700" s="9" t="s">
        <v>15</v>
      </c>
      <c r="C1700" s="9" t="s">
        <v>454</v>
      </c>
      <c r="D1700" s="9" t="s">
        <v>152</v>
      </c>
      <c r="E1700" s="9" t="s">
        <v>147</v>
      </c>
      <c r="F1700" s="9" t="s">
        <v>5</v>
      </c>
      <c r="G1700" s="9" t="s">
        <v>373</v>
      </c>
      <c r="H1700" s="9" t="s">
        <v>2</v>
      </c>
      <c r="I1700" s="9">
        <v>14</v>
      </c>
      <c r="J1700" s="9" t="s">
        <v>8</v>
      </c>
      <c r="K1700" s="9" t="s">
        <v>7</v>
      </c>
      <c r="L1700" s="9" t="s">
        <v>50</v>
      </c>
      <c r="M1700" s="9">
        <v>92487</v>
      </c>
      <c r="N1700" s="17" t="str">
        <f t="shared" si="127"/>
        <v>18_90-95</v>
      </c>
      <c r="O1700" s="17" t="str">
        <f t="shared" si="128"/>
        <v>9_90-100</v>
      </c>
      <c r="P1700" s="17" t="str">
        <f t="shared" si="129"/>
        <v>08_80&gt;</v>
      </c>
      <c r="Q1700" s="9" t="s">
        <v>1126</v>
      </c>
      <c r="R1700" s="9" t="s">
        <v>1011</v>
      </c>
      <c r="S1700" s="9">
        <f t="shared" si="130"/>
        <v>7213986</v>
      </c>
      <c r="T1700" s="9">
        <v>97224</v>
      </c>
    </row>
    <row r="1701" spans="1:20">
      <c r="A1701" s="9">
        <v>213</v>
      </c>
      <c r="B1701" s="9" t="s">
        <v>15</v>
      </c>
      <c r="C1701" s="9" t="s">
        <v>555</v>
      </c>
      <c r="D1701" s="9" t="s">
        <v>148</v>
      </c>
      <c r="E1701" s="9" t="s">
        <v>147</v>
      </c>
      <c r="F1701" s="9" t="s">
        <v>5</v>
      </c>
      <c r="G1701" s="9" t="s">
        <v>373</v>
      </c>
      <c r="H1701" s="9" t="s">
        <v>2</v>
      </c>
      <c r="I1701" s="9">
        <v>15</v>
      </c>
      <c r="J1701" s="9" t="s">
        <v>8</v>
      </c>
      <c r="K1701" s="9" t="s">
        <v>7</v>
      </c>
      <c r="L1701" s="9" t="s">
        <v>50</v>
      </c>
      <c r="M1701" s="9">
        <v>90871</v>
      </c>
      <c r="N1701" s="17" t="str">
        <f t="shared" ref="N1701:N1743" si="131">CONCATENATE(ROUNDDOWN(M1701/5000,0),"_",ROUNDDOWN(M1701/5000,0)*5,"-",ROUNDUP((M1701+1)/5000,0)*5)</f>
        <v>18_90-95</v>
      </c>
      <c r="O1701" s="17" t="str">
        <f t="shared" ref="O1701:O1743" si="132">CONCATENATE(ROUNDDOWN(M1701/10000,0),"_",ROUNDDOWN(M1701/10000,0)*10,"-",ROUNDUP((M1701+1)/10000,0)*10)</f>
        <v>9_90-100</v>
      </c>
      <c r="P1701" s="17" t="str">
        <f t="shared" ref="P1701:P1743" si="133">IF(M1701&lt;20000,"01_&lt;20",IF(M1701&lt;80000,CONCATENATE(IF((ROUNDDOWN(M1701/10000,0)+1)&lt;10,0,),ROUNDDOWN(M1701/10000,0),"_",ROUNDDOWN(M1701/10000,0)*10,"-",ROUNDUP((M1701+1)/10000,0)*10),"08_80&gt;"))</f>
        <v>08_80&gt;</v>
      </c>
      <c r="Q1701" s="9" t="s">
        <v>1126</v>
      </c>
      <c r="R1701" s="9" t="s">
        <v>1011</v>
      </c>
      <c r="S1701" s="9">
        <f t="shared" ref="S1701:S1743" si="134">M1701*A1701</f>
        <v>19355523</v>
      </c>
      <c r="T1701" s="9">
        <v>260856</v>
      </c>
    </row>
    <row r="1702" spans="1:20">
      <c r="A1702" s="9">
        <v>135</v>
      </c>
      <c r="B1702" s="9" t="s">
        <v>15</v>
      </c>
      <c r="C1702" s="9" t="s">
        <v>1121</v>
      </c>
      <c r="D1702" s="9" t="s">
        <v>152</v>
      </c>
      <c r="E1702" s="9" t="s">
        <v>147</v>
      </c>
      <c r="F1702" s="9" t="s">
        <v>1</v>
      </c>
      <c r="G1702" s="9" t="s">
        <v>845</v>
      </c>
      <c r="H1702" s="9" t="s">
        <v>408</v>
      </c>
      <c r="I1702" s="9">
        <v>14</v>
      </c>
      <c r="J1702" s="9" t="s">
        <v>941</v>
      </c>
      <c r="K1702" s="9" t="s">
        <v>7</v>
      </c>
      <c r="L1702" s="9" t="s">
        <v>50</v>
      </c>
      <c r="M1702" s="9">
        <v>136890</v>
      </c>
      <c r="N1702" s="17" t="str">
        <f t="shared" si="131"/>
        <v>27_135-140</v>
      </c>
      <c r="O1702" s="17" t="str">
        <f t="shared" si="132"/>
        <v>13_130-140</v>
      </c>
      <c r="P1702" s="17" t="str">
        <f t="shared" si="133"/>
        <v>08_80&gt;</v>
      </c>
      <c r="Q1702" s="9" t="s">
        <v>1126</v>
      </c>
      <c r="R1702" s="9" t="s">
        <v>1011</v>
      </c>
      <c r="S1702" s="9">
        <f t="shared" si="134"/>
        <v>18480150</v>
      </c>
      <c r="T1702" s="9">
        <v>249059</v>
      </c>
    </row>
    <row r="1703" spans="1:20">
      <c r="A1703" s="9">
        <v>17</v>
      </c>
      <c r="B1703" s="9" t="s">
        <v>15</v>
      </c>
      <c r="C1703" s="9" t="s">
        <v>940</v>
      </c>
      <c r="D1703" s="9" t="s">
        <v>152</v>
      </c>
      <c r="E1703" s="9" t="s">
        <v>147</v>
      </c>
      <c r="F1703" s="9" t="s">
        <v>1</v>
      </c>
      <c r="G1703" s="9" t="s">
        <v>495</v>
      </c>
      <c r="H1703" s="9" t="s">
        <v>408</v>
      </c>
      <c r="I1703" s="9">
        <v>14</v>
      </c>
      <c r="J1703" s="9" t="s">
        <v>941</v>
      </c>
      <c r="K1703" s="9" t="s">
        <v>7</v>
      </c>
      <c r="L1703" s="9" t="s">
        <v>50</v>
      </c>
      <c r="M1703" s="9">
        <v>103976</v>
      </c>
      <c r="N1703" s="17" t="str">
        <f t="shared" si="131"/>
        <v>20_100-105</v>
      </c>
      <c r="O1703" s="17" t="str">
        <f t="shared" si="132"/>
        <v>10_100-110</v>
      </c>
      <c r="P1703" s="17" t="str">
        <f t="shared" si="133"/>
        <v>08_80&gt;</v>
      </c>
      <c r="Q1703" s="9" t="s">
        <v>1126</v>
      </c>
      <c r="R1703" s="9" t="s">
        <v>1011</v>
      </c>
      <c r="S1703" s="9">
        <f t="shared" si="134"/>
        <v>1767592</v>
      </c>
      <c r="T1703" s="9">
        <v>23822</v>
      </c>
    </row>
    <row r="1704" spans="1:20">
      <c r="A1704" s="9">
        <v>47</v>
      </c>
      <c r="B1704" s="9" t="s">
        <v>15</v>
      </c>
      <c r="C1704" s="9" t="s">
        <v>869</v>
      </c>
      <c r="D1704" s="9" t="s">
        <v>152</v>
      </c>
      <c r="E1704" s="9" t="s">
        <v>147</v>
      </c>
      <c r="F1704" s="9" t="s">
        <v>5</v>
      </c>
      <c r="G1704" s="9" t="s">
        <v>492</v>
      </c>
      <c r="H1704" s="9" t="s">
        <v>2</v>
      </c>
      <c r="I1704" s="9">
        <v>14</v>
      </c>
      <c r="J1704" s="9" t="s">
        <v>870</v>
      </c>
      <c r="K1704" s="9" t="s">
        <v>7</v>
      </c>
      <c r="L1704" s="9" t="s">
        <v>50</v>
      </c>
      <c r="M1704" s="9">
        <v>107523</v>
      </c>
      <c r="N1704" s="17" t="str">
        <f t="shared" si="131"/>
        <v>21_105-110</v>
      </c>
      <c r="O1704" s="17" t="str">
        <f t="shared" si="132"/>
        <v>10_100-110</v>
      </c>
      <c r="P1704" s="17" t="str">
        <f t="shared" si="133"/>
        <v>08_80&gt;</v>
      </c>
      <c r="Q1704" s="9" t="s">
        <v>1126</v>
      </c>
      <c r="R1704" s="9" t="s">
        <v>1011</v>
      </c>
      <c r="S1704" s="9">
        <f t="shared" si="134"/>
        <v>5053581</v>
      </c>
      <c r="T1704" s="9">
        <v>68108</v>
      </c>
    </row>
    <row r="1705" spans="1:20">
      <c r="A1705" s="9">
        <v>24</v>
      </c>
      <c r="B1705" s="9" t="s">
        <v>15</v>
      </c>
      <c r="C1705" s="9" t="s">
        <v>472</v>
      </c>
      <c r="D1705" s="9" t="s">
        <v>152</v>
      </c>
      <c r="E1705" s="9" t="s">
        <v>147</v>
      </c>
      <c r="F1705" s="9" t="s">
        <v>5</v>
      </c>
      <c r="G1705" s="9" t="s">
        <v>373</v>
      </c>
      <c r="H1705" s="9" t="s">
        <v>2</v>
      </c>
      <c r="I1705" s="9">
        <v>14</v>
      </c>
      <c r="J1705" s="9" t="s">
        <v>51</v>
      </c>
      <c r="K1705" s="9" t="s">
        <v>7</v>
      </c>
      <c r="L1705" s="9" t="s">
        <v>50</v>
      </c>
      <c r="M1705" s="9">
        <v>178743</v>
      </c>
      <c r="N1705" s="17" t="str">
        <f t="shared" si="131"/>
        <v>35_175-180</v>
      </c>
      <c r="O1705" s="17" t="str">
        <f t="shared" si="132"/>
        <v>17_170-180</v>
      </c>
      <c r="P1705" s="17" t="str">
        <f t="shared" si="133"/>
        <v>08_80&gt;</v>
      </c>
      <c r="Q1705" s="9" t="s">
        <v>1126</v>
      </c>
      <c r="R1705" s="9" t="s">
        <v>1011</v>
      </c>
      <c r="S1705" s="9">
        <f t="shared" si="134"/>
        <v>4289832</v>
      </c>
      <c r="T1705" s="9">
        <v>57814</v>
      </c>
    </row>
    <row r="1706" spans="1:20">
      <c r="A1706" s="9">
        <v>64</v>
      </c>
      <c r="B1706" s="9" t="s">
        <v>16</v>
      </c>
      <c r="C1706" s="9" t="s">
        <v>1061</v>
      </c>
      <c r="D1706" s="9" t="s">
        <v>149</v>
      </c>
      <c r="E1706" s="9" t="s">
        <v>147</v>
      </c>
      <c r="F1706" s="9" t="s">
        <v>1</v>
      </c>
      <c r="G1706" s="9" t="s">
        <v>495</v>
      </c>
      <c r="H1706" s="9" t="s">
        <v>1062</v>
      </c>
      <c r="I1706" s="9">
        <v>15</v>
      </c>
      <c r="J1706" s="9" t="s">
        <v>8</v>
      </c>
      <c r="L1706" s="9" t="s">
        <v>50</v>
      </c>
      <c r="M1706" s="9">
        <v>112336</v>
      </c>
      <c r="N1706" s="17" t="str">
        <f t="shared" si="131"/>
        <v>22_110-115</v>
      </c>
      <c r="O1706" s="17" t="str">
        <f t="shared" si="132"/>
        <v>11_110-120</v>
      </c>
      <c r="P1706" s="17" t="str">
        <f t="shared" si="133"/>
        <v>08_80&gt;</v>
      </c>
      <c r="Q1706" s="9" t="s">
        <v>1126</v>
      </c>
      <c r="R1706" s="9" t="s">
        <v>1011</v>
      </c>
      <c r="S1706" s="9">
        <f t="shared" si="134"/>
        <v>7189504</v>
      </c>
      <c r="T1706" s="9">
        <v>96894</v>
      </c>
    </row>
    <row r="1707" spans="1:20">
      <c r="A1707" s="9">
        <v>51</v>
      </c>
      <c r="B1707" s="9" t="s">
        <v>16</v>
      </c>
      <c r="C1707" s="9" t="s">
        <v>1063</v>
      </c>
      <c r="D1707" s="9" t="s">
        <v>149</v>
      </c>
      <c r="E1707" s="9" t="s">
        <v>147</v>
      </c>
      <c r="F1707" s="9" t="s">
        <v>1</v>
      </c>
      <c r="G1707" s="9" t="s">
        <v>495</v>
      </c>
      <c r="H1707" s="9" t="s">
        <v>1062</v>
      </c>
      <c r="I1707" s="9">
        <v>17</v>
      </c>
      <c r="J1707" s="9" t="s">
        <v>8</v>
      </c>
      <c r="L1707" s="9" t="s">
        <v>50</v>
      </c>
      <c r="M1707" s="9">
        <v>130540</v>
      </c>
      <c r="N1707" s="17" t="str">
        <f t="shared" si="131"/>
        <v>26_130-135</v>
      </c>
      <c r="O1707" s="17" t="str">
        <f t="shared" si="132"/>
        <v>13_130-140</v>
      </c>
      <c r="P1707" s="17" t="str">
        <f t="shared" si="133"/>
        <v>08_80&gt;</v>
      </c>
      <c r="Q1707" s="9" t="s">
        <v>1126</v>
      </c>
      <c r="R1707" s="9" t="s">
        <v>1011</v>
      </c>
      <c r="S1707" s="9">
        <f t="shared" si="134"/>
        <v>6657540</v>
      </c>
      <c r="T1707" s="9">
        <v>89724</v>
      </c>
    </row>
    <row r="1708" spans="1:20">
      <c r="A1708" s="9">
        <v>23</v>
      </c>
      <c r="B1708" s="9" t="s">
        <v>16</v>
      </c>
      <c r="C1708" s="9" t="s">
        <v>794</v>
      </c>
      <c r="D1708" s="9" t="s">
        <v>149</v>
      </c>
      <c r="E1708" s="9" t="s">
        <v>147</v>
      </c>
      <c r="F1708" s="9" t="s">
        <v>1</v>
      </c>
      <c r="G1708" s="9" t="s">
        <v>495</v>
      </c>
      <c r="H1708" s="9" t="s">
        <v>145</v>
      </c>
      <c r="I1708" s="9">
        <v>15</v>
      </c>
      <c r="J1708" s="9" t="s">
        <v>8</v>
      </c>
      <c r="L1708" s="9" t="s">
        <v>50</v>
      </c>
      <c r="M1708" s="9">
        <v>102760</v>
      </c>
      <c r="N1708" s="17" t="str">
        <f t="shared" si="131"/>
        <v>20_100-105</v>
      </c>
      <c r="O1708" s="17" t="str">
        <f t="shared" si="132"/>
        <v>10_100-110</v>
      </c>
      <c r="P1708" s="17" t="str">
        <f t="shared" si="133"/>
        <v>08_80&gt;</v>
      </c>
      <c r="Q1708" s="9" t="s">
        <v>1126</v>
      </c>
      <c r="R1708" s="9" t="s">
        <v>1011</v>
      </c>
      <c r="S1708" s="9">
        <f t="shared" si="134"/>
        <v>2363480</v>
      </c>
      <c r="T1708" s="9">
        <v>31853</v>
      </c>
    </row>
    <row r="1709" spans="1:20">
      <c r="A1709" s="9">
        <v>6</v>
      </c>
      <c r="B1709" s="9" t="s">
        <v>16</v>
      </c>
      <c r="C1709" s="9" t="s">
        <v>556</v>
      </c>
      <c r="D1709" s="9" t="s">
        <v>149</v>
      </c>
      <c r="E1709" s="9" t="s">
        <v>147</v>
      </c>
      <c r="F1709" s="9" t="s">
        <v>5</v>
      </c>
      <c r="G1709" s="9" t="s">
        <v>252</v>
      </c>
      <c r="H1709" s="9" t="s">
        <v>557</v>
      </c>
      <c r="I1709" s="9">
        <v>15</v>
      </c>
      <c r="J1709" s="9" t="s">
        <v>51</v>
      </c>
      <c r="L1709" s="9" t="s">
        <v>50</v>
      </c>
      <c r="M1709" s="9">
        <v>177920</v>
      </c>
      <c r="N1709" s="17" t="str">
        <f t="shared" si="131"/>
        <v>35_175-180</v>
      </c>
      <c r="O1709" s="17" t="str">
        <f t="shared" si="132"/>
        <v>17_170-180</v>
      </c>
      <c r="P1709" s="17" t="str">
        <f t="shared" si="133"/>
        <v>08_80&gt;</v>
      </c>
      <c r="Q1709" s="9" t="s">
        <v>1126</v>
      </c>
      <c r="R1709" s="9" t="s">
        <v>1011</v>
      </c>
      <c r="S1709" s="9">
        <f t="shared" si="134"/>
        <v>1067520</v>
      </c>
      <c r="T1709" s="9">
        <v>14387</v>
      </c>
    </row>
    <row r="1710" spans="1:20">
      <c r="A1710" s="9">
        <v>51</v>
      </c>
      <c r="B1710" s="9" t="s">
        <v>16</v>
      </c>
      <c r="C1710" s="9" t="s">
        <v>795</v>
      </c>
      <c r="D1710" s="9" t="s">
        <v>149</v>
      </c>
      <c r="E1710" s="9" t="s">
        <v>147</v>
      </c>
      <c r="F1710" s="9" t="s">
        <v>5</v>
      </c>
      <c r="G1710" s="9" t="s">
        <v>492</v>
      </c>
      <c r="H1710" s="9" t="s">
        <v>682</v>
      </c>
      <c r="I1710" s="9">
        <v>17</v>
      </c>
      <c r="J1710" s="9" t="s">
        <v>54</v>
      </c>
      <c r="L1710" s="9" t="s">
        <v>50</v>
      </c>
      <c r="M1710" s="9">
        <v>256695</v>
      </c>
      <c r="N1710" s="17" t="str">
        <f t="shared" si="131"/>
        <v>51_255-260</v>
      </c>
      <c r="O1710" s="17" t="str">
        <f t="shared" si="132"/>
        <v>25_250-260</v>
      </c>
      <c r="P1710" s="17" t="str">
        <f t="shared" si="133"/>
        <v>08_80&gt;</v>
      </c>
      <c r="Q1710" s="9" t="s">
        <v>1126</v>
      </c>
      <c r="R1710" s="9" t="s">
        <v>1011</v>
      </c>
      <c r="S1710" s="9">
        <f t="shared" si="134"/>
        <v>13091445</v>
      </c>
      <c r="T1710" s="9">
        <v>176435</v>
      </c>
    </row>
    <row r="1711" spans="1:20">
      <c r="A1711" s="9">
        <v>41</v>
      </c>
      <c r="B1711" s="9" t="s">
        <v>16</v>
      </c>
      <c r="C1711" s="9" t="s">
        <v>1122</v>
      </c>
      <c r="D1711" s="9" t="s">
        <v>149</v>
      </c>
      <c r="E1711" s="9" t="s">
        <v>147</v>
      </c>
      <c r="F1711" s="9" t="s">
        <v>5</v>
      </c>
      <c r="G1711" s="9" t="s">
        <v>492</v>
      </c>
      <c r="H1711" s="9" t="s">
        <v>738</v>
      </c>
      <c r="I1711" s="9">
        <v>16</v>
      </c>
      <c r="J1711" s="9" t="s">
        <v>43</v>
      </c>
      <c r="L1711" s="9" t="s">
        <v>50</v>
      </c>
      <c r="M1711" s="9">
        <v>132790</v>
      </c>
      <c r="N1711" s="17" t="str">
        <f t="shared" si="131"/>
        <v>26_130-135</v>
      </c>
      <c r="O1711" s="17" t="str">
        <f t="shared" si="132"/>
        <v>13_130-140</v>
      </c>
      <c r="P1711" s="17" t="str">
        <f t="shared" si="133"/>
        <v>08_80&gt;</v>
      </c>
      <c r="Q1711" s="9" t="s">
        <v>1126</v>
      </c>
      <c r="R1711" s="9" t="s">
        <v>1011</v>
      </c>
      <c r="S1711" s="9">
        <f t="shared" si="134"/>
        <v>5444390</v>
      </c>
      <c r="T1711" s="9">
        <v>73375</v>
      </c>
    </row>
    <row r="1712" spans="1:20">
      <c r="A1712" s="9">
        <v>254</v>
      </c>
      <c r="B1712" s="9" t="s">
        <v>16</v>
      </c>
      <c r="C1712" s="9" t="s">
        <v>871</v>
      </c>
      <c r="D1712" s="9" t="s">
        <v>149</v>
      </c>
      <c r="E1712" s="9" t="s">
        <v>147</v>
      </c>
      <c r="F1712" s="9" t="s">
        <v>5</v>
      </c>
      <c r="G1712" s="9" t="s">
        <v>492</v>
      </c>
      <c r="H1712" s="9" t="s">
        <v>561</v>
      </c>
      <c r="I1712" s="9">
        <v>16</v>
      </c>
      <c r="J1712" s="9" t="s">
        <v>43</v>
      </c>
      <c r="L1712" s="9" t="s">
        <v>50</v>
      </c>
      <c r="M1712" s="9">
        <v>204663</v>
      </c>
      <c r="N1712" s="17" t="str">
        <f t="shared" si="131"/>
        <v>40_200-205</v>
      </c>
      <c r="O1712" s="17" t="str">
        <f t="shared" si="132"/>
        <v>20_200-210</v>
      </c>
      <c r="P1712" s="17" t="str">
        <f t="shared" si="133"/>
        <v>08_80&gt;</v>
      </c>
      <c r="Q1712" s="9" t="s">
        <v>1126</v>
      </c>
      <c r="R1712" s="9" t="s">
        <v>1011</v>
      </c>
      <c r="S1712" s="9">
        <f t="shared" si="134"/>
        <v>51984402</v>
      </c>
      <c r="T1712" s="9">
        <v>700598</v>
      </c>
    </row>
    <row r="1713" spans="1:20">
      <c r="A1713" s="9">
        <v>493</v>
      </c>
      <c r="B1713" s="9" t="s">
        <v>16</v>
      </c>
      <c r="C1713" s="9" t="s">
        <v>1123</v>
      </c>
      <c r="D1713" s="9" t="s">
        <v>149</v>
      </c>
      <c r="E1713" s="9" t="s">
        <v>147</v>
      </c>
      <c r="F1713" s="9" t="s">
        <v>1</v>
      </c>
      <c r="G1713" s="9" t="s">
        <v>495</v>
      </c>
      <c r="H1713" s="9" t="s">
        <v>1124</v>
      </c>
      <c r="I1713" s="9">
        <v>15</v>
      </c>
      <c r="J1713" s="9" t="s">
        <v>8</v>
      </c>
      <c r="L1713" s="9" t="s">
        <v>50</v>
      </c>
      <c r="M1713" s="9">
        <v>174999</v>
      </c>
      <c r="N1713" s="17" t="str">
        <f t="shared" si="131"/>
        <v>34_170-175</v>
      </c>
      <c r="O1713" s="17" t="str">
        <f t="shared" si="132"/>
        <v>17_170-180</v>
      </c>
      <c r="P1713" s="17" t="str">
        <f t="shared" si="133"/>
        <v>08_80&gt;</v>
      </c>
      <c r="Q1713" s="9" t="s">
        <v>1126</v>
      </c>
      <c r="R1713" s="9" t="s">
        <v>1011</v>
      </c>
      <c r="S1713" s="9">
        <f t="shared" si="134"/>
        <v>86274507</v>
      </c>
      <c r="T1713" s="9">
        <v>1162729</v>
      </c>
    </row>
    <row r="1714" spans="1:20">
      <c r="A1714" s="9">
        <v>23</v>
      </c>
      <c r="B1714" s="9" t="s">
        <v>16</v>
      </c>
      <c r="C1714" s="9" t="s">
        <v>796</v>
      </c>
      <c r="D1714" s="9" t="s">
        <v>149</v>
      </c>
      <c r="E1714" s="9" t="s">
        <v>147</v>
      </c>
      <c r="F1714" s="9" t="s">
        <v>5</v>
      </c>
      <c r="G1714" s="9" t="s">
        <v>492</v>
      </c>
      <c r="H1714" s="9" t="s">
        <v>559</v>
      </c>
      <c r="I1714" s="9">
        <v>15</v>
      </c>
      <c r="J1714" s="9" t="s">
        <v>8</v>
      </c>
      <c r="L1714" s="9" t="s">
        <v>50</v>
      </c>
      <c r="M1714" s="9">
        <v>263838</v>
      </c>
      <c r="N1714" s="17" t="str">
        <f t="shared" si="131"/>
        <v>52_260-265</v>
      </c>
      <c r="O1714" s="17" t="str">
        <f t="shared" si="132"/>
        <v>26_260-270</v>
      </c>
      <c r="P1714" s="17" t="str">
        <f t="shared" si="133"/>
        <v>08_80&gt;</v>
      </c>
      <c r="Q1714" s="9" t="s">
        <v>1126</v>
      </c>
      <c r="R1714" s="9" t="s">
        <v>1011</v>
      </c>
      <c r="S1714" s="9">
        <f t="shared" si="134"/>
        <v>6068274</v>
      </c>
      <c r="T1714" s="9">
        <v>81783</v>
      </c>
    </row>
    <row r="1715" spans="1:20">
      <c r="A1715" s="9">
        <v>279</v>
      </c>
      <c r="B1715" s="9" t="s">
        <v>16</v>
      </c>
      <c r="C1715" s="9" t="s">
        <v>736</v>
      </c>
      <c r="D1715" s="9" t="s">
        <v>149</v>
      </c>
      <c r="E1715" s="9" t="s">
        <v>147</v>
      </c>
      <c r="F1715" s="9" t="s">
        <v>5</v>
      </c>
      <c r="G1715" s="9" t="s">
        <v>252</v>
      </c>
      <c r="H1715" s="9" t="s">
        <v>85</v>
      </c>
      <c r="I1715" s="9">
        <v>15</v>
      </c>
      <c r="J1715" s="9" t="s">
        <v>8</v>
      </c>
      <c r="L1715" s="9" t="s">
        <v>50</v>
      </c>
      <c r="M1715" s="9">
        <v>75999</v>
      </c>
      <c r="N1715" s="17" t="str">
        <f t="shared" si="131"/>
        <v>15_75-80</v>
      </c>
      <c r="O1715" s="17" t="str">
        <f t="shared" si="132"/>
        <v>7_70-80</v>
      </c>
      <c r="P1715" s="17" t="str">
        <f t="shared" si="133"/>
        <v>07_70-80</v>
      </c>
      <c r="Q1715" s="9" t="s">
        <v>1126</v>
      </c>
      <c r="R1715" s="9" t="s">
        <v>1011</v>
      </c>
      <c r="S1715" s="9">
        <f t="shared" si="134"/>
        <v>21203721</v>
      </c>
      <c r="T1715" s="9">
        <v>285764</v>
      </c>
    </row>
    <row r="1716" spans="1:20">
      <c r="A1716" s="9">
        <v>817</v>
      </c>
      <c r="B1716" s="9" t="s">
        <v>16</v>
      </c>
      <c r="C1716" s="9" t="s">
        <v>1064</v>
      </c>
      <c r="D1716" s="9" t="s">
        <v>149</v>
      </c>
      <c r="E1716" s="9" t="s">
        <v>147</v>
      </c>
      <c r="F1716" s="9" t="s">
        <v>5</v>
      </c>
      <c r="G1716" s="9" t="s">
        <v>492</v>
      </c>
      <c r="H1716" s="9" t="s">
        <v>738</v>
      </c>
      <c r="I1716" s="9">
        <v>15</v>
      </c>
      <c r="J1716" s="9" t="s">
        <v>8</v>
      </c>
      <c r="L1716" s="9" t="s">
        <v>50</v>
      </c>
      <c r="M1716" s="9">
        <v>92682</v>
      </c>
      <c r="N1716" s="17" t="str">
        <f t="shared" si="131"/>
        <v>18_90-95</v>
      </c>
      <c r="O1716" s="17" t="str">
        <f t="shared" si="132"/>
        <v>9_90-100</v>
      </c>
      <c r="P1716" s="17" t="str">
        <f t="shared" si="133"/>
        <v>08_80&gt;</v>
      </c>
      <c r="Q1716" s="9" t="s">
        <v>1126</v>
      </c>
      <c r="R1716" s="9" t="s">
        <v>1011</v>
      </c>
      <c r="S1716" s="9">
        <f t="shared" si="134"/>
        <v>75721194</v>
      </c>
      <c r="T1716" s="9">
        <v>1020501</v>
      </c>
    </row>
    <row r="1717" spans="1:20">
      <c r="A1717" s="9">
        <v>1111</v>
      </c>
      <c r="B1717" s="9" t="s">
        <v>16</v>
      </c>
      <c r="C1717" s="9" t="s">
        <v>945</v>
      </c>
      <c r="D1717" s="9" t="s">
        <v>149</v>
      </c>
      <c r="E1717" s="9" t="s">
        <v>147</v>
      </c>
      <c r="F1717" s="9" t="s">
        <v>5</v>
      </c>
      <c r="G1717" s="9" t="s">
        <v>492</v>
      </c>
      <c r="H1717" s="9" t="s">
        <v>493</v>
      </c>
      <c r="I1717" s="9">
        <v>15</v>
      </c>
      <c r="J1717" s="9" t="s">
        <v>8</v>
      </c>
      <c r="L1717" s="9" t="s">
        <v>50</v>
      </c>
      <c r="M1717" s="9">
        <v>125939</v>
      </c>
      <c r="N1717" s="17" t="str">
        <f t="shared" si="131"/>
        <v>25_125-130</v>
      </c>
      <c r="O1717" s="17" t="str">
        <f t="shared" si="132"/>
        <v>12_120-130</v>
      </c>
      <c r="P1717" s="17" t="str">
        <f t="shared" si="133"/>
        <v>08_80&gt;</v>
      </c>
      <c r="Q1717" s="9" t="s">
        <v>1126</v>
      </c>
      <c r="R1717" s="9" t="s">
        <v>1011</v>
      </c>
      <c r="S1717" s="9">
        <f t="shared" si="134"/>
        <v>139918229</v>
      </c>
      <c r="T1717" s="9">
        <v>1885690</v>
      </c>
    </row>
    <row r="1718" spans="1:20">
      <c r="A1718" s="9">
        <v>691</v>
      </c>
      <c r="B1718" s="9" t="s">
        <v>16</v>
      </c>
      <c r="C1718" s="9" t="s">
        <v>797</v>
      </c>
      <c r="D1718" s="9" t="s">
        <v>149</v>
      </c>
      <c r="E1718" s="9" t="s">
        <v>147</v>
      </c>
      <c r="F1718" s="9" t="s">
        <v>5</v>
      </c>
      <c r="G1718" s="9" t="s">
        <v>492</v>
      </c>
      <c r="H1718" s="9" t="s">
        <v>798</v>
      </c>
      <c r="I1718" s="9">
        <v>15</v>
      </c>
      <c r="J1718" s="9" t="s">
        <v>8</v>
      </c>
      <c r="L1718" s="9" t="s">
        <v>50</v>
      </c>
      <c r="M1718" s="9">
        <v>107846</v>
      </c>
      <c r="N1718" s="17" t="str">
        <f t="shared" si="131"/>
        <v>21_105-110</v>
      </c>
      <c r="O1718" s="17" t="str">
        <f t="shared" si="132"/>
        <v>10_100-110</v>
      </c>
      <c r="P1718" s="17" t="str">
        <f t="shared" si="133"/>
        <v>08_80&gt;</v>
      </c>
      <c r="Q1718" s="9" t="s">
        <v>1126</v>
      </c>
      <c r="R1718" s="9" t="s">
        <v>1011</v>
      </c>
      <c r="S1718" s="9">
        <f t="shared" si="134"/>
        <v>74521586</v>
      </c>
      <c r="T1718" s="9">
        <v>1004334</v>
      </c>
    </row>
    <row r="1719" spans="1:20">
      <c r="A1719" s="9">
        <v>476</v>
      </c>
      <c r="B1719" s="9" t="s">
        <v>16</v>
      </c>
      <c r="C1719" s="9" t="s">
        <v>872</v>
      </c>
      <c r="D1719" s="9" t="s">
        <v>149</v>
      </c>
      <c r="E1719" s="9" t="s">
        <v>147</v>
      </c>
      <c r="F1719" s="9" t="s">
        <v>5</v>
      </c>
      <c r="G1719" s="9" t="s">
        <v>492</v>
      </c>
      <c r="H1719" s="9" t="s">
        <v>798</v>
      </c>
      <c r="I1719" s="9">
        <v>17</v>
      </c>
      <c r="J1719" s="9" t="s">
        <v>8</v>
      </c>
      <c r="L1719" s="9" t="s">
        <v>50</v>
      </c>
      <c r="M1719" s="9">
        <v>111753</v>
      </c>
      <c r="N1719" s="17" t="str">
        <f t="shared" si="131"/>
        <v>22_110-115</v>
      </c>
      <c r="O1719" s="17" t="str">
        <f t="shared" si="132"/>
        <v>11_110-120</v>
      </c>
      <c r="P1719" s="17" t="str">
        <f t="shared" si="133"/>
        <v>08_80&gt;</v>
      </c>
      <c r="Q1719" s="9" t="s">
        <v>1126</v>
      </c>
      <c r="R1719" s="9" t="s">
        <v>1011</v>
      </c>
      <c r="S1719" s="9">
        <f t="shared" si="134"/>
        <v>53194428</v>
      </c>
      <c r="T1719" s="9">
        <v>716906</v>
      </c>
    </row>
    <row r="1720" spans="1:20">
      <c r="A1720" s="9">
        <v>365</v>
      </c>
      <c r="B1720" s="9" t="s">
        <v>16</v>
      </c>
      <c r="C1720" s="9" t="s">
        <v>873</v>
      </c>
      <c r="D1720" s="9" t="s">
        <v>149</v>
      </c>
      <c r="E1720" s="9" t="s">
        <v>147</v>
      </c>
      <c r="F1720" s="9" t="s">
        <v>5</v>
      </c>
      <c r="G1720" s="9" t="s">
        <v>492</v>
      </c>
      <c r="H1720" s="9" t="s">
        <v>493</v>
      </c>
      <c r="I1720" s="9">
        <v>17</v>
      </c>
      <c r="J1720" s="9" t="s">
        <v>49</v>
      </c>
      <c r="L1720" s="9" t="s">
        <v>50</v>
      </c>
      <c r="M1720" s="9">
        <v>185735</v>
      </c>
      <c r="N1720" s="17" t="str">
        <f t="shared" si="131"/>
        <v>37_185-190</v>
      </c>
      <c r="O1720" s="17" t="str">
        <f t="shared" si="132"/>
        <v>18_180-190</v>
      </c>
      <c r="P1720" s="17" t="str">
        <f t="shared" si="133"/>
        <v>08_80&gt;</v>
      </c>
      <c r="Q1720" s="9" t="s">
        <v>1126</v>
      </c>
      <c r="R1720" s="9" t="s">
        <v>1011</v>
      </c>
      <c r="S1720" s="9">
        <f t="shared" si="134"/>
        <v>67793275</v>
      </c>
      <c r="T1720" s="9">
        <v>913656</v>
      </c>
    </row>
    <row r="1721" spans="1:20">
      <c r="A1721" s="9">
        <v>19</v>
      </c>
      <c r="B1721" s="9" t="s">
        <v>16</v>
      </c>
      <c r="C1721" s="9" t="s">
        <v>739</v>
      </c>
      <c r="D1721" s="9" t="s">
        <v>149</v>
      </c>
      <c r="E1721" s="9" t="s">
        <v>147</v>
      </c>
      <c r="F1721" s="9" t="s">
        <v>5</v>
      </c>
      <c r="G1721" s="9" t="s">
        <v>492</v>
      </c>
      <c r="H1721" s="9" t="s">
        <v>557</v>
      </c>
      <c r="I1721" s="9">
        <v>15</v>
      </c>
      <c r="J1721" s="9" t="s">
        <v>547</v>
      </c>
      <c r="L1721" s="9" t="s">
        <v>50</v>
      </c>
      <c r="M1721" s="9">
        <v>245599</v>
      </c>
      <c r="N1721" s="17" t="str">
        <f t="shared" si="131"/>
        <v>49_245-250</v>
      </c>
      <c r="O1721" s="17" t="str">
        <f t="shared" si="132"/>
        <v>24_240-250</v>
      </c>
      <c r="P1721" s="17" t="str">
        <f t="shared" si="133"/>
        <v>08_80&gt;</v>
      </c>
      <c r="Q1721" s="9" t="s">
        <v>1126</v>
      </c>
      <c r="R1721" s="9" t="s">
        <v>1011</v>
      </c>
      <c r="S1721" s="9">
        <f t="shared" si="134"/>
        <v>4666381</v>
      </c>
      <c r="T1721" s="9">
        <v>62889</v>
      </c>
    </row>
    <row r="1722" spans="1:20">
      <c r="A1722" s="9">
        <v>38</v>
      </c>
      <c r="B1722" s="9" t="s">
        <v>16</v>
      </c>
      <c r="C1722" s="9" t="s">
        <v>800</v>
      </c>
      <c r="D1722" s="9" t="s">
        <v>149</v>
      </c>
      <c r="E1722" s="9" t="s">
        <v>147</v>
      </c>
      <c r="F1722" s="9" t="s">
        <v>5</v>
      </c>
      <c r="G1722" s="9" t="s">
        <v>492</v>
      </c>
      <c r="H1722" s="9" t="s">
        <v>498</v>
      </c>
      <c r="I1722" s="9">
        <v>17</v>
      </c>
      <c r="J1722" s="9" t="s">
        <v>8</v>
      </c>
      <c r="L1722" s="9" t="s">
        <v>50</v>
      </c>
      <c r="M1722" s="9">
        <v>270393</v>
      </c>
      <c r="N1722" s="17" t="str">
        <f t="shared" si="131"/>
        <v>54_270-275</v>
      </c>
      <c r="O1722" s="17" t="str">
        <f t="shared" si="132"/>
        <v>27_270-280</v>
      </c>
      <c r="P1722" s="17" t="str">
        <f t="shared" si="133"/>
        <v>08_80&gt;</v>
      </c>
      <c r="Q1722" s="9" t="s">
        <v>1126</v>
      </c>
      <c r="R1722" s="9" t="s">
        <v>1011</v>
      </c>
      <c r="S1722" s="9">
        <f t="shared" si="134"/>
        <v>10274934</v>
      </c>
      <c r="T1722" s="9">
        <v>138476</v>
      </c>
    </row>
    <row r="1723" spans="1:20">
      <c r="A1723" s="9">
        <v>54</v>
      </c>
      <c r="B1723" s="9" t="s">
        <v>16</v>
      </c>
      <c r="C1723" s="9" t="s">
        <v>413</v>
      </c>
      <c r="D1723" s="9" t="s">
        <v>152</v>
      </c>
      <c r="E1723" s="9" t="s">
        <v>147</v>
      </c>
      <c r="F1723" s="9" t="s">
        <v>5</v>
      </c>
      <c r="G1723" s="9" t="s">
        <v>373</v>
      </c>
      <c r="H1723" s="9" t="s">
        <v>2</v>
      </c>
      <c r="I1723" s="9">
        <v>14</v>
      </c>
      <c r="J1723" s="9" t="s">
        <v>8</v>
      </c>
      <c r="L1723" s="9" t="s">
        <v>50</v>
      </c>
      <c r="M1723" s="9">
        <v>75324</v>
      </c>
      <c r="N1723" s="17" t="str">
        <f t="shared" si="131"/>
        <v>15_75-80</v>
      </c>
      <c r="O1723" s="17" t="str">
        <f t="shared" si="132"/>
        <v>7_70-80</v>
      </c>
      <c r="P1723" s="17" t="str">
        <f t="shared" si="133"/>
        <v>07_70-80</v>
      </c>
      <c r="Q1723" s="9" t="s">
        <v>1126</v>
      </c>
      <c r="R1723" s="9" t="s">
        <v>1011</v>
      </c>
      <c r="S1723" s="9">
        <f t="shared" si="134"/>
        <v>4067496</v>
      </c>
      <c r="T1723" s="9">
        <v>54818</v>
      </c>
    </row>
    <row r="1724" spans="1:20">
      <c r="A1724" s="9">
        <v>88</v>
      </c>
      <c r="B1724" s="9" t="s">
        <v>16</v>
      </c>
      <c r="C1724" s="9" t="s">
        <v>656</v>
      </c>
      <c r="D1724" s="9" t="s">
        <v>152</v>
      </c>
      <c r="E1724" s="9" t="s">
        <v>147</v>
      </c>
      <c r="F1724" s="9" t="s">
        <v>5</v>
      </c>
      <c r="G1724" s="9" t="s">
        <v>373</v>
      </c>
      <c r="H1724" s="9" t="s">
        <v>415</v>
      </c>
      <c r="I1724" s="9">
        <v>14</v>
      </c>
      <c r="J1724" s="9" t="s">
        <v>8</v>
      </c>
      <c r="L1724" s="9" t="s">
        <v>50</v>
      </c>
      <c r="M1724" s="9">
        <v>89111</v>
      </c>
      <c r="N1724" s="17" t="str">
        <f t="shared" si="131"/>
        <v>17_85-90</v>
      </c>
      <c r="O1724" s="17" t="str">
        <f t="shared" si="132"/>
        <v>8_80-90</v>
      </c>
      <c r="P1724" s="17" t="str">
        <f t="shared" si="133"/>
        <v>08_80&gt;</v>
      </c>
      <c r="Q1724" s="9" t="s">
        <v>1126</v>
      </c>
      <c r="R1724" s="9" t="s">
        <v>1011</v>
      </c>
      <c r="S1724" s="9">
        <f t="shared" si="134"/>
        <v>7841768</v>
      </c>
      <c r="T1724" s="9">
        <v>105684</v>
      </c>
    </row>
    <row r="1725" spans="1:20">
      <c r="A1725" s="9">
        <v>1521</v>
      </c>
      <c r="B1725" s="9" t="s">
        <v>16</v>
      </c>
      <c r="C1725" s="9" t="s">
        <v>740</v>
      </c>
      <c r="D1725" s="9" t="s">
        <v>148</v>
      </c>
      <c r="E1725" s="9" t="s">
        <v>147</v>
      </c>
      <c r="F1725" s="9" t="s">
        <v>5</v>
      </c>
      <c r="G1725" s="9" t="s">
        <v>110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58676</v>
      </c>
      <c r="N1725" s="17" t="str">
        <f t="shared" si="131"/>
        <v>11_55-60</v>
      </c>
      <c r="O1725" s="17" t="str">
        <f t="shared" si="132"/>
        <v>5_50-60</v>
      </c>
      <c r="P1725" s="17" t="str">
        <f t="shared" si="133"/>
        <v>05_50-60</v>
      </c>
      <c r="Q1725" s="9" t="s">
        <v>1126</v>
      </c>
      <c r="R1725" s="9" t="s">
        <v>1011</v>
      </c>
      <c r="S1725" s="9">
        <f t="shared" si="134"/>
        <v>89246196</v>
      </c>
      <c r="T1725" s="9">
        <v>1202779</v>
      </c>
    </row>
    <row r="1726" spans="1:20">
      <c r="A1726" s="9">
        <v>4</v>
      </c>
      <c r="B1726" s="9" t="s">
        <v>16</v>
      </c>
      <c r="C1726" s="9" t="s">
        <v>558</v>
      </c>
      <c r="D1726" s="9" t="s">
        <v>148</v>
      </c>
      <c r="E1726" s="9" t="s">
        <v>147</v>
      </c>
      <c r="F1726" s="9" t="s">
        <v>5</v>
      </c>
      <c r="G1726" s="9" t="s">
        <v>373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69390</v>
      </c>
      <c r="N1726" s="17" t="str">
        <f t="shared" si="131"/>
        <v>13_65-70</v>
      </c>
      <c r="O1726" s="17" t="str">
        <f t="shared" si="132"/>
        <v>6_60-70</v>
      </c>
      <c r="P1726" s="17" t="str">
        <f t="shared" si="133"/>
        <v>06_60-70</v>
      </c>
      <c r="Q1726" s="9" t="s">
        <v>1126</v>
      </c>
      <c r="R1726" s="9" t="s">
        <v>1011</v>
      </c>
      <c r="S1726" s="9">
        <f t="shared" si="134"/>
        <v>277560</v>
      </c>
      <c r="T1726" s="9">
        <v>3741</v>
      </c>
    </row>
    <row r="1727" spans="1:20">
      <c r="A1727" s="9">
        <v>162</v>
      </c>
      <c r="B1727" s="9" t="s">
        <v>16</v>
      </c>
      <c r="C1727" s="9" t="s">
        <v>414</v>
      </c>
      <c r="D1727" s="9" t="s">
        <v>146</v>
      </c>
      <c r="E1727" s="9" t="s">
        <v>147</v>
      </c>
      <c r="F1727" s="9" t="s">
        <v>5</v>
      </c>
      <c r="G1727" s="9" t="s">
        <v>373</v>
      </c>
      <c r="H1727" s="9" t="s">
        <v>415</v>
      </c>
      <c r="I1727" s="9">
        <v>15</v>
      </c>
      <c r="J1727" s="9" t="s">
        <v>8</v>
      </c>
      <c r="L1727" s="9" t="s">
        <v>50</v>
      </c>
      <c r="M1727" s="9">
        <v>84405</v>
      </c>
      <c r="N1727" s="17" t="str">
        <f t="shared" si="131"/>
        <v>16_80-85</v>
      </c>
      <c r="O1727" s="17" t="str">
        <f t="shared" si="132"/>
        <v>8_80-90</v>
      </c>
      <c r="P1727" s="17" t="str">
        <f t="shared" si="133"/>
        <v>08_80&gt;</v>
      </c>
      <c r="Q1727" s="9" t="s">
        <v>1126</v>
      </c>
      <c r="R1727" s="9" t="s">
        <v>1011</v>
      </c>
      <c r="S1727" s="9">
        <f t="shared" si="134"/>
        <v>13673610</v>
      </c>
      <c r="T1727" s="9">
        <v>184280</v>
      </c>
    </row>
    <row r="1728" spans="1:20">
      <c r="A1728" s="9">
        <v>62</v>
      </c>
      <c r="B1728" s="9" t="s">
        <v>16</v>
      </c>
      <c r="C1728" s="9" t="s">
        <v>742</v>
      </c>
      <c r="D1728" s="9" t="s">
        <v>149</v>
      </c>
      <c r="E1728" s="9" t="s">
        <v>147</v>
      </c>
      <c r="F1728" s="9" t="s">
        <v>5</v>
      </c>
      <c r="G1728" s="9" t="s">
        <v>492</v>
      </c>
      <c r="H1728" s="9" t="s">
        <v>493</v>
      </c>
      <c r="I1728" s="9">
        <v>17</v>
      </c>
      <c r="J1728" s="9" t="s">
        <v>8</v>
      </c>
      <c r="L1728" s="9" t="s">
        <v>50</v>
      </c>
      <c r="M1728" s="9">
        <v>309850</v>
      </c>
      <c r="N1728" s="17" t="str">
        <f t="shared" si="131"/>
        <v>61_305-310</v>
      </c>
      <c r="O1728" s="17" t="str">
        <f t="shared" si="132"/>
        <v>30_300-310</v>
      </c>
      <c r="P1728" s="17" t="str">
        <f t="shared" si="133"/>
        <v>08_80&gt;</v>
      </c>
      <c r="Q1728" s="9" t="s">
        <v>1126</v>
      </c>
      <c r="R1728" s="9" t="s">
        <v>1011</v>
      </c>
      <c r="S1728" s="9">
        <f t="shared" si="134"/>
        <v>19210700</v>
      </c>
      <c r="T1728" s="9">
        <v>258904</v>
      </c>
    </row>
    <row r="1729" spans="1:20">
      <c r="A1729" s="9">
        <v>381</v>
      </c>
      <c r="B1729" s="9" t="s">
        <v>16</v>
      </c>
      <c r="C1729" s="9" t="s">
        <v>560</v>
      </c>
      <c r="D1729" s="9" t="s">
        <v>149</v>
      </c>
      <c r="E1729" s="9" t="s">
        <v>147</v>
      </c>
      <c r="F1729" s="9" t="s">
        <v>5</v>
      </c>
      <c r="G1729" s="9" t="s">
        <v>252</v>
      </c>
      <c r="H1729" s="9" t="s">
        <v>743</v>
      </c>
      <c r="I1729" s="9">
        <v>15</v>
      </c>
      <c r="J1729" s="9" t="s">
        <v>8</v>
      </c>
      <c r="L1729" s="9" t="s">
        <v>50</v>
      </c>
      <c r="M1729" s="9">
        <v>103116</v>
      </c>
      <c r="N1729" s="17" t="str">
        <f t="shared" si="131"/>
        <v>20_100-105</v>
      </c>
      <c r="O1729" s="17" t="str">
        <f t="shared" si="132"/>
        <v>10_100-110</v>
      </c>
      <c r="P1729" s="17" t="str">
        <f t="shared" si="133"/>
        <v>08_80&gt;</v>
      </c>
      <c r="Q1729" s="9" t="s">
        <v>1126</v>
      </c>
      <c r="R1729" s="9" t="s">
        <v>1011</v>
      </c>
      <c r="S1729" s="9">
        <f t="shared" si="134"/>
        <v>39287196</v>
      </c>
      <c r="T1729" s="9">
        <v>529477</v>
      </c>
    </row>
    <row r="1730" spans="1:20">
      <c r="A1730" s="9">
        <v>293</v>
      </c>
      <c r="B1730" s="9" t="s">
        <v>16</v>
      </c>
      <c r="C1730" s="9" t="s">
        <v>688</v>
      </c>
      <c r="D1730" s="9" t="s">
        <v>149</v>
      </c>
      <c r="E1730" s="9" t="s">
        <v>147</v>
      </c>
      <c r="F1730" s="9" t="s">
        <v>5</v>
      </c>
      <c r="G1730" s="9" t="s">
        <v>252</v>
      </c>
      <c r="H1730" s="9" t="s">
        <v>98</v>
      </c>
      <c r="I1730" s="9">
        <v>17</v>
      </c>
      <c r="J1730" s="9" t="s">
        <v>8</v>
      </c>
      <c r="L1730" s="9" t="s">
        <v>50</v>
      </c>
      <c r="M1730" s="9">
        <v>85000</v>
      </c>
      <c r="N1730" s="17" t="str">
        <f t="shared" si="131"/>
        <v>17_85-90</v>
      </c>
      <c r="O1730" s="17" t="str">
        <f t="shared" si="132"/>
        <v>8_80-90</v>
      </c>
      <c r="P1730" s="17" t="str">
        <f t="shared" si="133"/>
        <v>08_80&gt;</v>
      </c>
      <c r="Q1730" s="9" t="s">
        <v>1126</v>
      </c>
      <c r="R1730" s="9" t="s">
        <v>1011</v>
      </c>
      <c r="S1730" s="9">
        <f t="shared" si="134"/>
        <v>24905000</v>
      </c>
      <c r="T1730" s="9">
        <v>335647</v>
      </c>
    </row>
    <row r="1731" spans="1:20">
      <c r="A1731" s="9">
        <v>2084</v>
      </c>
      <c r="B1731" s="9" t="s">
        <v>16</v>
      </c>
      <c r="C1731" s="9" t="s">
        <v>562</v>
      </c>
      <c r="D1731" s="9" t="s">
        <v>149</v>
      </c>
      <c r="E1731" s="9" t="s">
        <v>147</v>
      </c>
      <c r="F1731" s="9" t="s">
        <v>5</v>
      </c>
      <c r="G1731" s="9" t="s">
        <v>252</v>
      </c>
      <c r="H1731" s="9" t="s">
        <v>743</v>
      </c>
      <c r="I1731" s="9">
        <v>17</v>
      </c>
      <c r="J1731" s="9" t="s">
        <v>8</v>
      </c>
      <c r="L1731" s="9" t="s">
        <v>50</v>
      </c>
      <c r="M1731" s="9">
        <v>93841</v>
      </c>
      <c r="N1731" s="17" t="str">
        <f t="shared" si="131"/>
        <v>18_90-95</v>
      </c>
      <c r="O1731" s="17" t="str">
        <f t="shared" si="132"/>
        <v>9_90-100</v>
      </c>
      <c r="P1731" s="17" t="str">
        <f t="shared" si="133"/>
        <v>08_80&gt;</v>
      </c>
      <c r="Q1731" s="9" t="s">
        <v>1126</v>
      </c>
      <c r="R1731" s="9" t="s">
        <v>1011</v>
      </c>
      <c r="S1731" s="9">
        <f t="shared" si="134"/>
        <v>195564644</v>
      </c>
      <c r="T1731" s="9">
        <v>2635642</v>
      </c>
    </row>
    <row r="1732" spans="1:20">
      <c r="A1732" s="9">
        <v>21</v>
      </c>
      <c r="B1732" s="9" t="s">
        <v>16</v>
      </c>
      <c r="C1732" s="9" t="s">
        <v>416</v>
      </c>
      <c r="D1732" s="9" t="s">
        <v>152</v>
      </c>
      <c r="E1732" s="9" t="s">
        <v>147</v>
      </c>
      <c r="F1732" s="9" t="s">
        <v>5</v>
      </c>
      <c r="G1732" s="9" t="s">
        <v>373</v>
      </c>
      <c r="H1732" s="9" t="s">
        <v>85</v>
      </c>
      <c r="I1732" s="9">
        <v>14</v>
      </c>
      <c r="J1732" s="9" t="s">
        <v>8</v>
      </c>
      <c r="L1732" s="9" t="s">
        <v>50</v>
      </c>
      <c r="M1732" s="9">
        <v>131216</v>
      </c>
      <c r="N1732" s="17" t="str">
        <f t="shared" si="131"/>
        <v>26_130-135</v>
      </c>
      <c r="O1732" s="17" t="str">
        <f t="shared" si="132"/>
        <v>13_130-140</v>
      </c>
      <c r="P1732" s="17" t="str">
        <f t="shared" si="133"/>
        <v>08_80&gt;</v>
      </c>
      <c r="Q1732" s="9" t="s">
        <v>1126</v>
      </c>
      <c r="R1732" s="9" t="s">
        <v>1011</v>
      </c>
      <c r="S1732" s="9">
        <f t="shared" si="134"/>
        <v>2755536</v>
      </c>
      <c r="T1732" s="9">
        <v>37137</v>
      </c>
    </row>
    <row r="1733" spans="1:20">
      <c r="A1733" s="9">
        <v>9</v>
      </c>
      <c r="B1733" s="9" t="s">
        <v>16</v>
      </c>
      <c r="C1733" s="9" t="s">
        <v>417</v>
      </c>
      <c r="D1733" s="9" t="s">
        <v>149</v>
      </c>
      <c r="E1733" s="9" t="s">
        <v>147</v>
      </c>
      <c r="F1733" s="9" t="s">
        <v>5</v>
      </c>
      <c r="G1733" s="9" t="s">
        <v>373</v>
      </c>
      <c r="H1733" s="9" t="s">
        <v>85</v>
      </c>
      <c r="I1733" s="9">
        <v>15</v>
      </c>
      <c r="J1733" s="9" t="s">
        <v>8</v>
      </c>
      <c r="L1733" s="9" t="s">
        <v>50</v>
      </c>
      <c r="M1733" s="9">
        <v>126720</v>
      </c>
      <c r="N1733" s="17" t="str">
        <f t="shared" si="131"/>
        <v>25_125-130</v>
      </c>
      <c r="O1733" s="17" t="str">
        <f t="shared" si="132"/>
        <v>12_120-130</v>
      </c>
      <c r="P1733" s="17" t="str">
        <f t="shared" si="133"/>
        <v>08_80&gt;</v>
      </c>
      <c r="Q1733" s="9" t="s">
        <v>1126</v>
      </c>
      <c r="R1733" s="9" t="s">
        <v>1011</v>
      </c>
      <c r="S1733" s="9">
        <f t="shared" si="134"/>
        <v>1140480</v>
      </c>
      <c r="T1733" s="9">
        <v>15370</v>
      </c>
    </row>
    <row r="1734" spans="1:20">
      <c r="A1734" s="9">
        <v>19</v>
      </c>
      <c r="B1734" s="9" t="s">
        <v>16</v>
      </c>
      <c r="C1734" s="9" t="s">
        <v>801</v>
      </c>
      <c r="D1734" s="9" t="s">
        <v>149</v>
      </c>
      <c r="E1734" s="9" t="s">
        <v>147</v>
      </c>
      <c r="F1734" s="9" t="s">
        <v>5</v>
      </c>
      <c r="G1734" s="9" t="s">
        <v>492</v>
      </c>
      <c r="H1734" s="9" t="s">
        <v>561</v>
      </c>
      <c r="I1734" s="9">
        <v>15</v>
      </c>
      <c r="J1734" s="9" t="s">
        <v>8</v>
      </c>
      <c r="L1734" s="9" t="s">
        <v>50</v>
      </c>
      <c r="M1734" s="9">
        <v>134093</v>
      </c>
      <c r="N1734" s="17" t="str">
        <f t="shared" si="131"/>
        <v>26_130-135</v>
      </c>
      <c r="O1734" s="17" t="str">
        <f t="shared" si="132"/>
        <v>13_130-140</v>
      </c>
      <c r="P1734" s="17" t="str">
        <f t="shared" si="133"/>
        <v>08_80&gt;</v>
      </c>
      <c r="Q1734" s="9" t="s">
        <v>1126</v>
      </c>
      <c r="R1734" s="9" t="s">
        <v>1011</v>
      </c>
      <c r="S1734" s="9">
        <f t="shared" si="134"/>
        <v>2547767</v>
      </c>
      <c r="T1734" s="9">
        <v>34336</v>
      </c>
    </row>
    <row r="1735" spans="1:20">
      <c r="A1735" s="9">
        <v>17</v>
      </c>
      <c r="B1735" s="9" t="s">
        <v>16</v>
      </c>
      <c r="C1735" s="9" t="s">
        <v>802</v>
      </c>
      <c r="D1735" s="9" t="s">
        <v>152</v>
      </c>
      <c r="E1735" s="9" t="s">
        <v>147</v>
      </c>
      <c r="F1735" s="9" t="s">
        <v>5</v>
      </c>
      <c r="G1735" s="9" t="s">
        <v>373</v>
      </c>
      <c r="H1735" s="9" t="s">
        <v>2</v>
      </c>
      <c r="I1735" s="9">
        <v>13</v>
      </c>
      <c r="J1735" s="9" t="s">
        <v>119</v>
      </c>
      <c r="K1735" s="9" t="s">
        <v>7</v>
      </c>
      <c r="L1735" s="9" t="s">
        <v>50</v>
      </c>
      <c r="M1735" s="9">
        <v>126571</v>
      </c>
      <c r="N1735" s="17" t="str">
        <f t="shared" si="131"/>
        <v>25_125-130</v>
      </c>
      <c r="O1735" s="17" t="str">
        <f t="shared" si="132"/>
        <v>12_120-130</v>
      </c>
      <c r="P1735" s="17" t="str">
        <f t="shared" si="133"/>
        <v>08_80&gt;</v>
      </c>
      <c r="Q1735" s="9" t="s">
        <v>1126</v>
      </c>
      <c r="R1735" s="9" t="s">
        <v>1011</v>
      </c>
      <c r="S1735" s="9">
        <f t="shared" si="134"/>
        <v>2151707</v>
      </c>
      <c r="T1735" s="9">
        <v>28999</v>
      </c>
    </row>
    <row r="1736" spans="1:20">
      <c r="A1736" s="9">
        <v>26</v>
      </c>
      <c r="B1736" s="9" t="s">
        <v>16</v>
      </c>
      <c r="C1736" s="9" t="s">
        <v>1125</v>
      </c>
      <c r="D1736" s="9" t="s">
        <v>149</v>
      </c>
      <c r="E1736" s="9" t="s">
        <v>147</v>
      </c>
      <c r="F1736" s="9" t="s">
        <v>5</v>
      </c>
      <c r="G1736" s="9" t="s">
        <v>373</v>
      </c>
      <c r="H1736" s="9" t="s">
        <v>1030</v>
      </c>
      <c r="I1736" s="9">
        <v>16</v>
      </c>
      <c r="J1736" s="9" t="s">
        <v>43</v>
      </c>
      <c r="L1736" s="9" t="s">
        <v>50</v>
      </c>
      <c r="M1736" s="9">
        <v>150990</v>
      </c>
      <c r="N1736" s="17" t="str">
        <f t="shared" si="131"/>
        <v>30_150-155</v>
      </c>
      <c r="O1736" s="17" t="str">
        <f t="shared" si="132"/>
        <v>15_150-160</v>
      </c>
      <c r="P1736" s="17" t="str">
        <f t="shared" si="133"/>
        <v>08_80&gt;</v>
      </c>
      <c r="Q1736" s="9" t="s">
        <v>1126</v>
      </c>
      <c r="R1736" s="9" t="s">
        <v>1011</v>
      </c>
      <c r="S1736" s="9">
        <f t="shared" si="134"/>
        <v>3925740</v>
      </c>
      <c r="T1736" s="9">
        <v>52908</v>
      </c>
    </row>
    <row r="1737" spans="1:20">
      <c r="A1737" s="9">
        <v>13</v>
      </c>
      <c r="B1737" s="9" t="s">
        <v>16</v>
      </c>
      <c r="C1737" s="9" t="s">
        <v>1065</v>
      </c>
      <c r="D1737" s="9" t="s">
        <v>148</v>
      </c>
      <c r="E1737" s="9" t="s">
        <v>147</v>
      </c>
      <c r="F1737" s="9" t="s">
        <v>5</v>
      </c>
      <c r="G1737" s="9" t="s">
        <v>373</v>
      </c>
      <c r="H1737" s="9" t="s">
        <v>2</v>
      </c>
      <c r="I1737" s="9">
        <v>16</v>
      </c>
      <c r="J1737" s="9" t="s">
        <v>43</v>
      </c>
      <c r="K1737" s="9" t="s">
        <v>7</v>
      </c>
      <c r="L1737" s="9" t="s">
        <v>50</v>
      </c>
      <c r="M1737" s="9">
        <v>134495</v>
      </c>
      <c r="N1737" s="17" t="str">
        <f t="shared" si="131"/>
        <v>26_130-135</v>
      </c>
      <c r="O1737" s="17" t="str">
        <f t="shared" si="132"/>
        <v>13_130-140</v>
      </c>
      <c r="P1737" s="17" t="str">
        <f t="shared" si="133"/>
        <v>08_80&gt;</v>
      </c>
      <c r="Q1737" s="9" t="s">
        <v>1126</v>
      </c>
      <c r="R1737" s="9" t="s">
        <v>1011</v>
      </c>
      <c r="S1737" s="9">
        <f t="shared" si="134"/>
        <v>1748435</v>
      </c>
      <c r="T1737" s="9">
        <v>23564</v>
      </c>
    </row>
    <row r="1738" spans="1:20">
      <c r="A1738" s="9">
        <v>150</v>
      </c>
      <c r="B1738" s="9" t="s">
        <v>16</v>
      </c>
      <c r="C1738" s="9" t="s">
        <v>803</v>
      </c>
      <c r="D1738" s="9" t="s">
        <v>149</v>
      </c>
      <c r="E1738" s="9" t="s">
        <v>147</v>
      </c>
      <c r="F1738" s="9" t="s">
        <v>5</v>
      </c>
      <c r="G1738" s="9" t="s">
        <v>492</v>
      </c>
      <c r="H1738" s="9" t="s">
        <v>561</v>
      </c>
      <c r="I1738" s="9">
        <v>15</v>
      </c>
      <c r="J1738" s="9" t="s">
        <v>8</v>
      </c>
      <c r="L1738" s="9" t="s">
        <v>50</v>
      </c>
      <c r="M1738" s="9">
        <v>109757</v>
      </c>
      <c r="N1738" s="17" t="str">
        <f t="shared" si="131"/>
        <v>21_105-110</v>
      </c>
      <c r="O1738" s="17" t="str">
        <f t="shared" si="132"/>
        <v>10_100-110</v>
      </c>
      <c r="P1738" s="17" t="str">
        <f t="shared" si="133"/>
        <v>08_80&gt;</v>
      </c>
      <c r="Q1738" s="9" t="s">
        <v>1126</v>
      </c>
      <c r="R1738" s="9" t="s">
        <v>1011</v>
      </c>
      <c r="S1738" s="9">
        <f t="shared" si="134"/>
        <v>16463550</v>
      </c>
      <c r="T1738" s="9">
        <v>221881</v>
      </c>
    </row>
    <row r="1739" spans="1:20">
      <c r="A1739" s="9">
        <v>6</v>
      </c>
      <c r="B1739" s="9" t="s">
        <v>16</v>
      </c>
      <c r="C1739" s="9" t="s">
        <v>874</v>
      </c>
      <c r="D1739" s="9" t="s">
        <v>154</v>
      </c>
      <c r="E1739" s="9" t="s">
        <v>147</v>
      </c>
      <c r="F1739" s="9" t="s">
        <v>5</v>
      </c>
      <c r="G1739" s="9" t="s">
        <v>492</v>
      </c>
      <c r="H1739" s="9" t="s">
        <v>875</v>
      </c>
      <c r="I1739" s="9">
        <v>17</v>
      </c>
      <c r="J1739" s="9" t="s">
        <v>54</v>
      </c>
      <c r="L1739" s="9" t="s">
        <v>50</v>
      </c>
      <c r="M1739" s="9">
        <v>307365</v>
      </c>
      <c r="N1739" s="17" t="str">
        <f t="shared" si="131"/>
        <v>61_305-310</v>
      </c>
      <c r="O1739" s="17" t="str">
        <f t="shared" si="132"/>
        <v>30_300-310</v>
      </c>
      <c r="P1739" s="17" t="str">
        <f t="shared" si="133"/>
        <v>08_80&gt;</v>
      </c>
      <c r="Q1739" s="9" t="s">
        <v>1126</v>
      </c>
      <c r="R1739" s="9" t="s">
        <v>1011</v>
      </c>
      <c r="S1739" s="9">
        <f t="shared" si="134"/>
        <v>1844190</v>
      </c>
      <c r="T1739" s="9">
        <v>24854</v>
      </c>
    </row>
    <row r="1740" spans="1:20">
      <c r="A1740" s="9">
        <v>9</v>
      </c>
      <c r="B1740" s="9" t="s">
        <v>16</v>
      </c>
      <c r="C1740" s="9" t="s">
        <v>943</v>
      </c>
      <c r="D1740" s="9" t="s">
        <v>154</v>
      </c>
      <c r="E1740" s="9" t="s">
        <v>147</v>
      </c>
      <c r="F1740" s="9" t="s">
        <v>5</v>
      </c>
      <c r="G1740" s="9" t="s">
        <v>492</v>
      </c>
      <c r="H1740" s="9" t="s">
        <v>944</v>
      </c>
      <c r="I1740" s="9">
        <v>15</v>
      </c>
      <c r="J1740" s="9" t="s">
        <v>8</v>
      </c>
      <c r="L1740" s="9" t="s">
        <v>50</v>
      </c>
      <c r="M1740" s="9">
        <v>192990</v>
      </c>
      <c r="N1740" s="17" t="str">
        <f t="shared" si="131"/>
        <v>38_190-195</v>
      </c>
      <c r="O1740" s="17" t="str">
        <f t="shared" si="132"/>
        <v>19_190-200</v>
      </c>
      <c r="P1740" s="17" t="str">
        <f t="shared" si="133"/>
        <v>08_80&gt;</v>
      </c>
      <c r="Q1740" s="9" t="s">
        <v>1126</v>
      </c>
      <c r="R1740" s="9" t="s">
        <v>1011</v>
      </c>
      <c r="S1740" s="9">
        <f t="shared" si="134"/>
        <v>1736910</v>
      </c>
      <c r="T1740" s="9">
        <v>23408</v>
      </c>
    </row>
    <row r="1741" spans="1:20">
      <c r="A1741" s="9">
        <v>15</v>
      </c>
      <c r="B1741" s="9" t="s">
        <v>16</v>
      </c>
      <c r="C1741" s="9" t="s">
        <v>942</v>
      </c>
      <c r="D1741" s="9" t="s">
        <v>154</v>
      </c>
      <c r="E1741" s="9" t="s">
        <v>147</v>
      </c>
      <c r="F1741" s="9" t="s">
        <v>5</v>
      </c>
      <c r="G1741" s="9" t="s">
        <v>492</v>
      </c>
      <c r="H1741" s="9" t="s">
        <v>837</v>
      </c>
      <c r="I1741" s="9">
        <v>17</v>
      </c>
      <c r="J1741" s="9" t="s">
        <v>8</v>
      </c>
      <c r="L1741" s="9" t="s">
        <v>50</v>
      </c>
      <c r="M1741" s="9">
        <v>158320</v>
      </c>
      <c r="N1741" s="17" t="str">
        <f t="shared" si="131"/>
        <v>31_155-160</v>
      </c>
      <c r="O1741" s="17" t="str">
        <f t="shared" si="132"/>
        <v>15_150-160</v>
      </c>
      <c r="P1741" s="17" t="str">
        <f t="shared" si="133"/>
        <v>08_80&gt;</v>
      </c>
      <c r="Q1741" s="9" t="s">
        <v>1126</v>
      </c>
      <c r="R1741" s="9" t="s">
        <v>1011</v>
      </c>
      <c r="S1741" s="9">
        <f t="shared" si="134"/>
        <v>2374800</v>
      </c>
      <c r="T1741" s="9">
        <v>32005</v>
      </c>
    </row>
    <row r="1742" spans="1:20" hidden="1">
      <c r="A1742" s="9">
        <v>11</v>
      </c>
      <c r="B1742" s="9" t="s">
        <v>16</v>
      </c>
      <c r="C1742" s="9" t="s">
        <v>804</v>
      </c>
      <c r="D1742" s="9" t="s">
        <v>154</v>
      </c>
      <c r="E1742" s="9" t="s">
        <v>151</v>
      </c>
      <c r="F1742" s="9" t="s">
        <v>5</v>
      </c>
      <c r="G1742" s="9" t="s">
        <v>492</v>
      </c>
      <c r="H1742" s="9" t="s">
        <v>805</v>
      </c>
      <c r="I1742" s="9">
        <v>15</v>
      </c>
      <c r="J1742" s="9" t="s">
        <v>8</v>
      </c>
      <c r="K1742" s="9" t="s">
        <v>7</v>
      </c>
      <c r="L1742" s="9" t="s">
        <v>50</v>
      </c>
      <c r="M1742" s="9">
        <v>383240</v>
      </c>
      <c r="N1742" s="17" t="str">
        <f t="shared" si="131"/>
        <v>76_380-385</v>
      </c>
      <c r="O1742" s="17" t="str">
        <f t="shared" si="132"/>
        <v>38_380-390</v>
      </c>
      <c r="P1742" s="17" t="str">
        <f t="shared" si="133"/>
        <v>08_80&gt;</v>
      </c>
      <c r="Q1742" s="9" t="s">
        <v>1126</v>
      </c>
      <c r="R1742" s="9" t="s">
        <v>1011</v>
      </c>
      <c r="S1742" s="9">
        <f t="shared" si="134"/>
        <v>4215640</v>
      </c>
      <c r="T1742" s="9">
        <v>56815</v>
      </c>
    </row>
    <row r="1743" spans="1:20" hidden="1">
      <c r="A1743" s="9">
        <v>13</v>
      </c>
      <c r="B1743" s="9" t="s">
        <v>16</v>
      </c>
      <c r="C1743" s="9" t="s">
        <v>1066</v>
      </c>
      <c r="D1743" s="9" t="s">
        <v>154</v>
      </c>
      <c r="E1743" s="9" t="s">
        <v>151</v>
      </c>
      <c r="F1743" s="9" t="s">
        <v>5</v>
      </c>
      <c r="G1743" s="9" t="s">
        <v>492</v>
      </c>
      <c r="H1743" s="9" t="s">
        <v>875</v>
      </c>
      <c r="I1743" s="9">
        <v>17</v>
      </c>
      <c r="J1743" s="9" t="s">
        <v>604</v>
      </c>
      <c r="L1743" s="9" t="s">
        <v>50</v>
      </c>
      <c r="M1743" s="9">
        <v>396200</v>
      </c>
      <c r="N1743" s="17" t="str">
        <f t="shared" si="131"/>
        <v>79_395-400</v>
      </c>
      <c r="O1743" s="17" t="str">
        <f t="shared" si="132"/>
        <v>39_390-400</v>
      </c>
      <c r="P1743" s="17" t="str">
        <f t="shared" si="133"/>
        <v>08_80&gt;</v>
      </c>
      <c r="Q1743" s="9" t="s">
        <v>1126</v>
      </c>
      <c r="R1743" s="9" t="s">
        <v>1011</v>
      </c>
      <c r="S1743" s="9">
        <f t="shared" si="134"/>
        <v>5150600</v>
      </c>
      <c r="T1743" s="9">
        <v>69415</v>
      </c>
    </row>
    <row r="1744" spans="1:20">
      <c r="A1744" s="9">
        <v>50</v>
      </c>
      <c r="B1744" s="9" t="s">
        <v>29</v>
      </c>
      <c r="C1744" s="9" t="s">
        <v>29</v>
      </c>
      <c r="D1744" s="9" t="s">
        <v>152</v>
      </c>
      <c r="E1744" s="9" t="s">
        <v>147</v>
      </c>
      <c r="F1744" s="9" t="s">
        <v>5</v>
      </c>
      <c r="G1744" s="9" t="s">
        <v>55</v>
      </c>
      <c r="H1744" s="9" t="s">
        <v>2</v>
      </c>
      <c r="I1744" s="9">
        <v>14</v>
      </c>
      <c r="J1744" s="9" t="s">
        <v>4</v>
      </c>
      <c r="L1744" s="9" t="s">
        <v>47</v>
      </c>
      <c r="M1744" s="9">
        <v>24510</v>
      </c>
      <c r="N1744" s="17" t="str">
        <f t="shared" ref="N1744:N1778" si="135">CONCATENATE(ROUNDDOWN(M1744/5000,0),"_",ROUNDDOWN(M1744/5000,0)*5,"-",ROUNDUP((M1744+1)/5000,0)*5)</f>
        <v>4_20-25</v>
      </c>
      <c r="O1744" s="17" t="str">
        <f t="shared" ref="O1744:O1778" si="136">CONCATENATE(ROUNDDOWN(M1744/10000,0),"_",ROUNDDOWN(M1744/10000,0)*10,"-",ROUNDUP((M1744+1)/10000,0)*10)</f>
        <v>2_20-30</v>
      </c>
      <c r="P1744" s="17" t="str">
        <f t="shared" ref="P1744:P1778" si="137">IF(M1744&lt;20000,"01_&lt;20",IF(M1744&lt;80000,CONCATENATE(IF((ROUNDDOWN(M1744/10000,0)+1)&lt;10,0,),ROUNDDOWN(M1744/10000,0),"_",ROUNDDOWN(M1744/10000,0)*10,"-",ROUNDUP((M1744+1)/10000,0)*10),"08_80&gt;"))</f>
        <v>02_20-30</v>
      </c>
      <c r="Q1744" s="9" t="s">
        <v>1126</v>
      </c>
      <c r="R1744" s="9" t="s">
        <v>1011</v>
      </c>
      <c r="S1744" s="9">
        <f t="shared" ref="S1744:S1761" si="138">M1744*A1744</f>
        <v>1225500</v>
      </c>
      <c r="T1744" s="9">
        <v>16538</v>
      </c>
    </row>
    <row r="1745" spans="1:20">
      <c r="A1745" s="9">
        <v>970</v>
      </c>
      <c r="B1745" s="9" t="s">
        <v>29</v>
      </c>
      <c r="C1745" s="9" t="s">
        <v>29</v>
      </c>
      <c r="D1745" s="9" t="s">
        <v>148</v>
      </c>
      <c r="E1745" s="9" t="s">
        <v>147</v>
      </c>
      <c r="F1745" s="9" t="s">
        <v>5</v>
      </c>
      <c r="G1745" s="9" t="s">
        <v>70</v>
      </c>
      <c r="H1745" s="9" t="s">
        <v>2</v>
      </c>
      <c r="I1745" s="9">
        <v>15</v>
      </c>
      <c r="L1745" s="9" t="s">
        <v>46</v>
      </c>
      <c r="M1745" s="9">
        <v>31000</v>
      </c>
      <c r="N1745" s="17" t="str">
        <f t="shared" si="135"/>
        <v>6_30-35</v>
      </c>
      <c r="O1745" s="17" t="str">
        <f t="shared" si="136"/>
        <v>3_30-40</v>
      </c>
      <c r="P1745" s="17" t="str">
        <f t="shared" si="137"/>
        <v>03_30-40</v>
      </c>
      <c r="Q1745" s="9" t="s">
        <v>1126</v>
      </c>
      <c r="R1745" s="9" t="s">
        <v>1011</v>
      </c>
      <c r="S1745" s="9">
        <f t="shared" si="138"/>
        <v>30070000</v>
      </c>
      <c r="T1745" s="9">
        <v>405803</v>
      </c>
    </row>
    <row r="1746" spans="1:20">
      <c r="A1746" s="9">
        <v>4540</v>
      </c>
      <c r="B1746" s="9" t="s">
        <v>29</v>
      </c>
      <c r="C1746" s="9" t="s">
        <v>29</v>
      </c>
      <c r="D1746" s="9" t="s">
        <v>148</v>
      </c>
      <c r="E1746" s="9" t="s">
        <v>147</v>
      </c>
      <c r="F1746" s="9" t="s">
        <v>5</v>
      </c>
      <c r="G1746" s="9" t="s">
        <v>60</v>
      </c>
      <c r="H1746" s="9" t="s">
        <v>2</v>
      </c>
      <c r="I1746" s="9">
        <v>15</v>
      </c>
      <c r="L1746" s="9" t="s">
        <v>46</v>
      </c>
      <c r="M1746" s="9">
        <v>23400</v>
      </c>
      <c r="N1746" s="17" t="str">
        <f t="shared" si="135"/>
        <v>4_20-25</v>
      </c>
      <c r="O1746" s="17" t="str">
        <f t="shared" si="136"/>
        <v>2_20-30</v>
      </c>
      <c r="P1746" s="17" t="str">
        <f t="shared" si="137"/>
        <v>02_20-30</v>
      </c>
      <c r="Q1746" s="9" t="s">
        <v>1126</v>
      </c>
      <c r="R1746" s="9" t="s">
        <v>1011</v>
      </c>
      <c r="S1746" s="9">
        <f t="shared" si="138"/>
        <v>106236000</v>
      </c>
      <c r="T1746" s="9">
        <v>1433684</v>
      </c>
    </row>
    <row r="1747" spans="1:20">
      <c r="A1747" s="9">
        <v>1150</v>
      </c>
      <c r="B1747" s="9" t="s">
        <v>29</v>
      </c>
      <c r="C1747" s="9" t="s">
        <v>29</v>
      </c>
      <c r="D1747" s="9" t="s">
        <v>148</v>
      </c>
      <c r="E1747" s="9" t="s">
        <v>147</v>
      </c>
      <c r="F1747" s="9" t="s">
        <v>5</v>
      </c>
      <c r="G1747" s="9" t="s">
        <v>570</v>
      </c>
      <c r="H1747" s="9" t="s">
        <v>2</v>
      </c>
      <c r="I1747" s="9">
        <v>15</v>
      </c>
      <c r="L1747" s="9" t="s">
        <v>46</v>
      </c>
      <c r="M1747" s="9">
        <v>25400</v>
      </c>
      <c r="N1747" s="17" t="str">
        <f t="shared" si="135"/>
        <v>5_25-30</v>
      </c>
      <c r="O1747" s="17" t="str">
        <f t="shared" si="136"/>
        <v>2_20-30</v>
      </c>
      <c r="P1747" s="17" t="str">
        <f t="shared" si="137"/>
        <v>02_20-30</v>
      </c>
      <c r="Q1747" s="9" t="s">
        <v>1126</v>
      </c>
      <c r="R1747" s="9" t="s">
        <v>1011</v>
      </c>
      <c r="S1747" s="9">
        <f t="shared" si="138"/>
        <v>29210000</v>
      </c>
      <c r="T1747" s="9">
        <v>394197</v>
      </c>
    </row>
    <row r="1748" spans="1:20">
      <c r="A1748" s="9">
        <v>1290</v>
      </c>
      <c r="B1748" s="9" t="s">
        <v>29</v>
      </c>
      <c r="C1748" s="9" t="s">
        <v>29</v>
      </c>
      <c r="D1748" s="9" t="s">
        <v>148</v>
      </c>
      <c r="E1748" s="9" t="s">
        <v>147</v>
      </c>
      <c r="F1748" s="9" t="s">
        <v>5</v>
      </c>
      <c r="G1748" s="9" t="s">
        <v>75</v>
      </c>
      <c r="H1748" s="9" t="s">
        <v>2</v>
      </c>
      <c r="I1748" s="9">
        <v>15</v>
      </c>
      <c r="L1748" s="9" t="s">
        <v>50</v>
      </c>
      <c r="M1748" s="9">
        <v>38000</v>
      </c>
      <c r="N1748" s="17" t="str">
        <f t="shared" si="135"/>
        <v>7_35-40</v>
      </c>
      <c r="O1748" s="17" t="str">
        <f t="shared" si="136"/>
        <v>3_30-40</v>
      </c>
      <c r="P1748" s="17" t="str">
        <f t="shared" si="137"/>
        <v>03_30-40</v>
      </c>
      <c r="Q1748" s="9" t="s">
        <v>1126</v>
      </c>
      <c r="R1748" s="9" t="s">
        <v>1011</v>
      </c>
      <c r="S1748" s="9">
        <f t="shared" si="138"/>
        <v>49020000</v>
      </c>
      <c r="T1748" s="9">
        <v>661538</v>
      </c>
    </row>
    <row r="1749" spans="1:20">
      <c r="A1749" s="9">
        <v>6350</v>
      </c>
      <c r="B1749" s="9" t="s">
        <v>29</v>
      </c>
      <c r="C1749" s="9" t="s">
        <v>29</v>
      </c>
      <c r="D1749" s="9" t="s">
        <v>148</v>
      </c>
      <c r="E1749" s="9" t="s">
        <v>147</v>
      </c>
      <c r="F1749" s="9" t="s">
        <v>5</v>
      </c>
      <c r="G1749" s="9" t="s">
        <v>110</v>
      </c>
      <c r="H1749" s="9" t="s">
        <v>2</v>
      </c>
      <c r="I1749" s="9">
        <v>15</v>
      </c>
      <c r="J1749" s="9" t="s">
        <v>8</v>
      </c>
      <c r="L1749" s="9" t="s">
        <v>50</v>
      </c>
      <c r="M1749" s="9">
        <v>59000</v>
      </c>
      <c r="N1749" s="17" t="str">
        <f t="shared" si="135"/>
        <v>11_55-60</v>
      </c>
      <c r="O1749" s="17" t="str">
        <f t="shared" si="136"/>
        <v>5_50-60</v>
      </c>
      <c r="P1749" s="17" t="str">
        <f t="shared" si="137"/>
        <v>05_50-60</v>
      </c>
      <c r="Q1749" s="9" t="s">
        <v>1126</v>
      </c>
      <c r="R1749" s="9" t="s">
        <v>1011</v>
      </c>
      <c r="S1749" s="9">
        <f t="shared" si="138"/>
        <v>374650000</v>
      </c>
      <c r="T1749" s="9">
        <v>5056005</v>
      </c>
    </row>
    <row r="1750" spans="1:20">
      <c r="A1750" s="9">
        <v>450</v>
      </c>
      <c r="B1750" s="9" t="s">
        <v>29</v>
      </c>
      <c r="C1750" s="9" t="s">
        <v>29</v>
      </c>
      <c r="D1750" s="9" t="s">
        <v>148</v>
      </c>
      <c r="E1750" s="9" t="s">
        <v>147</v>
      </c>
      <c r="F1750" s="9" t="s">
        <v>5</v>
      </c>
      <c r="G1750" s="9" t="s">
        <v>122</v>
      </c>
      <c r="H1750" s="9" t="s">
        <v>2</v>
      </c>
      <c r="I1750" s="9">
        <v>15</v>
      </c>
      <c r="L1750" s="9" t="s">
        <v>50</v>
      </c>
      <c r="M1750" s="9">
        <v>48300</v>
      </c>
      <c r="N1750" s="17" t="str">
        <f t="shared" si="135"/>
        <v>9_45-50</v>
      </c>
      <c r="O1750" s="17" t="str">
        <f t="shared" si="136"/>
        <v>4_40-50</v>
      </c>
      <c r="P1750" s="17" t="str">
        <f t="shared" si="137"/>
        <v>04_40-50</v>
      </c>
      <c r="Q1750" s="9" t="s">
        <v>1126</v>
      </c>
      <c r="R1750" s="9" t="s">
        <v>1011</v>
      </c>
      <c r="S1750" s="9">
        <f t="shared" si="138"/>
        <v>21735000</v>
      </c>
      <c r="T1750" s="9">
        <v>293320</v>
      </c>
    </row>
    <row r="1751" spans="1:20">
      <c r="A1751" s="9">
        <v>130</v>
      </c>
      <c r="B1751" s="9" t="s">
        <v>29</v>
      </c>
      <c r="C1751" s="9" t="s">
        <v>29</v>
      </c>
      <c r="D1751" s="9" t="s">
        <v>148</v>
      </c>
      <c r="E1751" s="9" t="s">
        <v>147</v>
      </c>
      <c r="F1751" s="9" t="s">
        <v>5</v>
      </c>
      <c r="G1751" s="9" t="s">
        <v>373</v>
      </c>
      <c r="H1751" s="9" t="s">
        <v>2</v>
      </c>
      <c r="I1751" s="9">
        <v>15</v>
      </c>
      <c r="L1751" s="9" t="s">
        <v>50</v>
      </c>
      <c r="M1751" s="9">
        <v>51300</v>
      </c>
      <c r="N1751" s="17" t="str">
        <f t="shared" si="135"/>
        <v>10_50-55</v>
      </c>
      <c r="O1751" s="17" t="str">
        <f t="shared" si="136"/>
        <v>5_50-60</v>
      </c>
      <c r="P1751" s="17" t="str">
        <f t="shared" si="137"/>
        <v>05_50-60</v>
      </c>
      <c r="Q1751" s="9" t="s">
        <v>1126</v>
      </c>
      <c r="R1751" s="9" t="s">
        <v>1011</v>
      </c>
      <c r="S1751" s="9">
        <f t="shared" si="138"/>
        <v>6669000</v>
      </c>
      <c r="T1751" s="9">
        <v>90000</v>
      </c>
    </row>
    <row r="1752" spans="1:20">
      <c r="A1752" s="9">
        <v>110</v>
      </c>
      <c r="B1752" s="9" t="s">
        <v>29</v>
      </c>
      <c r="C1752" s="9" t="s">
        <v>29</v>
      </c>
      <c r="D1752" s="9" t="s">
        <v>146</v>
      </c>
      <c r="E1752" s="9" t="s">
        <v>147</v>
      </c>
      <c r="F1752" s="9" t="s">
        <v>1</v>
      </c>
      <c r="G1752" s="9" t="s">
        <v>77</v>
      </c>
      <c r="H1752" s="9" t="s">
        <v>2</v>
      </c>
      <c r="I1752" s="9">
        <v>15</v>
      </c>
      <c r="L1752" s="9" t="s">
        <v>50</v>
      </c>
      <c r="M1752" s="9">
        <v>41200</v>
      </c>
      <c r="N1752" s="17" t="str">
        <f t="shared" si="135"/>
        <v>8_40-45</v>
      </c>
      <c r="O1752" s="17" t="str">
        <f t="shared" si="136"/>
        <v>4_40-50</v>
      </c>
      <c r="P1752" s="17" t="str">
        <f t="shared" si="137"/>
        <v>04_40-50</v>
      </c>
      <c r="Q1752" s="9" t="s">
        <v>1126</v>
      </c>
      <c r="R1752" s="9" t="s">
        <v>1011</v>
      </c>
      <c r="S1752" s="9">
        <f t="shared" si="138"/>
        <v>4532000</v>
      </c>
      <c r="T1752" s="9">
        <v>61161</v>
      </c>
    </row>
    <row r="1753" spans="1:20">
      <c r="A1753" s="9">
        <v>200</v>
      </c>
      <c r="B1753" s="9" t="s">
        <v>29</v>
      </c>
      <c r="C1753" s="9" t="s">
        <v>29</v>
      </c>
      <c r="D1753" s="9" t="s">
        <v>146</v>
      </c>
      <c r="E1753" s="9" t="s">
        <v>147</v>
      </c>
      <c r="F1753" s="9" t="s">
        <v>1</v>
      </c>
      <c r="G1753" s="9" t="s">
        <v>222</v>
      </c>
      <c r="H1753" s="9" t="s">
        <v>2</v>
      </c>
      <c r="I1753" s="9">
        <v>15</v>
      </c>
      <c r="L1753" s="9" t="s">
        <v>50</v>
      </c>
      <c r="M1753" s="9">
        <v>43200</v>
      </c>
      <c r="N1753" s="17" t="str">
        <f t="shared" si="135"/>
        <v>8_40-45</v>
      </c>
      <c r="O1753" s="17" t="str">
        <f t="shared" si="136"/>
        <v>4_40-50</v>
      </c>
      <c r="P1753" s="17" t="str">
        <f t="shared" si="137"/>
        <v>04_40-50</v>
      </c>
      <c r="Q1753" s="9" t="s">
        <v>1126</v>
      </c>
      <c r="R1753" s="9" t="s">
        <v>1011</v>
      </c>
      <c r="S1753" s="9">
        <f t="shared" si="138"/>
        <v>8640000</v>
      </c>
      <c r="T1753" s="9">
        <v>116599</v>
      </c>
    </row>
    <row r="1754" spans="1:20">
      <c r="A1754" s="9">
        <v>20</v>
      </c>
      <c r="B1754" s="9" t="s">
        <v>29</v>
      </c>
      <c r="C1754" s="9" t="s">
        <v>29</v>
      </c>
      <c r="D1754" s="9" t="s">
        <v>146</v>
      </c>
      <c r="E1754" s="9" t="s">
        <v>147</v>
      </c>
      <c r="F1754" s="9" t="s">
        <v>1</v>
      </c>
      <c r="G1754" s="9" t="s">
        <v>583</v>
      </c>
      <c r="H1754" s="9" t="s">
        <v>2</v>
      </c>
      <c r="I1754" s="9">
        <v>15</v>
      </c>
      <c r="L1754" s="9" t="s">
        <v>50</v>
      </c>
      <c r="M1754" s="9">
        <v>44200</v>
      </c>
      <c r="N1754" s="17" t="str">
        <f t="shared" si="135"/>
        <v>8_40-45</v>
      </c>
      <c r="O1754" s="17" t="str">
        <f t="shared" si="136"/>
        <v>4_40-50</v>
      </c>
      <c r="P1754" s="17" t="str">
        <f t="shared" si="137"/>
        <v>04_40-50</v>
      </c>
      <c r="Q1754" s="9" t="s">
        <v>1126</v>
      </c>
      <c r="R1754" s="9" t="s">
        <v>1011</v>
      </c>
      <c r="S1754" s="9">
        <f t="shared" si="138"/>
        <v>884000</v>
      </c>
      <c r="T1754" s="9">
        <v>11930</v>
      </c>
    </row>
    <row r="1755" spans="1:20">
      <c r="A1755" s="9">
        <v>70</v>
      </c>
      <c r="B1755" s="9" t="s">
        <v>29</v>
      </c>
      <c r="C1755" s="9" t="s">
        <v>29</v>
      </c>
      <c r="D1755" s="9" t="s">
        <v>149</v>
      </c>
      <c r="E1755" s="9" t="s">
        <v>147</v>
      </c>
      <c r="F1755" s="9" t="s">
        <v>5</v>
      </c>
      <c r="G1755" s="9" t="s">
        <v>69</v>
      </c>
      <c r="H1755" s="9" t="s">
        <v>690</v>
      </c>
      <c r="I1755" s="9">
        <v>15</v>
      </c>
      <c r="L1755" s="9" t="s">
        <v>50</v>
      </c>
      <c r="M1755" s="9">
        <v>71100</v>
      </c>
      <c r="N1755" s="17" t="str">
        <f t="shared" si="135"/>
        <v>14_70-75</v>
      </c>
      <c r="O1755" s="17" t="str">
        <f t="shared" si="136"/>
        <v>7_70-80</v>
      </c>
      <c r="P1755" s="17" t="str">
        <f t="shared" si="137"/>
        <v>07_70-80</v>
      </c>
      <c r="Q1755" s="9" t="s">
        <v>1126</v>
      </c>
      <c r="R1755" s="9" t="s">
        <v>1011</v>
      </c>
      <c r="S1755" s="9">
        <f t="shared" si="138"/>
        <v>4977000</v>
      </c>
      <c r="T1755" s="9">
        <v>67166</v>
      </c>
    </row>
    <row r="1756" spans="1:20">
      <c r="A1756" s="9">
        <v>120</v>
      </c>
      <c r="B1756" s="9" t="s">
        <v>29</v>
      </c>
      <c r="C1756" s="9" t="s">
        <v>29</v>
      </c>
      <c r="D1756" s="9" t="s">
        <v>149</v>
      </c>
      <c r="E1756" s="9" t="s">
        <v>147</v>
      </c>
      <c r="F1756" s="9" t="s">
        <v>1</v>
      </c>
      <c r="G1756" s="9" t="s">
        <v>495</v>
      </c>
      <c r="H1756" s="9" t="s">
        <v>689</v>
      </c>
      <c r="I1756" s="9">
        <v>15</v>
      </c>
      <c r="L1756" s="9" t="s">
        <v>50</v>
      </c>
      <c r="M1756" s="9">
        <v>75000</v>
      </c>
      <c r="N1756" s="17" t="str">
        <f t="shared" si="135"/>
        <v>15_75-80</v>
      </c>
      <c r="O1756" s="17" t="str">
        <f t="shared" si="136"/>
        <v>7_70-80</v>
      </c>
      <c r="P1756" s="17" t="str">
        <f t="shared" si="137"/>
        <v>07_70-80</v>
      </c>
      <c r="Q1756" s="9" t="s">
        <v>1126</v>
      </c>
      <c r="R1756" s="9" t="s">
        <v>1011</v>
      </c>
      <c r="S1756" s="9">
        <f t="shared" si="138"/>
        <v>9000000</v>
      </c>
      <c r="T1756" s="9">
        <v>121457</v>
      </c>
    </row>
    <row r="1757" spans="1:20">
      <c r="A1757" s="9">
        <v>210</v>
      </c>
      <c r="B1757" s="9" t="s">
        <v>29</v>
      </c>
      <c r="C1757" s="9" t="s">
        <v>29</v>
      </c>
      <c r="D1757" s="9" t="s">
        <v>149</v>
      </c>
      <c r="E1757" s="9" t="s">
        <v>147</v>
      </c>
      <c r="F1757" s="9" t="s">
        <v>5</v>
      </c>
      <c r="G1757" s="9" t="s">
        <v>492</v>
      </c>
      <c r="H1757" s="9" t="s">
        <v>689</v>
      </c>
      <c r="I1757" s="9">
        <v>15</v>
      </c>
      <c r="L1757" s="9" t="s">
        <v>50</v>
      </c>
      <c r="M1757" s="9">
        <v>85000</v>
      </c>
      <c r="N1757" s="17" t="str">
        <f t="shared" si="135"/>
        <v>17_85-90</v>
      </c>
      <c r="O1757" s="17" t="str">
        <f t="shared" si="136"/>
        <v>8_80-90</v>
      </c>
      <c r="P1757" s="17" t="str">
        <f t="shared" si="137"/>
        <v>08_80&gt;</v>
      </c>
      <c r="Q1757" s="9" t="s">
        <v>1126</v>
      </c>
      <c r="R1757" s="9" t="s">
        <v>1011</v>
      </c>
      <c r="S1757" s="9">
        <f t="shared" si="138"/>
        <v>17850000</v>
      </c>
      <c r="T1757" s="9">
        <v>240891</v>
      </c>
    </row>
    <row r="1758" spans="1:20">
      <c r="A1758" s="9">
        <v>150</v>
      </c>
      <c r="B1758" s="9" t="s">
        <v>29</v>
      </c>
      <c r="C1758" s="9" t="s">
        <v>29</v>
      </c>
      <c r="D1758" s="9" t="s">
        <v>149</v>
      </c>
      <c r="E1758" s="9" t="s">
        <v>147</v>
      </c>
      <c r="F1758" s="9" t="s">
        <v>5</v>
      </c>
      <c r="G1758" s="9" t="s">
        <v>492</v>
      </c>
      <c r="H1758" s="9" t="s">
        <v>689</v>
      </c>
      <c r="I1758" s="9">
        <v>17</v>
      </c>
      <c r="L1758" s="9" t="s">
        <v>50</v>
      </c>
      <c r="M1758" s="9">
        <v>120000</v>
      </c>
      <c r="N1758" s="17" t="str">
        <f t="shared" si="135"/>
        <v>24_120-125</v>
      </c>
      <c r="O1758" s="17" t="str">
        <f t="shared" si="136"/>
        <v>12_120-130</v>
      </c>
      <c r="P1758" s="17" t="str">
        <f t="shared" si="137"/>
        <v>08_80&gt;</v>
      </c>
      <c r="Q1758" s="9" t="s">
        <v>1126</v>
      </c>
      <c r="R1758" s="9" t="s">
        <v>1011</v>
      </c>
      <c r="S1758" s="9">
        <f t="shared" si="138"/>
        <v>18000000</v>
      </c>
      <c r="T1758" s="9">
        <v>242915</v>
      </c>
    </row>
    <row r="1759" spans="1:20">
      <c r="A1759" s="9">
        <v>1710</v>
      </c>
      <c r="B1759" s="9" t="s">
        <v>29</v>
      </c>
      <c r="C1759" s="9" t="s">
        <v>29</v>
      </c>
      <c r="D1759" s="9" t="s">
        <v>152</v>
      </c>
      <c r="E1759" s="9" t="s">
        <v>147</v>
      </c>
      <c r="F1759" s="9" t="s">
        <v>5</v>
      </c>
      <c r="G1759" s="9" t="s">
        <v>70</v>
      </c>
      <c r="H1759" s="9" t="s">
        <v>2</v>
      </c>
      <c r="I1759" s="9">
        <v>13</v>
      </c>
      <c r="L1759" s="9" t="s">
        <v>46</v>
      </c>
      <c r="M1759" s="9">
        <v>28400</v>
      </c>
      <c r="N1759" s="17" t="str">
        <f t="shared" si="135"/>
        <v>5_25-30</v>
      </c>
      <c r="O1759" s="17" t="str">
        <f t="shared" si="136"/>
        <v>2_20-30</v>
      </c>
      <c r="P1759" s="17" t="str">
        <f t="shared" si="137"/>
        <v>02_20-30</v>
      </c>
      <c r="Q1759" s="9" t="s">
        <v>1126</v>
      </c>
      <c r="R1759" s="9" t="s">
        <v>1011</v>
      </c>
      <c r="S1759" s="9">
        <f t="shared" si="138"/>
        <v>48564000</v>
      </c>
      <c r="T1759" s="9">
        <v>655385</v>
      </c>
    </row>
    <row r="1760" spans="1:20">
      <c r="A1760" s="9">
        <v>110</v>
      </c>
      <c r="B1760" s="9" t="s">
        <v>29</v>
      </c>
      <c r="C1760" s="9" t="s">
        <v>29</v>
      </c>
      <c r="D1760" s="9" t="s">
        <v>152</v>
      </c>
      <c r="E1760" s="9" t="s">
        <v>147</v>
      </c>
      <c r="F1760" s="9" t="s">
        <v>5</v>
      </c>
      <c r="G1760" s="9" t="s">
        <v>110</v>
      </c>
      <c r="H1760" s="9" t="s">
        <v>2</v>
      </c>
      <c r="I1760" s="9">
        <v>13</v>
      </c>
      <c r="L1760" s="9" t="s">
        <v>50</v>
      </c>
      <c r="M1760" s="9">
        <v>38000</v>
      </c>
      <c r="N1760" s="17" t="str">
        <f t="shared" si="135"/>
        <v>7_35-40</v>
      </c>
      <c r="O1760" s="17" t="str">
        <f t="shared" si="136"/>
        <v>3_30-40</v>
      </c>
      <c r="P1760" s="17" t="str">
        <f t="shared" si="137"/>
        <v>03_30-40</v>
      </c>
      <c r="Q1760" s="9" t="s">
        <v>1126</v>
      </c>
      <c r="R1760" s="9" t="s">
        <v>1011</v>
      </c>
      <c r="S1760" s="9">
        <f t="shared" si="138"/>
        <v>4180000</v>
      </c>
      <c r="T1760" s="9">
        <v>56410</v>
      </c>
    </row>
    <row r="1761" spans="1:20" ht="15.75" customHeight="1">
      <c r="A1761" s="9">
        <v>960</v>
      </c>
      <c r="B1761" s="9" t="s">
        <v>29</v>
      </c>
      <c r="C1761" s="9" t="s">
        <v>29</v>
      </c>
      <c r="D1761" s="9" t="s">
        <v>152</v>
      </c>
      <c r="E1761" s="9" t="s">
        <v>147</v>
      </c>
      <c r="F1761" s="9" t="s">
        <v>5</v>
      </c>
      <c r="G1761" s="9" t="s">
        <v>60</v>
      </c>
      <c r="H1761" s="9" t="s">
        <v>2</v>
      </c>
      <c r="I1761" s="9">
        <v>13</v>
      </c>
      <c r="L1761" s="9" t="s">
        <v>46</v>
      </c>
      <c r="M1761" s="9">
        <v>38000</v>
      </c>
      <c r="N1761" s="17" t="str">
        <f t="shared" si="135"/>
        <v>7_35-40</v>
      </c>
      <c r="O1761" s="17" t="str">
        <f t="shared" si="136"/>
        <v>3_30-40</v>
      </c>
      <c r="P1761" s="17" t="str">
        <f t="shared" si="137"/>
        <v>03_30-40</v>
      </c>
      <c r="Q1761" s="9" t="s">
        <v>1126</v>
      </c>
      <c r="R1761" s="9" t="s">
        <v>1011</v>
      </c>
      <c r="S1761" s="9">
        <f t="shared" si="138"/>
        <v>36480000</v>
      </c>
      <c r="T1761" s="9">
        <v>492308</v>
      </c>
    </row>
    <row r="1762" spans="1:20">
      <c r="A1762" s="9">
        <v>170</v>
      </c>
      <c r="B1762" s="9" t="s">
        <v>29</v>
      </c>
      <c r="C1762" s="9" t="s">
        <v>29</v>
      </c>
      <c r="D1762" s="9" t="s">
        <v>152</v>
      </c>
      <c r="E1762" s="9" t="s">
        <v>147</v>
      </c>
      <c r="F1762" s="9" t="s">
        <v>5</v>
      </c>
      <c r="G1762" s="9" t="s">
        <v>122</v>
      </c>
      <c r="H1762" s="9" t="s">
        <v>2</v>
      </c>
      <c r="I1762" s="9">
        <v>13</v>
      </c>
      <c r="L1762" s="9" t="s">
        <v>50</v>
      </c>
      <c r="M1762" s="9">
        <v>55000</v>
      </c>
      <c r="N1762" s="17" t="str">
        <f t="shared" si="135"/>
        <v>11_55-60</v>
      </c>
      <c r="O1762" s="17" t="str">
        <f t="shared" si="136"/>
        <v>5_50-60</v>
      </c>
      <c r="P1762" s="17" t="str">
        <f t="shared" si="137"/>
        <v>05_50-60</v>
      </c>
      <c r="Q1762" s="9" t="s">
        <v>1126</v>
      </c>
      <c r="R1762" s="9" t="s">
        <v>1011</v>
      </c>
      <c r="S1762" s="9">
        <f>M1762*A1762</f>
        <v>9350000</v>
      </c>
      <c r="T1762" s="9">
        <v>126181</v>
      </c>
    </row>
    <row r="1763" spans="1:20" ht="15.75" customHeight="1">
      <c r="A1763" s="9">
        <v>190</v>
      </c>
      <c r="B1763" s="9" t="s">
        <v>29</v>
      </c>
      <c r="C1763" s="9" t="s">
        <v>29</v>
      </c>
      <c r="D1763" s="9" t="s">
        <v>152</v>
      </c>
      <c r="E1763" s="9" t="s">
        <v>147</v>
      </c>
      <c r="F1763" s="9" t="s">
        <v>5</v>
      </c>
      <c r="G1763" s="9" t="s">
        <v>373</v>
      </c>
      <c r="H1763" s="9" t="s">
        <v>2</v>
      </c>
      <c r="I1763" s="9">
        <v>13</v>
      </c>
      <c r="L1763" s="9" t="s">
        <v>50</v>
      </c>
      <c r="M1763" s="9">
        <v>75000</v>
      </c>
      <c r="N1763" s="17" t="str">
        <f t="shared" si="135"/>
        <v>15_75-80</v>
      </c>
      <c r="O1763" s="17" t="str">
        <f t="shared" si="136"/>
        <v>7_70-80</v>
      </c>
      <c r="P1763" s="17" t="str">
        <f t="shared" si="137"/>
        <v>07_70-80</v>
      </c>
      <c r="Q1763" s="9" t="s">
        <v>1126</v>
      </c>
      <c r="R1763" s="9" t="s">
        <v>1011</v>
      </c>
      <c r="S1763" s="9">
        <f t="shared" ref="S1763:S1778" si="139">M1763*A1763</f>
        <v>14250000</v>
      </c>
      <c r="T1763" s="9">
        <v>192308</v>
      </c>
    </row>
    <row r="1764" spans="1:20">
      <c r="A1764" s="9">
        <v>150</v>
      </c>
      <c r="B1764" s="9" t="s">
        <v>29</v>
      </c>
      <c r="C1764" s="9" t="s">
        <v>29</v>
      </c>
      <c r="D1764" s="9" t="s">
        <v>152</v>
      </c>
      <c r="E1764" s="9" t="s">
        <v>147</v>
      </c>
      <c r="F1764" s="9" t="s">
        <v>5</v>
      </c>
      <c r="G1764" s="9" t="s">
        <v>75</v>
      </c>
      <c r="H1764" s="9" t="s">
        <v>2</v>
      </c>
      <c r="I1764" s="9">
        <v>14</v>
      </c>
      <c r="L1764" s="9" t="s">
        <v>50</v>
      </c>
      <c r="M1764" s="9">
        <v>32000</v>
      </c>
      <c r="N1764" s="17" t="str">
        <f t="shared" si="135"/>
        <v>6_30-35</v>
      </c>
      <c r="O1764" s="17" t="str">
        <f t="shared" si="136"/>
        <v>3_30-40</v>
      </c>
      <c r="P1764" s="17" t="str">
        <f t="shared" si="137"/>
        <v>03_30-40</v>
      </c>
      <c r="Q1764" s="9" t="s">
        <v>1126</v>
      </c>
      <c r="R1764" s="9" t="s">
        <v>1011</v>
      </c>
      <c r="S1764" s="9">
        <f t="shared" si="139"/>
        <v>4800000</v>
      </c>
      <c r="T1764" s="9">
        <v>64777</v>
      </c>
    </row>
    <row r="1765" spans="1:20">
      <c r="A1765" s="9">
        <v>950</v>
      </c>
      <c r="B1765" s="9" t="s">
        <v>29</v>
      </c>
      <c r="C1765" s="9" t="s">
        <v>29</v>
      </c>
      <c r="D1765" s="9" t="s">
        <v>152</v>
      </c>
      <c r="E1765" s="9" t="s">
        <v>147</v>
      </c>
      <c r="F1765" s="9" t="s">
        <v>5</v>
      </c>
      <c r="G1765" s="9" t="s">
        <v>70</v>
      </c>
      <c r="H1765" s="9" t="s">
        <v>2</v>
      </c>
      <c r="I1765" s="9">
        <v>14</v>
      </c>
      <c r="L1765" s="9" t="s">
        <v>46</v>
      </c>
      <c r="M1765" s="9">
        <v>22300</v>
      </c>
      <c r="N1765" s="17" t="str">
        <f t="shared" si="135"/>
        <v>4_20-25</v>
      </c>
      <c r="O1765" s="17" t="str">
        <f t="shared" si="136"/>
        <v>2_20-30</v>
      </c>
      <c r="P1765" s="17" t="str">
        <f t="shared" si="137"/>
        <v>02_20-30</v>
      </c>
      <c r="Q1765" s="9" t="s">
        <v>1126</v>
      </c>
      <c r="R1765" s="9" t="s">
        <v>1011</v>
      </c>
      <c r="S1765" s="9">
        <f t="shared" si="139"/>
        <v>21185000</v>
      </c>
      <c r="T1765" s="9">
        <v>285897</v>
      </c>
    </row>
    <row r="1766" spans="1:20">
      <c r="A1766" s="9">
        <v>90</v>
      </c>
      <c r="B1766" s="9" t="s">
        <v>29</v>
      </c>
      <c r="C1766" s="9" t="s">
        <v>29</v>
      </c>
      <c r="D1766" s="9" t="s">
        <v>152</v>
      </c>
      <c r="E1766" s="9" t="s">
        <v>147</v>
      </c>
      <c r="F1766" s="9" t="s">
        <v>1</v>
      </c>
      <c r="G1766" s="9" t="s">
        <v>58</v>
      </c>
      <c r="H1766" s="9" t="s">
        <v>2</v>
      </c>
      <c r="I1766" s="9">
        <v>14</v>
      </c>
      <c r="L1766" s="9" t="s">
        <v>50</v>
      </c>
      <c r="M1766" s="9">
        <v>21350</v>
      </c>
      <c r="N1766" s="17" t="str">
        <f t="shared" si="135"/>
        <v>4_20-25</v>
      </c>
      <c r="O1766" s="17" t="str">
        <f t="shared" si="136"/>
        <v>2_20-30</v>
      </c>
      <c r="P1766" s="17" t="str">
        <f t="shared" si="137"/>
        <v>02_20-30</v>
      </c>
      <c r="Q1766" s="9" t="s">
        <v>1126</v>
      </c>
      <c r="R1766" s="9" t="s">
        <v>1011</v>
      </c>
      <c r="S1766" s="9">
        <f t="shared" si="139"/>
        <v>1921500</v>
      </c>
      <c r="T1766" s="9">
        <v>25931</v>
      </c>
    </row>
    <row r="1767" spans="1:20">
      <c r="A1767" s="9">
        <v>2560</v>
      </c>
      <c r="B1767" s="9" t="s">
        <v>29</v>
      </c>
      <c r="C1767" s="9" t="s">
        <v>29</v>
      </c>
      <c r="D1767" s="9" t="s">
        <v>152</v>
      </c>
      <c r="E1767" s="9" t="s">
        <v>147</v>
      </c>
      <c r="F1767" s="9" t="s">
        <v>5</v>
      </c>
      <c r="G1767" s="9" t="s">
        <v>60</v>
      </c>
      <c r="H1767" s="9" t="s">
        <v>2</v>
      </c>
      <c r="I1767" s="9">
        <v>14</v>
      </c>
      <c r="L1767" s="9" t="s">
        <v>46</v>
      </c>
      <c r="M1767" s="9">
        <v>21000</v>
      </c>
      <c r="N1767" s="17" t="str">
        <f t="shared" si="135"/>
        <v>4_20-25</v>
      </c>
      <c r="O1767" s="17" t="str">
        <f t="shared" si="136"/>
        <v>2_20-30</v>
      </c>
      <c r="P1767" s="17" t="str">
        <f t="shared" si="137"/>
        <v>02_20-30</v>
      </c>
      <c r="Q1767" s="9" t="s">
        <v>1126</v>
      </c>
      <c r="R1767" s="9" t="s">
        <v>1011</v>
      </c>
      <c r="S1767" s="9">
        <f t="shared" si="139"/>
        <v>53760000</v>
      </c>
      <c r="T1767" s="9">
        <v>725506</v>
      </c>
    </row>
    <row r="1768" spans="1:20">
      <c r="A1768" s="9">
        <v>830</v>
      </c>
      <c r="B1768" s="9" t="s">
        <v>29</v>
      </c>
      <c r="C1768" s="9" t="s">
        <v>29</v>
      </c>
      <c r="D1768" s="9" t="s">
        <v>152</v>
      </c>
      <c r="E1768" s="9" t="s">
        <v>147</v>
      </c>
      <c r="F1768" s="9" t="s">
        <v>5</v>
      </c>
      <c r="G1768" s="9" t="s">
        <v>570</v>
      </c>
      <c r="H1768" s="9" t="s">
        <v>2</v>
      </c>
      <c r="I1768" s="9">
        <v>14</v>
      </c>
      <c r="L1768" s="9" t="s">
        <v>46</v>
      </c>
      <c r="M1768" s="9">
        <v>24500</v>
      </c>
      <c r="N1768" s="17" t="str">
        <f t="shared" si="135"/>
        <v>4_20-25</v>
      </c>
      <c r="O1768" s="17" t="str">
        <f t="shared" si="136"/>
        <v>2_20-30</v>
      </c>
      <c r="P1768" s="17" t="str">
        <f t="shared" si="137"/>
        <v>02_20-30</v>
      </c>
      <c r="Q1768" s="9" t="s">
        <v>1126</v>
      </c>
      <c r="R1768" s="9" t="s">
        <v>1011</v>
      </c>
      <c r="S1768" s="9">
        <f t="shared" si="139"/>
        <v>20335000</v>
      </c>
      <c r="T1768" s="9">
        <v>274426</v>
      </c>
    </row>
    <row r="1769" spans="1:20">
      <c r="A1769" s="9">
        <v>350</v>
      </c>
      <c r="B1769" s="9" t="s">
        <v>29</v>
      </c>
      <c r="C1769" s="9" t="s">
        <v>29</v>
      </c>
      <c r="D1769" s="9" t="s">
        <v>152</v>
      </c>
      <c r="E1769" s="9" t="s">
        <v>147</v>
      </c>
      <c r="F1769" s="9" t="s">
        <v>5</v>
      </c>
      <c r="G1769" s="9" t="s">
        <v>55</v>
      </c>
      <c r="H1769" s="9" t="s">
        <v>2</v>
      </c>
      <c r="I1769" s="9">
        <v>14</v>
      </c>
      <c r="L1769" s="9" t="s">
        <v>47</v>
      </c>
      <c r="M1769" s="9">
        <v>18900</v>
      </c>
      <c r="N1769" s="17" t="str">
        <f t="shared" si="135"/>
        <v>3_15-20</v>
      </c>
      <c r="O1769" s="17" t="str">
        <f t="shared" si="136"/>
        <v>1_10-20</v>
      </c>
      <c r="P1769" s="17" t="str">
        <f t="shared" si="137"/>
        <v>01_&lt;20</v>
      </c>
      <c r="Q1769" s="9" t="s">
        <v>1126</v>
      </c>
      <c r="R1769" s="9" t="s">
        <v>1011</v>
      </c>
      <c r="S1769" s="9">
        <f t="shared" si="139"/>
        <v>6615000</v>
      </c>
      <c r="T1769" s="9">
        <v>89271</v>
      </c>
    </row>
    <row r="1770" spans="1:20">
      <c r="A1770" s="9">
        <v>150</v>
      </c>
      <c r="B1770" s="9" t="s">
        <v>29</v>
      </c>
      <c r="C1770" s="9" t="s">
        <v>29</v>
      </c>
      <c r="D1770" s="9" t="s">
        <v>152</v>
      </c>
      <c r="E1770" s="9" t="s">
        <v>147</v>
      </c>
      <c r="F1770" s="9" t="s">
        <v>5</v>
      </c>
      <c r="G1770" s="9" t="s">
        <v>122</v>
      </c>
      <c r="H1770" s="9" t="s">
        <v>2</v>
      </c>
      <c r="I1770" s="9">
        <v>14</v>
      </c>
      <c r="L1770" s="9" t="s">
        <v>50</v>
      </c>
      <c r="M1770" s="9">
        <v>45000</v>
      </c>
      <c r="N1770" s="17" t="str">
        <f t="shared" si="135"/>
        <v>9_45-50</v>
      </c>
      <c r="O1770" s="17" t="str">
        <f t="shared" si="136"/>
        <v>4_40-50</v>
      </c>
      <c r="P1770" s="17" t="str">
        <f t="shared" si="137"/>
        <v>04_40-50</v>
      </c>
      <c r="Q1770" s="9" t="s">
        <v>1126</v>
      </c>
      <c r="R1770" s="9" t="s">
        <v>1011</v>
      </c>
      <c r="S1770" s="9">
        <f t="shared" si="139"/>
        <v>6750000</v>
      </c>
      <c r="T1770" s="9">
        <v>91093</v>
      </c>
    </row>
    <row r="1771" spans="1:20">
      <c r="A1771" s="9">
        <v>120</v>
      </c>
      <c r="B1771" s="9" t="s">
        <v>29</v>
      </c>
      <c r="C1771" s="9" t="s">
        <v>29</v>
      </c>
      <c r="D1771" s="9" t="s">
        <v>152</v>
      </c>
      <c r="E1771" s="9" t="s">
        <v>147</v>
      </c>
      <c r="F1771" s="9" t="s">
        <v>5</v>
      </c>
      <c r="G1771" s="9" t="s">
        <v>373</v>
      </c>
      <c r="H1771" s="9" t="s">
        <v>2</v>
      </c>
      <c r="I1771" s="9">
        <v>14</v>
      </c>
      <c r="L1771" s="9" t="s">
        <v>50</v>
      </c>
      <c r="M1771" s="9">
        <v>45000</v>
      </c>
      <c r="N1771" s="17" t="str">
        <f t="shared" si="135"/>
        <v>9_45-50</v>
      </c>
      <c r="O1771" s="17" t="str">
        <f t="shared" si="136"/>
        <v>4_40-50</v>
      </c>
      <c r="P1771" s="17" t="str">
        <f t="shared" si="137"/>
        <v>04_40-50</v>
      </c>
      <c r="Q1771" s="9" t="s">
        <v>1126</v>
      </c>
      <c r="R1771" s="9" t="s">
        <v>1011</v>
      </c>
      <c r="S1771" s="9">
        <f t="shared" si="139"/>
        <v>5400000</v>
      </c>
      <c r="T1771" s="9">
        <v>72874</v>
      </c>
    </row>
    <row r="1772" spans="1:20">
      <c r="A1772" s="9">
        <v>170</v>
      </c>
      <c r="B1772" s="9" t="s">
        <v>29</v>
      </c>
      <c r="C1772" s="9" t="s">
        <v>29</v>
      </c>
      <c r="D1772" s="9" t="s">
        <v>153</v>
      </c>
      <c r="E1772" s="9" t="s">
        <v>147</v>
      </c>
      <c r="F1772" s="9" t="s">
        <v>5</v>
      </c>
      <c r="G1772" s="9" t="s">
        <v>55</v>
      </c>
      <c r="H1772" s="9" t="s">
        <v>2</v>
      </c>
      <c r="I1772" s="9">
        <v>10</v>
      </c>
      <c r="L1772" s="9" t="s">
        <v>47</v>
      </c>
      <c r="M1772" s="9">
        <v>12800</v>
      </c>
      <c r="N1772" s="17" t="str">
        <f t="shared" si="135"/>
        <v>2_10-15</v>
      </c>
      <c r="O1772" s="17" t="str">
        <f t="shared" si="136"/>
        <v>1_10-20</v>
      </c>
      <c r="P1772" s="17" t="str">
        <f t="shared" si="137"/>
        <v>01_&lt;20</v>
      </c>
      <c r="Q1772" s="9" t="s">
        <v>1126</v>
      </c>
      <c r="R1772" s="9" t="s">
        <v>1011</v>
      </c>
      <c r="S1772" s="9">
        <f t="shared" si="139"/>
        <v>2176000</v>
      </c>
      <c r="T1772" s="9">
        <v>29366</v>
      </c>
    </row>
    <row r="1773" spans="1:20">
      <c r="A1773" s="9">
        <v>860</v>
      </c>
      <c r="B1773" s="9" t="s">
        <v>29</v>
      </c>
      <c r="C1773" s="9" t="s">
        <v>29</v>
      </c>
      <c r="D1773" s="9" t="s">
        <v>153</v>
      </c>
      <c r="E1773" s="9" t="s">
        <v>147</v>
      </c>
      <c r="F1773" s="9" t="s">
        <v>5</v>
      </c>
      <c r="G1773" s="9" t="s">
        <v>70</v>
      </c>
      <c r="H1773" s="9" t="s">
        <v>2</v>
      </c>
      <c r="I1773" s="9">
        <v>11</v>
      </c>
      <c r="K1773" s="9" t="s">
        <v>7</v>
      </c>
      <c r="L1773" s="9" t="s">
        <v>46</v>
      </c>
      <c r="M1773" s="9">
        <v>23300</v>
      </c>
      <c r="N1773" s="17" t="str">
        <f t="shared" si="135"/>
        <v>4_20-25</v>
      </c>
      <c r="O1773" s="17" t="str">
        <f t="shared" si="136"/>
        <v>2_20-30</v>
      </c>
      <c r="P1773" s="17" t="str">
        <f t="shared" si="137"/>
        <v>02_20-30</v>
      </c>
      <c r="Q1773" s="9" t="s">
        <v>1126</v>
      </c>
      <c r="R1773" s="9" t="s">
        <v>1011</v>
      </c>
      <c r="S1773" s="9">
        <f t="shared" si="139"/>
        <v>20038000</v>
      </c>
      <c r="T1773" s="9">
        <v>270418</v>
      </c>
    </row>
    <row r="1774" spans="1:20">
      <c r="A1774" s="9">
        <v>1850</v>
      </c>
      <c r="B1774" s="9" t="s">
        <v>29</v>
      </c>
      <c r="C1774" s="9" t="s">
        <v>29</v>
      </c>
      <c r="D1774" s="9" t="s">
        <v>153</v>
      </c>
      <c r="E1774" s="9" t="s">
        <v>147</v>
      </c>
      <c r="F1774" s="9" t="s">
        <v>5</v>
      </c>
      <c r="G1774" s="9" t="s">
        <v>60</v>
      </c>
      <c r="H1774" s="9" t="s">
        <v>2</v>
      </c>
      <c r="I1774" s="9">
        <v>11</v>
      </c>
      <c r="K1774" s="9" t="s">
        <v>7</v>
      </c>
      <c r="L1774" s="9" t="s">
        <v>46</v>
      </c>
      <c r="M1774" s="9">
        <v>22350</v>
      </c>
      <c r="N1774" s="17" t="str">
        <f t="shared" si="135"/>
        <v>4_20-25</v>
      </c>
      <c r="O1774" s="17" t="str">
        <f t="shared" si="136"/>
        <v>2_20-30</v>
      </c>
      <c r="P1774" s="17" t="str">
        <f t="shared" si="137"/>
        <v>02_20-30</v>
      </c>
      <c r="Q1774" s="9" t="s">
        <v>1126</v>
      </c>
      <c r="R1774" s="9" t="s">
        <v>1011</v>
      </c>
      <c r="S1774" s="9">
        <f t="shared" si="139"/>
        <v>41347500</v>
      </c>
      <c r="T1774" s="9">
        <v>557996</v>
      </c>
    </row>
    <row r="1775" spans="1:20">
      <c r="A1775" s="9">
        <v>760</v>
      </c>
      <c r="B1775" s="9" t="s">
        <v>29</v>
      </c>
      <c r="C1775" s="9" t="s">
        <v>29</v>
      </c>
      <c r="D1775" s="9" t="s">
        <v>153</v>
      </c>
      <c r="E1775" s="9" t="s">
        <v>147</v>
      </c>
      <c r="F1775" s="9" t="s">
        <v>5</v>
      </c>
      <c r="G1775" s="9" t="s">
        <v>70</v>
      </c>
      <c r="H1775" s="9" t="s">
        <v>2</v>
      </c>
      <c r="I1775" s="9">
        <v>11</v>
      </c>
      <c r="L1775" s="9" t="s">
        <v>46</v>
      </c>
      <c r="M1775" s="9">
        <v>16500</v>
      </c>
      <c r="N1775" s="17" t="str">
        <f t="shared" si="135"/>
        <v>3_15-20</v>
      </c>
      <c r="O1775" s="17" t="str">
        <f t="shared" si="136"/>
        <v>1_10-20</v>
      </c>
      <c r="P1775" s="17" t="str">
        <f t="shared" si="137"/>
        <v>01_&lt;20</v>
      </c>
      <c r="Q1775" s="9" t="s">
        <v>1126</v>
      </c>
      <c r="R1775" s="9" t="s">
        <v>1011</v>
      </c>
      <c r="S1775" s="9">
        <f t="shared" si="139"/>
        <v>12540000</v>
      </c>
      <c r="T1775" s="9">
        <v>169231</v>
      </c>
    </row>
    <row r="1776" spans="1:20">
      <c r="A1776" s="9">
        <v>1760</v>
      </c>
      <c r="B1776" s="9" t="s">
        <v>29</v>
      </c>
      <c r="C1776" s="9" t="s">
        <v>29</v>
      </c>
      <c r="D1776" s="9" t="s">
        <v>153</v>
      </c>
      <c r="E1776" s="9" t="s">
        <v>147</v>
      </c>
      <c r="F1776" s="9" t="s">
        <v>5</v>
      </c>
      <c r="G1776" s="9" t="s">
        <v>60</v>
      </c>
      <c r="H1776" s="9" t="s">
        <v>2</v>
      </c>
      <c r="I1776" s="9">
        <v>11</v>
      </c>
      <c r="L1776" s="9" t="s">
        <v>46</v>
      </c>
      <c r="M1776" s="9">
        <v>13200</v>
      </c>
      <c r="N1776" s="17" t="str">
        <f t="shared" si="135"/>
        <v>2_10-15</v>
      </c>
      <c r="O1776" s="17" t="str">
        <f t="shared" si="136"/>
        <v>1_10-20</v>
      </c>
      <c r="P1776" s="17" t="str">
        <f t="shared" si="137"/>
        <v>01_&lt;20</v>
      </c>
      <c r="Q1776" s="9" t="s">
        <v>1126</v>
      </c>
      <c r="R1776" s="9" t="s">
        <v>1011</v>
      </c>
      <c r="S1776" s="9">
        <f t="shared" si="139"/>
        <v>23232000</v>
      </c>
      <c r="T1776" s="9">
        <v>313522</v>
      </c>
    </row>
    <row r="1777" spans="1:20">
      <c r="A1777" s="9">
        <v>60</v>
      </c>
      <c r="B1777" s="9" t="s">
        <v>29</v>
      </c>
      <c r="C1777" s="9" t="s">
        <v>29</v>
      </c>
      <c r="D1777" s="9" t="s">
        <v>153</v>
      </c>
      <c r="E1777" s="9" t="s">
        <v>147</v>
      </c>
      <c r="F1777" s="9" t="s">
        <v>5</v>
      </c>
      <c r="G1777" s="9" t="s">
        <v>570</v>
      </c>
      <c r="H1777" s="9" t="s">
        <v>2</v>
      </c>
      <c r="I1777" s="9">
        <v>11</v>
      </c>
      <c r="L1777" s="9" t="s">
        <v>46</v>
      </c>
      <c r="M1777" s="9">
        <v>17600</v>
      </c>
      <c r="N1777" s="17" t="str">
        <f t="shared" si="135"/>
        <v>3_15-20</v>
      </c>
      <c r="O1777" s="17" t="str">
        <f t="shared" si="136"/>
        <v>1_10-20</v>
      </c>
      <c r="P1777" s="17" t="str">
        <f t="shared" si="137"/>
        <v>01_&lt;20</v>
      </c>
      <c r="Q1777" s="9" t="s">
        <v>1126</v>
      </c>
      <c r="R1777" s="9" t="s">
        <v>1011</v>
      </c>
      <c r="S1777" s="9">
        <f t="shared" si="139"/>
        <v>1056000</v>
      </c>
      <c r="T1777" s="9">
        <v>14251</v>
      </c>
    </row>
    <row r="1778" spans="1:20">
      <c r="A1778" s="9">
        <v>150</v>
      </c>
      <c r="B1778" s="9" t="s">
        <v>29</v>
      </c>
      <c r="C1778" s="9" t="s">
        <v>29</v>
      </c>
      <c r="D1778" s="9" t="s">
        <v>153</v>
      </c>
      <c r="E1778" s="9" t="s">
        <v>147</v>
      </c>
      <c r="F1778" s="9" t="s">
        <v>5</v>
      </c>
      <c r="G1778" s="9" t="s">
        <v>55</v>
      </c>
      <c r="H1778" s="9" t="s">
        <v>2</v>
      </c>
      <c r="I1778" s="9">
        <v>11</v>
      </c>
      <c r="L1778" s="9" t="s">
        <v>47</v>
      </c>
      <c r="M1778" s="9">
        <v>16500</v>
      </c>
      <c r="N1778" s="17" t="str">
        <f t="shared" si="135"/>
        <v>3_15-20</v>
      </c>
      <c r="O1778" s="17" t="str">
        <f t="shared" si="136"/>
        <v>1_10-20</v>
      </c>
      <c r="P1778" s="17" t="str">
        <f t="shared" si="137"/>
        <v>01_&lt;20</v>
      </c>
      <c r="Q1778" s="9" t="s">
        <v>1126</v>
      </c>
      <c r="R1778" s="9" t="s">
        <v>1011</v>
      </c>
      <c r="S1778" s="9">
        <f t="shared" si="139"/>
        <v>2475000</v>
      </c>
      <c r="T1778" s="9">
        <v>33401</v>
      </c>
    </row>
    <row r="1779" spans="1:20">
      <c r="A1779" s="9">
        <v>2</v>
      </c>
      <c r="B1779" s="9" t="s">
        <v>0</v>
      </c>
      <c r="C1779" s="9" t="s">
        <v>608</v>
      </c>
      <c r="D1779" s="9" t="s">
        <v>152</v>
      </c>
      <c r="E1779" s="9" t="s">
        <v>147</v>
      </c>
      <c r="F1779" s="9" t="s">
        <v>5</v>
      </c>
      <c r="G1779" s="9" t="s">
        <v>70</v>
      </c>
      <c r="H1779" s="9" t="s">
        <v>2</v>
      </c>
      <c r="I1779" s="9">
        <v>14</v>
      </c>
      <c r="J1779" s="9" t="s">
        <v>4</v>
      </c>
      <c r="L1779" s="9" t="s">
        <v>46</v>
      </c>
      <c r="M1779" s="9">
        <v>34336</v>
      </c>
      <c r="N1779" s="17" t="str">
        <f t="shared" ref="N1779" si="140">CONCATENATE(ROUNDDOWN(M1779/5000,0),"_",ROUNDDOWN(M1779/5000,0)*5,"-",ROUNDUP((M1779+1)/5000,0)*5)</f>
        <v>6_30-35</v>
      </c>
      <c r="O1779" s="17" t="str">
        <f t="shared" ref="O1779" si="141">CONCATENATE(ROUNDDOWN(M1779/10000,0),"_",ROUNDDOWN(M1779/10000,0)*10,"-",ROUNDUP((M1779+1)/10000,0)*10)</f>
        <v>3_30-40</v>
      </c>
      <c r="P1779" s="17" t="str">
        <f t="shared" ref="P1779" si="142">IF(M1779&lt;20000,"01_&lt;20",IF(M1779&lt;80000,CONCATENATE(IF((ROUNDDOWN(M1779/10000,0)+1)&lt;10,0,),ROUNDDOWN(M1779/10000,0),"_",ROUNDDOWN(M1779/10000,0)*10,"-",ROUNDUP((M1779+1)/10000,0)*10),"08_80&gt;"))</f>
        <v>03_30-40</v>
      </c>
      <c r="Q1779" s="9" t="s">
        <v>1162</v>
      </c>
      <c r="R1779" s="9" t="s">
        <v>1163</v>
      </c>
      <c r="S1779" s="9">
        <f t="shared" ref="S1779" si="143">M1779*A1779</f>
        <v>68672</v>
      </c>
      <c r="T1779" s="9">
        <v>904</v>
      </c>
    </row>
    <row r="1780" spans="1:20">
      <c r="A1780" s="9">
        <v>578</v>
      </c>
      <c r="B1780" s="9" t="s">
        <v>0</v>
      </c>
      <c r="C1780" s="9" t="s">
        <v>568</v>
      </c>
      <c r="D1780" s="9" t="s">
        <v>152</v>
      </c>
      <c r="E1780" s="9" t="s">
        <v>147</v>
      </c>
      <c r="F1780" s="9" t="s">
        <v>1</v>
      </c>
      <c r="G1780" s="9" t="s">
        <v>77</v>
      </c>
      <c r="H1780" s="9" t="s">
        <v>2</v>
      </c>
      <c r="I1780" s="9">
        <v>14</v>
      </c>
      <c r="J1780" s="9" t="s">
        <v>8</v>
      </c>
      <c r="L1780" s="9" t="s">
        <v>50</v>
      </c>
      <c r="M1780" s="9">
        <v>36091</v>
      </c>
      <c r="N1780" s="17" t="str">
        <f t="shared" ref="N1780:N1843" si="144">CONCATENATE(ROUNDDOWN(M1780/5000,0),"_",ROUNDDOWN(M1780/5000,0)*5,"-",ROUNDUP((M1780+1)/5000,0)*5)</f>
        <v>7_35-40</v>
      </c>
      <c r="O1780" s="17" t="str">
        <f t="shared" ref="O1780:O1843" si="145">CONCATENATE(ROUNDDOWN(M1780/10000,0),"_",ROUNDDOWN(M1780/10000,0)*10,"-",ROUNDUP((M1780+1)/10000,0)*10)</f>
        <v>3_30-40</v>
      </c>
      <c r="P1780" s="17" t="str">
        <f t="shared" ref="P1780:P1843" si="146">IF(M1780&lt;20000,"01_&lt;20",IF(M1780&lt;80000,CONCATENATE(IF((ROUNDDOWN(M1780/10000,0)+1)&lt;10,0,),ROUNDDOWN(M1780/10000,0),"_",ROUNDDOWN(M1780/10000,0)*10,"-",ROUNDUP((M1780+1)/10000,0)*10),"08_80&gt;"))</f>
        <v>03_30-40</v>
      </c>
      <c r="Q1780" s="9" t="s">
        <v>1162</v>
      </c>
      <c r="R1780" s="9" t="s">
        <v>1163</v>
      </c>
      <c r="S1780" s="9">
        <f t="shared" ref="S1780:S1843" si="147">M1780*A1780</f>
        <v>20860598</v>
      </c>
      <c r="T1780" s="9">
        <v>274482</v>
      </c>
    </row>
    <row r="1781" spans="1:20">
      <c r="A1781" s="9">
        <v>467</v>
      </c>
      <c r="B1781" s="9" t="s">
        <v>0</v>
      </c>
      <c r="C1781" s="9" t="s">
        <v>315</v>
      </c>
      <c r="D1781" s="9" t="s">
        <v>148</v>
      </c>
      <c r="E1781" s="9" t="s">
        <v>147</v>
      </c>
      <c r="F1781" s="9" t="s">
        <v>1</v>
      </c>
      <c r="G1781" s="9" t="s">
        <v>77</v>
      </c>
      <c r="H1781" s="9" t="s">
        <v>2</v>
      </c>
      <c r="I1781" s="9">
        <v>15</v>
      </c>
      <c r="J1781" s="9" t="s">
        <v>8</v>
      </c>
      <c r="L1781" s="9" t="s">
        <v>50</v>
      </c>
      <c r="M1781" s="9">
        <v>42440</v>
      </c>
      <c r="N1781" s="17" t="str">
        <f t="shared" si="144"/>
        <v>8_40-45</v>
      </c>
      <c r="O1781" s="17" t="str">
        <f t="shared" si="145"/>
        <v>4_40-50</v>
      </c>
      <c r="P1781" s="17" t="str">
        <f t="shared" si="146"/>
        <v>04_40-50</v>
      </c>
      <c r="Q1781" s="9" t="s">
        <v>1162</v>
      </c>
      <c r="R1781" s="9" t="s">
        <v>1163</v>
      </c>
      <c r="S1781" s="9">
        <f t="shared" si="147"/>
        <v>19819480</v>
      </c>
      <c r="T1781" s="9">
        <v>260783</v>
      </c>
    </row>
    <row r="1782" spans="1:20">
      <c r="A1782" s="9">
        <v>4617</v>
      </c>
      <c r="B1782" s="9" t="s">
        <v>0</v>
      </c>
      <c r="C1782" s="9" t="s">
        <v>126</v>
      </c>
      <c r="D1782" s="9" t="s">
        <v>148</v>
      </c>
      <c r="E1782" s="9" t="s">
        <v>147</v>
      </c>
      <c r="F1782" s="9" t="s">
        <v>5</v>
      </c>
      <c r="G1782" s="9" t="s">
        <v>70</v>
      </c>
      <c r="H1782" s="9" t="s">
        <v>2</v>
      </c>
      <c r="I1782" s="9">
        <v>15</v>
      </c>
      <c r="J1782" s="9" t="s">
        <v>4</v>
      </c>
      <c r="L1782" s="9" t="s">
        <v>46</v>
      </c>
      <c r="M1782" s="9">
        <v>32630</v>
      </c>
      <c r="N1782" s="17" t="str">
        <f t="shared" si="144"/>
        <v>6_30-35</v>
      </c>
      <c r="O1782" s="17" t="str">
        <f t="shared" si="145"/>
        <v>3_30-40</v>
      </c>
      <c r="P1782" s="17" t="str">
        <f t="shared" si="146"/>
        <v>03_30-40</v>
      </c>
      <c r="Q1782" s="9" t="s">
        <v>1162</v>
      </c>
      <c r="R1782" s="9" t="s">
        <v>1163</v>
      </c>
      <c r="S1782" s="9">
        <f t="shared" si="147"/>
        <v>150652710</v>
      </c>
      <c r="T1782" s="9">
        <v>1982273</v>
      </c>
    </row>
    <row r="1783" spans="1:20">
      <c r="A1783" s="9">
        <v>16</v>
      </c>
      <c r="B1783" s="9" t="s">
        <v>0</v>
      </c>
      <c r="C1783" s="9" t="s">
        <v>92</v>
      </c>
      <c r="D1783" s="9" t="s">
        <v>148</v>
      </c>
      <c r="E1783" s="9" t="s">
        <v>147</v>
      </c>
      <c r="F1783" s="9" t="s">
        <v>1</v>
      </c>
      <c r="G1783" s="9" t="s">
        <v>77</v>
      </c>
      <c r="H1783" s="9" t="s">
        <v>2</v>
      </c>
      <c r="I1783" s="9">
        <v>15</v>
      </c>
      <c r="J1783" s="9" t="s">
        <v>73</v>
      </c>
      <c r="L1783" s="9" t="s">
        <v>50</v>
      </c>
      <c r="M1783" s="9">
        <v>60980</v>
      </c>
      <c r="N1783" s="17" t="str">
        <f t="shared" si="144"/>
        <v>12_60-65</v>
      </c>
      <c r="O1783" s="17" t="str">
        <f t="shared" si="145"/>
        <v>6_60-70</v>
      </c>
      <c r="P1783" s="17" t="str">
        <f t="shared" si="146"/>
        <v>06_60-70</v>
      </c>
      <c r="Q1783" s="9" t="s">
        <v>1162</v>
      </c>
      <c r="R1783" s="9" t="s">
        <v>1163</v>
      </c>
      <c r="S1783" s="9">
        <f t="shared" si="147"/>
        <v>975680</v>
      </c>
      <c r="T1783" s="9">
        <v>12838</v>
      </c>
    </row>
    <row r="1784" spans="1:20">
      <c r="A1784" s="9">
        <v>467</v>
      </c>
      <c r="B1784" s="9" t="s">
        <v>0</v>
      </c>
      <c r="C1784" s="9" t="s">
        <v>150</v>
      </c>
      <c r="D1784" s="9" t="s">
        <v>148</v>
      </c>
      <c r="E1784" s="9" t="s">
        <v>147</v>
      </c>
      <c r="F1784" s="9" t="s">
        <v>5</v>
      </c>
      <c r="G1784" s="9" t="s">
        <v>122</v>
      </c>
      <c r="H1784" s="9" t="s">
        <v>2</v>
      </c>
      <c r="I1784" s="9">
        <v>15</v>
      </c>
      <c r="J1784" s="9" t="s">
        <v>8</v>
      </c>
      <c r="L1784" s="9" t="s">
        <v>50</v>
      </c>
      <c r="M1784" s="9">
        <v>44703</v>
      </c>
      <c r="N1784" s="17" t="str">
        <f t="shared" si="144"/>
        <v>8_40-45</v>
      </c>
      <c r="O1784" s="17" t="str">
        <f t="shared" si="145"/>
        <v>4_40-50</v>
      </c>
      <c r="P1784" s="17" t="str">
        <f t="shared" si="146"/>
        <v>04_40-50</v>
      </c>
      <c r="Q1784" s="9" t="s">
        <v>1162</v>
      </c>
      <c r="R1784" s="9" t="s">
        <v>1163</v>
      </c>
      <c r="S1784" s="9">
        <f t="shared" si="147"/>
        <v>20876301</v>
      </c>
      <c r="T1784" s="9">
        <v>274688</v>
      </c>
    </row>
    <row r="1785" spans="1:20">
      <c r="A1785" s="9">
        <v>3</v>
      </c>
      <c r="B1785" s="9" t="s">
        <v>0</v>
      </c>
      <c r="C1785" s="9" t="s">
        <v>694</v>
      </c>
      <c r="D1785" s="9" t="s">
        <v>148</v>
      </c>
      <c r="E1785" s="9" t="s">
        <v>147</v>
      </c>
      <c r="F1785" s="9" t="s">
        <v>5</v>
      </c>
      <c r="G1785" s="9" t="s">
        <v>570</v>
      </c>
      <c r="H1785" s="9" t="s">
        <v>2</v>
      </c>
      <c r="I1785" s="9">
        <v>17</v>
      </c>
      <c r="J1785" s="9" t="s">
        <v>6</v>
      </c>
      <c r="L1785" s="9" t="s">
        <v>46</v>
      </c>
      <c r="M1785" s="9">
        <v>37880</v>
      </c>
      <c r="N1785" s="17" t="str">
        <f t="shared" si="144"/>
        <v>7_35-40</v>
      </c>
      <c r="O1785" s="17" t="str">
        <f t="shared" si="145"/>
        <v>3_30-40</v>
      </c>
      <c r="P1785" s="17" t="str">
        <f t="shared" si="146"/>
        <v>03_30-40</v>
      </c>
      <c r="Q1785" s="9" t="s">
        <v>1162</v>
      </c>
      <c r="R1785" s="9" t="s">
        <v>1163</v>
      </c>
      <c r="S1785" s="9">
        <f t="shared" si="147"/>
        <v>113640</v>
      </c>
      <c r="T1785" s="9">
        <v>1495</v>
      </c>
    </row>
    <row r="1786" spans="1:20">
      <c r="A1786" s="9">
        <v>175</v>
      </c>
      <c r="B1786" s="9" t="s">
        <v>0</v>
      </c>
      <c r="C1786" s="9" t="s">
        <v>318</v>
      </c>
      <c r="D1786" s="9" t="s">
        <v>148</v>
      </c>
      <c r="E1786" s="9" t="s">
        <v>147</v>
      </c>
      <c r="F1786" s="9" t="s">
        <v>5</v>
      </c>
      <c r="G1786" s="9" t="s">
        <v>122</v>
      </c>
      <c r="H1786" s="9" t="s">
        <v>2</v>
      </c>
      <c r="I1786" s="9">
        <v>17</v>
      </c>
      <c r="J1786" s="9" t="s">
        <v>8</v>
      </c>
      <c r="L1786" s="9" t="s">
        <v>50</v>
      </c>
      <c r="M1786" s="9">
        <v>51829</v>
      </c>
      <c r="N1786" s="17" t="str">
        <f t="shared" si="144"/>
        <v>10_50-55</v>
      </c>
      <c r="O1786" s="17" t="str">
        <f t="shared" si="145"/>
        <v>5_50-60</v>
      </c>
      <c r="P1786" s="17" t="str">
        <f t="shared" si="146"/>
        <v>05_50-60</v>
      </c>
      <c r="Q1786" s="9" t="s">
        <v>1162</v>
      </c>
      <c r="R1786" s="9" t="s">
        <v>1163</v>
      </c>
      <c r="S1786" s="9">
        <f t="shared" si="147"/>
        <v>9070075</v>
      </c>
      <c r="T1786" s="9">
        <v>119343</v>
      </c>
    </row>
    <row r="1787" spans="1:20">
      <c r="A1787" s="9">
        <v>2139</v>
      </c>
      <c r="B1787" s="9" t="s">
        <v>0</v>
      </c>
      <c r="C1787" s="9" t="s">
        <v>882</v>
      </c>
      <c r="D1787" s="9" t="s">
        <v>148</v>
      </c>
      <c r="E1787" s="9" t="s">
        <v>147</v>
      </c>
      <c r="F1787" s="9" t="s">
        <v>5</v>
      </c>
      <c r="G1787" s="9" t="s">
        <v>373</v>
      </c>
      <c r="H1787" s="9" t="s">
        <v>2</v>
      </c>
      <c r="I1787" s="9">
        <v>17</v>
      </c>
      <c r="J1787" s="9" t="s">
        <v>12</v>
      </c>
      <c r="L1787" s="9" t="s">
        <v>50</v>
      </c>
      <c r="M1787" s="9">
        <v>46922</v>
      </c>
      <c r="N1787" s="17" t="str">
        <f t="shared" si="144"/>
        <v>9_45-50</v>
      </c>
      <c r="O1787" s="17" t="str">
        <f t="shared" si="145"/>
        <v>4_40-50</v>
      </c>
      <c r="P1787" s="17" t="str">
        <f t="shared" si="146"/>
        <v>04_40-50</v>
      </c>
      <c r="Q1787" s="9" t="s">
        <v>1162</v>
      </c>
      <c r="R1787" s="9" t="s">
        <v>1163</v>
      </c>
      <c r="S1787" s="9">
        <f t="shared" si="147"/>
        <v>100366158</v>
      </c>
      <c r="T1787" s="9">
        <v>1320607</v>
      </c>
    </row>
    <row r="1788" spans="1:20">
      <c r="A1788" s="9">
        <v>54</v>
      </c>
      <c r="B1788" s="9" t="s">
        <v>0</v>
      </c>
      <c r="C1788" s="9" t="s">
        <v>969</v>
      </c>
      <c r="D1788" s="9" t="s">
        <v>146</v>
      </c>
      <c r="E1788" s="9" t="s">
        <v>147</v>
      </c>
      <c r="F1788" s="9" t="s">
        <v>5</v>
      </c>
      <c r="G1788" s="9" t="s">
        <v>373</v>
      </c>
      <c r="H1788" s="9" t="s">
        <v>239</v>
      </c>
      <c r="I1788" s="9">
        <v>17</v>
      </c>
      <c r="J1788" s="9" t="s">
        <v>8</v>
      </c>
      <c r="L1788" s="9" t="s">
        <v>50</v>
      </c>
      <c r="M1788" s="9">
        <v>63399</v>
      </c>
      <c r="N1788" s="17" t="str">
        <f t="shared" si="144"/>
        <v>12_60-65</v>
      </c>
      <c r="O1788" s="17" t="str">
        <f t="shared" si="145"/>
        <v>6_60-70</v>
      </c>
      <c r="P1788" s="17" t="str">
        <f t="shared" si="146"/>
        <v>06_60-70</v>
      </c>
      <c r="Q1788" s="9" t="s">
        <v>1162</v>
      </c>
      <c r="R1788" s="9" t="s">
        <v>1163</v>
      </c>
      <c r="S1788" s="9">
        <f t="shared" si="147"/>
        <v>3423546</v>
      </c>
      <c r="T1788" s="9">
        <v>45047</v>
      </c>
    </row>
    <row r="1789" spans="1:20">
      <c r="A1789" s="9">
        <v>368</v>
      </c>
      <c r="B1789" s="9" t="s">
        <v>0</v>
      </c>
      <c r="C1789" s="9" t="s">
        <v>390</v>
      </c>
      <c r="D1789" s="9" t="s">
        <v>152</v>
      </c>
      <c r="E1789" s="9" t="s">
        <v>147</v>
      </c>
      <c r="F1789" s="9" t="s">
        <v>5</v>
      </c>
      <c r="G1789" s="9" t="s">
        <v>373</v>
      </c>
      <c r="H1789" s="9" t="s">
        <v>2</v>
      </c>
      <c r="I1789" s="9">
        <v>14</v>
      </c>
      <c r="J1789" s="9" t="s">
        <v>8</v>
      </c>
      <c r="L1789" s="9" t="s">
        <v>50</v>
      </c>
      <c r="M1789" s="9">
        <v>49567</v>
      </c>
      <c r="N1789" s="17" t="str">
        <f t="shared" si="144"/>
        <v>9_45-50</v>
      </c>
      <c r="O1789" s="17" t="str">
        <f t="shared" si="145"/>
        <v>4_40-50</v>
      </c>
      <c r="P1789" s="17" t="str">
        <f t="shared" si="146"/>
        <v>04_40-50</v>
      </c>
      <c r="Q1789" s="9" t="s">
        <v>1162</v>
      </c>
      <c r="R1789" s="9" t="s">
        <v>1163</v>
      </c>
      <c r="S1789" s="9">
        <f t="shared" si="147"/>
        <v>18240656</v>
      </c>
      <c r="T1789" s="9">
        <v>240009</v>
      </c>
    </row>
    <row r="1790" spans="1:20">
      <c r="A1790" s="9">
        <v>16</v>
      </c>
      <c r="B1790" s="9" t="s">
        <v>0</v>
      </c>
      <c r="C1790" s="9" t="s">
        <v>344</v>
      </c>
      <c r="D1790" s="9" t="s">
        <v>148</v>
      </c>
      <c r="E1790" s="9" t="s">
        <v>147</v>
      </c>
      <c r="F1790" s="9" t="s">
        <v>1</v>
      </c>
      <c r="G1790" s="9" t="s">
        <v>222</v>
      </c>
      <c r="H1790" s="9" t="s">
        <v>2</v>
      </c>
      <c r="I1790" s="9">
        <v>15</v>
      </c>
      <c r="J1790" s="9" t="s">
        <v>8</v>
      </c>
      <c r="L1790" s="9" t="s">
        <v>50</v>
      </c>
      <c r="M1790" s="9">
        <v>61273</v>
      </c>
      <c r="N1790" s="17" t="str">
        <f t="shared" si="144"/>
        <v>12_60-65</v>
      </c>
      <c r="O1790" s="17" t="str">
        <f t="shared" si="145"/>
        <v>6_60-70</v>
      </c>
      <c r="P1790" s="17" t="str">
        <f t="shared" si="146"/>
        <v>06_60-70</v>
      </c>
      <c r="Q1790" s="9" t="s">
        <v>1162</v>
      </c>
      <c r="R1790" s="9" t="s">
        <v>1163</v>
      </c>
      <c r="S1790" s="9">
        <f t="shared" si="147"/>
        <v>980368</v>
      </c>
      <c r="T1790" s="9">
        <v>12900</v>
      </c>
    </row>
    <row r="1791" spans="1:20">
      <c r="A1791" s="9">
        <v>299</v>
      </c>
      <c r="B1791" s="9" t="s">
        <v>0</v>
      </c>
      <c r="C1791" s="9" t="s">
        <v>1017</v>
      </c>
      <c r="D1791" s="9" t="s">
        <v>148</v>
      </c>
      <c r="E1791" s="9" t="s">
        <v>147</v>
      </c>
      <c r="F1791" s="9" t="s">
        <v>1</v>
      </c>
      <c r="G1791" s="9" t="s">
        <v>583</v>
      </c>
      <c r="H1791" s="9" t="s">
        <v>2</v>
      </c>
      <c r="I1791" s="9">
        <v>15</v>
      </c>
      <c r="J1791" s="9" t="s">
        <v>8</v>
      </c>
      <c r="L1791" s="9" t="s">
        <v>50</v>
      </c>
      <c r="M1791" s="9">
        <v>50184</v>
      </c>
      <c r="N1791" s="17" t="str">
        <f t="shared" si="144"/>
        <v>10_50-55</v>
      </c>
      <c r="O1791" s="17" t="str">
        <f t="shared" si="145"/>
        <v>5_50-60</v>
      </c>
      <c r="P1791" s="17" t="str">
        <f t="shared" si="146"/>
        <v>05_50-60</v>
      </c>
      <c r="Q1791" s="9" t="s">
        <v>1162</v>
      </c>
      <c r="R1791" s="9" t="s">
        <v>1163</v>
      </c>
      <c r="S1791" s="9">
        <f t="shared" si="147"/>
        <v>15005016</v>
      </c>
      <c r="T1791" s="9">
        <v>197434</v>
      </c>
    </row>
    <row r="1792" spans="1:20">
      <c r="A1792" s="9">
        <v>48</v>
      </c>
      <c r="B1792" s="9" t="s">
        <v>0</v>
      </c>
      <c r="C1792" s="9" t="s">
        <v>810</v>
      </c>
      <c r="D1792" s="9" t="s">
        <v>146</v>
      </c>
      <c r="E1792" s="9" t="s">
        <v>147</v>
      </c>
      <c r="F1792" s="9" t="s">
        <v>1</v>
      </c>
      <c r="G1792" s="9" t="s">
        <v>583</v>
      </c>
      <c r="H1792" s="9" t="s">
        <v>572</v>
      </c>
      <c r="I1792" s="9">
        <v>15</v>
      </c>
      <c r="J1792" s="9" t="s">
        <v>8</v>
      </c>
      <c r="L1792" s="9" t="s">
        <v>50</v>
      </c>
      <c r="M1792" s="9">
        <v>54200</v>
      </c>
      <c r="N1792" s="17" t="str">
        <f t="shared" si="144"/>
        <v>10_50-55</v>
      </c>
      <c r="O1792" s="17" t="str">
        <f t="shared" si="145"/>
        <v>5_50-60</v>
      </c>
      <c r="P1792" s="17" t="str">
        <f t="shared" si="146"/>
        <v>05_50-60</v>
      </c>
      <c r="Q1792" s="9" t="s">
        <v>1162</v>
      </c>
      <c r="R1792" s="9" t="s">
        <v>1163</v>
      </c>
      <c r="S1792" s="9">
        <f t="shared" si="147"/>
        <v>2601600</v>
      </c>
      <c r="T1792" s="9">
        <v>34232</v>
      </c>
    </row>
    <row r="1793" spans="1:20">
      <c r="A1793" s="9">
        <v>24</v>
      </c>
      <c r="B1793" s="9" t="s">
        <v>0</v>
      </c>
      <c r="C1793" s="9" t="s">
        <v>757</v>
      </c>
      <c r="D1793" s="9" t="s">
        <v>148</v>
      </c>
      <c r="E1793" s="9" t="s">
        <v>147</v>
      </c>
      <c r="F1793" s="9" t="s">
        <v>5</v>
      </c>
      <c r="G1793" s="9" t="s">
        <v>373</v>
      </c>
      <c r="H1793" s="9" t="s">
        <v>2</v>
      </c>
      <c r="I1793" s="9">
        <v>15</v>
      </c>
      <c r="J1793" s="9" t="s">
        <v>11</v>
      </c>
      <c r="L1793" s="9" t="s">
        <v>50</v>
      </c>
      <c r="M1793" s="9">
        <v>47651</v>
      </c>
      <c r="N1793" s="17" t="str">
        <f t="shared" si="144"/>
        <v>9_45-50</v>
      </c>
      <c r="O1793" s="17" t="str">
        <f t="shared" si="145"/>
        <v>4_40-50</v>
      </c>
      <c r="P1793" s="17" t="str">
        <f t="shared" si="146"/>
        <v>04_40-50</v>
      </c>
      <c r="Q1793" s="9" t="s">
        <v>1162</v>
      </c>
      <c r="R1793" s="9" t="s">
        <v>1163</v>
      </c>
      <c r="S1793" s="9">
        <f t="shared" si="147"/>
        <v>1143624</v>
      </c>
      <c r="T1793" s="9">
        <v>15048</v>
      </c>
    </row>
    <row r="1794" spans="1:20">
      <c r="A1794" s="9">
        <v>45</v>
      </c>
      <c r="B1794" s="9" t="s">
        <v>0</v>
      </c>
      <c r="C1794" s="9" t="s">
        <v>611</v>
      </c>
      <c r="D1794" s="9" t="s">
        <v>148</v>
      </c>
      <c r="E1794" s="9" t="s">
        <v>147</v>
      </c>
      <c r="F1794" s="9" t="s">
        <v>5</v>
      </c>
      <c r="G1794" s="9" t="s">
        <v>373</v>
      </c>
      <c r="H1794" s="9" t="s">
        <v>2</v>
      </c>
      <c r="I1794" s="9">
        <v>17</v>
      </c>
      <c r="J1794" s="9" t="s">
        <v>8</v>
      </c>
      <c r="L1794" s="9" t="s">
        <v>50</v>
      </c>
      <c r="M1794" s="9">
        <v>62950</v>
      </c>
      <c r="N1794" s="17" t="str">
        <f t="shared" si="144"/>
        <v>12_60-65</v>
      </c>
      <c r="O1794" s="17" t="str">
        <f t="shared" si="145"/>
        <v>6_60-70</v>
      </c>
      <c r="P1794" s="17" t="str">
        <f t="shared" si="146"/>
        <v>06_60-70</v>
      </c>
      <c r="Q1794" s="9" t="s">
        <v>1162</v>
      </c>
      <c r="R1794" s="9" t="s">
        <v>1163</v>
      </c>
      <c r="S1794" s="9">
        <f t="shared" si="147"/>
        <v>2832750</v>
      </c>
      <c r="T1794" s="9">
        <v>37273</v>
      </c>
    </row>
    <row r="1795" spans="1:20">
      <c r="A1795" s="9">
        <v>5</v>
      </c>
      <c r="B1795" s="9" t="s">
        <v>0</v>
      </c>
      <c r="C1795" s="9" t="s">
        <v>1129</v>
      </c>
      <c r="D1795" s="9" t="s">
        <v>146</v>
      </c>
      <c r="E1795" s="9" t="s">
        <v>147</v>
      </c>
      <c r="F1795" s="9" t="s">
        <v>5</v>
      </c>
      <c r="G1795" s="9" t="s">
        <v>373</v>
      </c>
      <c r="H1795" s="9" t="s">
        <v>239</v>
      </c>
      <c r="I1795" s="9">
        <v>17</v>
      </c>
      <c r="J1795" s="9" t="s">
        <v>8</v>
      </c>
      <c r="L1795" s="9" t="s">
        <v>50</v>
      </c>
      <c r="M1795" s="9">
        <v>67340</v>
      </c>
      <c r="N1795" s="17" t="str">
        <f t="shared" si="144"/>
        <v>13_65-70</v>
      </c>
      <c r="O1795" s="17" t="str">
        <f t="shared" si="145"/>
        <v>6_60-70</v>
      </c>
      <c r="P1795" s="17" t="str">
        <f t="shared" si="146"/>
        <v>06_60-70</v>
      </c>
      <c r="Q1795" s="9" t="s">
        <v>1162</v>
      </c>
      <c r="R1795" s="9" t="s">
        <v>1163</v>
      </c>
      <c r="S1795" s="9">
        <f t="shared" si="147"/>
        <v>336700</v>
      </c>
      <c r="T1795" s="9">
        <v>4430</v>
      </c>
    </row>
    <row r="1796" spans="1:20">
      <c r="A1796" s="9">
        <v>22</v>
      </c>
      <c r="B1796" s="9" t="s">
        <v>0</v>
      </c>
      <c r="C1796" s="9" t="s">
        <v>612</v>
      </c>
      <c r="D1796" s="9" t="s">
        <v>149</v>
      </c>
      <c r="E1796" s="9" t="s">
        <v>147</v>
      </c>
      <c r="F1796" s="9" t="s">
        <v>1</v>
      </c>
      <c r="G1796" s="9" t="s">
        <v>495</v>
      </c>
      <c r="H1796" s="9" t="s">
        <v>561</v>
      </c>
      <c r="I1796" s="9">
        <v>15</v>
      </c>
      <c r="J1796" s="9" t="s">
        <v>8</v>
      </c>
      <c r="L1796" s="9" t="s">
        <v>50</v>
      </c>
      <c r="M1796" s="9">
        <v>156592</v>
      </c>
      <c r="N1796" s="17" t="str">
        <f t="shared" si="144"/>
        <v>31_155-160</v>
      </c>
      <c r="O1796" s="17" t="str">
        <f t="shared" si="145"/>
        <v>15_150-160</v>
      </c>
      <c r="P1796" s="17" t="str">
        <f t="shared" si="146"/>
        <v>08_80&gt;</v>
      </c>
      <c r="Q1796" s="9" t="s">
        <v>1162</v>
      </c>
      <c r="R1796" s="9" t="s">
        <v>1163</v>
      </c>
      <c r="S1796" s="9">
        <f t="shared" si="147"/>
        <v>3445024</v>
      </c>
      <c r="T1796" s="9">
        <v>45329</v>
      </c>
    </row>
    <row r="1797" spans="1:20">
      <c r="A1797" s="9">
        <v>814</v>
      </c>
      <c r="B1797" s="9" t="s">
        <v>0</v>
      </c>
      <c r="C1797" s="9" t="s">
        <v>320</v>
      </c>
      <c r="D1797" s="9" t="s">
        <v>149</v>
      </c>
      <c r="E1797" s="9" t="s">
        <v>147</v>
      </c>
      <c r="F1797" s="9" t="s">
        <v>5</v>
      </c>
      <c r="G1797" s="9" t="s">
        <v>252</v>
      </c>
      <c r="H1797" s="9" t="s">
        <v>811</v>
      </c>
      <c r="I1797" s="9">
        <v>15</v>
      </c>
      <c r="J1797" s="9" t="s">
        <v>8</v>
      </c>
      <c r="L1797" s="9" t="s">
        <v>50</v>
      </c>
      <c r="M1797" s="9">
        <v>100062</v>
      </c>
      <c r="N1797" s="17" t="str">
        <f t="shared" si="144"/>
        <v>20_100-105</v>
      </c>
      <c r="O1797" s="17" t="str">
        <f t="shared" si="145"/>
        <v>10_100-110</v>
      </c>
      <c r="P1797" s="17" t="str">
        <f t="shared" si="146"/>
        <v>08_80&gt;</v>
      </c>
      <c r="Q1797" s="9" t="s">
        <v>1162</v>
      </c>
      <c r="R1797" s="9" t="s">
        <v>1163</v>
      </c>
      <c r="S1797" s="9">
        <f t="shared" si="147"/>
        <v>81450468</v>
      </c>
      <c r="T1797" s="9">
        <v>1071717</v>
      </c>
    </row>
    <row r="1798" spans="1:20">
      <c r="A1798" s="9">
        <v>106</v>
      </c>
      <c r="B1798" s="9" t="s">
        <v>0</v>
      </c>
      <c r="C1798" s="9" t="s">
        <v>664</v>
      </c>
      <c r="D1798" s="9" t="s">
        <v>149</v>
      </c>
      <c r="E1798" s="9" t="s">
        <v>147</v>
      </c>
      <c r="F1798" s="9" t="s">
        <v>5</v>
      </c>
      <c r="G1798" s="9" t="s">
        <v>492</v>
      </c>
      <c r="H1798" s="9" t="s">
        <v>85</v>
      </c>
      <c r="I1798" s="9">
        <v>17</v>
      </c>
      <c r="J1798" s="9" t="s">
        <v>8</v>
      </c>
      <c r="L1798" s="9" t="s">
        <v>50</v>
      </c>
      <c r="M1798" s="9">
        <v>92297</v>
      </c>
      <c r="N1798" s="17" t="str">
        <f t="shared" si="144"/>
        <v>18_90-95</v>
      </c>
      <c r="O1798" s="17" t="str">
        <f t="shared" si="145"/>
        <v>9_90-100</v>
      </c>
      <c r="P1798" s="17" t="str">
        <f t="shared" si="146"/>
        <v>08_80&gt;</v>
      </c>
      <c r="Q1798" s="9" t="s">
        <v>1162</v>
      </c>
      <c r="R1798" s="9" t="s">
        <v>1163</v>
      </c>
      <c r="S1798" s="9">
        <f t="shared" si="147"/>
        <v>9783482</v>
      </c>
      <c r="T1798" s="9">
        <v>128730</v>
      </c>
    </row>
    <row r="1799" spans="1:20">
      <c r="A1799" s="9">
        <v>416</v>
      </c>
      <c r="B1799" s="9" t="s">
        <v>0</v>
      </c>
      <c r="C1799" s="9" t="s">
        <v>812</v>
      </c>
      <c r="D1799" s="9" t="s">
        <v>149</v>
      </c>
      <c r="E1799" s="9" t="s">
        <v>147</v>
      </c>
      <c r="F1799" s="9" t="s">
        <v>5</v>
      </c>
      <c r="G1799" s="9" t="s">
        <v>492</v>
      </c>
      <c r="H1799" s="9" t="s">
        <v>743</v>
      </c>
      <c r="I1799" s="9">
        <v>15</v>
      </c>
      <c r="J1799" s="9" t="s">
        <v>8</v>
      </c>
      <c r="L1799" s="9" t="s">
        <v>50</v>
      </c>
      <c r="M1799" s="9">
        <v>104742</v>
      </c>
      <c r="N1799" s="17" t="str">
        <f t="shared" si="144"/>
        <v>20_100-105</v>
      </c>
      <c r="O1799" s="17" t="str">
        <f t="shared" si="145"/>
        <v>10_100-110</v>
      </c>
      <c r="P1799" s="17" t="str">
        <f t="shared" si="146"/>
        <v>08_80&gt;</v>
      </c>
      <c r="Q1799" s="9" t="s">
        <v>1162</v>
      </c>
      <c r="R1799" s="9" t="s">
        <v>1163</v>
      </c>
      <c r="S1799" s="9">
        <f t="shared" si="147"/>
        <v>43572672</v>
      </c>
      <c r="T1799" s="9">
        <v>573325</v>
      </c>
    </row>
    <row r="1800" spans="1:20">
      <c r="A1800" s="9">
        <v>87</v>
      </c>
      <c r="B1800" s="9" t="s">
        <v>0</v>
      </c>
      <c r="C1800" s="9" t="s">
        <v>665</v>
      </c>
      <c r="D1800" s="9" t="s">
        <v>149</v>
      </c>
      <c r="E1800" s="9" t="s">
        <v>147</v>
      </c>
      <c r="F1800" s="9" t="s">
        <v>1</v>
      </c>
      <c r="G1800" s="9" t="s">
        <v>495</v>
      </c>
      <c r="H1800" s="9" t="s">
        <v>563</v>
      </c>
      <c r="I1800" s="9">
        <v>17</v>
      </c>
      <c r="J1800" s="9" t="s">
        <v>8</v>
      </c>
      <c r="L1800" s="9" t="s">
        <v>50</v>
      </c>
      <c r="M1800" s="9">
        <v>158347</v>
      </c>
      <c r="N1800" s="17" t="str">
        <f t="shared" si="144"/>
        <v>31_155-160</v>
      </c>
      <c r="O1800" s="17" t="str">
        <f t="shared" si="145"/>
        <v>15_150-160</v>
      </c>
      <c r="P1800" s="17" t="str">
        <f t="shared" si="146"/>
        <v>08_80&gt;</v>
      </c>
      <c r="Q1800" s="9" t="s">
        <v>1162</v>
      </c>
      <c r="R1800" s="9" t="s">
        <v>1163</v>
      </c>
      <c r="S1800" s="9">
        <f t="shared" si="147"/>
        <v>13776189</v>
      </c>
      <c r="T1800" s="9">
        <v>181266</v>
      </c>
    </row>
    <row r="1801" spans="1:20">
      <c r="A1801" s="9">
        <v>111</v>
      </c>
      <c r="B1801" s="9" t="s">
        <v>0</v>
      </c>
      <c r="C1801" s="9" t="s">
        <v>957</v>
      </c>
      <c r="D1801" s="9" t="s">
        <v>149</v>
      </c>
      <c r="E1801" s="9" t="s">
        <v>147</v>
      </c>
      <c r="F1801" s="9" t="s">
        <v>5</v>
      </c>
      <c r="G1801" s="9" t="s">
        <v>492</v>
      </c>
      <c r="H1801" s="9" t="s">
        <v>958</v>
      </c>
      <c r="I1801" s="9">
        <v>17</v>
      </c>
      <c r="J1801" s="9" t="s">
        <v>8</v>
      </c>
      <c r="L1801" s="9" t="s">
        <v>50</v>
      </c>
      <c r="M1801" s="9">
        <v>116389</v>
      </c>
      <c r="N1801" s="17" t="str">
        <f t="shared" si="144"/>
        <v>23_115-120</v>
      </c>
      <c r="O1801" s="17" t="str">
        <f t="shared" si="145"/>
        <v>11_110-120</v>
      </c>
      <c r="P1801" s="17" t="str">
        <f t="shared" si="146"/>
        <v>08_80&gt;</v>
      </c>
      <c r="Q1801" s="9" t="s">
        <v>1162</v>
      </c>
      <c r="R1801" s="9" t="s">
        <v>1163</v>
      </c>
      <c r="S1801" s="9">
        <f t="shared" si="147"/>
        <v>12919179</v>
      </c>
      <c r="T1801" s="9">
        <v>169989</v>
      </c>
    </row>
    <row r="1802" spans="1:20">
      <c r="A1802" s="9">
        <v>1804</v>
      </c>
      <c r="B1802" s="9" t="s">
        <v>0</v>
      </c>
      <c r="C1802" s="9" t="s">
        <v>127</v>
      </c>
      <c r="D1802" s="9" t="s">
        <v>148</v>
      </c>
      <c r="E1802" s="9" t="s">
        <v>147</v>
      </c>
      <c r="F1802" s="9" t="s">
        <v>5</v>
      </c>
      <c r="G1802" s="9" t="s">
        <v>70</v>
      </c>
      <c r="H1802" s="9" t="s">
        <v>2</v>
      </c>
      <c r="I1802" s="9">
        <v>15</v>
      </c>
      <c r="J1802" s="9" t="s">
        <v>11</v>
      </c>
      <c r="L1802" s="9" t="s">
        <v>46</v>
      </c>
      <c r="M1802" s="9">
        <v>40805</v>
      </c>
      <c r="N1802" s="17" t="str">
        <f t="shared" si="144"/>
        <v>8_40-45</v>
      </c>
      <c r="O1802" s="17" t="str">
        <f t="shared" si="145"/>
        <v>4_40-50</v>
      </c>
      <c r="P1802" s="17" t="str">
        <f t="shared" si="146"/>
        <v>04_40-50</v>
      </c>
      <c r="Q1802" s="9" t="s">
        <v>1162</v>
      </c>
      <c r="R1802" s="9" t="s">
        <v>1163</v>
      </c>
      <c r="S1802" s="9">
        <f t="shared" si="147"/>
        <v>73612220</v>
      </c>
      <c r="T1802" s="9">
        <v>968582</v>
      </c>
    </row>
    <row r="1803" spans="1:20">
      <c r="A1803" s="9">
        <v>19</v>
      </c>
      <c r="B1803" s="9" t="s">
        <v>0</v>
      </c>
      <c r="C1803" s="9" t="s">
        <v>113</v>
      </c>
      <c r="D1803" s="9" t="s">
        <v>148</v>
      </c>
      <c r="E1803" s="9" t="s">
        <v>147</v>
      </c>
      <c r="F1803" s="9" t="s">
        <v>5</v>
      </c>
      <c r="G1803" s="9" t="s">
        <v>59</v>
      </c>
      <c r="H1803" s="9" t="s">
        <v>2</v>
      </c>
      <c r="I1803" s="9">
        <v>15</v>
      </c>
      <c r="J1803" s="9" t="s">
        <v>114</v>
      </c>
      <c r="L1803" s="9" t="s">
        <v>50</v>
      </c>
      <c r="M1803" s="9">
        <v>38760</v>
      </c>
      <c r="N1803" s="17" t="str">
        <f t="shared" si="144"/>
        <v>7_35-40</v>
      </c>
      <c r="O1803" s="17" t="str">
        <f t="shared" si="145"/>
        <v>3_30-40</v>
      </c>
      <c r="P1803" s="17" t="str">
        <f t="shared" si="146"/>
        <v>03_30-40</v>
      </c>
      <c r="Q1803" s="9" t="s">
        <v>1162</v>
      </c>
      <c r="R1803" s="9" t="s">
        <v>1163</v>
      </c>
      <c r="S1803" s="9">
        <f t="shared" si="147"/>
        <v>736440</v>
      </c>
      <c r="T1803" s="9">
        <v>9690</v>
      </c>
    </row>
    <row r="1804" spans="1:20">
      <c r="A1804" s="9">
        <v>41</v>
      </c>
      <c r="B1804" s="9" t="s">
        <v>0</v>
      </c>
      <c r="C1804" s="9" t="s">
        <v>616</v>
      </c>
      <c r="D1804" s="9" t="s">
        <v>146</v>
      </c>
      <c r="E1804" s="9" t="s">
        <v>147</v>
      </c>
      <c r="F1804" s="9" t="s">
        <v>5</v>
      </c>
      <c r="G1804" s="9" t="s">
        <v>75</v>
      </c>
      <c r="H1804" s="9" t="s">
        <v>617</v>
      </c>
      <c r="I1804" s="9">
        <v>15</v>
      </c>
      <c r="J1804" s="9" t="s">
        <v>8</v>
      </c>
      <c r="L1804" s="9" t="s">
        <v>50</v>
      </c>
      <c r="M1804" s="9">
        <v>45475</v>
      </c>
      <c r="N1804" s="17" t="str">
        <f t="shared" si="144"/>
        <v>9_45-50</v>
      </c>
      <c r="O1804" s="17" t="str">
        <f t="shared" si="145"/>
        <v>4_40-50</v>
      </c>
      <c r="P1804" s="17" t="str">
        <f t="shared" si="146"/>
        <v>04_40-50</v>
      </c>
      <c r="Q1804" s="9" t="s">
        <v>1162</v>
      </c>
      <c r="R1804" s="9" t="s">
        <v>1163</v>
      </c>
      <c r="S1804" s="9">
        <f t="shared" si="147"/>
        <v>1864475</v>
      </c>
      <c r="T1804" s="9">
        <v>24533</v>
      </c>
    </row>
    <row r="1805" spans="1:20">
      <c r="A1805" s="9">
        <v>2080</v>
      </c>
      <c r="B1805" s="9" t="s">
        <v>0</v>
      </c>
      <c r="C1805" s="9" t="s">
        <v>313</v>
      </c>
      <c r="D1805" s="9" t="s">
        <v>148</v>
      </c>
      <c r="E1805" s="9" t="s">
        <v>147</v>
      </c>
      <c r="F1805" s="9" t="s">
        <v>5</v>
      </c>
      <c r="G1805" s="9" t="s">
        <v>122</v>
      </c>
      <c r="H1805" s="9" t="s">
        <v>2</v>
      </c>
      <c r="I1805" s="9">
        <v>15</v>
      </c>
      <c r="J1805" s="9" t="s">
        <v>8</v>
      </c>
      <c r="L1805" s="9" t="s">
        <v>50</v>
      </c>
      <c r="M1805" s="9">
        <v>51768</v>
      </c>
      <c r="N1805" s="17" t="str">
        <f t="shared" si="144"/>
        <v>10_50-55</v>
      </c>
      <c r="O1805" s="17" t="str">
        <f t="shared" si="145"/>
        <v>5_50-60</v>
      </c>
      <c r="P1805" s="17" t="str">
        <f t="shared" si="146"/>
        <v>05_50-60</v>
      </c>
      <c r="Q1805" s="9" t="s">
        <v>1162</v>
      </c>
      <c r="R1805" s="9" t="s">
        <v>1163</v>
      </c>
      <c r="S1805" s="9">
        <f t="shared" si="147"/>
        <v>107677440</v>
      </c>
      <c r="T1805" s="9">
        <v>1416808</v>
      </c>
    </row>
    <row r="1806" spans="1:20">
      <c r="A1806" s="9">
        <v>8407</v>
      </c>
      <c r="B1806" s="9" t="s">
        <v>0</v>
      </c>
      <c r="C1806" s="9" t="s">
        <v>367</v>
      </c>
      <c r="D1806" s="9" t="s">
        <v>148</v>
      </c>
      <c r="E1806" s="9" t="s">
        <v>147</v>
      </c>
      <c r="F1806" s="9" t="s">
        <v>1</v>
      </c>
      <c r="G1806" s="9" t="s">
        <v>77</v>
      </c>
      <c r="H1806" s="9" t="s">
        <v>2</v>
      </c>
      <c r="I1806" s="9">
        <v>15</v>
      </c>
      <c r="J1806" s="9" t="s">
        <v>8</v>
      </c>
      <c r="L1806" s="9" t="s">
        <v>50</v>
      </c>
      <c r="M1806" s="9">
        <v>45762</v>
      </c>
      <c r="N1806" s="17" t="str">
        <f t="shared" si="144"/>
        <v>9_45-50</v>
      </c>
      <c r="O1806" s="17" t="str">
        <f t="shared" si="145"/>
        <v>4_40-50</v>
      </c>
      <c r="P1806" s="17" t="str">
        <f t="shared" si="146"/>
        <v>04_40-50</v>
      </c>
      <c r="Q1806" s="9" t="s">
        <v>1162</v>
      </c>
      <c r="R1806" s="9" t="s">
        <v>1163</v>
      </c>
      <c r="S1806" s="9">
        <f t="shared" si="147"/>
        <v>384721134</v>
      </c>
      <c r="T1806" s="9">
        <v>5062120</v>
      </c>
    </row>
    <row r="1807" spans="1:20">
      <c r="A1807" s="9">
        <v>28</v>
      </c>
      <c r="B1807" s="9" t="s">
        <v>0</v>
      </c>
      <c r="C1807" s="9" t="s">
        <v>368</v>
      </c>
      <c r="D1807" s="9" t="s">
        <v>146</v>
      </c>
      <c r="E1807" s="9" t="s">
        <v>147</v>
      </c>
      <c r="F1807" s="9" t="s">
        <v>1</v>
      </c>
      <c r="G1807" s="9" t="s">
        <v>77</v>
      </c>
      <c r="H1807" s="9" t="s">
        <v>618</v>
      </c>
      <c r="I1807" s="9">
        <v>15</v>
      </c>
      <c r="J1807" s="9" t="s">
        <v>8</v>
      </c>
      <c r="L1807" s="9" t="s">
        <v>50</v>
      </c>
      <c r="M1807" s="9">
        <v>43510</v>
      </c>
      <c r="N1807" s="17" t="str">
        <f t="shared" si="144"/>
        <v>8_40-45</v>
      </c>
      <c r="O1807" s="17" t="str">
        <f t="shared" si="145"/>
        <v>4_40-50</v>
      </c>
      <c r="P1807" s="17" t="str">
        <f t="shared" si="146"/>
        <v>04_40-50</v>
      </c>
      <c r="Q1807" s="9" t="s">
        <v>1162</v>
      </c>
      <c r="R1807" s="9" t="s">
        <v>1163</v>
      </c>
      <c r="S1807" s="9">
        <f t="shared" si="147"/>
        <v>1218280</v>
      </c>
      <c r="T1807" s="9">
        <v>16030</v>
      </c>
    </row>
    <row r="1808" spans="1:20">
      <c r="A1808" s="9">
        <v>1739</v>
      </c>
      <c r="B1808" s="9" t="s">
        <v>0</v>
      </c>
      <c r="C1808" s="9" t="s">
        <v>883</v>
      </c>
      <c r="D1808" s="9" t="s">
        <v>148</v>
      </c>
      <c r="E1808" s="9" t="s">
        <v>147</v>
      </c>
      <c r="F1808" s="9" t="s">
        <v>5</v>
      </c>
      <c r="G1808" s="9" t="s">
        <v>570</v>
      </c>
      <c r="H1808" s="9" t="s">
        <v>2</v>
      </c>
      <c r="I1808" s="9">
        <v>15</v>
      </c>
      <c r="J1808" s="9" t="s">
        <v>8</v>
      </c>
      <c r="L1808" s="9" t="s">
        <v>46</v>
      </c>
      <c r="M1808" s="9">
        <v>32925</v>
      </c>
      <c r="N1808" s="17" t="str">
        <f t="shared" si="144"/>
        <v>6_30-35</v>
      </c>
      <c r="O1808" s="17" t="str">
        <f t="shared" si="145"/>
        <v>3_30-40</v>
      </c>
      <c r="P1808" s="17" t="str">
        <f t="shared" si="146"/>
        <v>03_30-40</v>
      </c>
      <c r="Q1808" s="9" t="s">
        <v>1162</v>
      </c>
      <c r="R1808" s="9" t="s">
        <v>1163</v>
      </c>
      <c r="S1808" s="9">
        <f t="shared" si="147"/>
        <v>57256575</v>
      </c>
      <c r="T1808" s="9">
        <v>753376</v>
      </c>
    </row>
    <row r="1809" spans="1:20">
      <c r="A1809" s="9">
        <v>10</v>
      </c>
      <c r="B1809" s="9" t="s">
        <v>0</v>
      </c>
      <c r="C1809" s="9" t="s">
        <v>342</v>
      </c>
      <c r="D1809" s="9" t="s">
        <v>148</v>
      </c>
      <c r="E1809" s="9" t="s">
        <v>147</v>
      </c>
      <c r="F1809" s="9" t="s">
        <v>5</v>
      </c>
      <c r="G1809" s="9" t="s">
        <v>110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56377</v>
      </c>
      <c r="N1809" s="17" t="str">
        <f t="shared" si="144"/>
        <v>11_55-60</v>
      </c>
      <c r="O1809" s="17" t="str">
        <f t="shared" si="145"/>
        <v>5_50-60</v>
      </c>
      <c r="P1809" s="17" t="str">
        <f t="shared" si="146"/>
        <v>05_50-60</v>
      </c>
      <c r="Q1809" s="9" t="s">
        <v>1162</v>
      </c>
      <c r="R1809" s="9" t="s">
        <v>1163</v>
      </c>
      <c r="S1809" s="9">
        <f t="shared" si="147"/>
        <v>563770</v>
      </c>
      <c r="T1809" s="9">
        <v>7418</v>
      </c>
    </row>
    <row r="1810" spans="1:20">
      <c r="A1810" s="9">
        <v>34</v>
      </c>
      <c r="B1810" s="9" t="s">
        <v>0</v>
      </c>
      <c r="C1810" s="9" t="s">
        <v>343</v>
      </c>
      <c r="D1810" s="9" t="s">
        <v>146</v>
      </c>
      <c r="E1810" s="9" t="s">
        <v>147</v>
      </c>
      <c r="F1810" s="9" t="s">
        <v>5</v>
      </c>
      <c r="G1810" s="9" t="s">
        <v>110</v>
      </c>
      <c r="H1810" s="9" t="s">
        <v>93</v>
      </c>
      <c r="I1810" s="9">
        <v>15</v>
      </c>
      <c r="J1810" s="9" t="s">
        <v>8</v>
      </c>
      <c r="L1810" s="9" t="s">
        <v>50</v>
      </c>
      <c r="M1810" s="9">
        <v>40950</v>
      </c>
      <c r="N1810" s="17" t="str">
        <f t="shared" si="144"/>
        <v>8_40-45</v>
      </c>
      <c r="O1810" s="17" t="str">
        <f t="shared" si="145"/>
        <v>4_40-50</v>
      </c>
      <c r="P1810" s="17" t="str">
        <f t="shared" si="146"/>
        <v>04_40-50</v>
      </c>
      <c r="Q1810" s="9" t="s">
        <v>1162</v>
      </c>
      <c r="R1810" s="9" t="s">
        <v>1163</v>
      </c>
      <c r="S1810" s="9">
        <f t="shared" si="147"/>
        <v>1392300</v>
      </c>
      <c r="T1810" s="9">
        <v>18320</v>
      </c>
    </row>
    <row r="1811" spans="1:20">
      <c r="A1811" s="9">
        <v>41</v>
      </c>
      <c r="B1811" s="9" t="s">
        <v>0</v>
      </c>
      <c r="C1811" s="9" t="s">
        <v>391</v>
      </c>
      <c r="D1811" s="9" t="s">
        <v>146</v>
      </c>
      <c r="E1811" s="9" t="s">
        <v>147</v>
      </c>
      <c r="F1811" s="9" t="s">
        <v>5</v>
      </c>
      <c r="G1811" s="9" t="s">
        <v>122</v>
      </c>
      <c r="H1811" s="9" t="s">
        <v>244</v>
      </c>
      <c r="I1811" s="9">
        <v>15</v>
      </c>
      <c r="J1811" s="9" t="s">
        <v>8</v>
      </c>
      <c r="L1811" s="9" t="s">
        <v>50</v>
      </c>
      <c r="M1811" s="9">
        <v>68228</v>
      </c>
      <c r="N1811" s="17" t="str">
        <f t="shared" si="144"/>
        <v>13_65-70</v>
      </c>
      <c r="O1811" s="17" t="str">
        <f t="shared" si="145"/>
        <v>6_60-70</v>
      </c>
      <c r="P1811" s="17" t="str">
        <f t="shared" si="146"/>
        <v>06_60-70</v>
      </c>
      <c r="Q1811" s="9" t="s">
        <v>1162</v>
      </c>
      <c r="R1811" s="9" t="s">
        <v>1163</v>
      </c>
      <c r="S1811" s="9">
        <f t="shared" si="147"/>
        <v>2797348</v>
      </c>
      <c r="T1811" s="9">
        <v>36807</v>
      </c>
    </row>
    <row r="1812" spans="1:20">
      <c r="A1812" s="9">
        <v>19</v>
      </c>
      <c r="B1812" s="9" t="s">
        <v>0</v>
      </c>
      <c r="C1812" s="9" t="s">
        <v>884</v>
      </c>
      <c r="D1812" s="9" t="s">
        <v>148</v>
      </c>
      <c r="E1812" s="9" t="s">
        <v>147</v>
      </c>
      <c r="F1812" s="9" t="s">
        <v>5</v>
      </c>
      <c r="G1812" s="9" t="s">
        <v>373</v>
      </c>
      <c r="H1812" s="9" t="s">
        <v>2</v>
      </c>
      <c r="I1812" s="9">
        <v>15</v>
      </c>
      <c r="J1812" s="9" t="s">
        <v>8</v>
      </c>
      <c r="L1812" s="9" t="s">
        <v>50</v>
      </c>
      <c r="M1812" s="9">
        <v>54696</v>
      </c>
      <c r="N1812" s="17" t="str">
        <f t="shared" si="144"/>
        <v>10_50-55</v>
      </c>
      <c r="O1812" s="17" t="str">
        <f t="shared" si="145"/>
        <v>5_50-60</v>
      </c>
      <c r="P1812" s="17" t="str">
        <f t="shared" si="146"/>
        <v>05_50-60</v>
      </c>
      <c r="Q1812" s="9" t="s">
        <v>1162</v>
      </c>
      <c r="R1812" s="9" t="s">
        <v>1163</v>
      </c>
      <c r="S1812" s="9">
        <f t="shared" si="147"/>
        <v>1039224</v>
      </c>
      <c r="T1812" s="9">
        <v>13674</v>
      </c>
    </row>
    <row r="1813" spans="1:20">
      <c r="A1813" s="9">
        <v>4</v>
      </c>
      <c r="B1813" s="9" t="s">
        <v>0</v>
      </c>
      <c r="C1813" s="9" t="s">
        <v>1018</v>
      </c>
      <c r="D1813" s="9" t="s">
        <v>146</v>
      </c>
      <c r="E1813" s="9" t="s">
        <v>147</v>
      </c>
      <c r="F1813" s="9" t="s">
        <v>5</v>
      </c>
      <c r="G1813" s="9" t="s">
        <v>373</v>
      </c>
      <c r="H1813" s="9" t="s">
        <v>239</v>
      </c>
      <c r="I1813" s="9">
        <v>15</v>
      </c>
      <c r="J1813" s="9" t="s">
        <v>8</v>
      </c>
      <c r="L1813" s="9" t="s">
        <v>50</v>
      </c>
      <c r="M1813" s="9">
        <v>63772</v>
      </c>
      <c r="N1813" s="17" t="str">
        <f t="shared" si="144"/>
        <v>12_60-65</v>
      </c>
      <c r="O1813" s="17" t="str">
        <f t="shared" si="145"/>
        <v>6_60-70</v>
      </c>
      <c r="P1813" s="17" t="str">
        <f t="shared" si="146"/>
        <v>06_60-70</v>
      </c>
      <c r="Q1813" s="9" t="s">
        <v>1162</v>
      </c>
      <c r="R1813" s="9" t="s">
        <v>1163</v>
      </c>
      <c r="S1813" s="9">
        <f t="shared" si="147"/>
        <v>255088</v>
      </c>
      <c r="T1813" s="9">
        <v>3356</v>
      </c>
    </row>
    <row r="1814" spans="1:20">
      <c r="A1814" s="9">
        <v>48</v>
      </c>
      <c r="B1814" s="9" t="s">
        <v>0</v>
      </c>
      <c r="C1814" s="9" t="s">
        <v>1019</v>
      </c>
      <c r="D1814" s="9" t="s">
        <v>149</v>
      </c>
      <c r="E1814" s="9" t="s">
        <v>147</v>
      </c>
      <c r="F1814" s="9" t="s">
        <v>5</v>
      </c>
      <c r="G1814" s="9" t="s">
        <v>492</v>
      </c>
      <c r="H1814" s="9" t="s">
        <v>763</v>
      </c>
      <c r="I1814" s="9">
        <v>15</v>
      </c>
      <c r="J1814" s="9" t="s">
        <v>49</v>
      </c>
      <c r="L1814" s="9" t="s">
        <v>50</v>
      </c>
      <c r="M1814" s="9">
        <v>129751</v>
      </c>
      <c r="N1814" s="17" t="str">
        <f t="shared" si="144"/>
        <v>25_125-130</v>
      </c>
      <c r="O1814" s="17" t="str">
        <f t="shared" si="145"/>
        <v>12_120-130</v>
      </c>
      <c r="P1814" s="17" t="str">
        <f t="shared" si="146"/>
        <v>08_80&gt;</v>
      </c>
      <c r="Q1814" s="9" t="s">
        <v>1162</v>
      </c>
      <c r="R1814" s="9" t="s">
        <v>1163</v>
      </c>
      <c r="S1814" s="9">
        <f t="shared" si="147"/>
        <v>6228048</v>
      </c>
      <c r="T1814" s="9">
        <v>81948</v>
      </c>
    </row>
    <row r="1815" spans="1:20">
      <c r="A1815" s="9">
        <v>145</v>
      </c>
      <c r="B1815" s="9" t="s">
        <v>0</v>
      </c>
      <c r="C1815" s="9" t="s">
        <v>72</v>
      </c>
      <c r="D1815" s="9" t="s">
        <v>149</v>
      </c>
      <c r="E1815" s="9" t="s">
        <v>147</v>
      </c>
      <c r="F1815" s="9" t="s">
        <v>5</v>
      </c>
      <c r="G1815" s="9" t="s">
        <v>69</v>
      </c>
      <c r="H1815" s="9" t="s">
        <v>63</v>
      </c>
      <c r="I1815" s="9">
        <v>17</v>
      </c>
      <c r="J1815" s="9" t="s">
        <v>8</v>
      </c>
      <c r="L1815" s="9" t="s">
        <v>50</v>
      </c>
      <c r="M1815" s="9">
        <v>49999</v>
      </c>
      <c r="N1815" s="17" t="str">
        <f t="shared" si="144"/>
        <v>9_45-50</v>
      </c>
      <c r="O1815" s="17" t="str">
        <f t="shared" si="145"/>
        <v>4_40-50</v>
      </c>
      <c r="P1815" s="17" t="str">
        <f t="shared" si="146"/>
        <v>04_40-50</v>
      </c>
      <c r="Q1815" s="9" t="s">
        <v>1162</v>
      </c>
      <c r="R1815" s="9" t="s">
        <v>1163</v>
      </c>
      <c r="S1815" s="9">
        <f t="shared" si="147"/>
        <v>7249855</v>
      </c>
      <c r="T1815" s="9">
        <v>95393</v>
      </c>
    </row>
    <row r="1816" spans="1:20">
      <c r="A1816" s="9">
        <v>113</v>
      </c>
      <c r="B1816" s="9" t="s">
        <v>0</v>
      </c>
      <c r="C1816" s="9" t="s">
        <v>960</v>
      </c>
      <c r="D1816" s="9" t="s">
        <v>149</v>
      </c>
      <c r="E1816" s="9" t="s">
        <v>147</v>
      </c>
      <c r="F1816" s="9" t="s">
        <v>5</v>
      </c>
      <c r="G1816" s="9" t="s">
        <v>492</v>
      </c>
      <c r="H1816" s="9" t="s">
        <v>703</v>
      </c>
      <c r="I1816" s="9">
        <v>17</v>
      </c>
      <c r="J1816" s="9" t="s">
        <v>8</v>
      </c>
      <c r="L1816" s="9" t="s">
        <v>50</v>
      </c>
      <c r="M1816" s="9">
        <v>181999</v>
      </c>
      <c r="N1816" s="17" t="str">
        <f t="shared" si="144"/>
        <v>36_180-185</v>
      </c>
      <c r="O1816" s="17" t="str">
        <f t="shared" si="145"/>
        <v>18_180-190</v>
      </c>
      <c r="P1816" s="17" t="str">
        <f t="shared" si="146"/>
        <v>08_80&gt;</v>
      </c>
      <c r="Q1816" s="9" t="s">
        <v>1162</v>
      </c>
      <c r="R1816" s="9" t="s">
        <v>1163</v>
      </c>
      <c r="S1816" s="9">
        <f t="shared" si="147"/>
        <v>20565887</v>
      </c>
      <c r="T1816" s="9">
        <v>270604</v>
      </c>
    </row>
    <row r="1817" spans="1:20">
      <c r="A1817" s="9">
        <v>11</v>
      </c>
      <c r="B1817" s="9" t="s">
        <v>0</v>
      </c>
      <c r="C1817" s="9" t="s">
        <v>959</v>
      </c>
      <c r="D1817" s="9" t="s">
        <v>149</v>
      </c>
      <c r="E1817" s="9" t="s">
        <v>147</v>
      </c>
      <c r="F1817" s="9" t="s">
        <v>5</v>
      </c>
      <c r="G1817" s="9" t="s">
        <v>492</v>
      </c>
      <c r="H1817" s="9" t="s">
        <v>498</v>
      </c>
      <c r="I1817" s="9">
        <v>17</v>
      </c>
      <c r="J1817" s="9" t="s">
        <v>54</v>
      </c>
      <c r="L1817" s="9" t="s">
        <v>50</v>
      </c>
      <c r="M1817" s="9">
        <v>279506</v>
      </c>
      <c r="N1817" s="17" t="str">
        <f t="shared" si="144"/>
        <v>55_275-280</v>
      </c>
      <c r="O1817" s="17" t="str">
        <f t="shared" si="145"/>
        <v>27_270-280</v>
      </c>
      <c r="P1817" s="17" t="str">
        <f t="shared" si="146"/>
        <v>08_80&gt;</v>
      </c>
      <c r="Q1817" s="9" t="s">
        <v>1162</v>
      </c>
      <c r="R1817" s="9" t="s">
        <v>1163</v>
      </c>
      <c r="S1817" s="9">
        <f t="shared" si="147"/>
        <v>3074566</v>
      </c>
      <c r="T1817" s="9">
        <v>40455</v>
      </c>
    </row>
    <row r="1818" spans="1:20">
      <c r="A1818" s="9">
        <v>2</v>
      </c>
      <c r="B1818" s="9" t="s">
        <v>0</v>
      </c>
      <c r="C1818" s="9" t="s">
        <v>575</v>
      </c>
      <c r="D1818" s="9" t="s">
        <v>152</v>
      </c>
      <c r="E1818" s="9" t="s">
        <v>147</v>
      </c>
      <c r="F1818" s="9" t="s">
        <v>5</v>
      </c>
      <c r="G1818" s="9" t="s">
        <v>122</v>
      </c>
      <c r="H1818" s="9" t="s">
        <v>2</v>
      </c>
      <c r="I1818" s="9">
        <v>13</v>
      </c>
      <c r="J1818" s="9" t="s">
        <v>574</v>
      </c>
      <c r="L1818" s="9" t="s">
        <v>50</v>
      </c>
      <c r="M1818" s="9">
        <v>110570</v>
      </c>
      <c r="N1818" s="17" t="str">
        <f t="shared" si="144"/>
        <v>22_110-115</v>
      </c>
      <c r="O1818" s="17" t="str">
        <f t="shared" si="145"/>
        <v>11_110-120</v>
      </c>
      <c r="P1818" s="17" t="str">
        <f t="shared" si="146"/>
        <v>08_80&gt;</v>
      </c>
      <c r="Q1818" s="9" t="s">
        <v>1162</v>
      </c>
      <c r="R1818" s="9" t="s">
        <v>1163</v>
      </c>
      <c r="S1818" s="9">
        <f t="shared" si="147"/>
        <v>221140</v>
      </c>
      <c r="T1818" s="9">
        <v>2910</v>
      </c>
    </row>
    <row r="1819" spans="1:20">
      <c r="A1819" s="9">
        <v>24</v>
      </c>
      <c r="B1819" s="9" t="s">
        <v>0</v>
      </c>
      <c r="C1819" s="9" t="s">
        <v>814</v>
      </c>
      <c r="D1819" s="9" t="s">
        <v>152</v>
      </c>
      <c r="E1819" s="9" t="s">
        <v>147</v>
      </c>
      <c r="F1819" s="9" t="s">
        <v>1</v>
      </c>
      <c r="G1819" s="9" t="s">
        <v>583</v>
      </c>
      <c r="H1819" s="9" t="s">
        <v>2</v>
      </c>
      <c r="I1819" s="9">
        <v>14</v>
      </c>
      <c r="J1819" s="9" t="s">
        <v>8</v>
      </c>
      <c r="L1819" s="9" t="s">
        <v>50</v>
      </c>
      <c r="M1819" s="9">
        <v>54210</v>
      </c>
      <c r="N1819" s="17" t="str">
        <f t="shared" si="144"/>
        <v>10_50-55</v>
      </c>
      <c r="O1819" s="17" t="str">
        <f t="shared" si="145"/>
        <v>5_50-60</v>
      </c>
      <c r="P1819" s="17" t="str">
        <f t="shared" si="146"/>
        <v>05_50-60</v>
      </c>
      <c r="Q1819" s="9" t="s">
        <v>1162</v>
      </c>
      <c r="R1819" s="9" t="s">
        <v>1163</v>
      </c>
      <c r="S1819" s="9">
        <f t="shared" si="147"/>
        <v>1301040</v>
      </c>
      <c r="T1819" s="9">
        <v>17119</v>
      </c>
    </row>
    <row r="1820" spans="1:20">
      <c r="A1820" s="9">
        <v>8</v>
      </c>
      <c r="B1820" s="9" t="s">
        <v>0</v>
      </c>
      <c r="C1820" s="9" t="s">
        <v>483</v>
      </c>
      <c r="D1820" s="9" t="s">
        <v>152</v>
      </c>
      <c r="E1820" s="9" t="s">
        <v>147</v>
      </c>
      <c r="F1820" s="9" t="s">
        <v>5</v>
      </c>
      <c r="G1820" s="9" t="s">
        <v>373</v>
      </c>
      <c r="H1820" s="9" t="s">
        <v>484</v>
      </c>
      <c r="I1820" s="9">
        <v>14</v>
      </c>
      <c r="J1820" s="9" t="s">
        <v>8</v>
      </c>
      <c r="L1820" s="9" t="s">
        <v>50</v>
      </c>
      <c r="M1820" s="9">
        <v>97543</v>
      </c>
      <c r="N1820" s="17" t="str">
        <f t="shared" si="144"/>
        <v>19_95-100</v>
      </c>
      <c r="O1820" s="17" t="str">
        <f t="shared" si="145"/>
        <v>9_90-100</v>
      </c>
      <c r="P1820" s="17" t="str">
        <f t="shared" si="146"/>
        <v>08_80&gt;</v>
      </c>
      <c r="Q1820" s="9" t="s">
        <v>1162</v>
      </c>
      <c r="R1820" s="9" t="s">
        <v>1163</v>
      </c>
      <c r="S1820" s="9">
        <f t="shared" si="147"/>
        <v>780344</v>
      </c>
      <c r="T1820" s="9">
        <v>10268</v>
      </c>
    </row>
    <row r="1821" spans="1:20">
      <c r="A1821" s="9">
        <v>537</v>
      </c>
      <c r="B1821" s="9" t="s">
        <v>0</v>
      </c>
      <c r="C1821" s="9" t="s">
        <v>963</v>
      </c>
      <c r="D1821" s="9" t="s">
        <v>152</v>
      </c>
      <c r="E1821" s="9" t="s">
        <v>147</v>
      </c>
      <c r="F1821" s="9" t="s">
        <v>5</v>
      </c>
      <c r="G1821" s="9" t="s">
        <v>373</v>
      </c>
      <c r="H1821" s="9" t="s">
        <v>2</v>
      </c>
      <c r="I1821" s="9">
        <v>14</v>
      </c>
      <c r="J1821" s="9" t="s">
        <v>8</v>
      </c>
      <c r="L1821" s="9" t="s">
        <v>50</v>
      </c>
      <c r="M1821" s="9">
        <v>71722</v>
      </c>
      <c r="N1821" s="17" t="str">
        <f t="shared" si="144"/>
        <v>14_70-75</v>
      </c>
      <c r="O1821" s="17" t="str">
        <f t="shared" si="145"/>
        <v>7_70-80</v>
      </c>
      <c r="P1821" s="17" t="str">
        <f t="shared" si="146"/>
        <v>07_70-80</v>
      </c>
      <c r="Q1821" s="9" t="s">
        <v>1162</v>
      </c>
      <c r="R1821" s="9" t="s">
        <v>1163</v>
      </c>
      <c r="S1821" s="9">
        <f t="shared" si="147"/>
        <v>38514714</v>
      </c>
      <c r="T1821" s="9">
        <v>506773</v>
      </c>
    </row>
    <row r="1822" spans="1:20">
      <c r="A1822" s="9">
        <v>2</v>
      </c>
      <c r="B1822" s="9" t="s">
        <v>0</v>
      </c>
      <c r="C1822" s="9" t="s">
        <v>129</v>
      </c>
      <c r="D1822" s="9" t="s">
        <v>152</v>
      </c>
      <c r="E1822" s="9" t="s">
        <v>147</v>
      </c>
      <c r="F1822" s="9" t="s">
        <v>5</v>
      </c>
      <c r="G1822" s="9" t="s">
        <v>122</v>
      </c>
      <c r="H1822" s="9" t="s">
        <v>83</v>
      </c>
      <c r="I1822" s="9">
        <v>14</v>
      </c>
      <c r="J1822" s="9" t="s">
        <v>8</v>
      </c>
      <c r="L1822" s="9" t="s">
        <v>50</v>
      </c>
      <c r="M1822" s="9">
        <v>85083</v>
      </c>
      <c r="N1822" s="17" t="str">
        <f t="shared" si="144"/>
        <v>17_85-90</v>
      </c>
      <c r="O1822" s="17" t="str">
        <f t="shared" si="145"/>
        <v>8_80-90</v>
      </c>
      <c r="P1822" s="17" t="str">
        <f t="shared" si="146"/>
        <v>08_80&gt;</v>
      </c>
      <c r="Q1822" s="9" t="s">
        <v>1162</v>
      </c>
      <c r="R1822" s="9" t="s">
        <v>1163</v>
      </c>
      <c r="S1822" s="9">
        <f t="shared" si="147"/>
        <v>170166</v>
      </c>
      <c r="T1822" s="9">
        <v>2239</v>
      </c>
    </row>
    <row r="1823" spans="1:20">
      <c r="A1823" s="9">
        <v>5</v>
      </c>
      <c r="B1823" s="9" t="s">
        <v>0</v>
      </c>
      <c r="C1823" s="9" t="s">
        <v>420</v>
      </c>
      <c r="D1823" s="9" t="s">
        <v>152</v>
      </c>
      <c r="E1823" s="9" t="s">
        <v>147</v>
      </c>
      <c r="F1823" s="9" t="s">
        <v>5</v>
      </c>
      <c r="G1823" s="9" t="s">
        <v>373</v>
      </c>
      <c r="H1823" s="9" t="s">
        <v>2</v>
      </c>
      <c r="I1823" s="9">
        <v>14</v>
      </c>
      <c r="J1823" s="9" t="s">
        <v>8</v>
      </c>
      <c r="L1823" s="9" t="s">
        <v>50</v>
      </c>
      <c r="M1823" s="9">
        <v>66745</v>
      </c>
      <c r="N1823" s="17" t="str">
        <f t="shared" si="144"/>
        <v>13_65-70</v>
      </c>
      <c r="O1823" s="17" t="str">
        <f t="shared" si="145"/>
        <v>6_60-70</v>
      </c>
      <c r="P1823" s="17" t="str">
        <f t="shared" si="146"/>
        <v>06_60-70</v>
      </c>
      <c r="Q1823" s="9" t="s">
        <v>1162</v>
      </c>
      <c r="R1823" s="9" t="s">
        <v>1163</v>
      </c>
      <c r="S1823" s="9">
        <f t="shared" si="147"/>
        <v>333725</v>
      </c>
      <c r="T1823" s="9">
        <v>4391</v>
      </c>
    </row>
    <row r="1824" spans="1:20">
      <c r="A1824" s="9">
        <v>45</v>
      </c>
      <c r="B1824" s="9" t="s">
        <v>0</v>
      </c>
      <c r="C1824" s="9" t="s">
        <v>961</v>
      </c>
      <c r="D1824" s="9" t="s">
        <v>146</v>
      </c>
      <c r="E1824" s="9" t="s">
        <v>147</v>
      </c>
      <c r="F1824" s="9" t="s">
        <v>5</v>
      </c>
      <c r="G1824" s="9" t="s">
        <v>492</v>
      </c>
      <c r="H1824" s="9" t="s">
        <v>2</v>
      </c>
      <c r="I1824" s="9">
        <v>16</v>
      </c>
      <c r="J1824" s="9" t="s">
        <v>8</v>
      </c>
      <c r="L1824" s="9" t="s">
        <v>50</v>
      </c>
      <c r="M1824" s="9">
        <v>81821</v>
      </c>
      <c r="N1824" s="17" t="str">
        <f t="shared" si="144"/>
        <v>16_80-85</v>
      </c>
      <c r="O1824" s="17" t="str">
        <f t="shared" si="145"/>
        <v>8_80-90</v>
      </c>
      <c r="P1824" s="17" t="str">
        <f t="shared" si="146"/>
        <v>08_80&gt;</v>
      </c>
      <c r="Q1824" s="9" t="s">
        <v>1162</v>
      </c>
      <c r="R1824" s="9" t="s">
        <v>1163</v>
      </c>
      <c r="S1824" s="9">
        <f t="shared" si="147"/>
        <v>3681945</v>
      </c>
      <c r="T1824" s="9">
        <v>48447</v>
      </c>
    </row>
    <row r="1825" spans="1:20">
      <c r="A1825" s="9">
        <v>5</v>
      </c>
      <c r="B1825" s="9" t="s">
        <v>0</v>
      </c>
      <c r="C1825" s="9" t="s">
        <v>485</v>
      </c>
      <c r="D1825" s="9" t="s">
        <v>152</v>
      </c>
      <c r="E1825" s="9" t="s">
        <v>147</v>
      </c>
      <c r="F1825" s="9" t="s">
        <v>5</v>
      </c>
      <c r="G1825" s="9" t="s">
        <v>373</v>
      </c>
      <c r="H1825" s="9" t="s">
        <v>2</v>
      </c>
      <c r="I1825" s="9">
        <v>14</v>
      </c>
      <c r="J1825" s="9" t="s">
        <v>8</v>
      </c>
      <c r="K1825" s="9" t="s">
        <v>7</v>
      </c>
      <c r="L1825" s="9" t="s">
        <v>50</v>
      </c>
      <c r="M1825" s="9">
        <v>106740</v>
      </c>
      <c r="N1825" s="17" t="str">
        <f t="shared" si="144"/>
        <v>21_105-110</v>
      </c>
      <c r="O1825" s="17" t="str">
        <f t="shared" si="145"/>
        <v>10_100-110</v>
      </c>
      <c r="P1825" s="17" t="str">
        <f t="shared" si="146"/>
        <v>08_80&gt;</v>
      </c>
      <c r="Q1825" s="9" t="s">
        <v>1162</v>
      </c>
      <c r="R1825" s="9" t="s">
        <v>1163</v>
      </c>
      <c r="S1825" s="9">
        <f t="shared" si="147"/>
        <v>533700</v>
      </c>
      <c r="T1825" s="9">
        <v>7022</v>
      </c>
    </row>
    <row r="1826" spans="1:20">
      <c r="A1826" s="9">
        <v>2</v>
      </c>
      <c r="B1826" s="9" t="s">
        <v>0</v>
      </c>
      <c r="C1826" s="9" t="s">
        <v>579</v>
      </c>
      <c r="D1826" s="9" t="s">
        <v>152</v>
      </c>
      <c r="E1826" s="9" t="s">
        <v>147</v>
      </c>
      <c r="F1826" s="9" t="s">
        <v>5</v>
      </c>
      <c r="G1826" s="9" t="s">
        <v>489</v>
      </c>
      <c r="H1826" s="9" t="s">
        <v>2</v>
      </c>
      <c r="I1826" s="9">
        <v>14</v>
      </c>
      <c r="J1826" s="9" t="s">
        <v>8</v>
      </c>
      <c r="K1826" s="9" t="s">
        <v>7</v>
      </c>
      <c r="L1826" s="9" t="s">
        <v>47</v>
      </c>
      <c r="M1826" s="9">
        <v>81000</v>
      </c>
      <c r="N1826" s="17" t="str">
        <f t="shared" si="144"/>
        <v>16_80-85</v>
      </c>
      <c r="O1826" s="17" t="str">
        <f t="shared" si="145"/>
        <v>8_80-90</v>
      </c>
      <c r="P1826" s="17" t="str">
        <f t="shared" si="146"/>
        <v>08_80&gt;</v>
      </c>
      <c r="Q1826" s="9" t="s">
        <v>1162</v>
      </c>
      <c r="R1826" s="9" t="s">
        <v>1163</v>
      </c>
      <c r="S1826" s="9">
        <f t="shared" si="147"/>
        <v>162000</v>
      </c>
      <c r="T1826" s="9">
        <v>2132</v>
      </c>
    </row>
    <row r="1827" spans="1:20">
      <c r="A1827" s="9">
        <v>156</v>
      </c>
      <c r="B1827" s="9" t="s">
        <v>0</v>
      </c>
      <c r="C1827" s="9" t="s">
        <v>962</v>
      </c>
      <c r="D1827" s="9" t="s">
        <v>152</v>
      </c>
      <c r="E1827" s="9" t="s">
        <v>147</v>
      </c>
      <c r="F1827" s="9" t="s">
        <v>1</v>
      </c>
      <c r="G1827" s="9" t="s">
        <v>845</v>
      </c>
      <c r="H1827" s="9" t="s">
        <v>918</v>
      </c>
      <c r="I1827" s="9">
        <v>14</v>
      </c>
      <c r="J1827" s="9" t="s">
        <v>8</v>
      </c>
      <c r="L1827" s="9" t="s">
        <v>50</v>
      </c>
      <c r="M1827" s="9">
        <v>98709</v>
      </c>
      <c r="N1827" s="17" t="str">
        <f t="shared" si="144"/>
        <v>19_95-100</v>
      </c>
      <c r="O1827" s="17" t="str">
        <f t="shared" si="145"/>
        <v>9_90-100</v>
      </c>
      <c r="P1827" s="17" t="str">
        <f t="shared" si="146"/>
        <v>08_80&gt;</v>
      </c>
      <c r="Q1827" s="9" t="s">
        <v>1162</v>
      </c>
      <c r="R1827" s="9" t="s">
        <v>1163</v>
      </c>
      <c r="S1827" s="9">
        <f t="shared" si="147"/>
        <v>15398604</v>
      </c>
      <c r="T1827" s="9">
        <v>202613</v>
      </c>
    </row>
    <row r="1828" spans="1:20" hidden="1">
      <c r="A1828" s="9">
        <v>52</v>
      </c>
      <c r="B1828" s="9" t="s">
        <v>0</v>
      </c>
      <c r="C1828" s="9" t="s">
        <v>966</v>
      </c>
      <c r="D1828" s="9" t="s">
        <v>152</v>
      </c>
      <c r="E1828" s="9" t="s">
        <v>151</v>
      </c>
      <c r="F1828" s="9" t="s">
        <v>1</v>
      </c>
      <c r="G1828" s="9" t="s">
        <v>845</v>
      </c>
      <c r="H1828" s="9" t="s">
        <v>2</v>
      </c>
      <c r="I1828" s="9">
        <v>14</v>
      </c>
      <c r="J1828" s="9" t="s">
        <v>8</v>
      </c>
      <c r="L1828" s="9" t="s">
        <v>50</v>
      </c>
      <c r="M1828" s="9">
        <v>71807</v>
      </c>
      <c r="N1828" s="17" t="str">
        <f t="shared" si="144"/>
        <v>14_70-75</v>
      </c>
      <c r="O1828" s="17" t="str">
        <f t="shared" si="145"/>
        <v>7_70-80</v>
      </c>
      <c r="P1828" s="17" t="str">
        <f t="shared" si="146"/>
        <v>07_70-80</v>
      </c>
      <c r="Q1828" s="9" t="s">
        <v>1162</v>
      </c>
      <c r="R1828" s="9" t="s">
        <v>1163</v>
      </c>
      <c r="S1828" s="9">
        <f t="shared" si="147"/>
        <v>3733964</v>
      </c>
      <c r="T1828" s="9">
        <v>49131</v>
      </c>
    </row>
    <row r="1829" spans="1:20" hidden="1">
      <c r="A1829" s="9">
        <v>3</v>
      </c>
      <c r="B1829" s="9" t="s">
        <v>0</v>
      </c>
      <c r="C1829" s="9" t="s">
        <v>238</v>
      </c>
      <c r="D1829" s="9" t="s">
        <v>152</v>
      </c>
      <c r="E1829" s="9" t="s">
        <v>151</v>
      </c>
      <c r="F1829" s="9" t="s">
        <v>5</v>
      </c>
      <c r="G1829" s="9" t="s">
        <v>110</v>
      </c>
      <c r="H1829" s="9" t="s">
        <v>2</v>
      </c>
      <c r="I1829" s="9">
        <v>14</v>
      </c>
      <c r="J1829" s="9" t="s">
        <v>8</v>
      </c>
      <c r="L1829" s="9" t="s">
        <v>50</v>
      </c>
      <c r="M1829" s="9">
        <v>66023</v>
      </c>
      <c r="N1829" s="17" t="str">
        <f t="shared" si="144"/>
        <v>13_65-70</v>
      </c>
      <c r="O1829" s="17" t="str">
        <f t="shared" si="145"/>
        <v>6_60-70</v>
      </c>
      <c r="P1829" s="17" t="str">
        <f t="shared" si="146"/>
        <v>06_60-70</v>
      </c>
      <c r="Q1829" s="9" t="s">
        <v>1162</v>
      </c>
      <c r="R1829" s="9" t="s">
        <v>1163</v>
      </c>
      <c r="S1829" s="9">
        <f t="shared" si="147"/>
        <v>198069</v>
      </c>
      <c r="T1829" s="9">
        <v>2606</v>
      </c>
    </row>
    <row r="1830" spans="1:20" hidden="1">
      <c r="A1830" s="9">
        <v>10</v>
      </c>
      <c r="B1830" s="9" t="s">
        <v>0</v>
      </c>
      <c r="C1830" s="9" t="s">
        <v>697</v>
      </c>
      <c r="D1830" s="9" t="s">
        <v>152</v>
      </c>
      <c r="E1830" s="9" t="s">
        <v>151</v>
      </c>
      <c r="F1830" s="9" t="s">
        <v>5</v>
      </c>
      <c r="G1830" s="9" t="s">
        <v>110</v>
      </c>
      <c r="H1830" s="9" t="s">
        <v>93</v>
      </c>
      <c r="I1830" s="9">
        <v>14</v>
      </c>
      <c r="J1830" s="9" t="s">
        <v>8</v>
      </c>
      <c r="L1830" s="9" t="s">
        <v>50</v>
      </c>
      <c r="M1830" s="9">
        <v>64090</v>
      </c>
      <c r="N1830" s="17" t="str">
        <f t="shared" si="144"/>
        <v>12_60-65</v>
      </c>
      <c r="O1830" s="17" t="str">
        <f t="shared" si="145"/>
        <v>6_60-70</v>
      </c>
      <c r="P1830" s="17" t="str">
        <f t="shared" si="146"/>
        <v>06_60-70</v>
      </c>
      <c r="Q1830" s="9" t="s">
        <v>1162</v>
      </c>
      <c r="R1830" s="9" t="s">
        <v>1163</v>
      </c>
      <c r="S1830" s="9">
        <f t="shared" si="147"/>
        <v>640900</v>
      </c>
      <c r="T1830" s="9">
        <v>8433</v>
      </c>
    </row>
    <row r="1831" spans="1:20" hidden="1">
      <c r="A1831" s="9">
        <v>61</v>
      </c>
      <c r="B1831" s="9" t="s">
        <v>0</v>
      </c>
      <c r="C1831" s="9" t="s">
        <v>486</v>
      </c>
      <c r="D1831" s="9" t="s">
        <v>152</v>
      </c>
      <c r="E1831" s="9" t="s">
        <v>151</v>
      </c>
      <c r="F1831" s="9" t="s">
        <v>5</v>
      </c>
      <c r="G1831" s="9" t="s">
        <v>373</v>
      </c>
      <c r="H1831" s="9" t="s">
        <v>2</v>
      </c>
      <c r="I1831" s="9">
        <v>14</v>
      </c>
      <c r="J1831" s="9" t="s">
        <v>8</v>
      </c>
      <c r="L1831" s="9" t="s">
        <v>50</v>
      </c>
      <c r="M1831" s="9">
        <v>65439</v>
      </c>
      <c r="N1831" s="17" t="str">
        <f t="shared" si="144"/>
        <v>13_65-70</v>
      </c>
      <c r="O1831" s="17" t="str">
        <f t="shared" si="145"/>
        <v>6_60-70</v>
      </c>
      <c r="P1831" s="17" t="str">
        <f t="shared" si="146"/>
        <v>06_60-70</v>
      </c>
      <c r="Q1831" s="9" t="s">
        <v>1162</v>
      </c>
      <c r="R1831" s="9" t="s">
        <v>1163</v>
      </c>
      <c r="S1831" s="9">
        <f t="shared" si="147"/>
        <v>3991779</v>
      </c>
      <c r="T1831" s="9">
        <v>52523</v>
      </c>
    </row>
    <row r="1832" spans="1:20" hidden="1">
      <c r="A1832" s="9">
        <v>3</v>
      </c>
      <c r="B1832" s="9" t="s">
        <v>0</v>
      </c>
      <c r="C1832" s="9" t="s">
        <v>816</v>
      </c>
      <c r="D1832" s="9" t="s">
        <v>152</v>
      </c>
      <c r="E1832" s="9" t="s">
        <v>151</v>
      </c>
      <c r="F1832" s="9" t="s">
        <v>1</v>
      </c>
      <c r="G1832" s="9" t="s">
        <v>222</v>
      </c>
      <c r="H1832" s="9" t="s">
        <v>2</v>
      </c>
      <c r="I1832" s="9">
        <v>15</v>
      </c>
      <c r="J1832" s="9" t="s">
        <v>8</v>
      </c>
      <c r="L1832" s="9" t="s">
        <v>50</v>
      </c>
      <c r="M1832" s="9">
        <v>82363</v>
      </c>
      <c r="N1832" s="17" t="str">
        <f t="shared" si="144"/>
        <v>16_80-85</v>
      </c>
      <c r="O1832" s="17" t="str">
        <f t="shared" si="145"/>
        <v>8_80-90</v>
      </c>
      <c r="P1832" s="17" t="str">
        <f t="shared" si="146"/>
        <v>08_80&gt;</v>
      </c>
      <c r="Q1832" s="9" t="s">
        <v>1162</v>
      </c>
      <c r="R1832" s="9" t="s">
        <v>1163</v>
      </c>
      <c r="S1832" s="9">
        <f t="shared" si="147"/>
        <v>247089</v>
      </c>
      <c r="T1832" s="9">
        <v>3251</v>
      </c>
    </row>
    <row r="1833" spans="1:20" hidden="1">
      <c r="A1833" s="9">
        <v>124</v>
      </c>
      <c r="B1833" s="9" t="s">
        <v>0</v>
      </c>
      <c r="C1833" s="9" t="s">
        <v>221</v>
      </c>
      <c r="D1833" s="9" t="s">
        <v>148</v>
      </c>
      <c r="E1833" s="9" t="s">
        <v>151</v>
      </c>
      <c r="F1833" s="9" t="s">
        <v>5</v>
      </c>
      <c r="G1833" s="9" t="s">
        <v>110</v>
      </c>
      <c r="H1833" s="9" t="s">
        <v>2</v>
      </c>
      <c r="I1833" s="9">
        <v>15</v>
      </c>
      <c r="J1833" s="9" t="s">
        <v>8</v>
      </c>
      <c r="L1833" s="9" t="s">
        <v>50</v>
      </c>
      <c r="M1833" s="9">
        <v>65904</v>
      </c>
      <c r="N1833" s="17" t="str">
        <f t="shared" si="144"/>
        <v>13_65-70</v>
      </c>
      <c r="O1833" s="17" t="str">
        <f t="shared" si="145"/>
        <v>6_60-70</v>
      </c>
      <c r="P1833" s="17" t="str">
        <f t="shared" si="146"/>
        <v>06_60-70</v>
      </c>
      <c r="Q1833" s="9" t="s">
        <v>1162</v>
      </c>
      <c r="R1833" s="9" t="s">
        <v>1163</v>
      </c>
      <c r="S1833" s="9">
        <f t="shared" si="147"/>
        <v>8172096</v>
      </c>
      <c r="T1833" s="9">
        <v>107528</v>
      </c>
    </row>
    <row r="1834" spans="1:20" hidden="1">
      <c r="A1834" s="9">
        <v>79</v>
      </c>
      <c r="B1834" s="9" t="s">
        <v>0</v>
      </c>
      <c r="C1834" s="9" t="s">
        <v>487</v>
      </c>
      <c r="D1834" s="9" t="s">
        <v>148</v>
      </c>
      <c r="E1834" s="9" t="s">
        <v>151</v>
      </c>
      <c r="F1834" s="9" t="s">
        <v>5</v>
      </c>
      <c r="G1834" s="9" t="s">
        <v>373</v>
      </c>
      <c r="H1834" s="9" t="s">
        <v>2</v>
      </c>
      <c r="I1834" s="9">
        <v>15</v>
      </c>
      <c r="J1834" s="9" t="s">
        <v>8</v>
      </c>
      <c r="L1834" s="9" t="s">
        <v>50</v>
      </c>
      <c r="M1834" s="9">
        <v>85245</v>
      </c>
      <c r="N1834" s="17" t="str">
        <f t="shared" si="144"/>
        <v>17_85-90</v>
      </c>
      <c r="O1834" s="17" t="str">
        <f t="shared" si="145"/>
        <v>8_80-90</v>
      </c>
      <c r="P1834" s="17" t="str">
        <f t="shared" si="146"/>
        <v>08_80&gt;</v>
      </c>
      <c r="Q1834" s="9" t="s">
        <v>1162</v>
      </c>
      <c r="R1834" s="9" t="s">
        <v>1163</v>
      </c>
      <c r="S1834" s="9">
        <f t="shared" si="147"/>
        <v>6734355</v>
      </c>
      <c r="T1834" s="9">
        <v>88610</v>
      </c>
    </row>
    <row r="1835" spans="1:20">
      <c r="A1835" s="9">
        <v>2</v>
      </c>
      <c r="B1835" s="9" t="s">
        <v>9</v>
      </c>
      <c r="C1835" s="9" t="s">
        <v>490</v>
      </c>
      <c r="D1835" s="9" t="s">
        <v>152</v>
      </c>
      <c r="E1835" s="9" t="s">
        <v>147</v>
      </c>
      <c r="F1835" s="9" t="s">
        <v>5</v>
      </c>
      <c r="G1835" s="9" t="s">
        <v>122</v>
      </c>
      <c r="H1835" s="9" t="s">
        <v>2</v>
      </c>
      <c r="I1835" s="9">
        <v>13</v>
      </c>
      <c r="J1835" s="9" t="s">
        <v>74</v>
      </c>
      <c r="L1835" s="9" t="s">
        <v>50</v>
      </c>
      <c r="M1835" s="9">
        <v>129580</v>
      </c>
      <c r="N1835" s="17" t="str">
        <f t="shared" si="144"/>
        <v>25_125-130</v>
      </c>
      <c r="O1835" s="17" t="str">
        <f t="shared" si="145"/>
        <v>12_120-130</v>
      </c>
      <c r="P1835" s="17" t="str">
        <f t="shared" si="146"/>
        <v>08_80&gt;</v>
      </c>
      <c r="Q1835" s="9" t="s">
        <v>1162</v>
      </c>
      <c r="R1835" s="9" t="s">
        <v>1163</v>
      </c>
      <c r="S1835" s="9">
        <f t="shared" si="147"/>
        <v>259160</v>
      </c>
      <c r="T1835" s="9">
        <v>3410</v>
      </c>
    </row>
    <row r="1836" spans="1:20">
      <c r="A1836" s="9">
        <v>7451</v>
      </c>
      <c r="B1836" s="9" t="s">
        <v>9</v>
      </c>
      <c r="C1836" s="9" t="s">
        <v>392</v>
      </c>
      <c r="D1836" s="9" t="s">
        <v>152</v>
      </c>
      <c r="E1836" s="9" t="s">
        <v>147</v>
      </c>
      <c r="F1836" s="9" t="s">
        <v>9</v>
      </c>
      <c r="G1836" s="9" t="s">
        <v>393</v>
      </c>
      <c r="H1836" s="9" t="s">
        <v>2</v>
      </c>
      <c r="I1836" s="9">
        <v>13</v>
      </c>
      <c r="J1836" s="9" t="s">
        <v>43</v>
      </c>
      <c r="L1836" s="9" t="s">
        <v>394</v>
      </c>
      <c r="M1836" s="9">
        <v>131724</v>
      </c>
      <c r="N1836" s="17" t="str">
        <f t="shared" si="144"/>
        <v>26_130-135</v>
      </c>
      <c r="O1836" s="17" t="str">
        <f t="shared" si="145"/>
        <v>13_130-140</v>
      </c>
      <c r="P1836" s="17" t="str">
        <f t="shared" si="146"/>
        <v>08_80&gt;</v>
      </c>
      <c r="Q1836" s="9" t="s">
        <v>1162</v>
      </c>
      <c r="R1836" s="9" t="s">
        <v>1163</v>
      </c>
      <c r="S1836" s="9">
        <f t="shared" si="147"/>
        <v>981475524</v>
      </c>
      <c r="T1836" s="9">
        <v>12914152</v>
      </c>
    </row>
    <row r="1837" spans="1:20">
      <c r="A1837" s="9">
        <v>469</v>
      </c>
      <c r="B1837" s="9" t="s">
        <v>9</v>
      </c>
      <c r="C1837" s="9" t="s">
        <v>395</v>
      </c>
      <c r="D1837" s="9" t="s">
        <v>152</v>
      </c>
      <c r="E1837" s="9" t="s">
        <v>147</v>
      </c>
      <c r="F1837" s="9" t="s">
        <v>9</v>
      </c>
      <c r="G1837" s="9" t="s">
        <v>393</v>
      </c>
      <c r="H1837" s="9" t="s">
        <v>2</v>
      </c>
      <c r="I1837" s="9">
        <v>13</v>
      </c>
      <c r="J1837" s="9" t="s">
        <v>43</v>
      </c>
      <c r="L1837" s="9" t="s">
        <v>394</v>
      </c>
      <c r="M1837" s="9">
        <v>157858</v>
      </c>
      <c r="N1837" s="17" t="str">
        <f t="shared" si="144"/>
        <v>31_155-160</v>
      </c>
      <c r="O1837" s="17" t="str">
        <f t="shared" si="145"/>
        <v>15_150-160</v>
      </c>
      <c r="P1837" s="17" t="str">
        <f t="shared" si="146"/>
        <v>08_80&gt;</v>
      </c>
      <c r="Q1837" s="9" t="s">
        <v>1162</v>
      </c>
      <c r="R1837" s="9" t="s">
        <v>1163</v>
      </c>
      <c r="S1837" s="9">
        <f t="shared" si="147"/>
        <v>74035402</v>
      </c>
      <c r="T1837" s="9">
        <v>974150</v>
      </c>
    </row>
    <row r="1838" spans="1:20">
      <c r="A1838" s="9">
        <v>5020</v>
      </c>
      <c r="B1838" s="9" t="s">
        <v>9</v>
      </c>
      <c r="C1838" s="9" t="s">
        <v>1020</v>
      </c>
      <c r="D1838" s="9" t="s">
        <v>152</v>
      </c>
      <c r="E1838" s="9" t="s">
        <v>147</v>
      </c>
      <c r="F1838" s="9" t="s">
        <v>9</v>
      </c>
      <c r="G1838" s="9" t="s">
        <v>973</v>
      </c>
      <c r="H1838" s="9" t="s">
        <v>2</v>
      </c>
      <c r="I1838" s="9">
        <v>14</v>
      </c>
      <c r="J1838" s="9" t="s">
        <v>971</v>
      </c>
      <c r="L1838" s="9" t="s">
        <v>394</v>
      </c>
      <c r="M1838" s="9">
        <v>289300</v>
      </c>
      <c r="N1838" s="17" t="str">
        <f t="shared" si="144"/>
        <v>57_285-290</v>
      </c>
      <c r="O1838" s="17" t="str">
        <f t="shared" si="145"/>
        <v>28_280-290</v>
      </c>
      <c r="P1838" s="17" t="str">
        <f t="shared" si="146"/>
        <v>08_80&gt;</v>
      </c>
      <c r="Q1838" s="9" t="s">
        <v>1162</v>
      </c>
      <c r="R1838" s="9" t="s">
        <v>1163</v>
      </c>
      <c r="S1838" s="9">
        <f t="shared" si="147"/>
        <v>1452286000</v>
      </c>
      <c r="T1838" s="9">
        <v>19109026</v>
      </c>
    </row>
    <row r="1839" spans="1:20">
      <c r="A1839" s="9">
        <v>297</v>
      </c>
      <c r="B1839" s="9" t="s">
        <v>9</v>
      </c>
      <c r="C1839" s="9" t="s">
        <v>130</v>
      </c>
      <c r="D1839" s="9" t="s">
        <v>149</v>
      </c>
      <c r="E1839" s="9" t="s">
        <v>147</v>
      </c>
      <c r="F1839" s="9" t="s">
        <v>5</v>
      </c>
      <c r="G1839" s="9" t="s">
        <v>69</v>
      </c>
      <c r="H1839" s="9" t="s">
        <v>321</v>
      </c>
      <c r="I1839" s="9">
        <v>16</v>
      </c>
      <c r="J1839" s="9" t="s">
        <v>131</v>
      </c>
      <c r="L1839" s="9" t="s">
        <v>50</v>
      </c>
      <c r="M1839" s="9">
        <v>256000</v>
      </c>
      <c r="N1839" s="17" t="str">
        <f t="shared" si="144"/>
        <v>51_255-260</v>
      </c>
      <c r="O1839" s="17" t="str">
        <f t="shared" si="145"/>
        <v>25_250-260</v>
      </c>
      <c r="P1839" s="17" t="str">
        <f t="shared" si="146"/>
        <v>08_80&gt;</v>
      </c>
      <c r="Q1839" s="9" t="s">
        <v>1162</v>
      </c>
      <c r="R1839" s="9" t="s">
        <v>1163</v>
      </c>
      <c r="S1839" s="9">
        <f t="shared" si="147"/>
        <v>76032000</v>
      </c>
      <c r="T1839" s="9">
        <v>1000421</v>
      </c>
    </row>
    <row r="1840" spans="1:20">
      <c r="A1840" s="9">
        <v>4681</v>
      </c>
      <c r="B1840" s="9" t="s">
        <v>9</v>
      </c>
      <c r="C1840" s="9" t="s">
        <v>1021</v>
      </c>
      <c r="D1840" s="9" t="s">
        <v>149</v>
      </c>
      <c r="E1840" s="9" t="s">
        <v>147</v>
      </c>
      <c r="F1840" s="9" t="s">
        <v>9</v>
      </c>
      <c r="G1840" s="9" t="s">
        <v>973</v>
      </c>
      <c r="H1840" s="9" t="s">
        <v>2</v>
      </c>
      <c r="I1840" s="9">
        <v>16</v>
      </c>
      <c r="J1840" s="9" t="s">
        <v>974</v>
      </c>
      <c r="L1840" s="9" t="s">
        <v>394</v>
      </c>
      <c r="M1840" s="9">
        <v>315760</v>
      </c>
      <c r="N1840" s="17" t="str">
        <f t="shared" si="144"/>
        <v>63_315-320</v>
      </c>
      <c r="O1840" s="17" t="str">
        <f t="shared" si="145"/>
        <v>31_310-320</v>
      </c>
      <c r="P1840" s="17" t="str">
        <f t="shared" si="146"/>
        <v>08_80&gt;</v>
      </c>
      <c r="Q1840" s="9" t="s">
        <v>1162</v>
      </c>
      <c r="R1840" s="9" t="s">
        <v>1163</v>
      </c>
      <c r="S1840" s="9">
        <f t="shared" si="147"/>
        <v>1478072560</v>
      </c>
      <c r="T1840" s="9">
        <v>19448323</v>
      </c>
    </row>
    <row r="1841" spans="1:20">
      <c r="A1841" s="9">
        <v>1109</v>
      </c>
      <c r="B1841" s="9" t="s">
        <v>10</v>
      </c>
      <c r="C1841" s="9" t="s">
        <v>1130</v>
      </c>
      <c r="D1841" s="9" t="s">
        <v>152</v>
      </c>
      <c r="E1841" s="9" t="s">
        <v>147</v>
      </c>
      <c r="F1841" s="9" t="s">
        <v>5</v>
      </c>
      <c r="G1841" s="9" t="s">
        <v>570</v>
      </c>
      <c r="H1841" s="9" t="s">
        <v>2</v>
      </c>
      <c r="I1841" s="9">
        <v>14</v>
      </c>
      <c r="J1841" s="9" t="s">
        <v>8</v>
      </c>
      <c r="L1841" s="9" t="s">
        <v>46</v>
      </c>
      <c r="M1841" s="9">
        <v>29991</v>
      </c>
      <c r="N1841" s="17" t="str">
        <f t="shared" si="144"/>
        <v>5_25-30</v>
      </c>
      <c r="O1841" s="17" t="str">
        <f t="shared" si="145"/>
        <v>2_20-30</v>
      </c>
      <c r="P1841" s="17" t="str">
        <f t="shared" si="146"/>
        <v>02_20-30</v>
      </c>
      <c r="Q1841" s="9" t="s">
        <v>1162</v>
      </c>
      <c r="R1841" s="9" t="s">
        <v>1163</v>
      </c>
      <c r="S1841" s="9">
        <f t="shared" si="147"/>
        <v>33260019</v>
      </c>
      <c r="T1841" s="9">
        <v>437632</v>
      </c>
    </row>
    <row r="1842" spans="1:20">
      <c r="A1842" s="9">
        <v>571</v>
      </c>
      <c r="B1842" s="9" t="s">
        <v>10</v>
      </c>
      <c r="C1842" s="9" t="s">
        <v>491</v>
      </c>
      <c r="D1842" s="9" t="s">
        <v>152</v>
      </c>
      <c r="E1842" s="9" t="s">
        <v>147</v>
      </c>
      <c r="F1842" s="9" t="s">
        <v>5</v>
      </c>
      <c r="G1842" s="9" t="s">
        <v>70</v>
      </c>
      <c r="H1842" s="9" t="s">
        <v>2</v>
      </c>
      <c r="I1842" s="9">
        <v>14</v>
      </c>
      <c r="J1842" s="9" t="s">
        <v>8</v>
      </c>
      <c r="L1842" s="9" t="s">
        <v>46</v>
      </c>
      <c r="M1842" s="9">
        <v>30743</v>
      </c>
      <c r="N1842" s="17" t="str">
        <f t="shared" si="144"/>
        <v>6_30-35</v>
      </c>
      <c r="O1842" s="17" t="str">
        <f t="shared" si="145"/>
        <v>3_30-40</v>
      </c>
      <c r="P1842" s="17" t="str">
        <f t="shared" si="146"/>
        <v>03_30-40</v>
      </c>
      <c r="Q1842" s="9" t="s">
        <v>1162</v>
      </c>
      <c r="R1842" s="9" t="s">
        <v>1163</v>
      </c>
      <c r="S1842" s="9">
        <f t="shared" si="147"/>
        <v>17554253</v>
      </c>
      <c r="T1842" s="9">
        <v>230977</v>
      </c>
    </row>
    <row r="1843" spans="1:20">
      <c r="A1843" s="9">
        <v>117</v>
      </c>
      <c r="B1843" s="9" t="s">
        <v>10</v>
      </c>
      <c r="C1843" s="9" t="s">
        <v>817</v>
      </c>
      <c r="D1843" s="9" t="s">
        <v>148</v>
      </c>
      <c r="E1843" s="9" t="s">
        <v>147</v>
      </c>
      <c r="F1843" s="9" t="s">
        <v>5</v>
      </c>
      <c r="G1843" s="9" t="s">
        <v>70</v>
      </c>
      <c r="H1843" s="9" t="s">
        <v>2</v>
      </c>
      <c r="I1843" s="9">
        <v>15</v>
      </c>
      <c r="J1843" s="9" t="s">
        <v>8</v>
      </c>
      <c r="L1843" s="9" t="s">
        <v>46</v>
      </c>
      <c r="M1843" s="9">
        <v>31800</v>
      </c>
      <c r="N1843" s="17" t="str">
        <f t="shared" si="144"/>
        <v>6_30-35</v>
      </c>
      <c r="O1843" s="17" t="str">
        <f t="shared" si="145"/>
        <v>3_30-40</v>
      </c>
      <c r="P1843" s="17" t="str">
        <f t="shared" si="146"/>
        <v>03_30-40</v>
      </c>
      <c r="Q1843" s="9" t="s">
        <v>1162</v>
      </c>
      <c r="R1843" s="9" t="s">
        <v>1163</v>
      </c>
      <c r="S1843" s="9">
        <f t="shared" si="147"/>
        <v>3720600</v>
      </c>
      <c r="T1843" s="9">
        <v>48955</v>
      </c>
    </row>
    <row r="1844" spans="1:20">
      <c r="A1844" s="9">
        <v>224</v>
      </c>
      <c r="B1844" s="9" t="s">
        <v>10</v>
      </c>
      <c r="C1844" s="9" t="s">
        <v>242</v>
      </c>
      <c r="D1844" s="9" t="s">
        <v>149</v>
      </c>
      <c r="E1844" s="9" t="s">
        <v>147</v>
      </c>
      <c r="F1844" s="9" t="s">
        <v>1</v>
      </c>
      <c r="G1844" s="9" t="s">
        <v>695</v>
      </c>
      <c r="H1844" s="9" t="s">
        <v>99</v>
      </c>
      <c r="I1844" s="9">
        <v>15</v>
      </c>
      <c r="J1844" s="9" t="s">
        <v>8</v>
      </c>
      <c r="L1844" s="9" t="s">
        <v>50</v>
      </c>
      <c r="M1844" s="9">
        <v>85749</v>
      </c>
      <c r="N1844" s="17" t="str">
        <f t="shared" ref="N1844:N1907" si="148">CONCATENATE(ROUNDDOWN(M1844/5000,0),"_",ROUNDDOWN(M1844/5000,0)*5,"-",ROUNDUP((M1844+1)/5000,0)*5)</f>
        <v>17_85-90</v>
      </c>
      <c r="O1844" s="17" t="str">
        <f t="shared" ref="O1844:O1907" si="149">CONCATENATE(ROUNDDOWN(M1844/10000,0),"_",ROUNDDOWN(M1844/10000,0)*10,"-",ROUNDUP((M1844+1)/10000,0)*10)</f>
        <v>8_80-90</v>
      </c>
      <c r="P1844" s="17" t="str">
        <f t="shared" ref="P1844:P1907" si="150">IF(M1844&lt;20000,"01_&lt;20",IF(M1844&lt;80000,CONCATENATE(IF((ROUNDDOWN(M1844/10000,0)+1)&lt;10,0,),ROUNDDOWN(M1844/10000,0),"_",ROUNDDOWN(M1844/10000,0)*10,"-",ROUNDUP((M1844+1)/10000,0)*10),"08_80&gt;"))</f>
        <v>08_80&gt;</v>
      </c>
      <c r="Q1844" s="9" t="s">
        <v>1162</v>
      </c>
      <c r="R1844" s="9" t="s">
        <v>1163</v>
      </c>
      <c r="S1844" s="9">
        <f t="shared" ref="S1844:S1907" si="151">M1844*A1844</f>
        <v>19207776</v>
      </c>
      <c r="T1844" s="9">
        <v>252734</v>
      </c>
    </row>
    <row r="1845" spans="1:20">
      <c r="A1845" s="9">
        <v>1660</v>
      </c>
      <c r="B1845" s="9" t="s">
        <v>10</v>
      </c>
      <c r="C1845" s="9" t="s">
        <v>370</v>
      </c>
      <c r="D1845" s="9" t="s">
        <v>149</v>
      </c>
      <c r="E1845" s="9" t="s">
        <v>147</v>
      </c>
      <c r="F1845" s="9" t="s">
        <v>5</v>
      </c>
      <c r="G1845" s="9" t="s">
        <v>252</v>
      </c>
      <c r="H1845" s="9" t="s">
        <v>85</v>
      </c>
      <c r="I1845" s="9">
        <v>15</v>
      </c>
      <c r="J1845" s="9" t="s">
        <v>8</v>
      </c>
      <c r="L1845" s="9" t="s">
        <v>50</v>
      </c>
      <c r="M1845" s="9">
        <v>80667</v>
      </c>
      <c r="N1845" s="17" t="str">
        <f t="shared" si="148"/>
        <v>16_80-85</v>
      </c>
      <c r="O1845" s="17" t="str">
        <f t="shared" si="149"/>
        <v>8_80-90</v>
      </c>
      <c r="P1845" s="17" t="str">
        <f t="shared" si="150"/>
        <v>08_80&gt;</v>
      </c>
      <c r="Q1845" s="9" t="s">
        <v>1162</v>
      </c>
      <c r="R1845" s="9" t="s">
        <v>1163</v>
      </c>
      <c r="S1845" s="9">
        <f t="shared" si="151"/>
        <v>133907220</v>
      </c>
      <c r="T1845" s="9">
        <v>1761937</v>
      </c>
    </row>
    <row r="1846" spans="1:20">
      <c r="A1846" s="9">
        <v>285</v>
      </c>
      <c r="B1846" s="9" t="s">
        <v>10</v>
      </c>
      <c r="C1846" s="9" t="s">
        <v>494</v>
      </c>
      <c r="D1846" s="9" t="s">
        <v>149</v>
      </c>
      <c r="E1846" s="9" t="s">
        <v>147</v>
      </c>
      <c r="F1846" s="9" t="s">
        <v>1</v>
      </c>
      <c r="G1846" s="9" t="s">
        <v>495</v>
      </c>
      <c r="H1846" s="9" t="s">
        <v>887</v>
      </c>
      <c r="I1846" s="9">
        <v>15</v>
      </c>
      <c r="J1846" s="9" t="s">
        <v>8</v>
      </c>
      <c r="L1846" s="9" t="s">
        <v>50</v>
      </c>
      <c r="M1846" s="9">
        <v>171998</v>
      </c>
      <c r="N1846" s="17" t="str">
        <f t="shared" si="148"/>
        <v>34_170-175</v>
      </c>
      <c r="O1846" s="17" t="str">
        <f t="shared" si="149"/>
        <v>17_170-180</v>
      </c>
      <c r="P1846" s="17" t="str">
        <f t="shared" si="150"/>
        <v>08_80&gt;</v>
      </c>
      <c r="Q1846" s="9" t="s">
        <v>1162</v>
      </c>
      <c r="R1846" s="9" t="s">
        <v>1163</v>
      </c>
      <c r="S1846" s="9">
        <f t="shared" si="151"/>
        <v>49019430</v>
      </c>
      <c r="T1846" s="9">
        <v>644993</v>
      </c>
    </row>
    <row r="1847" spans="1:20">
      <c r="A1847" s="9">
        <v>61</v>
      </c>
      <c r="B1847" s="9" t="s">
        <v>10</v>
      </c>
      <c r="C1847" s="9" t="s">
        <v>241</v>
      </c>
      <c r="D1847" s="9" t="s">
        <v>152</v>
      </c>
      <c r="E1847" s="9" t="s">
        <v>147</v>
      </c>
      <c r="F1847" s="9" t="s">
        <v>1</v>
      </c>
      <c r="G1847" s="9" t="s">
        <v>695</v>
      </c>
      <c r="H1847" s="9" t="s">
        <v>132</v>
      </c>
      <c r="I1847" s="9">
        <v>14</v>
      </c>
      <c r="J1847" s="9" t="s">
        <v>49</v>
      </c>
      <c r="L1847" s="9" t="s">
        <v>50</v>
      </c>
      <c r="M1847" s="9">
        <v>103699</v>
      </c>
      <c r="N1847" s="17" t="str">
        <f t="shared" si="148"/>
        <v>20_100-105</v>
      </c>
      <c r="O1847" s="17" t="str">
        <f t="shared" si="149"/>
        <v>10_100-110</v>
      </c>
      <c r="P1847" s="17" t="str">
        <f t="shared" si="150"/>
        <v>08_80&gt;</v>
      </c>
      <c r="Q1847" s="9" t="s">
        <v>1162</v>
      </c>
      <c r="R1847" s="9" t="s">
        <v>1163</v>
      </c>
      <c r="S1847" s="9">
        <f t="shared" si="151"/>
        <v>6325639</v>
      </c>
      <c r="T1847" s="9">
        <v>83232</v>
      </c>
    </row>
    <row r="1848" spans="1:20">
      <c r="A1848" s="9">
        <v>28</v>
      </c>
      <c r="B1848" s="9" t="s">
        <v>10</v>
      </c>
      <c r="C1848" s="9" t="s">
        <v>893</v>
      </c>
      <c r="D1848" s="9" t="s">
        <v>148</v>
      </c>
      <c r="E1848" s="9" t="s">
        <v>147</v>
      </c>
      <c r="F1848" s="9" t="s">
        <v>5</v>
      </c>
      <c r="G1848" s="9" t="s">
        <v>70</v>
      </c>
      <c r="H1848" s="9" t="s">
        <v>2</v>
      </c>
      <c r="I1848" s="9">
        <v>15</v>
      </c>
      <c r="J1848" s="9" t="s">
        <v>8</v>
      </c>
      <c r="L1848" s="9" t="s">
        <v>46</v>
      </c>
      <c r="M1848" s="9">
        <v>35858</v>
      </c>
      <c r="N1848" s="17" t="str">
        <f t="shared" si="148"/>
        <v>7_35-40</v>
      </c>
      <c r="O1848" s="17" t="str">
        <f t="shared" si="149"/>
        <v>3_30-40</v>
      </c>
      <c r="P1848" s="17" t="str">
        <f t="shared" si="150"/>
        <v>03_30-40</v>
      </c>
      <c r="Q1848" s="9" t="s">
        <v>1162</v>
      </c>
      <c r="R1848" s="9" t="s">
        <v>1163</v>
      </c>
      <c r="S1848" s="9">
        <f t="shared" si="151"/>
        <v>1004024</v>
      </c>
      <c r="T1848" s="9">
        <v>13211</v>
      </c>
    </row>
    <row r="1849" spans="1:20">
      <c r="A1849" s="9">
        <v>120</v>
      </c>
      <c r="B1849" s="9" t="s">
        <v>10</v>
      </c>
      <c r="C1849" s="9" t="s">
        <v>499</v>
      </c>
      <c r="D1849" s="9" t="s">
        <v>148</v>
      </c>
      <c r="E1849" s="9" t="s">
        <v>147</v>
      </c>
      <c r="F1849" s="9" t="s">
        <v>1</v>
      </c>
      <c r="G1849" s="9" t="s">
        <v>77</v>
      </c>
      <c r="H1849" s="9" t="s">
        <v>2</v>
      </c>
      <c r="I1849" s="9">
        <v>15</v>
      </c>
      <c r="J1849" s="9" t="s">
        <v>4</v>
      </c>
      <c r="L1849" s="9" t="s">
        <v>50</v>
      </c>
      <c r="M1849" s="9">
        <v>37832</v>
      </c>
      <c r="N1849" s="17" t="str">
        <f t="shared" si="148"/>
        <v>7_35-40</v>
      </c>
      <c r="O1849" s="17" t="str">
        <f t="shared" si="149"/>
        <v>3_30-40</v>
      </c>
      <c r="P1849" s="17" t="str">
        <f t="shared" si="150"/>
        <v>03_30-40</v>
      </c>
      <c r="Q1849" s="9" t="s">
        <v>1162</v>
      </c>
      <c r="R1849" s="9" t="s">
        <v>1163</v>
      </c>
      <c r="S1849" s="9">
        <f t="shared" si="151"/>
        <v>4539840</v>
      </c>
      <c r="T1849" s="9">
        <v>59735</v>
      </c>
    </row>
    <row r="1850" spans="1:20" hidden="1">
      <c r="A1850" s="9">
        <v>53</v>
      </c>
      <c r="B1850" s="9" t="s">
        <v>10</v>
      </c>
      <c r="C1850" s="9" t="s">
        <v>500</v>
      </c>
      <c r="D1850" s="9" t="s">
        <v>148</v>
      </c>
      <c r="E1850" s="9" t="s">
        <v>151</v>
      </c>
      <c r="F1850" s="9" t="s">
        <v>5</v>
      </c>
      <c r="G1850" s="9" t="s">
        <v>110</v>
      </c>
      <c r="H1850" s="9" t="s">
        <v>2</v>
      </c>
      <c r="I1850" s="9">
        <v>15</v>
      </c>
      <c r="J1850" s="9" t="s">
        <v>8</v>
      </c>
      <c r="L1850" s="9" t="s">
        <v>50</v>
      </c>
      <c r="M1850" s="9">
        <v>58392</v>
      </c>
      <c r="N1850" s="17" t="str">
        <f t="shared" si="148"/>
        <v>11_55-60</v>
      </c>
      <c r="O1850" s="17" t="str">
        <f t="shared" si="149"/>
        <v>5_50-60</v>
      </c>
      <c r="P1850" s="17" t="str">
        <f t="shared" si="150"/>
        <v>05_50-60</v>
      </c>
      <c r="Q1850" s="9" t="s">
        <v>1162</v>
      </c>
      <c r="R1850" s="9" t="s">
        <v>1163</v>
      </c>
      <c r="S1850" s="9">
        <f t="shared" si="151"/>
        <v>3094776</v>
      </c>
      <c r="T1850" s="9">
        <v>40721</v>
      </c>
    </row>
    <row r="1851" spans="1:20">
      <c r="A1851" s="9">
        <v>1815</v>
      </c>
      <c r="B1851" s="9" t="s">
        <v>10</v>
      </c>
      <c r="C1851" s="9" t="s">
        <v>1131</v>
      </c>
      <c r="D1851" s="9" t="s">
        <v>152</v>
      </c>
      <c r="E1851" s="9" t="s">
        <v>147</v>
      </c>
      <c r="F1851" s="9" t="s">
        <v>5</v>
      </c>
      <c r="G1851" s="9" t="s">
        <v>70</v>
      </c>
      <c r="H1851" s="9" t="s">
        <v>2</v>
      </c>
      <c r="I1851" s="9">
        <v>14</v>
      </c>
      <c r="J1851" s="9" t="s">
        <v>8</v>
      </c>
      <c r="L1851" s="9" t="s">
        <v>46</v>
      </c>
      <c r="M1851" s="9">
        <v>26999</v>
      </c>
      <c r="N1851" s="17" t="str">
        <f t="shared" si="148"/>
        <v>5_25-30</v>
      </c>
      <c r="O1851" s="17" t="str">
        <f t="shared" si="149"/>
        <v>2_20-30</v>
      </c>
      <c r="P1851" s="17" t="str">
        <f t="shared" si="150"/>
        <v>02_20-30</v>
      </c>
      <c r="Q1851" s="9" t="s">
        <v>1162</v>
      </c>
      <c r="R1851" s="9" t="s">
        <v>1163</v>
      </c>
      <c r="S1851" s="9">
        <f t="shared" si="151"/>
        <v>49003185</v>
      </c>
      <c r="T1851" s="9">
        <v>644779</v>
      </c>
    </row>
    <row r="1852" spans="1:20">
      <c r="A1852" s="9">
        <v>581</v>
      </c>
      <c r="B1852" s="9" t="s">
        <v>10</v>
      </c>
      <c r="C1852" s="9" t="s">
        <v>1132</v>
      </c>
      <c r="D1852" s="9" t="s">
        <v>152</v>
      </c>
      <c r="E1852" s="9" t="s">
        <v>147</v>
      </c>
      <c r="F1852" s="9" t="s">
        <v>1</v>
      </c>
      <c r="G1852" s="9" t="s">
        <v>583</v>
      </c>
      <c r="H1852" s="9" t="s">
        <v>2</v>
      </c>
      <c r="I1852" s="9">
        <v>14</v>
      </c>
      <c r="J1852" s="9" t="s">
        <v>8</v>
      </c>
      <c r="K1852" s="9" t="s">
        <v>7</v>
      </c>
      <c r="L1852" s="9" t="s">
        <v>50</v>
      </c>
      <c r="M1852" s="9">
        <v>65000</v>
      </c>
      <c r="N1852" s="17" t="str">
        <f t="shared" si="148"/>
        <v>13_65-70</v>
      </c>
      <c r="O1852" s="17" t="str">
        <f t="shared" si="149"/>
        <v>6_60-70</v>
      </c>
      <c r="P1852" s="17" t="str">
        <f t="shared" si="150"/>
        <v>06_60-70</v>
      </c>
      <c r="Q1852" s="9" t="s">
        <v>1162</v>
      </c>
      <c r="R1852" s="9" t="s">
        <v>1163</v>
      </c>
      <c r="S1852" s="9">
        <f t="shared" si="151"/>
        <v>37765000</v>
      </c>
      <c r="T1852" s="9">
        <v>496908</v>
      </c>
    </row>
    <row r="1853" spans="1:20">
      <c r="A1853" s="9">
        <v>932</v>
      </c>
      <c r="B1853" s="9" t="s">
        <v>10</v>
      </c>
      <c r="C1853" s="9" t="s">
        <v>666</v>
      </c>
      <c r="D1853" s="9" t="s">
        <v>148</v>
      </c>
      <c r="E1853" s="9" t="s">
        <v>147</v>
      </c>
      <c r="F1853" s="9" t="s">
        <v>5</v>
      </c>
      <c r="G1853" s="9" t="s">
        <v>122</v>
      </c>
      <c r="H1853" s="9" t="s">
        <v>2</v>
      </c>
      <c r="I1853" s="9">
        <v>15</v>
      </c>
      <c r="J1853" s="9" t="s">
        <v>4</v>
      </c>
      <c r="L1853" s="9" t="s">
        <v>50</v>
      </c>
      <c r="M1853" s="9">
        <v>47549</v>
      </c>
      <c r="N1853" s="17" t="str">
        <f t="shared" si="148"/>
        <v>9_45-50</v>
      </c>
      <c r="O1853" s="17" t="str">
        <f t="shared" si="149"/>
        <v>4_40-50</v>
      </c>
      <c r="P1853" s="17" t="str">
        <f t="shared" si="150"/>
        <v>04_40-50</v>
      </c>
      <c r="Q1853" s="9" t="s">
        <v>1162</v>
      </c>
      <c r="R1853" s="9" t="s">
        <v>1163</v>
      </c>
      <c r="S1853" s="9">
        <f t="shared" si="151"/>
        <v>44315668</v>
      </c>
      <c r="T1853" s="9">
        <v>583101</v>
      </c>
    </row>
    <row r="1854" spans="1:20">
      <c r="A1854" s="9">
        <v>1103</v>
      </c>
      <c r="B1854" s="9" t="s">
        <v>10</v>
      </c>
      <c r="C1854" s="9" t="s">
        <v>700</v>
      </c>
      <c r="D1854" s="9" t="s">
        <v>152</v>
      </c>
      <c r="E1854" s="9" t="s">
        <v>147</v>
      </c>
      <c r="F1854" s="9" t="s">
        <v>5</v>
      </c>
      <c r="G1854" s="9" t="s">
        <v>373</v>
      </c>
      <c r="H1854" s="9" t="s">
        <v>2</v>
      </c>
      <c r="I1854" s="9">
        <v>14</v>
      </c>
      <c r="J1854" s="9" t="s">
        <v>8</v>
      </c>
      <c r="L1854" s="9" t="s">
        <v>50</v>
      </c>
      <c r="M1854" s="9">
        <v>45394</v>
      </c>
      <c r="N1854" s="17" t="str">
        <f t="shared" si="148"/>
        <v>9_45-50</v>
      </c>
      <c r="O1854" s="17" t="str">
        <f t="shared" si="149"/>
        <v>4_40-50</v>
      </c>
      <c r="P1854" s="17" t="str">
        <f t="shared" si="150"/>
        <v>04_40-50</v>
      </c>
      <c r="Q1854" s="9" t="s">
        <v>1162</v>
      </c>
      <c r="R1854" s="9" t="s">
        <v>1163</v>
      </c>
      <c r="S1854" s="9">
        <f t="shared" si="151"/>
        <v>50069582</v>
      </c>
      <c r="T1854" s="9">
        <v>658810</v>
      </c>
    </row>
    <row r="1855" spans="1:20">
      <c r="A1855" s="9">
        <v>639</v>
      </c>
      <c r="B1855" s="9" t="s">
        <v>10</v>
      </c>
      <c r="C1855" s="9" t="s">
        <v>667</v>
      </c>
      <c r="D1855" s="9" t="s">
        <v>152</v>
      </c>
      <c r="E1855" s="9" t="s">
        <v>147</v>
      </c>
      <c r="F1855" s="9" t="s">
        <v>5</v>
      </c>
      <c r="G1855" s="9" t="s">
        <v>122</v>
      </c>
      <c r="H1855" s="9" t="s">
        <v>2</v>
      </c>
      <c r="I1855" s="9">
        <v>14</v>
      </c>
      <c r="J1855" s="9" t="s">
        <v>8</v>
      </c>
      <c r="L1855" s="9" t="s">
        <v>50</v>
      </c>
      <c r="M1855" s="9">
        <v>42115</v>
      </c>
      <c r="N1855" s="17" t="str">
        <f t="shared" si="148"/>
        <v>8_40-45</v>
      </c>
      <c r="O1855" s="17" t="str">
        <f t="shared" si="149"/>
        <v>4_40-50</v>
      </c>
      <c r="P1855" s="17" t="str">
        <f t="shared" si="150"/>
        <v>04_40-50</v>
      </c>
      <c r="Q1855" s="9" t="s">
        <v>1162</v>
      </c>
      <c r="R1855" s="9" t="s">
        <v>1163</v>
      </c>
      <c r="S1855" s="9">
        <f t="shared" si="151"/>
        <v>26911485</v>
      </c>
      <c r="T1855" s="9">
        <v>354098</v>
      </c>
    </row>
    <row r="1856" spans="1:20">
      <c r="A1856" s="9">
        <v>130</v>
      </c>
      <c r="B1856" s="9" t="s">
        <v>10</v>
      </c>
      <c r="C1856" s="9" t="s">
        <v>581</v>
      </c>
      <c r="D1856" s="9" t="s">
        <v>152</v>
      </c>
      <c r="E1856" s="9" t="s">
        <v>147</v>
      </c>
      <c r="F1856" s="9" t="s">
        <v>5</v>
      </c>
      <c r="G1856" s="9" t="s">
        <v>70</v>
      </c>
      <c r="H1856" s="9" t="s">
        <v>2</v>
      </c>
      <c r="I1856" s="9">
        <v>14</v>
      </c>
      <c r="J1856" s="9" t="s">
        <v>8</v>
      </c>
      <c r="L1856" s="9" t="s">
        <v>46</v>
      </c>
      <c r="M1856" s="9">
        <v>27892</v>
      </c>
      <c r="N1856" s="17" t="str">
        <f t="shared" si="148"/>
        <v>5_25-30</v>
      </c>
      <c r="O1856" s="17" t="str">
        <f t="shared" si="149"/>
        <v>2_20-30</v>
      </c>
      <c r="P1856" s="17" t="str">
        <f t="shared" si="150"/>
        <v>02_20-30</v>
      </c>
      <c r="Q1856" s="9" t="s">
        <v>1162</v>
      </c>
      <c r="R1856" s="9" t="s">
        <v>1163</v>
      </c>
      <c r="S1856" s="9">
        <f t="shared" si="151"/>
        <v>3625960</v>
      </c>
      <c r="T1856" s="9">
        <v>47710</v>
      </c>
    </row>
    <row r="1857" spans="1:20">
      <c r="A1857" s="9">
        <v>1368</v>
      </c>
      <c r="B1857" s="9" t="s">
        <v>10</v>
      </c>
      <c r="C1857" s="9" t="s">
        <v>624</v>
      </c>
      <c r="D1857" s="9" t="s">
        <v>148</v>
      </c>
      <c r="E1857" s="9" t="s">
        <v>147</v>
      </c>
      <c r="F1857" s="9" t="s">
        <v>5</v>
      </c>
      <c r="G1857" s="9" t="s">
        <v>373</v>
      </c>
      <c r="H1857" s="9" t="s">
        <v>2</v>
      </c>
      <c r="I1857" s="9">
        <v>15</v>
      </c>
      <c r="J1857" s="9" t="s">
        <v>8</v>
      </c>
      <c r="L1857" s="9" t="s">
        <v>50</v>
      </c>
      <c r="M1857" s="9">
        <v>52831</v>
      </c>
      <c r="N1857" s="17" t="str">
        <f t="shared" si="148"/>
        <v>10_50-55</v>
      </c>
      <c r="O1857" s="17" t="str">
        <f t="shared" si="149"/>
        <v>5_50-60</v>
      </c>
      <c r="P1857" s="17" t="str">
        <f t="shared" si="150"/>
        <v>05_50-60</v>
      </c>
      <c r="Q1857" s="9" t="s">
        <v>1162</v>
      </c>
      <c r="R1857" s="9" t="s">
        <v>1163</v>
      </c>
      <c r="S1857" s="9">
        <f t="shared" si="151"/>
        <v>72272808</v>
      </c>
      <c r="T1857" s="9">
        <v>950958</v>
      </c>
    </row>
    <row r="1858" spans="1:20">
      <c r="A1858" s="9">
        <v>509</v>
      </c>
      <c r="B1858" s="9" t="s">
        <v>10</v>
      </c>
      <c r="C1858" s="9" t="s">
        <v>371</v>
      </c>
      <c r="D1858" s="9" t="s">
        <v>146</v>
      </c>
      <c r="E1858" s="9" t="s">
        <v>147</v>
      </c>
      <c r="F1858" s="9" t="s">
        <v>5</v>
      </c>
      <c r="G1858" s="9" t="s">
        <v>122</v>
      </c>
      <c r="H1858" s="9" t="s">
        <v>889</v>
      </c>
      <c r="I1858" s="9">
        <v>15</v>
      </c>
      <c r="J1858" s="9" t="s">
        <v>8</v>
      </c>
      <c r="L1858" s="9" t="s">
        <v>50</v>
      </c>
      <c r="M1858" s="9">
        <v>38218</v>
      </c>
      <c r="N1858" s="17" t="str">
        <f t="shared" si="148"/>
        <v>7_35-40</v>
      </c>
      <c r="O1858" s="17" t="str">
        <f t="shared" si="149"/>
        <v>3_30-40</v>
      </c>
      <c r="P1858" s="17" t="str">
        <f t="shared" si="150"/>
        <v>03_30-40</v>
      </c>
      <c r="Q1858" s="9" t="s">
        <v>1162</v>
      </c>
      <c r="R1858" s="9" t="s">
        <v>1163</v>
      </c>
      <c r="S1858" s="9">
        <f t="shared" si="151"/>
        <v>19452962</v>
      </c>
      <c r="T1858" s="9">
        <v>255960</v>
      </c>
    </row>
    <row r="1859" spans="1:20" hidden="1">
      <c r="A1859" s="9">
        <v>8</v>
      </c>
      <c r="B1859" s="9" t="s">
        <v>10</v>
      </c>
      <c r="C1859" s="9" t="s">
        <v>1084</v>
      </c>
      <c r="D1859" s="9" t="s">
        <v>152</v>
      </c>
      <c r="E1859" s="9" t="s">
        <v>151</v>
      </c>
      <c r="F1859" s="9" t="s">
        <v>5</v>
      </c>
      <c r="G1859" s="9" t="s">
        <v>373</v>
      </c>
      <c r="H1859" s="9" t="s">
        <v>2</v>
      </c>
      <c r="I1859" s="9">
        <v>14</v>
      </c>
      <c r="J1859" s="9" t="s">
        <v>8</v>
      </c>
      <c r="L1859" s="9" t="s">
        <v>50</v>
      </c>
      <c r="M1859" s="9">
        <v>52687</v>
      </c>
      <c r="N1859" s="17" t="str">
        <f t="shared" si="148"/>
        <v>10_50-55</v>
      </c>
      <c r="O1859" s="17" t="str">
        <f t="shared" si="149"/>
        <v>5_50-60</v>
      </c>
      <c r="P1859" s="17" t="str">
        <f t="shared" si="150"/>
        <v>05_50-60</v>
      </c>
      <c r="Q1859" s="9" t="s">
        <v>1162</v>
      </c>
      <c r="R1859" s="9" t="s">
        <v>1163</v>
      </c>
      <c r="S1859" s="9">
        <f t="shared" si="151"/>
        <v>421496</v>
      </c>
      <c r="T1859" s="9">
        <v>5546</v>
      </c>
    </row>
    <row r="1860" spans="1:20" hidden="1">
      <c r="A1860" s="9">
        <v>438</v>
      </c>
      <c r="B1860" s="9" t="s">
        <v>10</v>
      </c>
      <c r="C1860" s="9" t="s">
        <v>1025</v>
      </c>
      <c r="D1860" s="9" t="s">
        <v>148</v>
      </c>
      <c r="E1860" s="9" t="s">
        <v>151</v>
      </c>
      <c r="F1860" s="9" t="s">
        <v>5</v>
      </c>
      <c r="G1860" s="9" t="s">
        <v>373</v>
      </c>
      <c r="H1860" s="9" t="s">
        <v>706</v>
      </c>
      <c r="I1860" s="9">
        <v>15</v>
      </c>
      <c r="J1860" s="9" t="s">
        <v>8</v>
      </c>
      <c r="L1860" s="9" t="s">
        <v>50</v>
      </c>
      <c r="M1860" s="9">
        <v>61233</v>
      </c>
      <c r="N1860" s="17" t="str">
        <f t="shared" si="148"/>
        <v>12_60-65</v>
      </c>
      <c r="O1860" s="17" t="str">
        <f t="shared" si="149"/>
        <v>6_60-70</v>
      </c>
      <c r="P1860" s="17" t="str">
        <f t="shared" si="150"/>
        <v>06_60-70</v>
      </c>
      <c r="Q1860" s="9" t="s">
        <v>1162</v>
      </c>
      <c r="R1860" s="9" t="s">
        <v>1163</v>
      </c>
      <c r="S1860" s="9">
        <f t="shared" si="151"/>
        <v>26820054</v>
      </c>
      <c r="T1860" s="9">
        <v>352895</v>
      </c>
    </row>
    <row r="1861" spans="1:20" hidden="1">
      <c r="A1861" s="9">
        <v>31</v>
      </c>
      <c r="B1861" s="9" t="s">
        <v>10</v>
      </c>
      <c r="C1861" s="9" t="s">
        <v>890</v>
      </c>
      <c r="D1861" s="9" t="s">
        <v>152</v>
      </c>
      <c r="E1861" s="9" t="s">
        <v>151</v>
      </c>
      <c r="F1861" s="9" t="s">
        <v>5</v>
      </c>
      <c r="G1861" s="9" t="s">
        <v>373</v>
      </c>
      <c r="H1861" s="9" t="s">
        <v>2</v>
      </c>
      <c r="I1861" s="9">
        <v>13</v>
      </c>
      <c r="J1861" s="9" t="s">
        <v>8</v>
      </c>
      <c r="L1861" s="9" t="s">
        <v>50</v>
      </c>
      <c r="M1861" s="9">
        <v>82641</v>
      </c>
      <c r="N1861" s="17" t="str">
        <f t="shared" si="148"/>
        <v>16_80-85</v>
      </c>
      <c r="O1861" s="17" t="str">
        <f t="shared" si="149"/>
        <v>8_80-90</v>
      </c>
      <c r="P1861" s="17" t="str">
        <f t="shared" si="150"/>
        <v>08_80&gt;</v>
      </c>
      <c r="Q1861" s="9" t="s">
        <v>1162</v>
      </c>
      <c r="R1861" s="9" t="s">
        <v>1163</v>
      </c>
      <c r="S1861" s="9">
        <f t="shared" si="151"/>
        <v>2561871</v>
      </c>
      <c r="T1861" s="9">
        <v>33709</v>
      </c>
    </row>
    <row r="1862" spans="1:20" hidden="1">
      <c r="A1862" s="9">
        <v>56</v>
      </c>
      <c r="B1862" s="9" t="s">
        <v>10</v>
      </c>
      <c r="C1862" s="9" t="s">
        <v>1085</v>
      </c>
      <c r="D1862" s="9" t="s">
        <v>152</v>
      </c>
      <c r="E1862" s="9" t="s">
        <v>151</v>
      </c>
      <c r="F1862" s="9" t="s">
        <v>5</v>
      </c>
      <c r="G1862" s="9" t="s">
        <v>373</v>
      </c>
      <c r="H1862" s="9" t="s">
        <v>2</v>
      </c>
      <c r="I1862" s="9">
        <v>13</v>
      </c>
      <c r="J1862" s="9" t="s">
        <v>8</v>
      </c>
      <c r="K1862" s="9" t="s">
        <v>7</v>
      </c>
      <c r="L1862" s="9" t="s">
        <v>50</v>
      </c>
      <c r="M1862" s="9">
        <v>97390</v>
      </c>
      <c r="N1862" s="17" t="str">
        <f t="shared" si="148"/>
        <v>19_95-100</v>
      </c>
      <c r="O1862" s="17" t="str">
        <f t="shared" si="149"/>
        <v>9_90-100</v>
      </c>
      <c r="P1862" s="17" t="str">
        <f t="shared" si="150"/>
        <v>08_80&gt;</v>
      </c>
      <c r="Q1862" s="9" t="s">
        <v>1162</v>
      </c>
      <c r="R1862" s="9" t="s">
        <v>1163</v>
      </c>
      <c r="S1862" s="9">
        <f t="shared" si="151"/>
        <v>5453840</v>
      </c>
      <c r="T1862" s="9">
        <v>71761</v>
      </c>
    </row>
    <row r="1863" spans="1:20" hidden="1">
      <c r="A1863" s="9">
        <v>20</v>
      </c>
      <c r="B1863" s="9" t="s">
        <v>10</v>
      </c>
      <c r="C1863" s="9" t="s">
        <v>1086</v>
      </c>
      <c r="D1863" s="9" t="s">
        <v>152</v>
      </c>
      <c r="E1863" s="9" t="s">
        <v>151</v>
      </c>
      <c r="F1863" s="9" t="s">
        <v>5</v>
      </c>
      <c r="G1863" s="9" t="s">
        <v>373</v>
      </c>
      <c r="H1863" s="9" t="s">
        <v>2</v>
      </c>
      <c r="I1863" s="9">
        <v>14</v>
      </c>
      <c r="J1863" s="9" t="s">
        <v>43</v>
      </c>
      <c r="K1863" s="9" t="s">
        <v>7</v>
      </c>
      <c r="L1863" s="9" t="s">
        <v>50</v>
      </c>
      <c r="M1863" s="9">
        <v>122720</v>
      </c>
      <c r="N1863" s="17" t="str">
        <f t="shared" si="148"/>
        <v>24_120-125</v>
      </c>
      <c r="O1863" s="17" t="str">
        <f t="shared" si="149"/>
        <v>12_120-130</v>
      </c>
      <c r="P1863" s="17" t="str">
        <f t="shared" si="150"/>
        <v>08_80&gt;</v>
      </c>
      <c r="Q1863" s="9" t="s">
        <v>1162</v>
      </c>
      <c r="R1863" s="9" t="s">
        <v>1163</v>
      </c>
      <c r="S1863" s="9">
        <f t="shared" si="151"/>
        <v>2454400</v>
      </c>
      <c r="T1863" s="9">
        <v>32295</v>
      </c>
    </row>
    <row r="1864" spans="1:20" hidden="1">
      <c r="A1864" s="9">
        <v>207</v>
      </c>
      <c r="B1864" s="9" t="s">
        <v>10</v>
      </c>
      <c r="C1864" s="9" t="s">
        <v>396</v>
      </c>
      <c r="D1864" s="9" t="s">
        <v>152</v>
      </c>
      <c r="E1864" s="9" t="s">
        <v>151</v>
      </c>
      <c r="F1864" s="9" t="s">
        <v>5</v>
      </c>
      <c r="G1864" s="9" t="s">
        <v>373</v>
      </c>
      <c r="H1864" s="9" t="s">
        <v>2</v>
      </c>
      <c r="I1864" s="9">
        <v>14</v>
      </c>
      <c r="J1864" s="9" t="s">
        <v>8</v>
      </c>
      <c r="L1864" s="9" t="s">
        <v>50</v>
      </c>
      <c r="M1864" s="9">
        <v>127177</v>
      </c>
      <c r="N1864" s="17" t="str">
        <f t="shared" si="148"/>
        <v>25_125-130</v>
      </c>
      <c r="O1864" s="17" t="str">
        <f t="shared" si="149"/>
        <v>12_120-130</v>
      </c>
      <c r="P1864" s="17" t="str">
        <f t="shared" si="150"/>
        <v>08_80&gt;</v>
      </c>
      <c r="Q1864" s="9" t="s">
        <v>1162</v>
      </c>
      <c r="R1864" s="9" t="s">
        <v>1163</v>
      </c>
      <c r="S1864" s="9">
        <f t="shared" si="151"/>
        <v>26325639</v>
      </c>
      <c r="T1864" s="9">
        <v>346390</v>
      </c>
    </row>
    <row r="1865" spans="1:20" hidden="1">
      <c r="A1865" s="9">
        <v>352</v>
      </c>
      <c r="B1865" s="9" t="s">
        <v>10</v>
      </c>
      <c r="C1865" s="9" t="s">
        <v>1027</v>
      </c>
      <c r="D1865" s="9" t="s">
        <v>148</v>
      </c>
      <c r="E1865" s="9" t="s">
        <v>151</v>
      </c>
      <c r="F1865" s="9" t="s">
        <v>1</v>
      </c>
      <c r="G1865" s="9" t="s">
        <v>77</v>
      </c>
      <c r="H1865" s="9" t="s">
        <v>2</v>
      </c>
      <c r="I1865" s="9">
        <v>15</v>
      </c>
      <c r="J1865" s="9" t="s">
        <v>8</v>
      </c>
      <c r="L1865" s="9" t="s">
        <v>50</v>
      </c>
      <c r="M1865" s="9">
        <v>46214</v>
      </c>
      <c r="N1865" s="17" t="str">
        <f t="shared" si="148"/>
        <v>9_45-50</v>
      </c>
      <c r="O1865" s="17" t="str">
        <f t="shared" si="149"/>
        <v>4_40-50</v>
      </c>
      <c r="P1865" s="17" t="str">
        <f t="shared" si="150"/>
        <v>04_40-50</v>
      </c>
      <c r="Q1865" s="9" t="s">
        <v>1162</v>
      </c>
      <c r="R1865" s="9" t="s">
        <v>1163</v>
      </c>
      <c r="S1865" s="9">
        <f t="shared" si="151"/>
        <v>16267328</v>
      </c>
      <c r="T1865" s="9">
        <v>214044</v>
      </c>
    </row>
    <row r="1866" spans="1:20" hidden="1">
      <c r="A1866" s="9">
        <v>13</v>
      </c>
      <c r="B1866" s="9" t="s">
        <v>10</v>
      </c>
      <c r="C1866" s="9" t="s">
        <v>1028</v>
      </c>
      <c r="D1866" s="9" t="s">
        <v>152</v>
      </c>
      <c r="E1866" s="9" t="s">
        <v>151</v>
      </c>
      <c r="F1866" s="9" t="s">
        <v>1</v>
      </c>
      <c r="G1866" s="9" t="s">
        <v>77</v>
      </c>
      <c r="H1866" s="9" t="s">
        <v>2</v>
      </c>
      <c r="I1866" s="9">
        <v>14</v>
      </c>
      <c r="J1866" s="9" t="s">
        <v>8</v>
      </c>
      <c r="L1866" s="9" t="s">
        <v>50</v>
      </c>
      <c r="M1866" s="9">
        <v>37398</v>
      </c>
      <c r="N1866" s="17" t="str">
        <f t="shared" si="148"/>
        <v>7_35-40</v>
      </c>
      <c r="O1866" s="17" t="str">
        <f t="shared" si="149"/>
        <v>3_30-40</v>
      </c>
      <c r="P1866" s="17" t="str">
        <f t="shared" si="150"/>
        <v>03_30-40</v>
      </c>
      <c r="Q1866" s="9" t="s">
        <v>1162</v>
      </c>
      <c r="R1866" s="9" t="s">
        <v>1163</v>
      </c>
      <c r="S1866" s="9">
        <f t="shared" si="151"/>
        <v>486174</v>
      </c>
      <c r="T1866" s="9">
        <v>6397</v>
      </c>
    </row>
    <row r="1867" spans="1:20" hidden="1">
      <c r="A1867" s="9">
        <v>229</v>
      </c>
      <c r="B1867" s="9" t="s">
        <v>10</v>
      </c>
      <c r="C1867" s="9" t="s">
        <v>820</v>
      </c>
      <c r="D1867" s="9" t="s">
        <v>148</v>
      </c>
      <c r="E1867" s="9" t="s">
        <v>151</v>
      </c>
      <c r="F1867" s="9" t="s">
        <v>1</v>
      </c>
      <c r="G1867" s="9" t="s">
        <v>77</v>
      </c>
      <c r="H1867" s="9" t="s">
        <v>2</v>
      </c>
      <c r="I1867" s="9">
        <v>15</v>
      </c>
      <c r="J1867" s="9" t="s">
        <v>8</v>
      </c>
      <c r="L1867" s="9" t="s">
        <v>50</v>
      </c>
      <c r="M1867" s="9">
        <v>40141</v>
      </c>
      <c r="N1867" s="17" t="str">
        <f t="shared" si="148"/>
        <v>8_40-45</v>
      </c>
      <c r="O1867" s="17" t="str">
        <f t="shared" si="149"/>
        <v>4_40-50</v>
      </c>
      <c r="P1867" s="17" t="str">
        <f t="shared" si="150"/>
        <v>04_40-50</v>
      </c>
      <c r="Q1867" s="9" t="s">
        <v>1162</v>
      </c>
      <c r="R1867" s="9" t="s">
        <v>1163</v>
      </c>
      <c r="S1867" s="9">
        <f t="shared" si="151"/>
        <v>9192289</v>
      </c>
      <c r="T1867" s="9">
        <v>120951</v>
      </c>
    </row>
    <row r="1868" spans="1:20">
      <c r="A1868" s="9">
        <v>64</v>
      </c>
      <c r="B1868" s="9" t="s">
        <v>10</v>
      </c>
      <c r="C1868" s="9" t="s">
        <v>503</v>
      </c>
      <c r="D1868" s="9" t="s">
        <v>152</v>
      </c>
      <c r="E1868" s="9" t="s">
        <v>147</v>
      </c>
      <c r="F1868" s="9" t="s">
        <v>1</v>
      </c>
      <c r="G1868" s="9" t="s">
        <v>495</v>
      </c>
      <c r="H1868" s="9" t="s">
        <v>668</v>
      </c>
      <c r="I1868" s="9">
        <v>13</v>
      </c>
      <c r="J1868" s="9" t="s">
        <v>119</v>
      </c>
      <c r="K1868" s="9" t="s">
        <v>7</v>
      </c>
      <c r="L1868" s="9" t="s">
        <v>50</v>
      </c>
      <c r="M1868" s="9">
        <v>259159</v>
      </c>
      <c r="N1868" s="17" t="str">
        <f t="shared" si="148"/>
        <v>51_255-260</v>
      </c>
      <c r="O1868" s="17" t="str">
        <f t="shared" si="149"/>
        <v>25_250-260</v>
      </c>
      <c r="P1868" s="17" t="str">
        <f t="shared" si="150"/>
        <v>08_80&gt;</v>
      </c>
      <c r="Q1868" s="9" t="s">
        <v>1162</v>
      </c>
      <c r="R1868" s="9" t="s">
        <v>1163</v>
      </c>
      <c r="S1868" s="9">
        <f t="shared" si="151"/>
        <v>16586176</v>
      </c>
      <c r="T1868" s="9">
        <v>218239</v>
      </c>
    </row>
    <row r="1869" spans="1:20" hidden="1">
      <c r="A1869" s="9">
        <v>227</v>
      </c>
      <c r="B1869" s="9" t="s">
        <v>10</v>
      </c>
      <c r="C1869" s="9" t="s">
        <v>821</v>
      </c>
      <c r="D1869" s="9" t="s">
        <v>153</v>
      </c>
      <c r="E1869" s="9" t="s">
        <v>151</v>
      </c>
      <c r="F1869" s="9" t="s">
        <v>5</v>
      </c>
      <c r="G1869" s="9" t="s">
        <v>570</v>
      </c>
      <c r="H1869" s="9" t="s">
        <v>2</v>
      </c>
      <c r="I1869" s="9">
        <v>11</v>
      </c>
      <c r="J1869" s="9" t="s">
        <v>761</v>
      </c>
      <c r="L1869" s="9" t="s">
        <v>46</v>
      </c>
      <c r="M1869" s="9">
        <v>27434</v>
      </c>
      <c r="N1869" s="17" t="str">
        <f t="shared" si="148"/>
        <v>5_25-30</v>
      </c>
      <c r="O1869" s="17" t="str">
        <f t="shared" si="149"/>
        <v>2_20-30</v>
      </c>
      <c r="P1869" s="17" t="str">
        <f t="shared" si="150"/>
        <v>02_20-30</v>
      </c>
      <c r="Q1869" s="9" t="s">
        <v>1162</v>
      </c>
      <c r="R1869" s="9" t="s">
        <v>1163</v>
      </c>
      <c r="S1869" s="9">
        <f t="shared" si="151"/>
        <v>6227518</v>
      </c>
      <c r="T1869" s="9">
        <v>81941</v>
      </c>
    </row>
    <row r="1870" spans="1:20" hidden="1">
      <c r="A1870" s="9">
        <v>8</v>
      </c>
      <c r="B1870" s="9" t="s">
        <v>10</v>
      </c>
      <c r="C1870" s="9" t="s">
        <v>760</v>
      </c>
      <c r="D1870" s="9" t="s">
        <v>153</v>
      </c>
      <c r="E1870" s="9" t="s">
        <v>151</v>
      </c>
      <c r="F1870" s="9" t="s">
        <v>5</v>
      </c>
      <c r="G1870" s="9" t="s">
        <v>570</v>
      </c>
      <c r="H1870" s="9" t="s">
        <v>2</v>
      </c>
      <c r="I1870" s="9">
        <v>11</v>
      </c>
      <c r="J1870" s="9" t="s">
        <v>761</v>
      </c>
      <c r="K1870" s="9" t="s">
        <v>7</v>
      </c>
      <c r="L1870" s="9" t="s">
        <v>46</v>
      </c>
      <c r="M1870" s="9">
        <v>29700</v>
      </c>
      <c r="N1870" s="17" t="str">
        <f t="shared" si="148"/>
        <v>5_25-30</v>
      </c>
      <c r="O1870" s="17" t="str">
        <f t="shared" si="149"/>
        <v>2_20-30</v>
      </c>
      <c r="P1870" s="17" t="str">
        <f t="shared" si="150"/>
        <v>02_20-30</v>
      </c>
      <c r="Q1870" s="9" t="s">
        <v>1162</v>
      </c>
      <c r="R1870" s="9" t="s">
        <v>1163</v>
      </c>
      <c r="S1870" s="9">
        <f t="shared" si="151"/>
        <v>237600</v>
      </c>
      <c r="T1870" s="9">
        <v>3126</v>
      </c>
    </row>
    <row r="1871" spans="1:20" hidden="1">
      <c r="A1871" s="9">
        <v>33</v>
      </c>
      <c r="B1871" s="9" t="s">
        <v>10</v>
      </c>
      <c r="C1871" s="9" t="s">
        <v>1087</v>
      </c>
      <c r="D1871" s="9" t="s">
        <v>154</v>
      </c>
      <c r="E1871" s="9" t="s">
        <v>151</v>
      </c>
      <c r="F1871" s="9" t="s">
        <v>5</v>
      </c>
      <c r="G1871" s="9" t="s">
        <v>492</v>
      </c>
      <c r="H1871" s="9" t="s">
        <v>561</v>
      </c>
      <c r="I1871" s="9">
        <v>16</v>
      </c>
      <c r="J1871" s="9" t="s">
        <v>1088</v>
      </c>
      <c r="L1871" s="9" t="s">
        <v>50</v>
      </c>
      <c r="M1871" s="9">
        <v>235960</v>
      </c>
      <c r="N1871" s="17" t="str">
        <f t="shared" si="148"/>
        <v>47_235-240</v>
      </c>
      <c r="O1871" s="17" t="str">
        <f t="shared" si="149"/>
        <v>23_230-240</v>
      </c>
      <c r="P1871" s="17" t="str">
        <f t="shared" si="150"/>
        <v>08_80&gt;</v>
      </c>
      <c r="Q1871" s="9" t="s">
        <v>1162</v>
      </c>
      <c r="R1871" s="9" t="s">
        <v>1163</v>
      </c>
      <c r="S1871" s="9">
        <f t="shared" si="151"/>
        <v>7786680</v>
      </c>
      <c r="T1871" s="9">
        <v>102456</v>
      </c>
    </row>
    <row r="1872" spans="1:20" hidden="1">
      <c r="A1872" s="9">
        <v>3</v>
      </c>
      <c r="B1872" s="9" t="s">
        <v>10</v>
      </c>
      <c r="C1872" s="9" t="s">
        <v>1089</v>
      </c>
      <c r="D1872" s="9" t="s">
        <v>154</v>
      </c>
      <c r="E1872" s="9" t="s">
        <v>151</v>
      </c>
      <c r="F1872" s="9" t="s">
        <v>5</v>
      </c>
      <c r="G1872" s="9" t="s">
        <v>492</v>
      </c>
      <c r="H1872" s="9" t="s">
        <v>805</v>
      </c>
      <c r="I1872" s="9">
        <v>16</v>
      </c>
      <c r="J1872" s="9" t="s">
        <v>519</v>
      </c>
      <c r="L1872" s="9" t="s">
        <v>50</v>
      </c>
      <c r="M1872" s="9">
        <v>290993</v>
      </c>
      <c r="N1872" s="17" t="str">
        <f t="shared" si="148"/>
        <v>58_290-295</v>
      </c>
      <c r="O1872" s="17" t="str">
        <f t="shared" si="149"/>
        <v>29_290-300</v>
      </c>
      <c r="P1872" s="17" t="str">
        <f t="shared" si="150"/>
        <v>08_80&gt;</v>
      </c>
      <c r="Q1872" s="9" t="s">
        <v>1162</v>
      </c>
      <c r="R1872" s="9" t="s">
        <v>1163</v>
      </c>
      <c r="S1872" s="9">
        <f t="shared" si="151"/>
        <v>872979</v>
      </c>
      <c r="T1872" s="9">
        <v>11487</v>
      </c>
    </row>
    <row r="1873" spans="1:20">
      <c r="A1873" s="9">
        <v>13</v>
      </c>
      <c r="B1873" s="9" t="s">
        <v>10</v>
      </c>
      <c r="C1873" s="9" t="s">
        <v>891</v>
      </c>
      <c r="D1873" s="9" t="s">
        <v>149</v>
      </c>
      <c r="E1873" s="9" t="s">
        <v>147</v>
      </c>
      <c r="F1873" s="9" t="s">
        <v>1</v>
      </c>
      <c r="G1873" s="9" t="s">
        <v>695</v>
      </c>
      <c r="H1873" s="9" t="s">
        <v>85</v>
      </c>
      <c r="I1873" s="9">
        <v>15</v>
      </c>
      <c r="J1873" s="9" t="s">
        <v>8</v>
      </c>
      <c r="L1873" s="9" t="s">
        <v>50</v>
      </c>
      <c r="M1873" s="9">
        <v>100424</v>
      </c>
      <c r="N1873" s="17" t="str">
        <f t="shared" si="148"/>
        <v>20_100-105</v>
      </c>
      <c r="O1873" s="17" t="str">
        <f t="shared" si="149"/>
        <v>10_100-110</v>
      </c>
      <c r="P1873" s="17" t="str">
        <f t="shared" si="150"/>
        <v>08_80&gt;</v>
      </c>
      <c r="Q1873" s="9" t="s">
        <v>1162</v>
      </c>
      <c r="R1873" s="9" t="s">
        <v>1163</v>
      </c>
      <c r="S1873" s="9">
        <f t="shared" si="151"/>
        <v>1305512</v>
      </c>
      <c r="T1873" s="9">
        <v>17178</v>
      </c>
    </row>
    <row r="1874" spans="1:20">
      <c r="A1874" s="9">
        <v>104</v>
      </c>
      <c r="B1874" s="9" t="s">
        <v>10</v>
      </c>
      <c r="C1874" s="9" t="s">
        <v>979</v>
      </c>
      <c r="D1874" s="9" t="s">
        <v>149</v>
      </c>
      <c r="E1874" s="9" t="s">
        <v>147</v>
      </c>
      <c r="F1874" s="9" t="s">
        <v>5</v>
      </c>
      <c r="G1874" s="9" t="s">
        <v>492</v>
      </c>
      <c r="H1874" s="9" t="s">
        <v>498</v>
      </c>
      <c r="I1874" s="9">
        <v>17</v>
      </c>
      <c r="J1874" s="9" t="s">
        <v>54</v>
      </c>
      <c r="L1874" s="9" t="s">
        <v>50</v>
      </c>
      <c r="M1874" s="9">
        <v>323493</v>
      </c>
      <c r="N1874" s="17" t="str">
        <f t="shared" si="148"/>
        <v>64_320-325</v>
      </c>
      <c r="O1874" s="17" t="str">
        <f t="shared" si="149"/>
        <v>32_320-330</v>
      </c>
      <c r="P1874" s="17" t="str">
        <f t="shared" si="150"/>
        <v>08_80&gt;</v>
      </c>
      <c r="Q1874" s="9" t="s">
        <v>1162</v>
      </c>
      <c r="R1874" s="9" t="s">
        <v>1163</v>
      </c>
      <c r="S1874" s="9">
        <f t="shared" si="151"/>
        <v>33643272</v>
      </c>
      <c r="T1874" s="9">
        <v>442675</v>
      </c>
    </row>
    <row r="1875" spans="1:20">
      <c r="A1875" s="9">
        <v>69</v>
      </c>
      <c r="B1875" s="9" t="s">
        <v>10</v>
      </c>
      <c r="C1875" s="9" t="s">
        <v>762</v>
      </c>
      <c r="D1875" s="9" t="s">
        <v>149</v>
      </c>
      <c r="E1875" s="9" t="s">
        <v>147</v>
      </c>
      <c r="F1875" s="9" t="s">
        <v>5</v>
      </c>
      <c r="G1875" s="9" t="s">
        <v>492</v>
      </c>
      <c r="H1875" s="9" t="s">
        <v>763</v>
      </c>
      <c r="I1875" s="9">
        <v>16</v>
      </c>
      <c r="J1875" s="9" t="s">
        <v>43</v>
      </c>
      <c r="L1875" s="9" t="s">
        <v>50</v>
      </c>
      <c r="M1875" s="9">
        <v>161309</v>
      </c>
      <c r="N1875" s="17" t="str">
        <f t="shared" si="148"/>
        <v>32_160-165</v>
      </c>
      <c r="O1875" s="17" t="str">
        <f t="shared" si="149"/>
        <v>16_160-170</v>
      </c>
      <c r="P1875" s="17" t="str">
        <f t="shared" si="150"/>
        <v>08_80&gt;</v>
      </c>
      <c r="Q1875" s="9" t="s">
        <v>1162</v>
      </c>
      <c r="R1875" s="9" t="s">
        <v>1163</v>
      </c>
      <c r="S1875" s="9">
        <f t="shared" si="151"/>
        <v>11130321</v>
      </c>
      <c r="T1875" s="9">
        <v>146452</v>
      </c>
    </row>
    <row r="1876" spans="1:20">
      <c r="A1876" s="9">
        <v>408</v>
      </c>
      <c r="B1876" s="9" t="s">
        <v>10</v>
      </c>
      <c r="C1876" s="9" t="s">
        <v>702</v>
      </c>
      <c r="D1876" s="9" t="s">
        <v>149</v>
      </c>
      <c r="E1876" s="9" t="s">
        <v>147</v>
      </c>
      <c r="F1876" s="9" t="s">
        <v>5</v>
      </c>
      <c r="G1876" s="9" t="s">
        <v>492</v>
      </c>
      <c r="H1876" s="9" t="s">
        <v>703</v>
      </c>
      <c r="I1876" s="9">
        <v>15</v>
      </c>
      <c r="J1876" s="9" t="s">
        <v>8</v>
      </c>
      <c r="L1876" s="9" t="s">
        <v>50</v>
      </c>
      <c r="M1876" s="9">
        <v>91239</v>
      </c>
      <c r="N1876" s="17" t="str">
        <f t="shared" si="148"/>
        <v>18_90-95</v>
      </c>
      <c r="O1876" s="17" t="str">
        <f t="shared" si="149"/>
        <v>9_90-100</v>
      </c>
      <c r="P1876" s="17" t="str">
        <f t="shared" si="150"/>
        <v>08_80&gt;</v>
      </c>
      <c r="Q1876" s="9" t="s">
        <v>1162</v>
      </c>
      <c r="R1876" s="9" t="s">
        <v>1163</v>
      </c>
      <c r="S1876" s="9">
        <f t="shared" si="151"/>
        <v>37225512</v>
      </c>
      <c r="T1876" s="9">
        <v>489809</v>
      </c>
    </row>
    <row r="1877" spans="1:20">
      <c r="A1877" s="9">
        <v>239</v>
      </c>
      <c r="B1877" s="9" t="s">
        <v>10</v>
      </c>
      <c r="C1877" s="9" t="s">
        <v>764</v>
      </c>
      <c r="D1877" s="9" t="s">
        <v>149</v>
      </c>
      <c r="E1877" s="9" t="s">
        <v>147</v>
      </c>
      <c r="F1877" s="9" t="s">
        <v>5</v>
      </c>
      <c r="G1877" s="9" t="s">
        <v>492</v>
      </c>
      <c r="H1877" s="9" t="s">
        <v>765</v>
      </c>
      <c r="I1877" s="9">
        <v>17</v>
      </c>
      <c r="J1877" s="9" t="s">
        <v>8</v>
      </c>
      <c r="L1877" s="9" t="s">
        <v>50</v>
      </c>
      <c r="M1877" s="9">
        <v>92745</v>
      </c>
      <c r="N1877" s="17" t="str">
        <f t="shared" si="148"/>
        <v>18_90-95</v>
      </c>
      <c r="O1877" s="17" t="str">
        <f t="shared" si="149"/>
        <v>9_90-100</v>
      </c>
      <c r="P1877" s="17" t="str">
        <f t="shared" si="150"/>
        <v>08_80&gt;</v>
      </c>
      <c r="Q1877" s="9" t="s">
        <v>1162</v>
      </c>
      <c r="R1877" s="9" t="s">
        <v>1163</v>
      </c>
      <c r="S1877" s="9">
        <f t="shared" si="151"/>
        <v>22166055</v>
      </c>
      <c r="T1877" s="9">
        <v>291659</v>
      </c>
    </row>
    <row r="1878" spans="1:20">
      <c r="A1878" s="9">
        <v>25</v>
      </c>
      <c r="B1878" s="9" t="s">
        <v>10</v>
      </c>
      <c r="C1878" s="9" t="s">
        <v>1090</v>
      </c>
      <c r="D1878" s="9" t="s">
        <v>152</v>
      </c>
      <c r="E1878" s="9" t="s">
        <v>147</v>
      </c>
      <c r="F1878" s="9" t="s">
        <v>1</v>
      </c>
      <c r="G1878" s="9" t="s">
        <v>77</v>
      </c>
      <c r="H1878" s="9" t="s">
        <v>2</v>
      </c>
      <c r="I1878" s="9">
        <v>14</v>
      </c>
      <c r="J1878" s="9" t="s">
        <v>8</v>
      </c>
      <c r="K1878" s="9" t="s">
        <v>7</v>
      </c>
      <c r="L1878" s="9" t="s">
        <v>50</v>
      </c>
      <c r="M1878" s="9">
        <v>59283</v>
      </c>
      <c r="N1878" s="17" t="str">
        <f t="shared" si="148"/>
        <v>11_55-60</v>
      </c>
      <c r="O1878" s="17" t="str">
        <f t="shared" si="149"/>
        <v>5_50-60</v>
      </c>
      <c r="P1878" s="17" t="str">
        <f t="shared" si="150"/>
        <v>05_50-60</v>
      </c>
      <c r="Q1878" s="9" t="s">
        <v>1162</v>
      </c>
      <c r="R1878" s="9" t="s">
        <v>1163</v>
      </c>
      <c r="S1878" s="9">
        <f t="shared" si="151"/>
        <v>1482075</v>
      </c>
      <c r="T1878" s="9">
        <v>19501</v>
      </c>
    </row>
    <row r="1879" spans="1:20">
      <c r="A1879" s="9">
        <v>537</v>
      </c>
      <c r="B1879" s="9" t="s">
        <v>10</v>
      </c>
      <c r="C1879" s="9" t="s">
        <v>582</v>
      </c>
      <c r="D1879" s="9" t="s">
        <v>152</v>
      </c>
      <c r="E1879" s="9" t="s">
        <v>147</v>
      </c>
      <c r="F1879" s="9" t="s">
        <v>5</v>
      </c>
      <c r="G1879" s="9" t="s">
        <v>70</v>
      </c>
      <c r="H1879" s="9" t="s">
        <v>2</v>
      </c>
      <c r="I1879" s="9">
        <v>14</v>
      </c>
      <c r="J1879" s="9" t="s">
        <v>8</v>
      </c>
      <c r="K1879" s="9" t="s">
        <v>7</v>
      </c>
      <c r="L1879" s="9" t="s">
        <v>46</v>
      </c>
      <c r="M1879" s="9">
        <v>38694</v>
      </c>
      <c r="N1879" s="17" t="str">
        <f t="shared" si="148"/>
        <v>7_35-40</v>
      </c>
      <c r="O1879" s="17" t="str">
        <f t="shared" si="149"/>
        <v>3_30-40</v>
      </c>
      <c r="P1879" s="17" t="str">
        <f t="shared" si="150"/>
        <v>03_30-40</v>
      </c>
      <c r="Q1879" s="9" t="s">
        <v>1162</v>
      </c>
      <c r="R1879" s="9" t="s">
        <v>1163</v>
      </c>
      <c r="S1879" s="9">
        <f t="shared" si="151"/>
        <v>20778678</v>
      </c>
      <c r="T1879" s="9">
        <v>273404</v>
      </c>
    </row>
    <row r="1880" spans="1:20">
      <c r="A1880" s="9">
        <v>948</v>
      </c>
      <c r="B1880" s="9" t="s">
        <v>10</v>
      </c>
      <c r="C1880" s="9" t="s">
        <v>892</v>
      </c>
      <c r="D1880" s="9" t="s">
        <v>146</v>
      </c>
      <c r="E1880" s="9" t="s">
        <v>147</v>
      </c>
      <c r="F1880" s="9" t="s">
        <v>5</v>
      </c>
      <c r="G1880" s="9" t="s">
        <v>373</v>
      </c>
      <c r="H1880" s="9" t="s">
        <v>239</v>
      </c>
      <c r="I1880" s="9">
        <v>15</v>
      </c>
      <c r="J1880" s="9" t="s">
        <v>8</v>
      </c>
      <c r="L1880" s="9" t="s">
        <v>50</v>
      </c>
      <c r="M1880" s="9">
        <v>64904</v>
      </c>
      <c r="N1880" s="17" t="str">
        <f t="shared" si="148"/>
        <v>12_60-65</v>
      </c>
      <c r="O1880" s="17" t="str">
        <f t="shared" si="149"/>
        <v>6_60-70</v>
      </c>
      <c r="P1880" s="17" t="str">
        <f t="shared" si="150"/>
        <v>06_60-70</v>
      </c>
      <c r="Q1880" s="9" t="s">
        <v>1162</v>
      </c>
      <c r="R1880" s="9" t="s">
        <v>1163</v>
      </c>
      <c r="S1880" s="9">
        <f t="shared" si="151"/>
        <v>61528992</v>
      </c>
      <c r="T1880" s="9">
        <v>809592</v>
      </c>
    </row>
    <row r="1881" spans="1:20">
      <c r="A1881" s="9">
        <v>84</v>
      </c>
      <c r="B1881" s="9" t="s">
        <v>10</v>
      </c>
      <c r="C1881" s="9" t="s">
        <v>977</v>
      </c>
      <c r="D1881" s="9" t="s">
        <v>152</v>
      </c>
      <c r="E1881" s="9" t="s">
        <v>147</v>
      </c>
      <c r="F1881" s="9" t="s">
        <v>1</v>
      </c>
      <c r="G1881" s="9" t="s">
        <v>583</v>
      </c>
      <c r="H1881" s="9" t="s">
        <v>2</v>
      </c>
      <c r="I1881" s="9">
        <v>14</v>
      </c>
      <c r="J1881" s="9" t="s">
        <v>8</v>
      </c>
      <c r="L1881" s="9" t="s">
        <v>50</v>
      </c>
      <c r="M1881" s="9">
        <v>66850</v>
      </c>
      <c r="N1881" s="17" t="str">
        <f t="shared" si="148"/>
        <v>13_65-70</v>
      </c>
      <c r="O1881" s="17" t="str">
        <f t="shared" si="149"/>
        <v>6_60-70</v>
      </c>
      <c r="P1881" s="17" t="str">
        <f t="shared" si="150"/>
        <v>06_60-70</v>
      </c>
      <c r="Q1881" s="9" t="s">
        <v>1162</v>
      </c>
      <c r="R1881" s="9" t="s">
        <v>1163</v>
      </c>
      <c r="S1881" s="9">
        <f t="shared" si="151"/>
        <v>5615400</v>
      </c>
      <c r="T1881" s="9">
        <v>73887</v>
      </c>
    </row>
    <row r="1882" spans="1:20">
      <c r="A1882" s="9">
        <v>2326</v>
      </c>
      <c r="B1882" s="9" t="s">
        <v>10</v>
      </c>
      <c r="C1882" s="9" t="s">
        <v>705</v>
      </c>
      <c r="D1882" s="9" t="s">
        <v>148</v>
      </c>
      <c r="E1882" s="9" t="s">
        <v>147</v>
      </c>
      <c r="F1882" s="9" t="s">
        <v>1</v>
      </c>
      <c r="G1882" s="9" t="s">
        <v>583</v>
      </c>
      <c r="H1882" s="9" t="s">
        <v>2</v>
      </c>
      <c r="I1882" s="9">
        <v>15</v>
      </c>
      <c r="J1882" s="9" t="s">
        <v>8</v>
      </c>
      <c r="L1882" s="9" t="s">
        <v>50</v>
      </c>
      <c r="M1882" s="9">
        <v>67524</v>
      </c>
      <c r="N1882" s="17" t="str">
        <f t="shared" si="148"/>
        <v>13_65-70</v>
      </c>
      <c r="O1882" s="17" t="str">
        <f t="shared" si="149"/>
        <v>6_60-70</v>
      </c>
      <c r="P1882" s="17" t="str">
        <f t="shared" si="150"/>
        <v>06_60-70</v>
      </c>
      <c r="Q1882" s="9" t="s">
        <v>1162</v>
      </c>
      <c r="R1882" s="9" t="s">
        <v>1163</v>
      </c>
      <c r="S1882" s="9">
        <f t="shared" si="151"/>
        <v>157060824</v>
      </c>
      <c r="T1882" s="9">
        <v>2066590</v>
      </c>
    </row>
    <row r="1883" spans="1:20">
      <c r="A1883" s="9">
        <v>227</v>
      </c>
      <c r="B1883" s="9" t="s">
        <v>10</v>
      </c>
      <c r="C1883" s="9" t="s">
        <v>1029</v>
      </c>
      <c r="D1883" s="9" t="s">
        <v>149</v>
      </c>
      <c r="E1883" s="9" t="s">
        <v>147</v>
      </c>
      <c r="F1883" s="9" t="s">
        <v>5</v>
      </c>
      <c r="G1883" s="9" t="s">
        <v>492</v>
      </c>
      <c r="H1883" s="9" t="s">
        <v>1030</v>
      </c>
      <c r="I1883" s="9">
        <v>14</v>
      </c>
      <c r="J1883" s="9" t="s">
        <v>941</v>
      </c>
      <c r="L1883" s="9" t="s">
        <v>50</v>
      </c>
      <c r="M1883" s="9">
        <v>101226</v>
      </c>
      <c r="N1883" s="17" t="str">
        <f t="shared" si="148"/>
        <v>20_100-105</v>
      </c>
      <c r="O1883" s="17" t="str">
        <f t="shared" si="149"/>
        <v>10_100-110</v>
      </c>
      <c r="P1883" s="17" t="str">
        <f t="shared" si="150"/>
        <v>08_80&gt;</v>
      </c>
      <c r="Q1883" s="9" t="s">
        <v>1162</v>
      </c>
      <c r="R1883" s="9" t="s">
        <v>1163</v>
      </c>
      <c r="S1883" s="9">
        <f t="shared" si="151"/>
        <v>22978302</v>
      </c>
      <c r="T1883" s="9">
        <v>302346</v>
      </c>
    </row>
    <row r="1884" spans="1:20">
      <c r="A1884" s="9">
        <v>51</v>
      </c>
      <c r="B1884" s="9" t="s">
        <v>10</v>
      </c>
      <c r="C1884" s="9" t="s">
        <v>1091</v>
      </c>
      <c r="D1884" s="9" t="s">
        <v>149</v>
      </c>
      <c r="E1884" s="9" t="s">
        <v>147</v>
      </c>
      <c r="F1884" s="9" t="s">
        <v>1</v>
      </c>
      <c r="G1884" s="9" t="s">
        <v>495</v>
      </c>
      <c r="H1884" s="9" t="s">
        <v>1030</v>
      </c>
      <c r="I1884" s="9">
        <v>16</v>
      </c>
      <c r="J1884" s="9" t="s">
        <v>519</v>
      </c>
      <c r="L1884" s="9" t="s">
        <v>50</v>
      </c>
      <c r="M1884" s="9">
        <v>121142</v>
      </c>
      <c r="N1884" s="17" t="str">
        <f t="shared" si="148"/>
        <v>24_120-125</v>
      </c>
      <c r="O1884" s="17" t="str">
        <f t="shared" si="149"/>
        <v>12_120-130</v>
      </c>
      <c r="P1884" s="17" t="str">
        <f t="shared" si="150"/>
        <v>08_80&gt;</v>
      </c>
      <c r="Q1884" s="9" t="s">
        <v>1162</v>
      </c>
      <c r="R1884" s="9" t="s">
        <v>1163</v>
      </c>
      <c r="S1884" s="9">
        <f t="shared" si="151"/>
        <v>6178242</v>
      </c>
      <c r="T1884" s="9">
        <v>81293</v>
      </c>
    </row>
    <row r="1885" spans="1:20">
      <c r="A1885" s="9">
        <v>120</v>
      </c>
      <c r="B1885" s="9" t="s">
        <v>10</v>
      </c>
      <c r="C1885" s="9" t="s">
        <v>1092</v>
      </c>
      <c r="D1885" s="9" t="s">
        <v>149</v>
      </c>
      <c r="E1885" s="9" t="s">
        <v>147</v>
      </c>
      <c r="F1885" s="9" t="s">
        <v>1</v>
      </c>
      <c r="G1885" s="9" t="s">
        <v>495</v>
      </c>
      <c r="H1885" s="9" t="s">
        <v>703</v>
      </c>
      <c r="I1885" s="9">
        <v>16</v>
      </c>
      <c r="J1885" s="9" t="s">
        <v>519</v>
      </c>
      <c r="L1885" s="9" t="s">
        <v>50</v>
      </c>
      <c r="M1885" s="9">
        <v>119328</v>
      </c>
      <c r="N1885" s="17" t="str">
        <f t="shared" si="148"/>
        <v>23_115-120</v>
      </c>
      <c r="O1885" s="17" t="str">
        <f t="shared" si="149"/>
        <v>11_110-120</v>
      </c>
      <c r="P1885" s="17" t="str">
        <f t="shared" si="150"/>
        <v>08_80&gt;</v>
      </c>
      <c r="Q1885" s="9" t="s">
        <v>1162</v>
      </c>
      <c r="R1885" s="9" t="s">
        <v>1163</v>
      </c>
      <c r="S1885" s="9">
        <f t="shared" si="151"/>
        <v>14319360</v>
      </c>
      <c r="T1885" s="9">
        <v>188413</v>
      </c>
    </row>
    <row r="1886" spans="1:20">
      <c r="A1886" s="9">
        <v>178</v>
      </c>
      <c r="B1886" s="9" t="s">
        <v>10</v>
      </c>
      <c r="C1886" s="9" t="s">
        <v>1031</v>
      </c>
      <c r="D1886" s="9" t="s">
        <v>149</v>
      </c>
      <c r="E1886" s="9" t="s">
        <v>147</v>
      </c>
      <c r="F1886" s="9" t="s">
        <v>5</v>
      </c>
      <c r="G1886" s="9" t="s">
        <v>492</v>
      </c>
      <c r="H1886" s="9" t="s">
        <v>1030</v>
      </c>
      <c r="I1886" s="9">
        <v>16</v>
      </c>
      <c r="J1886" s="9" t="s">
        <v>519</v>
      </c>
      <c r="L1886" s="9" t="s">
        <v>50</v>
      </c>
      <c r="M1886" s="9">
        <v>123442</v>
      </c>
      <c r="N1886" s="17" t="str">
        <f t="shared" si="148"/>
        <v>24_120-125</v>
      </c>
      <c r="O1886" s="17" t="str">
        <f t="shared" si="149"/>
        <v>12_120-130</v>
      </c>
      <c r="P1886" s="17" t="str">
        <f t="shared" si="150"/>
        <v>08_80&gt;</v>
      </c>
      <c r="Q1886" s="9" t="s">
        <v>1162</v>
      </c>
      <c r="R1886" s="9" t="s">
        <v>1163</v>
      </c>
      <c r="S1886" s="9">
        <f t="shared" si="151"/>
        <v>21972676</v>
      </c>
      <c r="T1886" s="9">
        <v>289114</v>
      </c>
    </row>
    <row r="1887" spans="1:20">
      <c r="A1887" s="9">
        <v>74</v>
      </c>
      <c r="B1887" s="9" t="s">
        <v>10</v>
      </c>
      <c r="C1887" s="9" t="s">
        <v>1133</v>
      </c>
      <c r="D1887" s="9" t="s">
        <v>152</v>
      </c>
      <c r="E1887" s="9" t="s">
        <v>147</v>
      </c>
      <c r="F1887" s="9" t="s">
        <v>5</v>
      </c>
      <c r="G1887" s="9" t="s">
        <v>492</v>
      </c>
      <c r="H1887" s="9" t="s">
        <v>2</v>
      </c>
      <c r="I1887" s="9">
        <v>14</v>
      </c>
      <c r="J1887" s="9" t="s">
        <v>43</v>
      </c>
      <c r="L1887" s="9" t="s">
        <v>50</v>
      </c>
      <c r="M1887" s="9">
        <v>82690</v>
      </c>
      <c r="N1887" s="17" t="str">
        <f t="shared" si="148"/>
        <v>16_80-85</v>
      </c>
      <c r="O1887" s="17" t="str">
        <f t="shared" si="149"/>
        <v>8_80-90</v>
      </c>
      <c r="P1887" s="17" t="str">
        <f t="shared" si="150"/>
        <v>08_80&gt;</v>
      </c>
      <c r="Q1887" s="9" t="s">
        <v>1162</v>
      </c>
      <c r="R1887" s="9" t="s">
        <v>1163</v>
      </c>
      <c r="S1887" s="9">
        <f t="shared" si="151"/>
        <v>6119060</v>
      </c>
      <c r="T1887" s="9">
        <v>80514</v>
      </c>
    </row>
    <row r="1888" spans="1:20">
      <c r="A1888" s="9">
        <v>74</v>
      </c>
      <c r="B1888" s="9" t="s">
        <v>10</v>
      </c>
      <c r="C1888" s="9" t="s">
        <v>1038</v>
      </c>
      <c r="D1888" s="9" t="s">
        <v>148</v>
      </c>
      <c r="E1888" s="9" t="s">
        <v>147</v>
      </c>
      <c r="F1888" s="9" t="s">
        <v>5</v>
      </c>
      <c r="G1888" s="9" t="s">
        <v>492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83686</v>
      </c>
      <c r="N1888" s="17" t="str">
        <f t="shared" si="148"/>
        <v>16_80-85</v>
      </c>
      <c r="O1888" s="17" t="str">
        <f t="shared" si="149"/>
        <v>8_80-90</v>
      </c>
      <c r="P1888" s="17" t="str">
        <f t="shared" si="150"/>
        <v>08_80&gt;</v>
      </c>
      <c r="Q1888" s="9" t="s">
        <v>1162</v>
      </c>
      <c r="R1888" s="9" t="s">
        <v>1163</v>
      </c>
      <c r="S1888" s="9">
        <f t="shared" si="151"/>
        <v>6192764</v>
      </c>
      <c r="T1888" s="9">
        <v>81484</v>
      </c>
    </row>
    <row r="1889" spans="1:20">
      <c r="A1889" s="9">
        <v>405</v>
      </c>
      <c r="B1889" s="9" t="s">
        <v>10</v>
      </c>
      <c r="C1889" s="9" t="s">
        <v>1032</v>
      </c>
      <c r="D1889" s="9" t="s">
        <v>149</v>
      </c>
      <c r="E1889" s="9" t="s">
        <v>147</v>
      </c>
      <c r="F1889" s="9" t="s">
        <v>5</v>
      </c>
      <c r="G1889" s="9" t="s">
        <v>492</v>
      </c>
      <c r="H1889" s="9" t="s">
        <v>1030</v>
      </c>
      <c r="I1889" s="9">
        <v>15</v>
      </c>
      <c r="J1889" s="9" t="s">
        <v>8</v>
      </c>
      <c r="L1889" s="9" t="s">
        <v>50</v>
      </c>
      <c r="M1889" s="9">
        <v>112691</v>
      </c>
      <c r="N1889" s="17" t="str">
        <f t="shared" si="148"/>
        <v>22_110-115</v>
      </c>
      <c r="O1889" s="17" t="str">
        <f t="shared" si="149"/>
        <v>11_110-120</v>
      </c>
      <c r="P1889" s="17" t="str">
        <f t="shared" si="150"/>
        <v>08_80&gt;</v>
      </c>
      <c r="Q1889" s="9" t="s">
        <v>1162</v>
      </c>
      <c r="R1889" s="9" t="s">
        <v>1163</v>
      </c>
      <c r="S1889" s="9">
        <f t="shared" si="151"/>
        <v>45639855</v>
      </c>
      <c r="T1889" s="9">
        <v>600524</v>
      </c>
    </row>
    <row r="1890" spans="1:20">
      <c r="A1890" s="9">
        <v>229</v>
      </c>
      <c r="B1890" s="9" t="s">
        <v>10</v>
      </c>
      <c r="C1890" s="9" t="s">
        <v>976</v>
      </c>
      <c r="D1890" s="9" t="s">
        <v>149</v>
      </c>
      <c r="E1890" s="9" t="s">
        <v>147</v>
      </c>
      <c r="F1890" s="9" t="s">
        <v>5</v>
      </c>
      <c r="G1890" s="9" t="s">
        <v>492</v>
      </c>
      <c r="H1890" s="9" t="s">
        <v>85</v>
      </c>
      <c r="I1890" s="9">
        <v>15</v>
      </c>
      <c r="J1890" s="9" t="s">
        <v>8</v>
      </c>
      <c r="L1890" s="9" t="s">
        <v>50</v>
      </c>
      <c r="M1890" s="9">
        <v>86956</v>
      </c>
      <c r="N1890" s="17" t="str">
        <f t="shared" si="148"/>
        <v>17_85-90</v>
      </c>
      <c r="O1890" s="17" t="str">
        <f t="shared" si="149"/>
        <v>8_80-90</v>
      </c>
      <c r="P1890" s="17" t="str">
        <f t="shared" si="150"/>
        <v>08_80&gt;</v>
      </c>
      <c r="Q1890" s="9" t="s">
        <v>1162</v>
      </c>
      <c r="R1890" s="9" t="s">
        <v>1163</v>
      </c>
      <c r="S1890" s="9">
        <f t="shared" si="151"/>
        <v>19912924</v>
      </c>
      <c r="T1890" s="9">
        <v>262012</v>
      </c>
    </row>
    <row r="1891" spans="1:20">
      <c r="A1891" s="9">
        <v>410</v>
      </c>
      <c r="B1891" s="9" t="s">
        <v>10</v>
      </c>
      <c r="C1891" s="9" t="s">
        <v>1033</v>
      </c>
      <c r="D1891" s="9" t="s">
        <v>148</v>
      </c>
      <c r="E1891" s="9" t="s">
        <v>147</v>
      </c>
      <c r="F1891" s="9" t="s">
        <v>1</v>
      </c>
      <c r="G1891" s="9" t="s">
        <v>495</v>
      </c>
      <c r="H1891" s="9" t="s">
        <v>2</v>
      </c>
      <c r="I1891" s="9">
        <v>15</v>
      </c>
      <c r="J1891" s="9" t="s">
        <v>8</v>
      </c>
      <c r="L1891" s="9" t="s">
        <v>50</v>
      </c>
      <c r="M1891" s="9">
        <v>81408</v>
      </c>
      <c r="N1891" s="17" t="str">
        <f t="shared" si="148"/>
        <v>16_80-85</v>
      </c>
      <c r="O1891" s="17" t="str">
        <f t="shared" si="149"/>
        <v>8_80-90</v>
      </c>
      <c r="P1891" s="17" t="str">
        <f t="shared" si="150"/>
        <v>08_80&gt;</v>
      </c>
      <c r="Q1891" s="9" t="s">
        <v>1162</v>
      </c>
      <c r="R1891" s="9" t="s">
        <v>1163</v>
      </c>
      <c r="S1891" s="9">
        <f t="shared" si="151"/>
        <v>33377280</v>
      </c>
      <c r="T1891" s="9">
        <v>439175</v>
      </c>
    </row>
    <row r="1892" spans="1:20">
      <c r="A1892" s="9">
        <v>408</v>
      </c>
      <c r="B1892" s="9" t="s">
        <v>10</v>
      </c>
      <c r="C1892" s="9" t="s">
        <v>1034</v>
      </c>
      <c r="D1892" s="9" t="s">
        <v>149</v>
      </c>
      <c r="E1892" s="9" t="s">
        <v>147</v>
      </c>
      <c r="F1892" s="9" t="s">
        <v>1</v>
      </c>
      <c r="G1892" s="9" t="s">
        <v>495</v>
      </c>
      <c r="H1892" s="9" t="s">
        <v>1030</v>
      </c>
      <c r="I1892" s="9">
        <v>15</v>
      </c>
      <c r="J1892" s="9" t="s">
        <v>8</v>
      </c>
      <c r="L1892" s="9" t="s">
        <v>50</v>
      </c>
      <c r="M1892" s="9">
        <v>97288</v>
      </c>
      <c r="N1892" s="17" t="str">
        <f t="shared" si="148"/>
        <v>19_95-100</v>
      </c>
      <c r="O1892" s="17" t="str">
        <f t="shared" si="149"/>
        <v>9_90-100</v>
      </c>
      <c r="P1892" s="17" t="str">
        <f t="shared" si="150"/>
        <v>08_80&gt;</v>
      </c>
      <c r="Q1892" s="9" t="s">
        <v>1162</v>
      </c>
      <c r="R1892" s="9" t="s">
        <v>1163</v>
      </c>
      <c r="S1892" s="9">
        <f t="shared" si="151"/>
        <v>39693504</v>
      </c>
      <c r="T1892" s="9">
        <v>522283</v>
      </c>
    </row>
    <row r="1893" spans="1:20">
      <c r="A1893" s="9">
        <v>8</v>
      </c>
      <c r="B1893" s="9" t="s">
        <v>10</v>
      </c>
      <c r="C1893" s="9" t="s">
        <v>1036</v>
      </c>
      <c r="D1893" s="9" t="s">
        <v>152</v>
      </c>
      <c r="E1893" s="9" t="s">
        <v>147</v>
      </c>
      <c r="F1893" s="9" t="s">
        <v>5</v>
      </c>
      <c r="G1893" s="9" t="s">
        <v>373</v>
      </c>
      <c r="H1893" s="9" t="s">
        <v>239</v>
      </c>
      <c r="I1893" s="9">
        <v>14</v>
      </c>
      <c r="J1893" s="9" t="s">
        <v>8</v>
      </c>
      <c r="L1893" s="9" t="s">
        <v>50</v>
      </c>
      <c r="M1893" s="9">
        <v>64300</v>
      </c>
      <c r="N1893" s="17" t="str">
        <f t="shared" si="148"/>
        <v>12_60-65</v>
      </c>
      <c r="O1893" s="17" t="str">
        <f t="shared" si="149"/>
        <v>6_60-70</v>
      </c>
      <c r="P1893" s="17" t="str">
        <f t="shared" si="150"/>
        <v>06_60-70</v>
      </c>
      <c r="Q1893" s="9" t="s">
        <v>1162</v>
      </c>
      <c r="R1893" s="9" t="s">
        <v>1163</v>
      </c>
      <c r="S1893" s="9">
        <f t="shared" si="151"/>
        <v>514400</v>
      </c>
      <c r="T1893" s="9">
        <v>6768</v>
      </c>
    </row>
    <row r="1894" spans="1:20">
      <c r="A1894" s="9">
        <v>10</v>
      </c>
      <c r="B1894" s="9" t="s">
        <v>10</v>
      </c>
      <c r="C1894" s="9" t="s">
        <v>1093</v>
      </c>
      <c r="D1894" s="9" t="s">
        <v>148</v>
      </c>
      <c r="E1894" s="9" t="s">
        <v>147</v>
      </c>
      <c r="F1894" s="9" t="s">
        <v>5</v>
      </c>
      <c r="G1894" s="9" t="s">
        <v>373</v>
      </c>
      <c r="H1894" s="9" t="s">
        <v>2</v>
      </c>
      <c r="I1894" s="9">
        <v>17</v>
      </c>
      <c r="J1894" s="9" t="s">
        <v>8</v>
      </c>
      <c r="L1894" s="9" t="s">
        <v>50</v>
      </c>
      <c r="M1894" s="9">
        <v>49127</v>
      </c>
      <c r="N1894" s="17" t="str">
        <f t="shared" si="148"/>
        <v>9_45-50</v>
      </c>
      <c r="O1894" s="17" t="str">
        <f t="shared" si="149"/>
        <v>4_40-50</v>
      </c>
      <c r="P1894" s="17" t="str">
        <f t="shared" si="150"/>
        <v>04_40-50</v>
      </c>
      <c r="Q1894" s="9" t="s">
        <v>1162</v>
      </c>
      <c r="R1894" s="9" t="s">
        <v>1163</v>
      </c>
      <c r="S1894" s="9">
        <f t="shared" si="151"/>
        <v>491270</v>
      </c>
      <c r="T1894" s="9">
        <v>6464</v>
      </c>
    </row>
    <row r="1895" spans="1:20">
      <c r="A1895" s="9">
        <v>1452</v>
      </c>
      <c r="B1895" s="9" t="s">
        <v>10</v>
      </c>
      <c r="C1895" s="9" t="s">
        <v>897</v>
      </c>
      <c r="D1895" s="9" t="s">
        <v>152</v>
      </c>
      <c r="E1895" s="9" t="s">
        <v>147</v>
      </c>
      <c r="F1895" s="9" t="s">
        <v>5</v>
      </c>
      <c r="G1895" s="9" t="s">
        <v>75</v>
      </c>
      <c r="H1895" s="9" t="s">
        <v>2</v>
      </c>
      <c r="I1895" s="9">
        <v>14</v>
      </c>
      <c r="J1895" s="9" t="s">
        <v>8</v>
      </c>
      <c r="L1895" s="9" t="s">
        <v>50</v>
      </c>
      <c r="M1895" s="9">
        <v>32938</v>
      </c>
      <c r="N1895" s="17" t="str">
        <f t="shared" si="148"/>
        <v>6_30-35</v>
      </c>
      <c r="O1895" s="17" t="str">
        <f t="shared" si="149"/>
        <v>3_30-40</v>
      </c>
      <c r="P1895" s="17" t="str">
        <f t="shared" si="150"/>
        <v>03_30-40</v>
      </c>
      <c r="Q1895" s="9" t="s">
        <v>1162</v>
      </c>
      <c r="R1895" s="9" t="s">
        <v>1163</v>
      </c>
      <c r="S1895" s="9">
        <f t="shared" si="151"/>
        <v>47825976</v>
      </c>
      <c r="T1895" s="9">
        <v>629289</v>
      </c>
    </row>
    <row r="1896" spans="1:20">
      <c r="A1896" s="9">
        <v>1121</v>
      </c>
      <c r="B1896" s="9" t="s">
        <v>10</v>
      </c>
      <c r="C1896" s="9" t="s">
        <v>822</v>
      </c>
      <c r="D1896" s="9" t="s">
        <v>148</v>
      </c>
      <c r="E1896" s="9" t="s">
        <v>147</v>
      </c>
      <c r="F1896" s="9" t="s">
        <v>5</v>
      </c>
      <c r="G1896" s="9" t="s">
        <v>823</v>
      </c>
      <c r="H1896" s="9" t="s">
        <v>2</v>
      </c>
      <c r="I1896" s="9">
        <v>15</v>
      </c>
      <c r="J1896" s="9" t="s">
        <v>8</v>
      </c>
      <c r="L1896" s="9" t="s">
        <v>50</v>
      </c>
      <c r="M1896" s="9">
        <v>55932</v>
      </c>
      <c r="N1896" s="17" t="str">
        <f t="shared" si="148"/>
        <v>11_55-60</v>
      </c>
      <c r="O1896" s="17" t="str">
        <f t="shared" si="149"/>
        <v>5_50-60</v>
      </c>
      <c r="P1896" s="17" t="str">
        <f t="shared" si="150"/>
        <v>05_50-60</v>
      </c>
      <c r="Q1896" s="9" t="s">
        <v>1162</v>
      </c>
      <c r="R1896" s="9" t="s">
        <v>1163</v>
      </c>
      <c r="S1896" s="9">
        <f t="shared" si="151"/>
        <v>62699772</v>
      </c>
      <c r="T1896" s="9">
        <v>824997</v>
      </c>
    </row>
    <row r="1897" spans="1:20">
      <c r="A1897" s="9">
        <v>196</v>
      </c>
      <c r="B1897" s="9" t="s">
        <v>10</v>
      </c>
      <c r="C1897" s="9" t="s">
        <v>1134</v>
      </c>
      <c r="D1897" s="9" t="s">
        <v>149</v>
      </c>
      <c r="E1897" s="9" t="s">
        <v>147</v>
      </c>
      <c r="F1897" s="9" t="s">
        <v>5</v>
      </c>
      <c r="G1897" s="9" t="s">
        <v>69</v>
      </c>
      <c r="H1897" s="9" t="s">
        <v>61</v>
      </c>
      <c r="I1897" s="9">
        <v>15</v>
      </c>
      <c r="J1897" s="9" t="s">
        <v>8</v>
      </c>
      <c r="L1897" s="9" t="s">
        <v>50</v>
      </c>
      <c r="M1897" s="9">
        <v>76755</v>
      </c>
      <c r="N1897" s="17" t="str">
        <f t="shared" si="148"/>
        <v>15_75-80</v>
      </c>
      <c r="O1897" s="17" t="str">
        <f t="shared" si="149"/>
        <v>7_70-80</v>
      </c>
      <c r="P1897" s="17" t="str">
        <f t="shared" si="150"/>
        <v>07_70-80</v>
      </c>
      <c r="Q1897" s="9" t="s">
        <v>1162</v>
      </c>
      <c r="R1897" s="9" t="s">
        <v>1163</v>
      </c>
      <c r="S1897" s="9">
        <f t="shared" si="151"/>
        <v>15043980</v>
      </c>
      <c r="T1897" s="9">
        <v>197947</v>
      </c>
    </row>
    <row r="1898" spans="1:20">
      <c r="A1898" s="9">
        <v>53</v>
      </c>
      <c r="B1898" s="9" t="s">
        <v>10</v>
      </c>
      <c r="C1898" s="9" t="s">
        <v>1135</v>
      </c>
      <c r="D1898" s="9" t="s">
        <v>149</v>
      </c>
      <c r="E1898" s="9" t="s">
        <v>147</v>
      </c>
      <c r="F1898" s="9" t="s">
        <v>5</v>
      </c>
      <c r="G1898" s="9" t="s">
        <v>252</v>
      </c>
      <c r="H1898" s="9" t="s">
        <v>85</v>
      </c>
      <c r="I1898" s="9">
        <v>15</v>
      </c>
      <c r="J1898" s="9" t="s">
        <v>8</v>
      </c>
      <c r="L1898" s="9" t="s">
        <v>50</v>
      </c>
      <c r="M1898" s="9">
        <v>68390</v>
      </c>
      <c r="N1898" s="17" t="str">
        <f t="shared" si="148"/>
        <v>13_65-70</v>
      </c>
      <c r="O1898" s="17" t="str">
        <f t="shared" si="149"/>
        <v>6_60-70</v>
      </c>
      <c r="P1898" s="17" t="str">
        <f t="shared" si="150"/>
        <v>06_60-70</v>
      </c>
      <c r="Q1898" s="9" t="s">
        <v>1162</v>
      </c>
      <c r="R1898" s="9" t="s">
        <v>1163</v>
      </c>
      <c r="S1898" s="9">
        <f t="shared" si="151"/>
        <v>3624670</v>
      </c>
      <c r="T1898" s="9">
        <v>47693</v>
      </c>
    </row>
    <row r="1899" spans="1:20">
      <c r="A1899" s="9">
        <v>229</v>
      </c>
      <c r="B1899" s="9" t="s">
        <v>10</v>
      </c>
      <c r="C1899" s="9" t="s">
        <v>981</v>
      </c>
      <c r="D1899" s="9" t="s">
        <v>148</v>
      </c>
      <c r="E1899" s="9" t="s">
        <v>147</v>
      </c>
      <c r="F1899" s="9" t="s">
        <v>5</v>
      </c>
      <c r="G1899" s="9" t="s">
        <v>373</v>
      </c>
      <c r="H1899" s="9" t="s">
        <v>2</v>
      </c>
      <c r="I1899" s="9">
        <v>17</v>
      </c>
      <c r="J1899" s="9" t="s">
        <v>6</v>
      </c>
      <c r="L1899" s="9" t="s">
        <v>50</v>
      </c>
      <c r="M1899" s="9">
        <v>58315</v>
      </c>
      <c r="N1899" s="17" t="str">
        <f t="shared" si="148"/>
        <v>11_55-60</v>
      </c>
      <c r="O1899" s="17" t="str">
        <f t="shared" si="149"/>
        <v>5_50-60</v>
      </c>
      <c r="P1899" s="17" t="str">
        <f t="shared" si="150"/>
        <v>05_50-60</v>
      </c>
      <c r="Q1899" s="9" t="s">
        <v>1162</v>
      </c>
      <c r="R1899" s="9" t="s">
        <v>1163</v>
      </c>
      <c r="S1899" s="9">
        <f t="shared" si="151"/>
        <v>13354135</v>
      </c>
      <c r="T1899" s="9">
        <v>175712</v>
      </c>
    </row>
    <row r="1900" spans="1:20">
      <c r="A1900" s="9">
        <v>28</v>
      </c>
      <c r="B1900" s="9" t="s">
        <v>10</v>
      </c>
      <c r="C1900" s="9" t="s">
        <v>1136</v>
      </c>
      <c r="D1900" s="9" t="s">
        <v>152</v>
      </c>
      <c r="E1900" s="9" t="s">
        <v>147</v>
      </c>
      <c r="F1900" s="9" t="s">
        <v>5</v>
      </c>
      <c r="G1900" s="9" t="s">
        <v>373</v>
      </c>
      <c r="H1900" s="9" t="s">
        <v>408</v>
      </c>
      <c r="I1900" s="9">
        <v>14</v>
      </c>
      <c r="J1900" s="9" t="s">
        <v>941</v>
      </c>
      <c r="K1900" s="9" t="s">
        <v>7</v>
      </c>
      <c r="L1900" s="9" t="s">
        <v>50</v>
      </c>
      <c r="M1900" s="9">
        <v>122100</v>
      </c>
      <c r="N1900" s="17" t="str">
        <f t="shared" si="148"/>
        <v>24_120-125</v>
      </c>
      <c r="O1900" s="17" t="str">
        <f t="shared" si="149"/>
        <v>12_120-130</v>
      </c>
      <c r="P1900" s="17" t="str">
        <f t="shared" si="150"/>
        <v>08_80&gt;</v>
      </c>
      <c r="Q1900" s="9" t="s">
        <v>1162</v>
      </c>
      <c r="R1900" s="9" t="s">
        <v>1163</v>
      </c>
      <c r="S1900" s="9">
        <f t="shared" si="151"/>
        <v>3418800</v>
      </c>
      <c r="T1900" s="9">
        <v>44984</v>
      </c>
    </row>
    <row r="1901" spans="1:20">
      <c r="A1901" s="9">
        <v>43</v>
      </c>
      <c r="B1901" s="9" t="s">
        <v>10</v>
      </c>
      <c r="C1901" s="9" t="s">
        <v>1037</v>
      </c>
      <c r="D1901" s="9" t="s">
        <v>152</v>
      </c>
      <c r="E1901" s="9" t="s">
        <v>147</v>
      </c>
      <c r="F1901" s="9" t="s">
        <v>5</v>
      </c>
      <c r="G1901" s="9" t="s">
        <v>373</v>
      </c>
      <c r="H1901" s="9" t="s">
        <v>2</v>
      </c>
      <c r="I1901" s="9">
        <v>14</v>
      </c>
      <c r="J1901" s="9" t="s">
        <v>941</v>
      </c>
      <c r="L1901" s="9" t="s">
        <v>50</v>
      </c>
      <c r="M1901" s="9">
        <v>113727</v>
      </c>
      <c r="N1901" s="17" t="str">
        <f t="shared" si="148"/>
        <v>22_110-115</v>
      </c>
      <c r="O1901" s="17" t="str">
        <f t="shared" si="149"/>
        <v>11_110-120</v>
      </c>
      <c r="P1901" s="17" t="str">
        <f t="shared" si="150"/>
        <v>08_80&gt;</v>
      </c>
      <c r="Q1901" s="9" t="s">
        <v>1162</v>
      </c>
      <c r="R1901" s="9" t="s">
        <v>1163</v>
      </c>
      <c r="S1901" s="9">
        <f t="shared" si="151"/>
        <v>4890261</v>
      </c>
      <c r="T1901" s="9">
        <v>64346</v>
      </c>
    </row>
    <row r="1902" spans="1:20">
      <c r="A1902" s="9">
        <v>25</v>
      </c>
      <c r="B1902" s="9" t="s">
        <v>10</v>
      </c>
      <c r="C1902" s="9" t="s">
        <v>457</v>
      </c>
      <c r="D1902" s="9" t="s">
        <v>152</v>
      </c>
      <c r="E1902" s="9" t="s">
        <v>147</v>
      </c>
      <c r="F1902" s="9" t="s">
        <v>5</v>
      </c>
      <c r="G1902" s="9" t="s">
        <v>373</v>
      </c>
      <c r="H1902" s="9" t="s">
        <v>408</v>
      </c>
      <c r="I1902" s="9">
        <v>14</v>
      </c>
      <c r="J1902" s="9" t="s">
        <v>120</v>
      </c>
      <c r="K1902" s="9" t="s">
        <v>7</v>
      </c>
      <c r="L1902" s="9" t="s">
        <v>50</v>
      </c>
      <c r="M1902" s="9">
        <v>139501</v>
      </c>
      <c r="N1902" s="17" t="str">
        <f t="shared" si="148"/>
        <v>27_135-140</v>
      </c>
      <c r="O1902" s="17" t="str">
        <f t="shared" si="149"/>
        <v>13_130-140</v>
      </c>
      <c r="P1902" s="17" t="str">
        <f t="shared" si="150"/>
        <v>08_80&gt;</v>
      </c>
      <c r="Q1902" s="9" t="s">
        <v>1162</v>
      </c>
      <c r="R1902" s="9" t="s">
        <v>1163</v>
      </c>
      <c r="S1902" s="9">
        <f t="shared" si="151"/>
        <v>3487525</v>
      </c>
      <c r="T1902" s="9">
        <v>45888</v>
      </c>
    </row>
    <row r="1903" spans="1:20">
      <c r="A1903" s="9">
        <v>31</v>
      </c>
      <c r="B1903" s="9" t="s">
        <v>10</v>
      </c>
      <c r="C1903" s="9" t="s">
        <v>397</v>
      </c>
      <c r="D1903" s="9" t="s">
        <v>152</v>
      </c>
      <c r="E1903" s="9" t="s">
        <v>147</v>
      </c>
      <c r="F1903" s="9" t="s">
        <v>5</v>
      </c>
      <c r="G1903" s="9" t="s">
        <v>373</v>
      </c>
      <c r="H1903" s="9" t="s">
        <v>2</v>
      </c>
      <c r="I1903" s="9">
        <v>13</v>
      </c>
      <c r="J1903" s="9" t="s">
        <v>398</v>
      </c>
      <c r="K1903" s="9" t="s">
        <v>7</v>
      </c>
      <c r="L1903" s="9" t="s">
        <v>50</v>
      </c>
      <c r="M1903" s="9">
        <v>116188</v>
      </c>
      <c r="N1903" s="17" t="str">
        <f t="shared" si="148"/>
        <v>23_115-120</v>
      </c>
      <c r="O1903" s="17" t="str">
        <f t="shared" si="149"/>
        <v>11_110-120</v>
      </c>
      <c r="P1903" s="17" t="str">
        <f t="shared" si="150"/>
        <v>08_80&gt;</v>
      </c>
      <c r="Q1903" s="9" t="s">
        <v>1162</v>
      </c>
      <c r="R1903" s="9" t="s">
        <v>1163</v>
      </c>
      <c r="S1903" s="9">
        <f t="shared" si="151"/>
        <v>3601828</v>
      </c>
      <c r="T1903" s="9">
        <v>47392</v>
      </c>
    </row>
    <row r="1904" spans="1:20">
      <c r="A1904" s="9">
        <v>41</v>
      </c>
      <c r="B1904" s="9" t="s">
        <v>10</v>
      </c>
      <c r="C1904" s="9" t="s">
        <v>1137</v>
      </c>
      <c r="D1904" s="9" t="s">
        <v>152</v>
      </c>
      <c r="E1904" s="9" t="s">
        <v>147</v>
      </c>
      <c r="F1904" s="9" t="s">
        <v>5</v>
      </c>
      <c r="G1904" s="9" t="s">
        <v>373</v>
      </c>
      <c r="H1904" s="9" t="s">
        <v>2</v>
      </c>
      <c r="I1904" s="9">
        <v>14</v>
      </c>
      <c r="J1904" s="9" t="s">
        <v>941</v>
      </c>
      <c r="K1904" s="9" t="s">
        <v>7</v>
      </c>
      <c r="L1904" s="9" t="s">
        <v>50</v>
      </c>
      <c r="M1904" s="9">
        <v>188330</v>
      </c>
      <c r="N1904" s="17" t="str">
        <f t="shared" si="148"/>
        <v>37_185-190</v>
      </c>
      <c r="O1904" s="17" t="str">
        <f t="shared" si="149"/>
        <v>18_180-190</v>
      </c>
      <c r="P1904" s="17" t="str">
        <f t="shared" si="150"/>
        <v>08_80&gt;</v>
      </c>
      <c r="Q1904" s="9" t="s">
        <v>1162</v>
      </c>
      <c r="R1904" s="9" t="s">
        <v>1163</v>
      </c>
      <c r="S1904" s="9">
        <f t="shared" si="151"/>
        <v>7721530</v>
      </c>
      <c r="T1904" s="9">
        <v>101599</v>
      </c>
    </row>
    <row r="1905" spans="1:20">
      <c r="A1905" s="9">
        <v>43</v>
      </c>
      <c r="B1905" s="9" t="s">
        <v>10</v>
      </c>
      <c r="C1905" s="9" t="s">
        <v>399</v>
      </c>
      <c r="D1905" s="9" t="s">
        <v>152</v>
      </c>
      <c r="E1905" s="9" t="s">
        <v>147</v>
      </c>
      <c r="F1905" s="9" t="s">
        <v>5</v>
      </c>
      <c r="G1905" s="9" t="s">
        <v>373</v>
      </c>
      <c r="H1905" s="9" t="s">
        <v>2</v>
      </c>
      <c r="I1905" s="9">
        <v>13</v>
      </c>
      <c r="J1905" s="9" t="s">
        <v>8</v>
      </c>
      <c r="K1905" s="9" t="s">
        <v>7</v>
      </c>
      <c r="L1905" s="9" t="s">
        <v>50</v>
      </c>
      <c r="M1905" s="9">
        <v>95452</v>
      </c>
      <c r="N1905" s="17" t="str">
        <f t="shared" si="148"/>
        <v>19_95-100</v>
      </c>
      <c r="O1905" s="17" t="str">
        <f t="shared" si="149"/>
        <v>9_90-100</v>
      </c>
      <c r="P1905" s="17" t="str">
        <f t="shared" si="150"/>
        <v>08_80&gt;</v>
      </c>
      <c r="Q1905" s="9" t="s">
        <v>1162</v>
      </c>
      <c r="R1905" s="9" t="s">
        <v>1163</v>
      </c>
      <c r="S1905" s="9">
        <f t="shared" si="151"/>
        <v>4104436</v>
      </c>
      <c r="T1905" s="9">
        <v>54006</v>
      </c>
    </row>
    <row r="1906" spans="1:20">
      <c r="A1906" s="9">
        <v>5</v>
      </c>
      <c r="B1906" s="9" t="s">
        <v>10</v>
      </c>
      <c r="C1906" s="9" t="s">
        <v>898</v>
      </c>
      <c r="D1906" s="9" t="s">
        <v>149</v>
      </c>
      <c r="E1906" s="9" t="s">
        <v>147</v>
      </c>
      <c r="F1906" s="9" t="s">
        <v>5</v>
      </c>
      <c r="G1906" s="9" t="s">
        <v>373</v>
      </c>
      <c r="H1906" s="9" t="s">
        <v>709</v>
      </c>
      <c r="I1906" s="9">
        <v>15</v>
      </c>
      <c r="J1906" s="9" t="s">
        <v>51</v>
      </c>
      <c r="K1906" s="9" t="s">
        <v>7</v>
      </c>
      <c r="L1906" s="9" t="s">
        <v>50</v>
      </c>
      <c r="M1906" s="9">
        <v>125802</v>
      </c>
      <c r="N1906" s="17" t="str">
        <f t="shared" si="148"/>
        <v>25_125-130</v>
      </c>
      <c r="O1906" s="17" t="str">
        <f t="shared" si="149"/>
        <v>12_120-130</v>
      </c>
      <c r="P1906" s="17" t="str">
        <f t="shared" si="150"/>
        <v>08_80&gt;</v>
      </c>
      <c r="Q1906" s="9" t="s">
        <v>1162</v>
      </c>
      <c r="R1906" s="9" t="s">
        <v>1163</v>
      </c>
      <c r="S1906" s="9">
        <f t="shared" si="151"/>
        <v>629010</v>
      </c>
      <c r="T1906" s="9">
        <v>8276</v>
      </c>
    </row>
    <row r="1907" spans="1:20">
      <c r="A1907" s="9">
        <v>7</v>
      </c>
      <c r="B1907" s="9" t="s">
        <v>10</v>
      </c>
      <c r="C1907" s="9" t="s">
        <v>1095</v>
      </c>
      <c r="D1907" s="9" t="s">
        <v>149</v>
      </c>
      <c r="E1907" s="9" t="s">
        <v>147</v>
      </c>
      <c r="F1907" s="9" t="s">
        <v>5</v>
      </c>
      <c r="G1907" s="9" t="s">
        <v>492</v>
      </c>
      <c r="H1907" s="9" t="s">
        <v>498</v>
      </c>
      <c r="I1907" s="9">
        <v>15</v>
      </c>
      <c r="J1907" s="9" t="s">
        <v>510</v>
      </c>
      <c r="K1907" s="9" t="s">
        <v>7</v>
      </c>
      <c r="L1907" s="9" t="s">
        <v>50</v>
      </c>
      <c r="M1907" s="9">
        <v>319990</v>
      </c>
      <c r="N1907" s="17" t="str">
        <f t="shared" si="148"/>
        <v>63_315-320</v>
      </c>
      <c r="O1907" s="17" t="str">
        <f t="shared" si="149"/>
        <v>31_310-320</v>
      </c>
      <c r="P1907" s="17" t="str">
        <f t="shared" si="150"/>
        <v>08_80&gt;</v>
      </c>
      <c r="Q1907" s="9" t="s">
        <v>1162</v>
      </c>
      <c r="R1907" s="9" t="s">
        <v>1163</v>
      </c>
      <c r="S1907" s="9">
        <f t="shared" si="151"/>
        <v>2239930</v>
      </c>
      <c r="T1907" s="9">
        <v>29473</v>
      </c>
    </row>
    <row r="1908" spans="1:20">
      <c r="A1908" s="9">
        <v>104</v>
      </c>
      <c r="B1908" s="9" t="s">
        <v>10</v>
      </c>
      <c r="C1908" s="9" t="s">
        <v>1138</v>
      </c>
      <c r="D1908" s="9" t="s">
        <v>148</v>
      </c>
      <c r="E1908" s="9" t="s">
        <v>147</v>
      </c>
      <c r="F1908" s="9" t="s">
        <v>1</v>
      </c>
      <c r="G1908" s="9" t="s">
        <v>495</v>
      </c>
      <c r="H1908" s="9" t="s">
        <v>2</v>
      </c>
      <c r="I1908" s="9">
        <v>15</v>
      </c>
      <c r="J1908" s="9" t="s">
        <v>8</v>
      </c>
      <c r="L1908" s="9" t="s">
        <v>50</v>
      </c>
      <c r="M1908" s="9">
        <v>89130</v>
      </c>
      <c r="N1908" s="17" t="str">
        <f t="shared" ref="N1908:N1971" si="152">CONCATENATE(ROUNDDOWN(M1908/5000,0),"_",ROUNDDOWN(M1908/5000,0)*5,"-",ROUNDUP((M1908+1)/5000,0)*5)</f>
        <v>17_85-90</v>
      </c>
      <c r="O1908" s="17" t="str">
        <f t="shared" ref="O1908:O1971" si="153">CONCATENATE(ROUNDDOWN(M1908/10000,0),"_",ROUNDDOWN(M1908/10000,0)*10,"-",ROUNDUP((M1908+1)/10000,0)*10)</f>
        <v>8_80-90</v>
      </c>
      <c r="P1908" s="17" t="str">
        <f t="shared" ref="P1908:P1971" si="154">IF(M1908&lt;20000,"01_&lt;20",IF(M1908&lt;80000,CONCATENATE(IF((ROUNDDOWN(M1908/10000,0)+1)&lt;10,0,),ROUNDDOWN(M1908/10000,0),"_",ROUNDDOWN(M1908/10000,0)*10,"-",ROUNDUP((M1908+1)/10000,0)*10),"08_80&gt;"))</f>
        <v>08_80&gt;</v>
      </c>
      <c r="Q1908" s="9" t="s">
        <v>1162</v>
      </c>
      <c r="R1908" s="9" t="s">
        <v>1163</v>
      </c>
      <c r="S1908" s="9">
        <f t="shared" ref="S1908:S1971" si="155">M1908*A1908</f>
        <v>9269520</v>
      </c>
      <c r="T1908" s="9">
        <v>121967</v>
      </c>
    </row>
    <row r="1909" spans="1:20">
      <c r="A1909" s="9">
        <v>69</v>
      </c>
      <c r="B1909" s="9" t="s">
        <v>10</v>
      </c>
      <c r="C1909" s="9" t="s">
        <v>400</v>
      </c>
      <c r="D1909" s="9" t="s">
        <v>152</v>
      </c>
      <c r="E1909" s="9" t="s">
        <v>147</v>
      </c>
      <c r="F1909" s="9" t="s">
        <v>5</v>
      </c>
      <c r="G1909" s="9" t="s">
        <v>373</v>
      </c>
      <c r="H1909" s="9" t="s">
        <v>2</v>
      </c>
      <c r="I1909" s="9">
        <v>13</v>
      </c>
      <c r="J1909" s="9" t="s">
        <v>8</v>
      </c>
      <c r="L1909" s="9" t="s">
        <v>50</v>
      </c>
      <c r="M1909" s="9">
        <v>72764</v>
      </c>
      <c r="N1909" s="17" t="str">
        <f t="shared" si="152"/>
        <v>14_70-75</v>
      </c>
      <c r="O1909" s="17" t="str">
        <f t="shared" si="153"/>
        <v>7_70-80</v>
      </c>
      <c r="P1909" s="17" t="str">
        <f t="shared" si="154"/>
        <v>07_70-80</v>
      </c>
      <c r="Q1909" s="9" t="s">
        <v>1162</v>
      </c>
      <c r="R1909" s="9" t="s">
        <v>1163</v>
      </c>
      <c r="S1909" s="9">
        <f t="shared" si="155"/>
        <v>5020716</v>
      </c>
      <c r="T1909" s="9">
        <v>66062</v>
      </c>
    </row>
    <row r="1910" spans="1:20">
      <c r="A1910" s="9">
        <v>71</v>
      </c>
      <c r="B1910" s="9" t="s">
        <v>10</v>
      </c>
      <c r="C1910" s="9" t="s">
        <v>421</v>
      </c>
      <c r="D1910" s="9" t="s">
        <v>152</v>
      </c>
      <c r="E1910" s="9" t="s">
        <v>147</v>
      </c>
      <c r="F1910" s="9" t="s">
        <v>5</v>
      </c>
      <c r="G1910" s="9" t="s">
        <v>373</v>
      </c>
      <c r="H1910" s="9" t="s">
        <v>2</v>
      </c>
      <c r="I1910" s="9">
        <v>14</v>
      </c>
      <c r="J1910" s="9" t="s">
        <v>8</v>
      </c>
      <c r="K1910" s="9" t="s">
        <v>7</v>
      </c>
      <c r="L1910" s="9" t="s">
        <v>50</v>
      </c>
      <c r="M1910" s="9">
        <v>120368</v>
      </c>
      <c r="N1910" s="17" t="str">
        <f t="shared" si="152"/>
        <v>24_120-125</v>
      </c>
      <c r="O1910" s="17" t="str">
        <f t="shared" si="153"/>
        <v>12_120-130</v>
      </c>
      <c r="P1910" s="17" t="str">
        <f t="shared" si="154"/>
        <v>08_80&gt;</v>
      </c>
      <c r="Q1910" s="9" t="s">
        <v>1162</v>
      </c>
      <c r="R1910" s="9" t="s">
        <v>1163</v>
      </c>
      <c r="S1910" s="9">
        <f t="shared" si="155"/>
        <v>8546128</v>
      </c>
      <c r="T1910" s="9">
        <v>112449</v>
      </c>
    </row>
    <row r="1911" spans="1:20">
      <c r="A1911" s="9">
        <v>89</v>
      </c>
      <c r="B1911" s="9" t="s">
        <v>10</v>
      </c>
      <c r="C1911" s="9" t="s">
        <v>372</v>
      </c>
      <c r="D1911" s="9" t="s">
        <v>152</v>
      </c>
      <c r="E1911" s="9" t="s">
        <v>147</v>
      </c>
      <c r="F1911" s="9" t="s">
        <v>5</v>
      </c>
      <c r="G1911" s="9" t="s">
        <v>373</v>
      </c>
      <c r="H1911" s="9" t="s">
        <v>2</v>
      </c>
      <c r="I1911" s="9">
        <v>14</v>
      </c>
      <c r="J1911" s="9" t="s">
        <v>8</v>
      </c>
      <c r="L1911" s="9" t="s">
        <v>50</v>
      </c>
      <c r="M1911" s="9">
        <v>76146</v>
      </c>
      <c r="N1911" s="17" t="str">
        <f t="shared" si="152"/>
        <v>15_75-80</v>
      </c>
      <c r="O1911" s="17" t="str">
        <f t="shared" si="153"/>
        <v>7_70-80</v>
      </c>
      <c r="P1911" s="17" t="str">
        <f t="shared" si="154"/>
        <v>07_70-80</v>
      </c>
      <c r="Q1911" s="9" t="s">
        <v>1162</v>
      </c>
      <c r="R1911" s="9" t="s">
        <v>1163</v>
      </c>
      <c r="S1911" s="9">
        <f t="shared" si="155"/>
        <v>6776994</v>
      </c>
      <c r="T1911" s="9">
        <v>89171</v>
      </c>
    </row>
    <row r="1912" spans="1:20">
      <c r="A1912" s="9">
        <v>71</v>
      </c>
      <c r="B1912" s="9" t="s">
        <v>10</v>
      </c>
      <c r="C1912" s="9" t="s">
        <v>422</v>
      </c>
      <c r="D1912" s="9" t="s">
        <v>152</v>
      </c>
      <c r="E1912" s="9" t="s">
        <v>147</v>
      </c>
      <c r="F1912" s="9" t="s">
        <v>5</v>
      </c>
      <c r="G1912" s="9" t="s">
        <v>373</v>
      </c>
      <c r="H1912" s="9" t="s">
        <v>408</v>
      </c>
      <c r="I1912" s="9">
        <v>14</v>
      </c>
      <c r="J1912" s="9" t="s">
        <v>8</v>
      </c>
      <c r="L1912" s="9" t="s">
        <v>50</v>
      </c>
      <c r="M1912" s="9">
        <v>101279</v>
      </c>
      <c r="N1912" s="17" t="str">
        <f t="shared" si="152"/>
        <v>20_100-105</v>
      </c>
      <c r="O1912" s="17" t="str">
        <f t="shared" si="153"/>
        <v>10_100-110</v>
      </c>
      <c r="P1912" s="17" t="str">
        <f t="shared" si="154"/>
        <v>08_80&gt;</v>
      </c>
      <c r="Q1912" s="9" t="s">
        <v>1162</v>
      </c>
      <c r="R1912" s="9" t="s">
        <v>1163</v>
      </c>
      <c r="S1912" s="9">
        <f t="shared" si="155"/>
        <v>7190809</v>
      </c>
      <c r="T1912" s="9">
        <v>94616</v>
      </c>
    </row>
    <row r="1913" spans="1:20">
      <c r="A1913" s="9">
        <v>464</v>
      </c>
      <c r="B1913" s="9" t="s">
        <v>10</v>
      </c>
      <c r="C1913" s="9" t="s">
        <v>708</v>
      </c>
      <c r="D1913" s="9" t="s">
        <v>149</v>
      </c>
      <c r="E1913" s="9" t="s">
        <v>147</v>
      </c>
      <c r="F1913" s="9" t="s">
        <v>5</v>
      </c>
      <c r="G1913" s="9" t="s">
        <v>252</v>
      </c>
      <c r="H1913" s="9" t="s">
        <v>709</v>
      </c>
      <c r="I1913" s="9">
        <v>15</v>
      </c>
      <c r="J1913" s="9" t="s">
        <v>8</v>
      </c>
      <c r="L1913" s="9" t="s">
        <v>50</v>
      </c>
      <c r="M1913" s="9">
        <v>126141</v>
      </c>
      <c r="N1913" s="17" t="str">
        <f t="shared" si="152"/>
        <v>25_125-130</v>
      </c>
      <c r="O1913" s="17" t="str">
        <f t="shared" si="153"/>
        <v>12_120-130</v>
      </c>
      <c r="P1913" s="17" t="str">
        <f t="shared" si="154"/>
        <v>08_80&gt;</v>
      </c>
      <c r="Q1913" s="9" t="s">
        <v>1162</v>
      </c>
      <c r="R1913" s="9" t="s">
        <v>1163</v>
      </c>
      <c r="S1913" s="9">
        <f t="shared" si="155"/>
        <v>58529424</v>
      </c>
      <c r="T1913" s="9">
        <v>770124</v>
      </c>
    </row>
    <row r="1914" spans="1:20">
      <c r="A1914" s="9">
        <v>33</v>
      </c>
      <c r="B1914" s="9" t="s">
        <v>10</v>
      </c>
      <c r="C1914" s="9" t="s">
        <v>584</v>
      </c>
      <c r="D1914" s="9" t="s">
        <v>149</v>
      </c>
      <c r="E1914" s="9" t="s">
        <v>147</v>
      </c>
      <c r="F1914" s="9" t="s">
        <v>1</v>
      </c>
      <c r="G1914" s="9" t="s">
        <v>495</v>
      </c>
      <c r="H1914" s="9" t="s">
        <v>498</v>
      </c>
      <c r="I1914" s="9">
        <v>15</v>
      </c>
      <c r="J1914" s="9" t="s">
        <v>120</v>
      </c>
      <c r="K1914" s="9" t="s">
        <v>7</v>
      </c>
      <c r="L1914" s="9" t="s">
        <v>50</v>
      </c>
      <c r="M1914" s="9">
        <v>274296</v>
      </c>
      <c r="N1914" s="17" t="str">
        <f t="shared" si="152"/>
        <v>54_270-275</v>
      </c>
      <c r="O1914" s="17" t="str">
        <f t="shared" si="153"/>
        <v>27_270-280</v>
      </c>
      <c r="P1914" s="17" t="str">
        <f t="shared" si="154"/>
        <v>08_80&gt;</v>
      </c>
      <c r="Q1914" s="9" t="s">
        <v>1162</v>
      </c>
      <c r="R1914" s="9" t="s">
        <v>1163</v>
      </c>
      <c r="S1914" s="9">
        <f t="shared" si="155"/>
        <v>9051768</v>
      </c>
      <c r="T1914" s="9">
        <v>119102</v>
      </c>
    </row>
    <row r="1915" spans="1:20">
      <c r="A1915" s="9">
        <v>89</v>
      </c>
      <c r="B1915" s="9" t="s">
        <v>10</v>
      </c>
      <c r="C1915" s="9" t="s">
        <v>627</v>
      </c>
      <c r="D1915" s="9" t="s">
        <v>152</v>
      </c>
      <c r="E1915" s="9" t="s">
        <v>147</v>
      </c>
      <c r="F1915" s="9" t="s">
        <v>1</v>
      </c>
      <c r="G1915" s="9" t="s">
        <v>495</v>
      </c>
      <c r="H1915" s="9" t="s">
        <v>561</v>
      </c>
      <c r="I1915" s="9">
        <v>14</v>
      </c>
      <c r="J1915" s="9" t="s">
        <v>49</v>
      </c>
      <c r="L1915" s="9" t="s">
        <v>50</v>
      </c>
      <c r="M1915" s="9">
        <v>144258</v>
      </c>
      <c r="N1915" s="17" t="str">
        <f t="shared" si="152"/>
        <v>28_140-145</v>
      </c>
      <c r="O1915" s="17" t="str">
        <f t="shared" si="153"/>
        <v>14_140-150</v>
      </c>
      <c r="P1915" s="17" t="str">
        <f t="shared" si="154"/>
        <v>08_80&gt;</v>
      </c>
      <c r="Q1915" s="9" t="s">
        <v>1162</v>
      </c>
      <c r="R1915" s="9" t="s">
        <v>1163</v>
      </c>
      <c r="S1915" s="9">
        <f t="shared" si="155"/>
        <v>12838962</v>
      </c>
      <c r="T1915" s="9">
        <v>168934</v>
      </c>
    </row>
    <row r="1916" spans="1:20">
      <c r="A1916" s="9">
        <v>25</v>
      </c>
      <c r="B1916" s="9" t="s">
        <v>10</v>
      </c>
      <c r="C1916" s="9" t="s">
        <v>628</v>
      </c>
      <c r="D1916" s="9" t="s">
        <v>149</v>
      </c>
      <c r="E1916" s="9" t="s">
        <v>147</v>
      </c>
      <c r="F1916" s="9" t="s">
        <v>1</v>
      </c>
      <c r="G1916" s="9" t="s">
        <v>495</v>
      </c>
      <c r="H1916" s="9" t="s">
        <v>557</v>
      </c>
      <c r="I1916" s="9">
        <v>15</v>
      </c>
      <c r="J1916" s="9" t="s">
        <v>629</v>
      </c>
      <c r="L1916" s="9" t="s">
        <v>50</v>
      </c>
      <c r="M1916" s="9">
        <v>169276</v>
      </c>
      <c r="N1916" s="17" t="str">
        <f t="shared" si="152"/>
        <v>33_165-170</v>
      </c>
      <c r="O1916" s="17" t="str">
        <f t="shared" si="153"/>
        <v>16_160-170</v>
      </c>
      <c r="P1916" s="17" t="str">
        <f t="shared" si="154"/>
        <v>08_80&gt;</v>
      </c>
      <c r="Q1916" s="9" t="s">
        <v>1162</v>
      </c>
      <c r="R1916" s="9" t="s">
        <v>1163</v>
      </c>
      <c r="S1916" s="9">
        <f t="shared" si="155"/>
        <v>4231900</v>
      </c>
      <c r="T1916" s="9">
        <v>55683</v>
      </c>
    </row>
    <row r="1917" spans="1:20">
      <c r="A1917" s="9">
        <v>2</v>
      </c>
      <c r="B1917" s="9" t="s">
        <v>13</v>
      </c>
      <c r="C1917" s="9" t="s">
        <v>630</v>
      </c>
      <c r="D1917" s="9" t="s">
        <v>149</v>
      </c>
      <c r="E1917" s="9" t="s">
        <v>147</v>
      </c>
      <c r="F1917" s="9" t="s">
        <v>5</v>
      </c>
      <c r="G1917" s="9" t="s">
        <v>252</v>
      </c>
      <c r="H1917" s="9" t="s">
        <v>247</v>
      </c>
      <c r="I1917" s="9">
        <v>15</v>
      </c>
      <c r="J1917" s="9" t="s">
        <v>51</v>
      </c>
      <c r="L1917" s="9" t="s">
        <v>50</v>
      </c>
      <c r="M1917" s="9">
        <v>301843</v>
      </c>
      <c r="N1917" s="17" t="str">
        <f t="shared" si="152"/>
        <v>60_300-305</v>
      </c>
      <c r="O1917" s="17" t="str">
        <f t="shared" si="153"/>
        <v>30_300-310</v>
      </c>
      <c r="P1917" s="17" t="str">
        <f t="shared" si="154"/>
        <v>08_80&gt;</v>
      </c>
      <c r="Q1917" s="9" t="s">
        <v>1162</v>
      </c>
      <c r="R1917" s="9" t="s">
        <v>1163</v>
      </c>
      <c r="S1917" s="9">
        <f t="shared" si="155"/>
        <v>603686</v>
      </c>
      <c r="T1917" s="9">
        <v>7943</v>
      </c>
    </row>
    <row r="1918" spans="1:20">
      <c r="A1918" s="9">
        <v>22</v>
      </c>
      <c r="B1918" s="9" t="s">
        <v>13</v>
      </c>
      <c r="C1918" s="9" t="s">
        <v>824</v>
      </c>
      <c r="D1918" s="9" t="s">
        <v>149</v>
      </c>
      <c r="E1918" s="9" t="s">
        <v>147</v>
      </c>
      <c r="F1918" s="9" t="s">
        <v>1</v>
      </c>
      <c r="G1918" s="9" t="s">
        <v>495</v>
      </c>
      <c r="H1918" s="9" t="s">
        <v>825</v>
      </c>
      <c r="I1918" s="9">
        <v>15</v>
      </c>
      <c r="J1918" s="9" t="s">
        <v>49</v>
      </c>
      <c r="L1918" s="9" t="s">
        <v>50</v>
      </c>
      <c r="M1918" s="9">
        <v>167100</v>
      </c>
      <c r="N1918" s="17" t="str">
        <f t="shared" si="152"/>
        <v>33_165-170</v>
      </c>
      <c r="O1918" s="17" t="str">
        <f t="shared" si="153"/>
        <v>16_160-170</v>
      </c>
      <c r="P1918" s="17" t="str">
        <f t="shared" si="154"/>
        <v>08_80&gt;</v>
      </c>
      <c r="Q1918" s="9" t="s">
        <v>1162</v>
      </c>
      <c r="R1918" s="9" t="s">
        <v>1163</v>
      </c>
      <c r="S1918" s="9">
        <f t="shared" si="155"/>
        <v>3676200</v>
      </c>
      <c r="T1918" s="9">
        <v>48371</v>
      </c>
    </row>
    <row r="1919" spans="1:20">
      <c r="A1919" s="9">
        <v>22</v>
      </c>
      <c r="B1919" s="9" t="s">
        <v>13</v>
      </c>
      <c r="C1919" s="9" t="s">
        <v>826</v>
      </c>
      <c r="D1919" s="9" t="s">
        <v>149</v>
      </c>
      <c r="E1919" s="9" t="s">
        <v>147</v>
      </c>
      <c r="F1919" s="9" t="s">
        <v>5</v>
      </c>
      <c r="G1919" s="9" t="s">
        <v>492</v>
      </c>
      <c r="H1919" s="9" t="s">
        <v>559</v>
      </c>
      <c r="I1919" s="9">
        <v>15</v>
      </c>
      <c r="J1919" s="9" t="s">
        <v>49</v>
      </c>
      <c r="L1919" s="9" t="s">
        <v>50</v>
      </c>
      <c r="M1919" s="9">
        <v>236850</v>
      </c>
      <c r="N1919" s="17" t="str">
        <f t="shared" si="152"/>
        <v>47_235-240</v>
      </c>
      <c r="O1919" s="17" t="str">
        <f t="shared" si="153"/>
        <v>23_230-240</v>
      </c>
      <c r="P1919" s="17" t="str">
        <f t="shared" si="154"/>
        <v>08_80&gt;</v>
      </c>
      <c r="Q1919" s="9" t="s">
        <v>1162</v>
      </c>
      <c r="R1919" s="9" t="s">
        <v>1163</v>
      </c>
      <c r="S1919" s="9">
        <f t="shared" si="155"/>
        <v>5210700</v>
      </c>
      <c r="T1919" s="9">
        <v>68562</v>
      </c>
    </row>
    <row r="1920" spans="1:20">
      <c r="A1920" s="9">
        <v>22</v>
      </c>
      <c r="B1920" s="9" t="s">
        <v>13</v>
      </c>
      <c r="C1920" s="9" t="s">
        <v>827</v>
      </c>
      <c r="D1920" s="9" t="s">
        <v>149</v>
      </c>
      <c r="E1920" s="9" t="s">
        <v>147</v>
      </c>
      <c r="F1920" s="9" t="s">
        <v>5</v>
      </c>
      <c r="G1920" s="9" t="s">
        <v>492</v>
      </c>
      <c r="H1920" s="9" t="s">
        <v>557</v>
      </c>
      <c r="I1920" s="9">
        <v>15</v>
      </c>
      <c r="J1920" s="9" t="s">
        <v>49</v>
      </c>
      <c r="L1920" s="9" t="s">
        <v>50</v>
      </c>
      <c r="M1920" s="9">
        <v>271157</v>
      </c>
      <c r="N1920" s="17" t="str">
        <f t="shared" si="152"/>
        <v>54_270-275</v>
      </c>
      <c r="O1920" s="17" t="str">
        <f t="shared" si="153"/>
        <v>27_270-280</v>
      </c>
      <c r="P1920" s="17" t="str">
        <f t="shared" si="154"/>
        <v>08_80&gt;</v>
      </c>
      <c r="Q1920" s="9" t="s">
        <v>1162</v>
      </c>
      <c r="R1920" s="9" t="s">
        <v>1163</v>
      </c>
      <c r="S1920" s="9">
        <f t="shared" si="155"/>
        <v>5965454</v>
      </c>
      <c r="T1920" s="9">
        <v>78493</v>
      </c>
    </row>
    <row r="1921" spans="1:20">
      <c r="A1921" s="9">
        <v>22</v>
      </c>
      <c r="B1921" s="9" t="s">
        <v>13</v>
      </c>
      <c r="C1921" s="9" t="s">
        <v>828</v>
      </c>
      <c r="D1921" s="9" t="s">
        <v>149</v>
      </c>
      <c r="E1921" s="9" t="s">
        <v>147</v>
      </c>
      <c r="F1921" s="9" t="s">
        <v>5</v>
      </c>
      <c r="G1921" s="9" t="s">
        <v>492</v>
      </c>
      <c r="H1921" s="9" t="s">
        <v>557</v>
      </c>
      <c r="I1921" s="9">
        <v>17</v>
      </c>
      <c r="J1921" s="9" t="s">
        <v>547</v>
      </c>
      <c r="L1921" s="9" t="s">
        <v>50</v>
      </c>
      <c r="M1921" s="9">
        <v>283857</v>
      </c>
      <c r="N1921" s="17" t="str">
        <f t="shared" si="152"/>
        <v>56_280-285</v>
      </c>
      <c r="O1921" s="17" t="str">
        <f t="shared" si="153"/>
        <v>28_280-290</v>
      </c>
      <c r="P1921" s="17" t="str">
        <f t="shared" si="154"/>
        <v>08_80&gt;</v>
      </c>
      <c r="Q1921" s="9" t="s">
        <v>1162</v>
      </c>
      <c r="R1921" s="9" t="s">
        <v>1163</v>
      </c>
      <c r="S1921" s="9">
        <f t="shared" si="155"/>
        <v>6244854</v>
      </c>
      <c r="T1921" s="9">
        <v>82169</v>
      </c>
    </row>
    <row r="1922" spans="1:20">
      <c r="A1922" s="9">
        <v>3733</v>
      </c>
      <c r="B1922" s="9" t="s">
        <v>13</v>
      </c>
      <c r="C1922" s="9" t="s">
        <v>710</v>
      </c>
      <c r="D1922" s="9" t="s">
        <v>149</v>
      </c>
      <c r="E1922" s="9" t="s">
        <v>147</v>
      </c>
      <c r="F1922" s="9" t="s">
        <v>5</v>
      </c>
      <c r="G1922" s="9" t="s">
        <v>252</v>
      </c>
      <c r="H1922" s="9" t="s">
        <v>766</v>
      </c>
      <c r="I1922" s="9">
        <v>15</v>
      </c>
      <c r="J1922" s="9" t="s">
        <v>8</v>
      </c>
      <c r="L1922" s="9" t="s">
        <v>50</v>
      </c>
      <c r="M1922" s="9">
        <v>104011</v>
      </c>
      <c r="N1922" s="17" t="str">
        <f t="shared" si="152"/>
        <v>20_100-105</v>
      </c>
      <c r="O1922" s="17" t="str">
        <f t="shared" si="153"/>
        <v>10_100-110</v>
      </c>
      <c r="P1922" s="17" t="str">
        <f t="shared" si="154"/>
        <v>08_80&gt;</v>
      </c>
      <c r="Q1922" s="9" t="s">
        <v>1162</v>
      </c>
      <c r="R1922" s="9" t="s">
        <v>1163</v>
      </c>
      <c r="S1922" s="9">
        <f t="shared" si="155"/>
        <v>388273063</v>
      </c>
      <c r="T1922" s="9">
        <v>5108856</v>
      </c>
    </row>
    <row r="1923" spans="1:20">
      <c r="A1923" s="9">
        <v>324</v>
      </c>
      <c r="B1923" s="9" t="s">
        <v>13</v>
      </c>
      <c r="C1923" s="9" t="s">
        <v>899</v>
      </c>
      <c r="D1923" s="9" t="s">
        <v>149</v>
      </c>
      <c r="E1923" s="9" t="s">
        <v>147</v>
      </c>
      <c r="F1923" s="9" t="s">
        <v>5</v>
      </c>
      <c r="G1923" s="9" t="s">
        <v>492</v>
      </c>
      <c r="H1923" s="9" t="s">
        <v>743</v>
      </c>
      <c r="I1923" s="9">
        <v>15</v>
      </c>
      <c r="J1923" s="9" t="s">
        <v>8</v>
      </c>
      <c r="L1923" s="9" t="s">
        <v>50</v>
      </c>
      <c r="M1923" s="9">
        <v>107006</v>
      </c>
      <c r="N1923" s="17" t="str">
        <f t="shared" si="152"/>
        <v>21_105-110</v>
      </c>
      <c r="O1923" s="17" t="str">
        <f t="shared" si="153"/>
        <v>10_100-110</v>
      </c>
      <c r="P1923" s="17" t="str">
        <f t="shared" si="154"/>
        <v>08_80&gt;</v>
      </c>
      <c r="Q1923" s="9" t="s">
        <v>1162</v>
      </c>
      <c r="R1923" s="9" t="s">
        <v>1163</v>
      </c>
      <c r="S1923" s="9">
        <f t="shared" si="155"/>
        <v>34669944</v>
      </c>
      <c r="T1923" s="9">
        <v>456183</v>
      </c>
    </row>
    <row r="1924" spans="1:20">
      <c r="A1924" s="9">
        <v>30</v>
      </c>
      <c r="B1924" s="9" t="s">
        <v>13</v>
      </c>
      <c r="C1924" s="9" t="s">
        <v>1139</v>
      </c>
      <c r="D1924" s="9" t="s">
        <v>149</v>
      </c>
      <c r="E1924" s="9" t="s">
        <v>147</v>
      </c>
      <c r="F1924" s="9" t="s">
        <v>5</v>
      </c>
      <c r="G1924" s="9" t="s">
        <v>492</v>
      </c>
      <c r="H1924" s="9" t="s">
        <v>561</v>
      </c>
      <c r="I1924" s="9">
        <v>15</v>
      </c>
      <c r="J1924" s="9" t="s">
        <v>8</v>
      </c>
      <c r="L1924" s="9" t="s">
        <v>50</v>
      </c>
      <c r="M1924" s="9">
        <v>165430</v>
      </c>
      <c r="N1924" s="17" t="str">
        <f t="shared" si="152"/>
        <v>33_165-170</v>
      </c>
      <c r="O1924" s="17" t="str">
        <f t="shared" si="153"/>
        <v>16_160-170</v>
      </c>
      <c r="P1924" s="17" t="str">
        <f t="shared" si="154"/>
        <v>08_80&gt;</v>
      </c>
      <c r="Q1924" s="9" t="s">
        <v>1162</v>
      </c>
      <c r="R1924" s="9" t="s">
        <v>1163</v>
      </c>
      <c r="S1924" s="9">
        <f t="shared" si="155"/>
        <v>4962900</v>
      </c>
      <c r="T1924" s="9">
        <v>65301</v>
      </c>
    </row>
    <row r="1925" spans="1:20">
      <c r="A1925" s="9">
        <v>71</v>
      </c>
      <c r="B1925" s="9" t="s">
        <v>13</v>
      </c>
      <c r="C1925" s="9" t="s">
        <v>767</v>
      </c>
      <c r="D1925" s="9" t="s">
        <v>149</v>
      </c>
      <c r="E1925" s="9" t="s">
        <v>147</v>
      </c>
      <c r="F1925" s="9" t="s">
        <v>1</v>
      </c>
      <c r="G1925" s="9" t="s">
        <v>495</v>
      </c>
      <c r="H1925" s="9" t="s">
        <v>763</v>
      </c>
      <c r="I1925" s="9">
        <v>15</v>
      </c>
      <c r="J1925" s="9" t="s">
        <v>8</v>
      </c>
      <c r="L1925" s="9" t="s">
        <v>50</v>
      </c>
      <c r="M1925" s="9">
        <v>108285</v>
      </c>
      <c r="N1925" s="17" t="str">
        <f t="shared" si="152"/>
        <v>21_105-110</v>
      </c>
      <c r="O1925" s="17" t="str">
        <f t="shared" si="153"/>
        <v>10_100-110</v>
      </c>
      <c r="P1925" s="17" t="str">
        <f t="shared" si="154"/>
        <v>08_80&gt;</v>
      </c>
      <c r="Q1925" s="9" t="s">
        <v>1162</v>
      </c>
      <c r="R1925" s="9" t="s">
        <v>1163</v>
      </c>
      <c r="S1925" s="9">
        <f t="shared" si="155"/>
        <v>7688235</v>
      </c>
      <c r="T1925" s="9">
        <v>101161</v>
      </c>
    </row>
    <row r="1926" spans="1:20">
      <c r="A1926" s="9">
        <v>2</v>
      </c>
      <c r="B1926" s="9" t="s">
        <v>13</v>
      </c>
      <c r="C1926" s="9" t="s">
        <v>458</v>
      </c>
      <c r="D1926" s="9" t="s">
        <v>148</v>
      </c>
      <c r="E1926" s="9" t="s">
        <v>147</v>
      </c>
      <c r="F1926" s="9" t="s">
        <v>5</v>
      </c>
      <c r="G1926" s="9" t="s">
        <v>122</v>
      </c>
      <c r="H1926" s="9" t="s">
        <v>2</v>
      </c>
      <c r="I1926" s="9">
        <v>15</v>
      </c>
      <c r="J1926" s="9" t="s">
        <v>8</v>
      </c>
      <c r="L1926" s="9" t="s">
        <v>50</v>
      </c>
      <c r="M1926" s="9">
        <v>51199</v>
      </c>
      <c r="N1926" s="17" t="str">
        <f t="shared" si="152"/>
        <v>10_50-55</v>
      </c>
      <c r="O1926" s="17" t="str">
        <f t="shared" si="153"/>
        <v>5_50-60</v>
      </c>
      <c r="P1926" s="17" t="str">
        <f t="shared" si="154"/>
        <v>05_50-60</v>
      </c>
      <c r="Q1926" s="9" t="s">
        <v>1162</v>
      </c>
      <c r="R1926" s="9" t="s">
        <v>1163</v>
      </c>
      <c r="S1926" s="9">
        <f t="shared" si="155"/>
        <v>102398</v>
      </c>
      <c r="T1926" s="9">
        <v>1347</v>
      </c>
    </row>
    <row r="1927" spans="1:20">
      <c r="A1927" s="9">
        <v>571</v>
      </c>
      <c r="B1927" s="9" t="s">
        <v>13</v>
      </c>
      <c r="C1927" s="9" t="s">
        <v>1096</v>
      </c>
      <c r="D1927" s="9" t="s">
        <v>148</v>
      </c>
      <c r="E1927" s="9" t="s">
        <v>147</v>
      </c>
      <c r="F1927" s="9" t="s">
        <v>5</v>
      </c>
      <c r="G1927" s="9" t="s">
        <v>373</v>
      </c>
      <c r="H1927" s="9" t="s">
        <v>2</v>
      </c>
      <c r="I1927" s="9">
        <v>15</v>
      </c>
      <c r="J1927" s="9" t="s">
        <v>11</v>
      </c>
      <c r="L1927" s="9" t="s">
        <v>50</v>
      </c>
      <c r="M1927" s="9">
        <v>60166</v>
      </c>
      <c r="N1927" s="17" t="str">
        <f t="shared" si="152"/>
        <v>12_60-65</v>
      </c>
      <c r="O1927" s="17" t="str">
        <f t="shared" si="153"/>
        <v>6_60-70</v>
      </c>
      <c r="P1927" s="17" t="str">
        <f t="shared" si="154"/>
        <v>06_60-70</v>
      </c>
      <c r="Q1927" s="9" t="s">
        <v>1162</v>
      </c>
      <c r="R1927" s="9" t="s">
        <v>1163</v>
      </c>
      <c r="S1927" s="9">
        <f t="shared" si="155"/>
        <v>34354786</v>
      </c>
      <c r="T1927" s="9">
        <v>452037</v>
      </c>
    </row>
    <row r="1928" spans="1:20">
      <c r="A1928" s="9">
        <v>4</v>
      </c>
      <c r="B1928" s="9" t="s">
        <v>13</v>
      </c>
      <c r="C1928" s="9" t="s">
        <v>1140</v>
      </c>
      <c r="D1928" s="9" t="s">
        <v>152</v>
      </c>
      <c r="E1928" s="9" t="s">
        <v>147</v>
      </c>
      <c r="F1928" s="9" t="s">
        <v>5</v>
      </c>
      <c r="G1928" s="9" t="s">
        <v>110</v>
      </c>
      <c r="H1928" s="9" t="s">
        <v>2</v>
      </c>
      <c r="I1928" s="9">
        <v>13</v>
      </c>
      <c r="J1928" s="9" t="s">
        <v>8</v>
      </c>
      <c r="L1928" s="9" t="s">
        <v>50</v>
      </c>
      <c r="M1928" s="9">
        <v>41380</v>
      </c>
      <c r="N1928" s="17" t="str">
        <f t="shared" si="152"/>
        <v>8_40-45</v>
      </c>
      <c r="O1928" s="17" t="str">
        <f t="shared" si="153"/>
        <v>4_40-50</v>
      </c>
      <c r="P1928" s="17" t="str">
        <f t="shared" si="154"/>
        <v>04_40-50</v>
      </c>
      <c r="Q1928" s="9" t="s">
        <v>1162</v>
      </c>
      <c r="R1928" s="9" t="s">
        <v>1163</v>
      </c>
      <c r="S1928" s="9">
        <f t="shared" si="155"/>
        <v>165520</v>
      </c>
      <c r="T1928" s="9">
        <v>2178</v>
      </c>
    </row>
    <row r="1929" spans="1:20">
      <c r="A1929" s="9">
        <v>7</v>
      </c>
      <c r="B1929" s="9" t="s">
        <v>13</v>
      </c>
      <c r="C1929" s="9" t="s">
        <v>513</v>
      </c>
      <c r="D1929" s="9" t="s">
        <v>152</v>
      </c>
      <c r="E1929" s="9" t="s">
        <v>147</v>
      </c>
      <c r="F1929" s="9" t="s">
        <v>1</v>
      </c>
      <c r="G1929" s="9" t="s">
        <v>67</v>
      </c>
      <c r="H1929" s="9" t="s">
        <v>2</v>
      </c>
      <c r="I1929" s="9">
        <v>14</v>
      </c>
      <c r="J1929" s="9" t="s">
        <v>8</v>
      </c>
      <c r="L1929" s="9" t="s">
        <v>50</v>
      </c>
      <c r="M1929" s="9">
        <v>62760</v>
      </c>
      <c r="N1929" s="17" t="str">
        <f t="shared" si="152"/>
        <v>12_60-65</v>
      </c>
      <c r="O1929" s="17" t="str">
        <f t="shared" si="153"/>
        <v>6_60-70</v>
      </c>
      <c r="P1929" s="17" t="str">
        <f t="shared" si="154"/>
        <v>06_60-70</v>
      </c>
      <c r="Q1929" s="9" t="s">
        <v>1162</v>
      </c>
      <c r="R1929" s="9" t="s">
        <v>1163</v>
      </c>
      <c r="S1929" s="9">
        <f t="shared" si="155"/>
        <v>439320</v>
      </c>
      <c r="T1929" s="9">
        <v>5781</v>
      </c>
    </row>
    <row r="1930" spans="1:20">
      <c r="A1930" s="9">
        <v>39</v>
      </c>
      <c r="B1930" s="9" t="s">
        <v>13</v>
      </c>
      <c r="C1930" s="9" t="s">
        <v>830</v>
      </c>
      <c r="D1930" s="9" t="s">
        <v>152</v>
      </c>
      <c r="E1930" s="9" t="s">
        <v>147</v>
      </c>
      <c r="F1930" s="9" t="s">
        <v>5</v>
      </c>
      <c r="G1930" s="9" t="s">
        <v>373</v>
      </c>
      <c r="H1930" s="9" t="s">
        <v>285</v>
      </c>
      <c r="I1930" s="9">
        <v>14</v>
      </c>
      <c r="J1930" s="9" t="s">
        <v>8</v>
      </c>
      <c r="K1930" s="9" t="s">
        <v>7</v>
      </c>
      <c r="L1930" s="9" t="s">
        <v>50</v>
      </c>
      <c r="M1930" s="9">
        <v>79819</v>
      </c>
      <c r="N1930" s="17" t="str">
        <f t="shared" si="152"/>
        <v>15_75-80</v>
      </c>
      <c r="O1930" s="17" t="str">
        <f t="shared" si="153"/>
        <v>7_70-80</v>
      </c>
      <c r="P1930" s="17" t="str">
        <f t="shared" si="154"/>
        <v>07_70-80</v>
      </c>
      <c r="Q1930" s="9" t="s">
        <v>1162</v>
      </c>
      <c r="R1930" s="9" t="s">
        <v>1163</v>
      </c>
      <c r="S1930" s="9">
        <f t="shared" si="155"/>
        <v>3112941</v>
      </c>
      <c r="T1930" s="9">
        <v>40960</v>
      </c>
    </row>
    <row r="1931" spans="1:20">
      <c r="A1931" s="9">
        <v>540</v>
      </c>
      <c r="B1931" s="9" t="s">
        <v>13</v>
      </c>
      <c r="C1931" s="9" t="s">
        <v>1097</v>
      </c>
      <c r="D1931" s="9" t="s">
        <v>152</v>
      </c>
      <c r="E1931" s="9" t="s">
        <v>147</v>
      </c>
      <c r="F1931" s="9" t="s">
        <v>1</v>
      </c>
      <c r="G1931" s="9" t="s">
        <v>583</v>
      </c>
      <c r="H1931" s="9" t="s">
        <v>2</v>
      </c>
      <c r="I1931" s="9">
        <v>14</v>
      </c>
      <c r="J1931" s="9" t="s">
        <v>8</v>
      </c>
      <c r="L1931" s="9" t="s">
        <v>50</v>
      </c>
      <c r="M1931" s="9">
        <v>68157</v>
      </c>
      <c r="N1931" s="17" t="str">
        <f t="shared" si="152"/>
        <v>13_65-70</v>
      </c>
      <c r="O1931" s="17" t="str">
        <f t="shared" si="153"/>
        <v>6_60-70</v>
      </c>
      <c r="P1931" s="17" t="str">
        <f t="shared" si="154"/>
        <v>06_60-70</v>
      </c>
      <c r="Q1931" s="9" t="s">
        <v>1162</v>
      </c>
      <c r="R1931" s="9" t="s">
        <v>1163</v>
      </c>
      <c r="S1931" s="9">
        <f t="shared" si="155"/>
        <v>36804780</v>
      </c>
      <c r="T1931" s="9">
        <v>484273</v>
      </c>
    </row>
    <row r="1932" spans="1:20">
      <c r="A1932" s="9">
        <v>2</v>
      </c>
      <c r="B1932" s="9" t="s">
        <v>13</v>
      </c>
      <c r="C1932" s="9" t="s">
        <v>1039</v>
      </c>
      <c r="D1932" s="9" t="s">
        <v>152</v>
      </c>
      <c r="E1932" s="9" t="s">
        <v>147</v>
      </c>
      <c r="F1932" s="9" t="s">
        <v>5</v>
      </c>
      <c r="G1932" s="9" t="s">
        <v>110</v>
      </c>
      <c r="H1932" s="9" t="s">
        <v>115</v>
      </c>
      <c r="I1932" s="9">
        <v>14</v>
      </c>
      <c r="J1932" s="9" t="s">
        <v>8</v>
      </c>
      <c r="L1932" s="9" t="s">
        <v>50</v>
      </c>
      <c r="M1932" s="9">
        <v>58000</v>
      </c>
      <c r="N1932" s="17" t="str">
        <f t="shared" si="152"/>
        <v>11_55-60</v>
      </c>
      <c r="O1932" s="17" t="str">
        <f t="shared" si="153"/>
        <v>5_50-60</v>
      </c>
      <c r="P1932" s="17" t="str">
        <f t="shared" si="154"/>
        <v>05_50-60</v>
      </c>
      <c r="Q1932" s="9" t="s">
        <v>1162</v>
      </c>
      <c r="R1932" s="9" t="s">
        <v>1163</v>
      </c>
      <c r="S1932" s="9">
        <f t="shared" si="155"/>
        <v>116000</v>
      </c>
      <c r="T1932" s="9">
        <v>1526</v>
      </c>
    </row>
    <row r="1933" spans="1:20">
      <c r="A1933" s="9">
        <v>95</v>
      </c>
      <c r="B1933" s="9" t="s">
        <v>13</v>
      </c>
      <c r="C1933" s="9" t="s">
        <v>831</v>
      </c>
      <c r="D1933" s="9" t="s">
        <v>148</v>
      </c>
      <c r="E1933" s="9" t="s">
        <v>147</v>
      </c>
      <c r="F1933" s="9" t="s">
        <v>5</v>
      </c>
      <c r="G1933" s="9" t="s">
        <v>373</v>
      </c>
      <c r="H1933" s="9" t="s">
        <v>2</v>
      </c>
      <c r="I1933" s="9">
        <v>15</v>
      </c>
      <c r="J1933" s="9" t="s">
        <v>8</v>
      </c>
      <c r="L1933" s="9" t="s">
        <v>50</v>
      </c>
      <c r="M1933" s="9">
        <v>72079</v>
      </c>
      <c r="N1933" s="17" t="str">
        <f t="shared" si="152"/>
        <v>14_70-75</v>
      </c>
      <c r="O1933" s="17" t="str">
        <f t="shared" si="153"/>
        <v>7_70-80</v>
      </c>
      <c r="P1933" s="17" t="str">
        <f t="shared" si="154"/>
        <v>07_70-80</v>
      </c>
      <c r="Q1933" s="9" t="s">
        <v>1162</v>
      </c>
      <c r="R1933" s="9" t="s">
        <v>1163</v>
      </c>
      <c r="S1933" s="9">
        <f t="shared" si="155"/>
        <v>6847505</v>
      </c>
      <c r="T1933" s="9">
        <v>90099</v>
      </c>
    </row>
    <row r="1934" spans="1:20">
      <c r="A1934" s="9">
        <v>19</v>
      </c>
      <c r="B1934" s="9" t="s">
        <v>13</v>
      </c>
      <c r="C1934" s="9" t="s">
        <v>832</v>
      </c>
      <c r="D1934" s="9" t="s">
        <v>148</v>
      </c>
      <c r="E1934" s="9" t="s">
        <v>147</v>
      </c>
      <c r="F1934" s="9" t="s">
        <v>1</v>
      </c>
      <c r="G1934" s="9" t="s">
        <v>222</v>
      </c>
      <c r="H1934" s="9" t="s">
        <v>2</v>
      </c>
      <c r="I1934" s="9">
        <v>15</v>
      </c>
      <c r="J1934" s="9" t="s">
        <v>8</v>
      </c>
      <c r="L1934" s="9" t="s">
        <v>50</v>
      </c>
      <c r="M1934" s="9">
        <v>68351</v>
      </c>
      <c r="N1934" s="17" t="str">
        <f t="shared" si="152"/>
        <v>13_65-70</v>
      </c>
      <c r="O1934" s="17" t="str">
        <f t="shared" si="153"/>
        <v>6_60-70</v>
      </c>
      <c r="P1934" s="17" t="str">
        <f t="shared" si="154"/>
        <v>06_60-70</v>
      </c>
      <c r="Q1934" s="9" t="s">
        <v>1162</v>
      </c>
      <c r="R1934" s="9" t="s">
        <v>1163</v>
      </c>
      <c r="S1934" s="9">
        <f t="shared" si="155"/>
        <v>1298669</v>
      </c>
      <c r="T1934" s="9">
        <v>17088</v>
      </c>
    </row>
    <row r="1935" spans="1:20">
      <c r="A1935" s="9">
        <v>46</v>
      </c>
      <c r="B1935" s="9" t="s">
        <v>13</v>
      </c>
      <c r="C1935" s="9" t="s">
        <v>1141</v>
      </c>
      <c r="D1935" s="9" t="s">
        <v>146</v>
      </c>
      <c r="E1935" s="9" t="s">
        <v>147</v>
      </c>
      <c r="F1935" s="9" t="s">
        <v>5</v>
      </c>
      <c r="G1935" s="9" t="s">
        <v>492</v>
      </c>
      <c r="H1935" s="9" t="s">
        <v>408</v>
      </c>
      <c r="I1935" s="9">
        <v>15</v>
      </c>
      <c r="J1935" s="9" t="s">
        <v>8</v>
      </c>
      <c r="L1935" s="9" t="s">
        <v>50</v>
      </c>
      <c r="M1935" s="9">
        <v>77355</v>
      </c>
      <c r="N1935" s="17" t="str">
        <f t="shared" si="152"/>
        <v>15_75-80</v>
      </c>
      <c r="O1935" s="17" t="str">
        <f t="shared" si="153"/>
        <v>7_70-80</v>
      </c>
      <c r="P1935" s="17" t="str">
        <f t="shared" si="154"/>
        <v>07_70-80</v>
      </c>
      <c r="Q1935" s="9" t="s">
        <v>1162</v>
      </c>
      <c r="R1935" s="9" t="s">
        <v>1163</v>
      </c>
      <c r="S1935" s="9">
        <f t="shared" si="155"/>
        <v>3558330</v>
      </c>
      <c r="T1935" s="9">
        <v>46820</v>
      </c>
    </row>
    <row r="1936" spans="1:20">
      <c r="A1936" s="9">
        <v>58</v>
      </c>
      <c r="B1936" s="9" t="s">
        <v>13</v>
      </c>
      <c r="C1936" s="9" t="s">
        <v>1098</v>
      </c>
      <c r="D1936" s="9" t="s">
        <v>148</v>
      </c>
      <c r="E1936" s="9" t="s">
        <v>147</v>
      </c>
      <c r="F1936" s="9" t="s">
        <v>1</v>
      </c>
      <c r="G1936" s="9" t="s">
        <v>583</v>
      </c>
      <c r="H1936" s="9" t="s">
        <v>2</v>
      </c>
      <c r="I1936" s="9">
        <v>15</v>
      </c>
      <c r="J1936" s="9" t="s">
        <v>8</v>
      </c>
      <c r="L1936" s="9" t="s">
        <v>50</v>
      </c>
      <c r="M1936" s="9">
        <v>64636</v>
      </c>
      <c r="N1936" s="17" t="str">
        <f t="shared" si="152"/>
        <v>12_60-65</v>
      </c>
      <c r="O1936" s="17" t="str">
        <f t="shared" si="153"/>
        <v>6_60-70</v>
      </c>
      <c r="P1936" s="17" t="str">
        <f t="shared" si="154"/>
        <v>06_60-70</v>
      </c>
      <c r="Q1936" s="9" t="s">
        <v>1162</v>
      </c>
      <c r="R1936" s="9" t="s">
        <v>1163</v>
      </c>
      <c r="S1936" s="9">
        <f t="shared" si="155"/>
        <v>3748888</v>
      </c>
      <c r="T1936" s="9">
        <v>49327</v>
      </c>
    </row>
    <row r="1937" spans="1:20">
      <c r="A1937" s="9">
        <v>19</v>
      </c>
      <c r="B1937" s="9" t="s">
        <v>13</v>
      </c>
      <c r="C1937" s="9" t="s">
        <v>423</v>
      </c>
      <c r="D1937" s="9" t="s">
        <v>152</v>
      </c>
      <c r="E1937" s="9" t="s">
        <v>147</v>
      </c>
      <c r="F1937" s="9" t="s">
        <v>5</v>
      </c>
      <c r="G1937" s="9" t="s">
        <v>373</v>
      </c>
      <c r="H1937" s="9" t="s">
        <v>285</v>
      </c>
      <c r="I1937" s="9">
        <v>14</v>
      </c>
      <c r="J1937" s="9" t="s">
        <v>43</v>
      </c>
      <c r="L1937" s="9" t="s">
        <v>50</v>
      </c>
      <c r="M1937" s="9">
        <v>102970</v>
      </c>
      <c r="N1937" s="17" t="str">
        <f t="shared" si="152"/>
        <v>20_100-105</v>
      </c>
      <c r="O1937" s="17" t="str">
        <f t="shared" si="153"/>
        <v>10_100-110</v>
      </c>
      <c r="P1937" s="17" t="str">
        <f t="shared" si="154"/>
        <v>08_80&gt;</v>
      </c>
      <c r="Q1937" s="9" t="s">
        <v>1162</v>
      </c>
      <c r="R1937" s="9" t="s">
        <v>1163</v>
      </c>
      <c r="S1937" s="9">
        <f t="shared" si="155"/>
        <v>1956430</v>
      </c>
      <c r="T1937" s="9">
        <v>25743</v>
      </c>
    </row>
    <row r="1938" spans="1:20">
      <c r="A1938" s="9">
        <v>43</v>
      </c>
      <c r="B1938" s="9" t="s">
        <v>13</v>
      </c>
      <c r="C1938" s="9" t="s">
        <v>1099</v>
      </c>
      <c r="D1938" s="9" t="s">
        <v>149</v>
      </c>
      <c r="E1938" s="9" t="s">
        <v>147</v>
      </c>
      <c r="F1938" s="9" t="s">
        <v>5</v>
      </c>
      <c r="G1938" s="9" t="s">
        <v>492</v>
      </c>
      <c r="H1938" s="9" t="s">
        <v>703</v>
      </c>
      <c r="I1938" s="9">
        <v>15</v>
      </c>
      <c r="J1938" s="9" t="s">
        <v>8</v>
      </c>
      <c r="L1938" s="9" t="s">
        <v>50</v>
      </c>
      <c r="M1938" s="9">
        <v>124247</v>
      </c>
      <c r="N1938" s="17" t="str">
        <f t="shared" si="152"/>
        <v>24_120-125</v>
      </c>
      <c r="O1938" s="17" t="str">
        <f t="shared" si="153"/>
        <v>12_120-130</v>
      </c>
      <c r="P1938" s="17" t="str">
        <f t="shared" si="154"/>
        <v>08_80&gt;</v>
      </c>
      <c r="Q1938" s="9" t="s">
        <v>1162</v>
      </c>
      <c r="R1938" s="9" t="s">
        <v>1163</v>
      </c>
      <c r="S1938" s="9">
        <f t="shared" si="155"/>
        <v>5342621</v>
      </c>
      <c r="T1938" s="9">
        <v>70298</v>
      </c>
    </row>
    <row r="1939" spans="1:20">
      <c r="A1939" s="9">
        <v>17</v>
      </c>
      <c r="B1939" s="9" t="s">
        <v>13</v>
      </c>
      <c r="C1939" s="9" t="s">
        <v>287</v>
      </c>
      <c r="D1939" s="9" t="s">
        <v>149</v>
      </c>
      <c r="E1939" s="9" t="s">
        <v>147</v>
      </c>
      <c r="F1939" s="9" t="s">
        <v>5</v>
      </c>
      <c r="G1939" s="9" t="s">
        <v>252</v>
      </c>
      <c r="H1939" s="9" t="s">
        <v>711</v>
      </c>
      <c r="I1939" s="9">
        <v>15</v>
      </c>
      <c r="J1939" s="9" t="s">
        <v>8</v>
      </c>
      <c r="L1939" s="9" t="s">
        <v>50</v>
      </c>
      <c r="M1939" s="9">
        <v>62112</v>
      </c>
      <c r="N1939" s="17" t="str">
        <f t="shared" si="152"/>
        <v>12_60-65</v>
      </c>
      <c r="O1939" s="17" t="str">
        <f t="shared" si="153"/>
        <v>6_60-70</v>
      </c>
      <c r="P1939" s="17" t="str">
        <f t="shared" si="154"/>
        <v>06_60-70</v>
      </c>
      <c r="Q1939" s="9" t="s">
        <v>1162</v>
      </c>
      <c r="R1939" s="9" t="s">
        <v>1163</v>
      </c>
      <c r="S1939" s="9">
        <f t="shared" si="155"/>
        <v>1055904</v>
      </c>
      <c r="T1939" s="9">
        <v>13893</v>
      </c>
    </row>
    <row r="1940" spans="1:20">
      <c r="A1940" s="9">
        <v>17</v>
      </c>
      <c r="B1940" s="9" t="s">
        <v>13</v>
      </c>
      <c r="C1940" s="9" t="s">
        <v>585</v>
      </c>
      <c r="D1940" s="9" t="s">
        <v>149</v>
      </c>
      <c r="E1940" s="9" t="s">
        <v>147</v>
      </c>
      <c r="F1940" s="9" t="s">
        <v>5</v>
      </c>
      <c r="G1940" s="9" t="s">
        <v>252</v>
      </c>
      <c r="H1940" s="9" t="s">
        <v>78</v>
      </c>
      <c r="I1940" s="9">
        <v>15</v>
      </c>
      <c r="J1940" s="9" t="s">
        <v>8</v>
      </c>
      <c r="L1940" s="9" t="s">
        <v>50</v>
      </c>
      <c r="M1940" s="9">
        <v>108148</v>
      </c>
      <c r="N1940" s="17" t="str">
        <f t="shared" si="152"/>
        <v>21_105-110</v>
      </c>
      <c r="O1940" s="17" t="str">
        <f t="shared" si="153"/>
        <v>10_100-110</v>
      </c>
      <c r="P1940" s="17" t="str">
        <f t="shared" si="154"/>
        <v>08_80&gt;</v>
      </c>
      <c r="Q1940" s="9" t="s">
        <v>1162</v>
      </c>
      <c r="R1940" s="9" t="s">
        <v>1163</v>
      </c>
      <c r="S1940" s="9">
        <f t="shared" si="155"/>
        <v>1838516</v>
      </c>
      <c r="T1940" s="9">
        <v>24191</v>
      </c>
    </row>
    <row r="1941" spans="1:20">
      <c r="A1941" s="9">
        <v>103</v>
      </c>
      <c r="B1941" s="9" t="s">
        <v>13</v>
      </c>
      <c r="C1941" s="9" t="s">
        <v>288</v>
      </c>
      <c r="D1941" s="9" t="s">
        <v>149</v>
      </c>
      <c r="E1941" s="9" t="s">
        <v>147</v>
      </c>
      <c r="F1941" s="9" t="s">
        <v>5</v>
      </c>
      <c r="G1941" s="9" t="s">
        <v>252</v>
      </c>
      <c r="H1941" s="9" t="s">
        <v>712</v>
      </c>
      <c r="I1941" s="9">
        <v>15</v>
      </c>
      <c r="J1941" s="9" t="s">
        <v>8</v>
      </c>
      <c r="L1941" s="9" t="s">
        <v>50</v>
      </c>
      <c r="M1941" s="9">
        <v>109557</v>
      </c>
      <c r="N1941" s="17" t="str">
        <f t="shared" si="152"/>
        <v>21_105-110</v>
      </c>
      <c r="O1941" s="17" t="str">
        <f t="shared" si="153"/>
        <v>10_100-110</v>
      </c>
      <c r="P1941" s="17" t="str">
        <f t="shared" si="154"/>
        <v>08_80&gt;</v>
      </c>
      <c r="Q1941" s="9" t="s">
        <v>1162</v>
      </c>
      <c r="R1941" s="9" t="s">
        <v>1163</v>
      </c>
      <c r="S1941" s="9">
        <f t="shared" si="155"/>
        <v>11284371</v>
      </c>
      <c r="T1941" s="9">
        <v>148479</v>
      </c>
    </row>
    <row r="1942" spans="1:20">
      <c r="A1942" s="9">
        <v>7</v>
      </c>
      <c r="B1942" s="9" t="s">
        <v>13</v>
      </c>
      <c r="C1942" s="9" t="s">
        <v>586</v>
      </c>
      <c r="D1942" s="9" t="s">
        <v>149</v>
      </c>
      <c r="E1942" s="9" t="s">
        <v>147</v>
      </c>
      <c r="F1942" s="9" t="s">
        <v>1</v>
      </c>
      <c r="G1942" s="9" t="s">
        <v>67</v>
      </c>
      <c r="H1942" s="9" t="s">
        <v>587</v>
      </c>
      <c r="I1942" s="9">
        <v>15</v>
      </c>
      <c r="J1942" s="9" t="s">
        <v>8</v>
      </c>
      <c r="L1942" s="9" t="s">
        <v>50</v>
      </c>
      <c r="M1942" s="9">
        <v>94636</v>
      </c>
      <c r="N1942" s="17" t="str">
        <f t="shared" si="152"/>
        <v>18_90-95</v>
      </c>
      <c r="O1942" s="17" t="str">
        <f t="shared" si="153"/>
        <v>9_90-100</v>
      </c>
      <c r="P1942" s="17" t="str">
        <f t="shared" si="154"/>
        <v>08_80&gt;</v>
      </c>
      <c r="Q1942" s="9" t="s">
        <v>1162</v>
      </c>
      <c r="R1942" s="9" t="s">
        <v>1163</v>
      </c>
      <c r="S1942" s="9">
        <f t="shared" si="155"/>
        <v>662452</v>
      </c>
      <c r="T1942" s="9">
        <v>8716</v>
      </c>
    </row>
    <row r="1943" spans="1:20" hidden="1">
      <c r="A1943" s="9">
        <v>102</v>
      </c>
      <c r="B1943" s="9" t="s">
        <v>13</v>
      </c>
      <c r="C1943" s="9" t="s">
        <v>768</v>
      </c>
      <c r="D1943" s="9" t="s">
        <v>152</v>
      </c>
      <c r="E1943" s="9" t="s">
        <v>151</v>
      </c>
      <c r="F1943" s="9" t="s">
        <v>5</v>
      </c>
      <c r="G1943" s="9" t="s">
        <v>373</v>
      </c>
      <c r="H1943" s="9" t="s">
        <v>2</v>
      </c>
      <c r="I1943" s="9">
        <v>13</v>
      </c>
      <c r="J1943" s="9" t="s">
        <v>8</v>
      </c>
      <c r="L1943" s="9" t="s">
        <v>50</v>
      </c>
      <c r="M1943" s="9">
        <v>63591</v>
      </c>
      <c r="N1943" s="17" t="str">
        <f t="shared" si="152"/>
        <v>12_60-65</v>
      </c>
      <c r="O1943" s="17" t="str">
        <f t="shared" si="153"/>
        <v>6_60-70</v>
      </c>
      <c r="P1943" s="17" t="str">
        <f t="shared" si="154"/>
        <v>06_60-70</v>
      </c>
      <c r="Q1943" s="9" t="s">
        <v>1162</v>
      </c>
      <c r="R1943" s="9" t="s">
        <v>1163</v>
      </c>
      <c r="S1943" s="9">
        <f t="shared" si="155"/>
        <v>6486282</v>
      </c>
      <c r="T1943" s="9">
        <v>85346</v>
      </c>
    </row>
    <row r="1944" spans="1:20" hidden="1">
      <c r="A1944" s="9">
        <v>170</v>
      </c>
      <c r="B1944" s="9" t="s">
        <v>13</v>
      </c>
      <c r="C1944" s="9" t="s">
        <v>834</v>
      </c>
      <c r="D1944" s="9" t="s">
        <v>152</v>
      </c>
      <c r="E1944" s="9" t="s">
        <v>151</v>
      </c>
      <c r="F1944" s="9" t="s">
        <v>5</v>
      </c>
      <c r="G1944" s="9" t="s">
        <v>373</v>
      </c>
      <c r="H1944" s="9" t="s">
        <v>2</v>
      </c>
      <c r="I1944" s="9">
        <v>14</v>
      </c>
      <c r="J1944" s="9" t="s">
        <v>8</v>
      </c>
      <c r="L1944" s="9" t="s">
        <v>50</v>
      </c>
      <c r="M1944" s="9">
        <v>65064</v>
      </c>
      <c r="N1944" s="17" t="str">
        <f t="shared" si="152"/>
        <v>13_65-70</v>
      </c>
      <c r="O1944" s="17" t="str">
        <f t="shared" si="153"/>
        <v>6_60-70</v>
      </c>
      <c r="P1944" s="17" t="str">
        <f t="shared" si="154"/>
        <v>06_60-70</v>
      </c>
      <c r="Q1944" s="9" t="s">
        <v>1162</v>
      </c>
      <c r="R1944" s="9" t="s">
        <v>1163</v>
      </c>
      <c r="S1944" s="9">
        <f t="shared" si="155"/>
        <v>11060880</v>
      </c>
      <c r="T1944" s="9">
        <v>145538</v>
      </c>
    </row>
    <row r="1945" spans="1:20" hidden="1">
      <c r="A1945" s="9">
        <v>6</v>
      </c>
      <c r="B1945" s="9" t="s">
        <v>13</v>
      </c>
      <c r="C1945" s="9" t="s">
        <v>323</v>
      </c>
      <c r="D1945" s="9" t="s">
        <v>146</v>
      </c>
      <c r="E1945" s="9" t="s">
        <v>151</v>
      </c>
      <c r="F1945" s="9" t="s">
        <v>5</v>
      </c>
      <c r="G1945" s="9" t="s">
        <v>110</v>
      </c>
      <c r="H1945" s="9" t="s">
        <v>324</v>
      </c>
      <c r="I1945" s="9">
        <v>15</v>
      </c>
      <c r="J1945" s="9" t="s">
        <v>8</v>
      </c>
      <c r="L1945" s="9" t="s">
        <v>50</v>
      </c>
      <c r="M1945" s="9">
        <v>58147</v>
      </c>
      <c r="N1945" s="17" t="str">
        <f t="shared" si="152"/>
        <v>11_55-60</v>
      </c>
      <c r="O1945" s="17" t="str">
        <f t="shared" si="153"/>
        <v>5_50-60</v>
      </c>
      <c r="P1945" s="17" t="str">
        <f t="shared" si="154"/>
        <v>05_50-60</v>
      </c>
      <c r="Q1945" s="9" t="s">
        <v>1162</v>
      </c>
      <c r="R1945" s="9" t="s">
        <v>1163</v>
      </c>
      <c r="S1945" s="9">
        <f t="shared" si="155"/>
        <v>348882</v>
      </c>
      <c r="T1945" s="9">
        <v>4591</v>
      </c>
    </row>
    <row r="1946" spans="1:20" hidden="1">
      <c r="A1946" s="9">
        <v>1858</v>
      </c>
      <c r="B1946" s="9" t="s">
        <v>13</v>
      </c>
      <c r="C1946" s="9" t="s">
        <v>769</v>
      </c>
      <c r="D1946" s="9" t="s">
        <v>146</v>
      </c>
      <c r="E1946" s="9" t="s">
        <v>151</v>
      </c>
      <c r="F1946" s="9" t="s">
        <v>5</v>
      </c>
      <c r="G1946" s="9" t="s">
        <v>373</v>
      </c>
      <c r="H1946" s="9" t="s">
        <v>415</v>
      </c>
      <c r="I1946" s="9">
        <v>15</v>
      </c>
      <c r="J1946" s="9" t="s">
        <v>8</v>
      </c>
      <c r="L1946" s="9" t="s">
        <v>50</v>
      </c>
      <c r="M1946" s="9">
        <v>66806</v>
      </c>
      <c r="N1946" s="17" t="str">
        <f t="shared" si="152"/>
        <v>13_65-70</v>
      </c>
      <c r="O1946" s="17" t="str">
        <f t="shared" si="153"/>
        <v>6_60-70</v>
      </c>
      <c r="P1946" s="17" t="str">
        <f t="shared" si="154"/>
        <v>06_60-70</v>
      </c>
      <c r="Q1946" s="9" t="s">
        <v>1162</v>
      </c>
      <c r="R1946" s="9" t="s">
        <v>1163</v>
      </c>
      <c r="S1946" s="9">
        <f t="shared" si="155"/>
        <v>124125548</v>
      </c>
      <c r="T1946" s="9">
        <v>1633231</v>
      </c>
    </row>
    <row r="1947" spans="1:20" hidden="1">
      <c r="A1947" s="9">
        <v>10</v>
      </c>
      <c r="B1947" s="9" t="s">
        <v>13</v>
      </c>
      <c r="C1947" s="9" t="s">
        <v>253</v>
      </c>
      <c r="D1947" s="9" t="s">
        <v>152</v>
      </c>
      <c r="E1947" s="9" t="s">
        <v>151</v>
      </c>
      <c r="F1947" s="9" t="s">
        <v>5</v>
      </c>
      <c r="G1947" s="9" t="s">
        <v>110</v>
      </c>
      <c r="H1947" s="9" t="s">
        <v>2</v>
      </c>
      <c r="I1947" s="9">
        <v>13</v>
      </c>
      <c r="J1947" s="9" t="s">
        <v>8</v>
      </c>
      <c r="L1947" s="9" t="s">
        <v>50</v>
      </c>
      <c r="M1947" s="9">
        <v>69715</v>
      </c>
      <c r="N1947" s="17" t="str">
        <f t="shared" si="152"/>
        <v>13_65-70</v>
      </c>
      <c r="O1947" s="17" t="str">
        <f t="shared" si="153"/>
        <v>6_60-70</v>
      </c>
      <c r="P1947" s="17" t="str">
        <f t="shared" si="154"/>
        <v>06_60-70</v>
      </c>
      <c r="Q1947" s="9" t="s">
        <v>1162</v>
      </c>
      <c r="R1947" s="9" t="s">
        <v>1163</v>
      </c>
      <c r="S1947" s="9">
        <f t="shared" si="155"/>
        <v>697150</v>
      </c>
      <c r="T1947" s="9">
        <v>9173</v>
      </c>
    </row>
    <row r="1948" spans="1:20" hidden="1">
      <c r="A1948" s="9">
        <v>447</v>
      </c>
      <c r="B1948" s="9" t="s">
        <v>13</v>
      </c>
      <c r="C1948" s="9" t="s">
        <v>515</v>
      </c>
      <c r="D1948" s="9" t="s">
        <v>152</v>
      </c>
      <c r="E1948" s="9" t="s">
        <v>151</v>
      </c>
      <c r="F1948" s="9" t="s">
        <v>5</v>
      </c>
      <c r="G1948" s="9" t="s">
        <v>373</v>
      </c>
      <c r="H1948" s="9" t="s">
        <v>2</v>
      </c>
      <c r="I1948" s="9">
        <v>13</v>
      </c>
      <c r="J1948" s="9" t="s">
        <v>8</v>
      </c>
      <c r="L1948" s="9" t="s">
        <v>50</v>
      </c>
      <c r="M1948" s="9">
        <v>95067</v>
      </c>
      <c r="N1948" s="17" t="str">
        <f t="shared" si="152"/>
        <v>19_95-100</v>
      </c>
      <c r="O1948" s="17" t="str">
        <f t="shared" si="153"/>
        <v>9_90-100</v>
      </c>
      <c r="P1948" s="17" t="str">
        <f t="shared" si="154"/>
        <v>08_80&gt;</v>
      </c>
      <c r="Q1948" s="9" t="s">
        <v>1162</v>
      </c>
      <c r="R1948" s="9" t="s">
        <v>1163</v>
      </c>
      <c r="S1948" s="9">
        <f t="shared" si="155"/>
        <v>42494949</v>
      </c>
      <c r="T1948" s="9">
        <v>559144</v>
      </c>
    </row>
    <row r="1949" spans="1:20" hidden="1">
      <c r="A1949" s="9">
        <v>984</v>
      </c>
      <c r="B1949" s="9" t="s">
        <v>13</v>
      </c>
      <c r="C1949" s="9" t="s">
        <v>588</v>
      </c>
      <c r="D1949" s="9" t="s">
        <v>152</v>
      </c>
      <c r="E1949" s="9" t="s">
        <v>151</v>
      </c>
      <c r="F1949" s="9" t="s">
        <v>5</v>
      </c>
      <c r="G1949" s="9" t="s">
        <v>373</v>
      </c>
      <c r="H1949" s="9" t="s">
        <v>2</v>
      </c>
      <c r="I1949" s="9">
        <v>14</v>
      </c>
      <c r="J1949" s="9" t="s">
        <v>8</v>
      </c>
      <c r="L1949" s="9" t="s">
        <v>50</v>
      </c>
      <c r="M1949" s="9">
        <v>92647</v>
      </c>
      <c r="N1949" s="17" t="str">
        <f t="shared" si="152"/>
        <v>18_90-95</v>
      </c>
      <c r="O1949" s="17" t="str">
        <f t="shared" si="153"/>
        <v>9_90-100</v>
      </c>
      <c r="P1949" s="17" t="str">
        <f t="shared" si="154"/>
        <v>08_80&gt;</v>
      </c>
      <c r="Q1949" s="9" t="s">
        <v>1162</v>
      </c>
      <c r="R1949" s="9" t="s">
        <v>1163</v>
      </c>
      <c r="S1949" s="9">
        <f t="shared" si="155"/>
        <v>91164648</v>
      </c>
      <c r="T1949" s="9">
        <v>1199535</v>
      </c>
    </row>
    <row r="1950" spans="1:20" hidden="1">
      <c r="A1950" s="9">
        <v>52</v>
      </c>
      <c r="B1950" s="9" t="s">
        <v>13</v>
      </c>
      <c r="C1950" s="9" t="s">
        <v>673</v>
      </c>
      <c r="D1950" s="9" t="s">
        <v>152</v>
      </c>
      <c r="E1950" s="9" t="s">
        <v>151</v>
      </c>
      <c r="F1950" s="9" t="s">
        <v>5</v>
      </c>
      <c r="G1950" s="9" t="s">
        <v>65</v>
      </c>
      <c r="H1950" s="9" t="s">
        <v>2</v>
      </c>
      <c r="I1950" s="9">
        <v>14</v>
      </c>
      <c r="J1950" s="9" t="s">
        <v>8</v>
      </c>
      <c r="L1950" s="9" t="s">
        <v>50</v>
      </c>
      <c r="M1950" s="9">
        <v>145000</v>
      </c>
      <c r="N1950" s="17" t="str">
        <f t="shared" si="152"/>
        <v>29_145-150</v>
      </c>
      <c r="O1950" s="17" t="str">
        <f t="shared" si="153"/>
        <v>14_140-150</v>
      </c>
      <c r="P1950" s="17" t="str">
        <f t="shared" si="154"/>
        <v>08_80&gt;</v>
      </c>
      <c r="Q1950" s="9" t="s">
        <v>1162</v>
      </c>
      <c r="R1950" s="9" t="s">
        <v>1163</v>
      </c>
      <c r="S1950" s="9">
        <f t="shared" si="155"/>
        <v>7540000</v>
      </c>
      <c r="T1950" s="9">
        <v>99211</v>
      </c>
    </row>
    <row r="1951" spans="1:20" hidden="1">
      <c r="A1951" s="9">
        <v>78</v>
      </c>
      <c r="B1951" s="9" t="s">
        <v>13</v>
      </c>
      <c r="C1951" s="9" t="s">
        <v>985</v>
      </c>
      <c r="D1951" s="9" t="s">
        <v>152</v>
      </c>
      <c r="E1951" s="9" t="s">
        <v>151</v>
      </c>
      <c r="F1951" s="9" t="s">
        <v>5</v>
      </c>
      <c r="G1951" s="9" t="s">
        <v>492</v>
      </c>
      <c r="H1951" s="9" t="s">
        <v>408</v>
      </c>
      <c r="I1951" s="9">
        <v>14</v>
      </c>
      <c r="J1951" s="9" t="s">
        <v>8</v>
      </c>
      <c r="L1951" s="9" t="s">
        <v>50</v>
      </c>
      <c r="M1951" s="9">
        <v>114737</v>
      </c>
      <c r="N1951" s="17" t="str">
        <f t="shared" si="152"/>
        <v>22_110-115</v>
      </c>
      <c r="O1951" s="17" t="str">
        <f t="shared" si="153"/>
        <v>11_110-120</v>
      </c>
      <c r="P1951" s="17" t="str">
        <f t="shared" si="154"/>
        <v>08_80&gt;</v>
      </c>
      <c r="Q1951" s="9" t="s">
        <v>1162</v>
      </c>
      <c r="R1951" s="9" t="s">
        <v>1163</v>
      </c>
      <c r="S1951" s="9">
        <f t="shared" si="155"/>
        <v>8949486</v>
      </c>
      <c r="T1951" s="9">
        <v>117756</v>
      </c>
    </row>
    <row r="1952" spans="1:20" hidden="1">
      <c r="A1952" s="9">
        <v>448</v>
      </c>
      <c r="B1952" s="9" t="s">
        <v>13</v>
      </c>
      <c r="C1952" s="9" t="s">
        <v>516</v>
      </c>
      <c r="D1952" s="9" t="s">
        <v>146</v>
      </c>
      <c r="E1952" s="9" t="s">
        <v>151</v>
      </c>
      <c r="F1952" s="9" t="s">
        <v>5</v>
      </c>
      <c r="G1952" s="9" t="s">
        <v>373</v>
      </c>
      <c r="H1952" s="9" t="s">
        <v>415</v>
      </c>
      <c r="I1952" s="9">
        <v>15</v>
      </c>
      <c r="J1952" s="9" t="s">
        <v>8</v>
      </c>
      <c r="L1952" s="9" t="s">
        <v>50</v>
      </c>
      <c r="M1952" s="9">
        <v>95336</v>
      </c>
      <c r="N1952" s="17" t="str">
        <f t="shared" si="152"/>
        <v>19_95-100</v>
      </c>
      <c r="O1952" s="17" t="str">
        <f t="shared" si="153"/>
        <v>9_90-100</v>
      </c>
      <c r="P1952" s="17" t="str">
        <f t="shared" si="154"/>
        <v>08_80&gt;</v>
      </c>
      <c r="Q1952" s="9" t="s">
        <v>1162</v>
      </c>
      <c r="R1952" s="9" t="s">
        <v>1163</v>
      </c>
      <c r="S1952" s="9">
        <f t="shared" si="155"/>
        <v>42710528</v>
      </c>
      <c r="T1952" s="9">
        <v>561981</v>
      </c>
    </row>
    <row r="1953" spans="1:20" hidden="1">
      <c r="A1953" s="9">
        <v>409</v>
      </c>
      <c r="B1953" s="9" t="s">
        <v>13</v>
      </c>
      <c r="C1953" s="9" t="s">
        <v>983</v>
      </c>
      <c r="D1953" s="9" t="s">
        <v>146</v>
      </c>
      <c r="E1953" s="9" t="s">
        <v>151</v>
      </c>
      <c r="F1953" s="9" t="s">
        <v>5</v>
      </c>
      <c r="G1953" s="9" t="s">
        <v>492</v>
      </c>
      <c r="H1953" s="9" t="s">
        <v>408</v>
      </c>
      <c r="I1953" s="9">
        <v>15</v>
      </c>
      <c r="J1953" s="9" t="s">
        <v>8</v>
      </c>
      <c r="L1953" s="9" t="s">
        <v>50</v>
      </c>
      <c r="M1953" s="9">
        <v>102294</v>
      </c>
      <c r="N1953" s="17" t="str">
        <f t="shared" si="152"/>
        <v>20_100-105</v>
      </c>
      <c r="O1953" s="17" t="str">
        <f t="shared" si="153"/>
        <v>10_100-110</v>
      </c>
      <c r="P1953" s="17" t="str">
        <f t="shared" si="154"/>
        <v>08_80&gt;</v>
      </c>
      <c r="Q1953" s="9" t="s">
        <v>1162</v>
      </c>
      <c r="R1953" s="9" t="s">
        <v>1163</v>
      </c>
      <c r="S1953" s="9">
        <f t="shared" si="155"/>
        <v>41838246</v>
      </c>
      <c r="T1953" s="9">
        <v>550503</v>
      </c>
    </row>
    <row r="1954" spans="1:20" hidden="1">
      <c r="A1954" s="9">
        <v>15</v>
      </c>
      <c r="B1954" s="9" t="s">
        <v>13</v>
      </c>
      <c r="C1954" s="9" t="s">
        <v>631</v>
      </c>
      <c r="D1954" s="9" t="s">
        <v>152</v>
      </c>
      <c r="E1954" s="9" t="s">
        <v>151</v>
      </c>
      <c r="F1954" s="9" t="s">
        <v>5</v>
      </c>
      <c r="G1954" s="9" t="s">
        <v>373</v>
      </c>
      <c r="H1954" s="9" t="s">
        <v>2</v>
      </c>
      <c r="I1954" s="9">
        <v>13</v>
      </c>
      <c r="J1954" s="9" t="s">
        <v>8</v>
      </c>
      <c r="L1954" s="9" t="s">
        <v>50</v>
      </c>
      <c r="M1954" s="9">
        <v>111559</v>
      </c>
      <c r="N1954" s="17" t="str">
        <f t="shared" si="152"/>
        <v>22_110-115</v>
      </c>
      <c r="O1954" s="17" t="str">
        <f t="shared" si="153"/>
        <v>11_110-120</v>
      </c>
      <c r="P1954" s="17" t="str">
        <f t="shared" si="154"/>
        <v>08_80&gt;</v>
      </c>
      <c r="Q1954" s="9" t="s">
        <v>1162</v>
      </c>
      <c r="R1954" s="9" t="s">
        <v>1163</v>
      </c>
      <c r="S1954" s="9">
        <f t="shared" si="155"/>
        <v>1673385</v>
      </c>
      <c r="T1954" s="9">
        <v>22018</v>
      </c>
    </row>
    <row r="1955" spans="1:20" hidden="1">
      <c r="A1955" s="9">
        <v>13</v>
      </c>
      <c r="B1955" s="9" t="s">
        <v>13</v>
      </c>
      <c r="C1955" s="9" t="s">
        <v>901</v>
      </c>
      <c r="D1955" s="9" t="s">
        <v>152</v>
      </c>
      <c r="E1955" s="9" t="s">
        <v>151</v>
      </c>
      <c r="F1955" s="9" t="s">
        <v>5</v>
      </c>
      <c r="G1955" s="9" t="s">
        <v>373</v>
      </c>
      <c r="H1955" s="9" t="s">
        <v>2</v>
      </c>
      <c r="I1955" s="9">
        <v>13</v>
      </c>
      <c r="J1955" s="9" t="s">
        <v>8</v>
      </c>
      <c r="K1955" s="9" t="s">
        <v>7</v>
      </c>
      <c r="L1955" s="9" t="s">
        <v>50</v>
      </c>
      <c r="M1955" s="9">
        <v>115670</v>
      </c>
      <c r="N1955" s="17" t="str">
        <f t="shared" si="152"/>
        <v>23_115-120</v>
      </c>
      <c r="O1955" s="17" t="str">
        <f t="shared" si="153"/>
        <v>11_110-120</v>
      </c>
      <c r="P1955" s="17" t="str">
        <f t="shared" si="154"/>
        <v>08_80&gt;</v>
      </c>
      <c r="Q1955" s="9" t="s">
        <v>1162</v>
      </c>
      <c r="R1955" s="9" t="s">
        <v>1163</v>
      </c>
      <c r="S1955" s="9">
        <f t="shared" si="155"/>
        <v>1503710</v>
      </c>
      <c r="T1955" s="9">
        <v>19786</v>
      </c>
    </row>
    <row r="1956" spans="1:20" hidden="1">
      <c r="A1956" s="9">
        <v>2</v>
      </c>
      <c r="B1956" s="9" t="s">
        <v>13</v>
      </c>
      <c r="C1956" s="9" t="s">
        <v>632</v>
      </c>
      <c r="D1956" s="9" t="s">
        <v>152</v>
      </c>
      <c r="E1956" s="9" t="s">
        <v>151</v>
      </c>
      <c r="F1956" s="9" t="s">
        <v>5</v>
      </c>
      <c r="G1956" s="9" t="s">
        <v>75</v>
      </c>
      <c r="H1956" s="9" t="s">
        <v>2</v>
      </c>
      <c r="I1956" s="9">
        <v>14</v>
      </c>
      <c r="J1956" s="9" t="s">
        <v>8</v>
      </c>
      <c r="L1956" s="9" t="s">
        <v>50</v>
      </c>
      <c r="M1956" s="9">
        <v>72725</v>
      </c>
      <c r="N1956" s="17" t="str">
        <f t="shared" si="152"/>
        <v>14_70-75</v>
      </c>
      <c r="O1956" s="17" t="str">
        <f t="shared" si="153"/>
        <v>7_70-80</v>
      </c>
      <c r="P1956" s="17" t="str">
        <f t="shared" si="154"/>
        <v>07_70-80</v>
      </c>
      <c r="Q1956" s="9" t="s">
        <v>1162</v>
      </c>
      <c r="R1956" s="9" t="s">
        <v>1163</v>
      </c>
      <c r="S1956" s="9">
        <f t="shared" si="155"/>
        <v>145450</v>
      </c>
      <c r="T1956" s="9">
        <v>1914</v>
      </c>
    </row>
    <row r="1957" spans="1:20" hidden="1">
      <c r="A1957" s="9">
        <v>321</v>
      </c>
      <c r="B1957" s="9" t="s">
        <v>13</v>
      </c>
      <c r="C1957" s="9" t="s">
        <v>633</v>
      </c>
      <c r="D1957" s="9" t="s">
        <v>152</v>
      </c>
      <c r="E1957" s="9" t="s">
        <v>151</v>
      </c>
      <c r="F1957" s="9" t="s">
        <v>5</v>
      </c>
      <c r="G1957" s="9" t="s">
        <v>373</v>
      </c>
      <c r="H1957" s="9" t="s">
        <v>2</v>
      </c>
      <c r="I1957" s="9">
        <v>14</v>
      </c>
      <c r="J1957" s="9" t="s">
        <v>8</v>
      </c>
      <c r="L1957" s="9" t="s">
        <v>50</v>
      </c>
      <c r="M1957" s="9">
        <v>99160</v>
      </c>
      <c r="N1957" s="17" t="str">
        <f t="shared" si="152"/>
        <v>19_95-100</v>
      </c>
      <c r="O1957" s="17" t="str">
        <f t="shared" si="153"/>
        <v>9_90-100</v>
      </c>
      <c r="P1957" s="17" t="str">
        <f t="shared" si="154"/>
        <v>08_80&gt;</v>
      </c>
      <c r="Q1957" s="9" t="s">
        <v>1162</v>
      </c>
      <c r="R1957" s="9" t="s">
        <v>1163</v>
      </c>
      <c r="S1957" s="9">
        <f t="shared" si="155"/>
        <v>31830360</v>
      </c>
      <c r="T1957" s="9">
        <v>418821</v>
      </c>
    </row>
    <row r="1958" spans="1:20" hidden="1">
      <c r="A1958" s="9">
        <v>152</v>
      </c>
      <c r="B1958" s="9" t="s">
        <v>13</v>
      </c>
      <c r="C1958" s="9" t="s">
        <v>713</v>
      </c>
      <c r="D1958" s="9" t="s">
        <v>152</v>
      </c>
      <c r="E1958" s="9" t="s">
        <v>151</v>
      </c>
      <c r="F1958" s="9" t="s">
        <v>5</v>
      </c>
      <c r="G1958" s="9" t="s">
        <v>373</v>
      </c>
      <c r="H1958" s="9" t="s">
        <v>2</v>
      </c>
      <c r="I1958" s="9">
        <v>14</v>
      </c>
      <c r="J1958" s="9" t="s">
        <v>8</v>
      </c>
      <c r="K1958" s="9" t="s">
        <v>7</v>
      </c>
      <c r="L1958" s="9" t="s">
        <v>50</v>
      </c>
      <c r="M1958" s="9">
        <v>106230</v>
      </c>
      <c r="N1958" s="17" t="str">
        <f t="shared" si="152"/>
        <v>21_105-110</v>
      </c>
      <c r="O1958" s="17" t="str">
        <f t="shared" si="153"/>
        <v>10_100-110</v>
      </c>
      <c r="P1958" s="17" t="str">
        <f t="shared" si="154"/>
        <v>08_80&gt;</v>
      </c>
      <c r="Q1958" s="9" t="s">
        <v>1162</v>
      </c>
      <c r="R1958" s="9" t="s">
        <v>1163</v>
      </c>
      <c r="S1958" s="9">
        <f t="shared" si="155"/>
        <v>16146960</v>
      </c>
      <c r="T1958" s="9">
        <v>212460</v>
      </c>
    </row>
    <row r="1959" spans="1:20" hidden="1">
      <c r="A1959" s="9">
        <v>81</v>
      </c>
      <c r="B1959" s="9" t="s">
        <v>13</v>
      </c>
      <c r="C1959" s="9" t="s">
        <v>634</v>
      </c>
      <c r="D1959" s="9" t="s">
        <v>148</v>
      </c>
      <c r="E1959" s="9" t="s">
        <v>151</v>
      </c>
      <c r="F1959" s="9" t="s">
        <v>5</v>
      </c>
      <c r="G1959" s="9" t="s">
        <v>373</v>
      </c>
      <c r="H1959" s="9" t="s">
        <v>2</v>
      </c>
      <c r="I1959" s="9">
        <v>15</v>
      </c>
      <c r="J1959" s="9" t="s">
        <v>51</v>
      </c>
      <c r="L1959" s="9" t="s">
        <v>50</v>
      </c>
      <c r="M1959" s="9">
        <v>122896</v>
      </c>
      <c r="N1959" s="17" t="str">
        <f t="shared" si="152"/>
        <v>24_120-125</v>
      </c>
      <c r="O1959" s="17" t="str">
        <f t="shared" si="153"/>
        <v>12_120-130</v>
      </c>
      <c r="P1959" s="17" t="str">
        <f t="shared" si="154"/>
        <v>08_80&gt;</v>
      </c>
      <c r="Q1959" s="9" t="s">
        <v>1162</v>
      </c>
      <c r="R1959" s="9" t="s">
        <v>1163</v>
      </c>
      <c r="S1959" s="9">
        <f t="shared" si="155"/>
        <v>9954576</v>
      </c>
      <c r="T1959" s="9">
        <v>130981</v>
      </c>
    </row>
    <row r="1960" spans="1:20" hidden="1">
      <c r="A1960" s="9">
        <v>2</v>
      </c>
      <c r="B1960" s="9" t="s">
        <v>13</v>
      </c>
      <c r="C1960" s="9" t="s">
        <v>1100</v>
      </c>
      <c r="D1960" s="9" t="s">
        <v>152</v>
      </c>
      <c r="E1960" s="9" t="s">
        <v>151</v>
      </c>
      <c r="F1960" s="9" t="s">
        <v>5</v>
      </c>
      <c r="G1960" s="9" t="s">
        <v>373</v>
      </c>
      <c r="H1960" s="9" t="s">
        <v>2</v>
      </c>
      <c r="I1960" s="9">
        <v>14</v>
      </c>
      <c r="J1960" s="9" t="s">
        <v>43</v>
      </c>
      <c r="K1960" s="9" t="s">
        <v>7</v>
      </c>
      <c r="L1960" s="9" t="s">
        <v>50</v>
      </c>
      <c r="M1960" s="9">
        <v>193450</v>
      </c>
      <c r="N1960" s="17" t="str">
        <f t="shared" si="152"/>
        <v>38_190-195</v>
      </c>
      <c r="O1960" s="17" t="str">
        <f t="shared" si="153"/>
        <v>19_190-200</v>
      </c>
      <c r="P1960" s="17" t="str">
        <f t="shared" si="154"/>
        <v>08_80&gt;</v>
      </c>
      <c r="Q1960" s="9" t="s">
        <v>1162</v>
      </c>
      <c r="R1960" s="9" t="s">
        <v>1163</v>
      </c>
      <c r="S1960" s="9">
        <f t="shared" si="155"/>
        <v>386900</v>
      </c>
      <c r="T1960" s="9">
        <v>5091</v>
      </c>
    </row>
    <row r="1961" spans="1:20" hidden="1">
      <c r="A1961" s="9">
        <v>6</v>
      </c>
      <c r="B1961" s="9" t="s">
        <v>13</v>
      </c>
      <c r="C1961" s="9" t="s">
        <v>714</v>
      </c>
      <c r="D1961" s="9" t="s">
        <v>148</v>
      </c>
      <c r="E1961" s="9" t="s">
        <v>151</v>
      </c>
      <c r="F1961" s="9" t="s">
        <v>5</v>
      </c>
      <c r="G1961" s="9" t="s">
        <v>110</v>
      </c>
      <c r="H1961" s="9" t="s">
        <v>2</v>
      </c>
      <c r="I1961" s="9">
        <v>15</v>
      </c>
      <c r="J1961" s="9" t="s">
        <v>8</v>
      </c>
      <c r="L1961" s="9" t="s">
        <v>50</v>
      </c>
      <c r="M1961" s="9">
        <v>230680</v>
      </c>
      <c r="N1961" s="17" t="str">
        <f t="shared" si="152"/>
        <v>46_230-235</v>
      </c>
      <c r="O1961" s="17" t="str">
        <f t="shared" si="153"/>
        <v>23_230-240</v>
      </c>
      <c r="P1961" s="17" t="str">
        <f t="shared" si="154"/>
        <v>08_80&gt;</v>
      </c>
      <c r="Q1961" s="9" t="s">
        <v>1162</v>
      </c>
      <c r="R1961" s="9" t="s">
        <v>1163</v>
      </c>
      <c r="S1961" s="9">
        <f t="shared" si="155"/>
        <v>1384080</v>
      </c>
      <c r="T1961" s="9">
        <v>18212</v>
      </c>
    </row>
    <row r="1962" spans="1:20" hidden="1">
      <c r="A1962" s="9">
        <v>15</v>
      </c>
      <c r="B1962" s="9" t="s">
        <v>13</v>
      </c>
      <c r="C1962" s="9" t="s">
        <v>327</v>
      </c>
      <c r="D1962" s="9" t="s">
        <v>148</v>
      </c>
      <c r="E1962" s="9" t="s">
        <v>151</v>
      </c>
      <c r="F1962" s="9" t="s">
        <v>5</v>
      </c>
      <c r="G1962" s="9" t="s">
        <v>110</v>
      </c>
      <c r="H1962" s="9" t="s">
        <v>2</v>
      </c>
      <c r="I1962" s="9">
        <v>15</v>
      </c>
      <c r="J1962" s="9" t="s">
        <v>8</v>
      </c>
      <c r="K1962" s="9" t="s">
        <v>7</v>
      </c>
      <c r="L1962" s="9" t="s">
        <v>50</v>
      </c>
      <c r="M1962" s="9">
        <v>213450</v>
      </c>
      <c r="N1962" s="17" t="str">
        <f t="shared" si="152"/>
        <v>42_210-215</v>
      </c>
      <c r="O1962" s="17" t="str">
        <f t="shared" si="153"/>
        <v>21_210-220</v>
      </c>
      <c r="P1962" s="17" t="str">
        <f t="shared" si="154"/>
        <v>08_80&gt;</v>
      </c>
      <c r="Q1962" s="9" t="s">
        <v>1162</v>
      </c>
      <c r="R1962" s="9" t="s">
        <v>1163</v>
      </c>
      <c r="S1962" s="9">
        <f t="shared" si="155"/>
        <v>3201750</v>
      </c>
      <c r="T1962" s="9">
        <v>42128</v>
      </c>
    </row>
    <row r="1963" spans="1:20" hidden="1">
      <c r="A1963" s="9">
        <v>6</v>
      </c>
      <c r="B1963" s="9" t="s">
        <v>13</v>
      </c>
      <c r="C1963" s="9" t="s">
        <v>770</v>
      </c>
      <c r="D1963" s="9" t="s">
        <v>148</v>
      </c>
      <c r="E1963" s="9" t="s">
        <v>151</v>
      </c>
      <c r="F1963" s="9" t="s">
        <v>5</v>
      </c>
      <c r="G1963" s="9" t="s">
        <v>373</v>
      </c>
      <c r="H1963" s="9" t="s">
        <v>2</v>
      </c>
      <c r="I1963" s="9">
        <v>15</v>
      </c>
      <c r="J1963" s="9" t="s">
        <v>771</v>
      </c>
      <c r="L1963" s="9" t="s">
        <v>50</v>
      </c>
      <c r="M1963" s="9">
        <v>185899</v>
      </c>
      <c r="N1963" s="17" t="str">
        <f t="shared" si="152"/>
        <v>37_185-190</v>
      </c>
      <c r="O1963" s="17" t="str">
        <f t="shared" si="153"/>
        <v>18_180-190</v>
      </c>
      <c r="P1963" s="17" t="str">
        <f t="shared" si="154"/>
        <v>08_80&gt;</v>
      </c>
      <c r="Q1963" s="9" t="s">
        <v>1162</v>
      </c>
      <c r="R1963" s="9" t="s">
        <v>1163</v>
      </c>
      <c r="S1963" s="9">
        <f t="shared" si="155"/>
        <v>1115394</v>
      </c>
      <c r="T1963" s="9">
        <v>14676</v>
      </c>
    </row>
    <row r="1964" spans="1:20" hidden="1">
      <c r="A1964" s="9">
        <v>46</v>
      </c>
      <c r="B1964" s="9" t="s">
        <v>13</v>
      </c>
      <c r="C1964" s="9" t="s">
        <v>902</v>
      </c>
      <c r="D1964" s="9" t="s">
        <v>154</v>
      </c>
      <c r="E1964" s="9" t="s">
        <v>151</v>
      </c>
      <c r="F1964" s="9" t="s">
        <v>5</v>
      </c>
      <c r="G1964" s="9" t="s">
        <v>492</v>
      </c>
      <c r="H1964" s="9" t="s">
        <v>903</v>
      </c>
      <c r="I1964" s="9">
        <v>15</v>
      </c>
      <c r="J1964" s="9" t="s">
        <v>8</v>
      </c>
      <c r="L1964" s="9" t="s">
        <v>50</v>
      </c>
      <c r="M1964" s="9">
        <v>176575</v>
      </c>
      <c r="N1964" s="17" t="str">
        <f t="shared" si="152"/>
        <v>35_175-180</v>
      </c>
      <c r="O1964" s="17" t="str">
        <f t="shared" si="153"/>
        <v>17_170-180</v>
      </c>
      <c r="P1964" s="17" t="str">
        <f t="shared" si="154"/>
        <v>08_80&gt;</v>
      </c>
      <c r="Q1964" s="9" t="s">
        <v>1162</v>
      </c>
      <c r="R1964" s="9" t="s">
        <v>1163</v>
      </c>
      <c r="S1964" s="9">
        <f t="shared" si="155"/>
        <v>8122450</v>
      </c>
      <c r="T1964" s="9">
        <v>106874</v>
      </c>
    </row>
    <row r="1965" spans="1:20" hidden="1">
      <c r="A1965" s="9">
        <v>31</v>
      </c>
      <c r="B1965" s="9" t="s">
        <v>13</v>
      </c>
      <c r="C1965" s="9" t="s">
        <v>838</v>
      </c>
      <c r="D1965" s="9" t="s">
        <v>154</v>
      </c>
      <c r="E1965" s="9" t="s">
        <v>151</v>
      </c>
      <c r="F1965" s="9" t="s">
        <v>5</v>
      </c>
      <c r="G1965" s="9" t="s">
        <v>492</v>
      </c>
      <c r="H1965" s="9" t="s">
        <v>837</v>
      </c>
      <c r="I1965" s="9">
        <v>15</v>
      </c>
      <c r="J1965" s="9" t="s">
        <v>518</v>
      </c>
      <c r="K1965" s="9" t="s">
        <v>7</v>
      </c>
      <c r="L1965" s="9" t="s">
        <v>50</v>
      </c>
      <c r="M1965" s="9">
        <v>296000</v>
      </c>
      <c r="N1965" s="17" t="str">
        <f t="shared" si="152"/>
        <v>59_295-300</v>
      </c>
      <c r="O1965" s="17" t="str">
        <f t="shared" si="153"/>
        <v>29_290-300</v>
      </c>
      <c r="P1965" s="17" t="str">
        <f t="shared" si="154"/>
        <v>08_80&gt;</v>
      </c>
      <c r="Q1965" s="9" t="s">
        <v>1162</v>
      </c>
      <c r="R1965" s="9" t="s">
        <v>1163</v>
      </c>
      <c r="S1965" s="9">
        <f t="shared" si="155"/>
        <v>9176000</v>
      </c>
      <c r="T1965" s="9">
        <v>120737</v>
      </c>
    </row>
    <row r="1966" spans="1:20" hidden="1">
      <c r="A1966" s="9">
        <v>2</v>
      </c>
      <c r="B1966" s="9" t="s">
        <v>13</v>
      </c>
      <c r="C1966" s="9" t="s">
        <v>292</v>
      </c>
      <c r="D1966" s="9" t="s">
        <v>154</v>
      </c>
      <c r="E1966" s="9" t="s">
        <v>151</v>
      </c>
      <c r="F1966" s="9" t="s">
        <v>5</v>
      </c>
      <c r="G1966" s="9" t="s">
        <v>252</v>
      </c>
      <c r="H1966" s="9" t="s">
        <v>839</v>
      </c>
      <c r="I1966" s="9">
        <v>17</v>
      </c>
      <c r="J1966" s="9" t="s">
        <v>518</v>
      </c>
      <c r="L1966" s="9" t="s">
        <v>50</v>
      </c>
      <c r="M1966" s="9">
        <v>308450</v>
      </c>
      <c r="N1966" s="17" t="str">
        <f t="shared" si="152"/>
        <v>61_305-310</v>
      </c>
      <c r="O1966" s="17" t="str">
        <f t="shared" si="153"/>
        <v>30_300-310</v>
      </c>
      <c r="P1966" s="17" t="str">
        <f t="shared" si="154"/>
        <v>08_80&gt;</v>
      </c>
      <c r="Q1966" s="9" t="s">
        <v>1162</v>
      </c>
      <c r="R1966" s="9" t="s">
        <v>1163</v>
      </c>
      <c r="S1966" s="9">
        <f t="shared" si="155"/>
        <v>616900</v>
      </c>
      <c r="T1966" s="9">
        <v>8117</v>
      </c>
    </row>
    <row r="1967" spans="1:20" hidden="1">
      <c r="A1967" s="9">
        <v>5</v>
      </c>
      <c r="B1967" s="9" t="s">
        <v>13</v>
      </c>
      <c r="C1967" s="9" t="s">
        <v>986</v>
      </c>
      <c r="D1967" s="9" t="s">
        <v>154</v>
      </c>
      <c r="E1967" s="9" t="s">
        <v>151</v>
      </c>
      <c r="F1967" s="9" t="s">
        <v>5</v>
      </c>
      <c r="G1967" s="9" t="s">
        <v>492</v>
      </c>
      <c r="H1967" s="9" t="s">
        <v>841</v>
      </c>
      <c r="I1967" s="9">
        <v>15</v>
      </c>
      <c r="J1967" s="9" t="s">
        <v>51</v>
      </c>
      <c r="L1967" s="9" t="s">
        <v>50</v>
      </c>
      <c r="M1967" s="9">
        <v>227130</v>
      </c>
      <c r="N1967" s="17" t="str">
        <f t="shared" si="152"/>
        <v>45_225-230</v>
      </c>
      <c r="O1967" s="17" t="str">
        <f t="shared" si="153"/>
        <v>22_220-230</v>
      </c>
      <c r="P1967" s="17" t="str">
        <f t="shared" si="154"/>
        <v>08_80&gt;</v>
      </c>
      <c r="Q1967" s="9" t="s">
        <v>1162</v>
      </c>
      <c r="R1967" s="9" t="s">
        <v>1163</v>
      </c>
      <c r="S1967" s="9">
        <f t="shared" si="155"/>
        <v>1135650</v>
      </c>
      <c r="T1967" s="9">
        <v>14943</v>
      </c>
    </row>
    <row r="1968" spans="1:20" hidden="1">
      <c r="A1968" s="9">
        <v>236</v>
      </c>
      <c r="B1968" s="9" t="s">
        <v>13</v>
      </c>
      <c r="C1968" s="9" t="s">
        <v>590</v>
      </c>
      <c r="D1968" s="9" t="s">
        <v>152</v>
      </c>
      <c r="E1968" s="9" t="s">
        <v>151</v>
      </c>
      <c r="F1968" s="9" t="s">
        <v>5</v>
      </c>
      <c r="G1968" s="9" t="s">
        <v>373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54969</v>
      </c>
      <c r="N1968" s="17" t="str">
        <f t="shared" si="152"/>
        <v>10_50-55</v>
      </c>
      <c r="O1968" s="17" t="str">
        <f t="shared" si="153"/>
        <v>5_50-60</v>
      </c>
      <c r="P1968" s="17" t="str">
        <f t="shared" si="154"/>
        <v>05_50-60</v>
      </c>
      <c r="Q1968" s="9" t="s">
        <v>1162</v>
      </c>
      <c r="R1968" s="9" t="s">
        <v>1163</v>
      </c>
      <c r="S1968" s="9">
        <f t="shared" si="155"/>
        <v>12972684</v>
      </c>
      <c r="T1968" s="9">
        <v>170693</v>
      </c>
    </row>
    <row r="1969" spans="1:20" hidden="1">
      <c r="A1969" s="9">
        <v>203</v>
      </c>
      <c r="B1969" s="9" t="s">
        <v>13</v>
      </c>
      <c r="C1969" s="9" t="s">
        <v>591</v>
      </c>
      <c r="D1969" s="9" t="s">
        <v>146</v>
      </c>
      <c r="E1969" s="9" t="s">
        <v>151</v>
      </c>
      <c r="F1969" s="9" t="s">
        <v>5</v>
      </c>
      <c r="G1969" s="9" t="s">
        <v>373</v>
      </c>
      <c r="H1969" s="9" t="s">
        <v>262</v>
      </c>
      <c r="I1969" s="9">
        <v>15</v>
      </c>
      <c r="J1969" s="9" t="s">
        <v>8</v>
      </c>
      <c r="L1969" s="9" t="s">
        <v>50</v>
      </c>
      <c r="M1969" s="9">
        <v>55695</v>
      </c>
      <c r="N1969" s="17" t="str">
        <f t="shared" si="152"/>
        <v>11_55-60</v>
      </c>
      <c r="O1969" s="17" t="str">
        <f t="shared" si="153"/>
        <v>5_50-60</v>
      </c>
      <c r="P1969" s="17" t="str">
        <f t="shared" si="154"/>
        <v>05_50-60</v>
      </c>
      <c r="Q1969" s="9" t="s">
        <v>1162</v>
      </c>
      <c r="R1969" s="9" t="s">
        <v>1163</v>
      </c>
      <c r="S1969" s="9">
        <f t="shared" si="155"/>
        <v>11306085</v>
      </c>
      <c r="T1969" s="9">
        <v>148764</v>
      </c>
    </row>
    <row r="1970" spans="1:20" hidden="1">
      <c r="A1970" s="9">
        <v>477</v>
      </c>
      <c r="B1970" s="9" t="s">
        <v>13</v>
      </c>
      <c r="C1970" s="9" t="s">
        <v>1101</v>
      </c>
      <c r="D1970" s="9" t="s">
        <v>146</v>
      </c>
      <c r="E1970" s="9" t="s">
        <v>151</v>
      </c>
      <c r="F1970" s="9" t="s">
        <v>5</v>
      </c>
      <c r="G1970" s="9" t="s">
        <v>373</v>
      </c>
      <c r="H1970" s="9" t="s">
        <v>285</v>
      </c>
      <c r="I1970" s="9">
        <v>15</v>
      </c>
      <c r="J1970" s="9" t="s">
        <v>8</v>
      </c>
      <c r="L1970" s="9" t="s">
        <v>50</v>
      </c>
      <c r="M1970" s="9">
        <v>60940</v>
      </c>
      <c r="N1970" s="17" t="str">
        <f t="shared" si="152"/>
        <v>12_60-65</v>
      </c>
      <c r="O1970" s="17" t="str">
        <f t="shared" si="153"/>
        <v>6_60-70</v>
      </c>
      <c r="P1970" s="17" t="str">
        <f t="shared" si="154"/>
        <v>06_60-70</v>
      </c>
      <c r="Q1970" s="9" t="s">
        <v>1162</v>
      </c>
      <c r="R1970" s="9" t="s">
        <v>1163</v>
      </c>
      <c r="S1970" s="9">
        <f t="shared" si="155"/>
        <v>29068380</v>
      </c>
      <c r="T1970" s="9">
        <v>382479</v>
      </c>
    </row>
    <row r="1971" spans="1:20" hidden="1">
      <c r="A1971" s="9">
        <v>211</v>
      </c>
      <c r="B1971" s="9" t="s">
        <v>13</v>
      </c>
      <c r="C1971" s="9" t="s">
        <v>1102</v>
      </c>
      <c r="D1971" s="9" t="s">
        <v>146</v>
      </c>
      <c r="E1971" s="9" t="s">
        <v>151</v>
      </c>
      <c r="F1971" s="9" t="s">
        <v>1</v>
      </c>
      <c r="G1971" s="9" t="s">
        <v>77</v>
      </c>
      <c r="H1971" s="9" t="s">
        <v>2</v>
      </c>
      <c r="I1971" s="9">
        <v>15</v>
      </c>
      <c r="J1971" s="9" t="s">
        <v>8</v>
      </c>
      <c r="L1971" s="9" t="s">
        <v>50</v>
      </c>
      <c r="M1971" s="9">
        <v>53208</v>
      </c>
      <c r="N1971" s="17" t="str">
        <f t="shared" si="152"/>
        <v>10_50-55</v>
      </c>
      <c r="O1971" s="17" t="str">
        <f t="shared" si="153"/>
        <v>5_50-60</v>
      </c>
      <c r="P1971" s="17" t="str">
        <f t="shared" si="154"/>
        <v>05_50-60</v>
      </c>
      <c r="Q1971" s="9" t="s">
        <v>1162</v>
      </c>
      <c r="R1971" s="9" t="s">
        <v>1163</v>
      </c>
      <c r="S1971" s="9">
        <f t="shared" si="155"/>
        <v>11226888</v>
      </c>
      <c r="T1971" s="9">
        <v>147722</v>
      </c>
    </row>
    <row r="1972" spans="1:20" hidden="1">
      <c r="A1972" s="9">
        <v>90</v>
      </c>
      <c r="B1972" s="9" t="s">
        <v>13</v>
      </c>
      <c r="C1972" s="9" t="s">
        <v>424</v>
      </c>
      <c r="D1972" s="9" t="s">
        <v>152</v>
      </c>
      <c r="E1972" s="9" t="s">
        <v>151</v>
      </c>
      <c r="F1972" s="9" t="s">
        <v>5</v>
      </c>
      <c r="G1972" s="9" t="s">
        <v>373</v>
      </c>
      <c r="H1972" s="9" t="s">
        <v>2</v>
      </c>
      <c r="I1972" s="9">
        <v>13</v>
      </c>
      <c r="J1972" s="9" t="s">
        <v>8</v>
      </c>
      <c r="L1972" s="9" t="s">
        <v>50</v>
      </c>
      <c r="M1972" s="9">
        <v>78828</v>
      </c>
      <c r="N1972" s="17" t="str">
        <f t="shared" ref="N1972:N2035" si="156">CONCATENATE(ROUNDDOWN(M1972/5000,0),"_",ROUNDDOWN(M1972/5000,0)*5,"-",ROUNDUP((M1972+1)/5000,0)*5)</f>
        <v>15_75-80</v>
      </c>
      <c r="O1972" s="17" t="str">
        <f t="shared" ref="O1972:O2035" si="157">CONCATENATE(ROUNDDOWN(M1972/10000,0),"_",ROUNDDOWN(M1972/10000,0)*10,"-",ROUNDUP((M1972+1)/10000,0)*10)</f>
        <v>7_70-80</v>
      </c>
      <c r="P1972" s="17" t="str">
        <f t="shared" ref="P1972:P2035" si="158">IF(M1972&lt;20000,"01_&lt;20",IF(M1972&lt;80000,CONCATENATE(IF((ROUNDDOWN(M1972/10000,0)+1)&lt;10,0,),ROUNDDOWN(M1972/10000,0),"_",ROUNDDOWN(M1972/10000,0)*10,"-",ROUNDUP((M1972+1)/10000,0)*10),"08_80&gt;"))</f>
        <v>07_70-80</v>
      </c>
      <c r="Q1972" s="9" t="s">
        <v>1162</v>
      </c>
      <c r="R1972" s="9" t="s">
        <v>1163</v>
      </c>
      <c r="S1972" s="9">
        <f t="shared" ref="S1972:S2035" si="159">M1972*A1972</f>
        <v>7094520</v>
      </c>
      <c r="T1972" s="9">
        <v>93349</v>
      </c>
    </row>
    <row r="1973" spans="1:20" hidden="1">
      <c r="A1973" s="9">
        <v>38</v>
      </c>
      <c r="B1973" s="9" t="s">
        <v>13</v>
      </c>
      <c r="C1973" s="9" t="s">
        <v>715</v>
      </c>
      <c r="D1973" s="9" t="s">
        <v>152</v>
      </c>
      <c r="E1973" s="9" t="s">
        <v>151</v>
      </c>
      <c r="F1973" s="9" t="s">
        <v>5</v>
      </c>
      <c r="G1973" s="9" t="s">
        <v>492</v>
      </c>
      <c r="H1973" s="9" t="s">
        <v>408</v>
      </c>
      <c r="I1973" s="9">
        <v>13</v>
      </c>
      <c r="J1973" s="9" t="s">
        <v>119</v>
      </c>
      <c r="L1973" s="9" t="s">
        <v>50</v>
      </c>
      <c r="M1973" s="9">
        <v>81659</v>
      </c>
      <c r="N1973" s="17" t="str">
        <f t="shared" si="156"/>
        <v>16_80-85</v>
      </c>
      <c r="O1973" s="17" t="str">
        <f t="shared" si="157"/>
        <v>8_80-90</v>
      </c>
      <c r="P1973" s="17" t="str">
        <f t="shared" si="158"/>
        <v>08_80&gt;</v>
      </c>
      <c r="Q1973" s="9" t="s">
        <v>1162</v>
      </c>
      <c r="R1973" s="9" t="s">
        <v>1163</v>
      </c>
      <c r="S1973" s="9">
        <f t="shared" si="159"/>
        <v>3103042</v>
      </c>
      <c r="T1973" s="9">
        <v>40830</v>
      </c>
    </row>
    <row r="1974" spans="1:20" hidden="1">
      <c r="A1974" s="9">
        <v>87</v>
      </c>
      <c r="B1974" s="9" t="s">
        <v>13</v>
      </c>
      <c r="C1974" s="9" t="s">
        <v>592</v>
      </c>
      <c r="D1974" s="9" t="s">
        <v>152</v>
      </c>
      <c r="E1974" s="9" t="s">
        <v>151</v>
      </c>
      <c r="F1974" s="9" t="s">
        <v>5</v>
      </c>
      <c r="G1974" s="9" t="s">
        <v>373</v>
      </c>
      <c r="H1974" s="9" t="s">
        <v>262</v>
      </c>
      <c r="I1974" s="9">
        <v>14</v>
      </c>
      <c r="J1974" s="9" t="s">
        <v>8</v>
      </c>
      <c r="L1974" s="9" t="s">
        <v>50</v>
      </c>
      <c r="M1974" s="9">
        <v>77020</v>
      </c>
      <c r="N1974" s="17" t="str">
        <f t="shared" si="156"/>
        <v>15_75-80</v>
      </c>
      <c r="O1974" s="17" t="str">
        <f t="shared" si="157"/>
        <v>7_70-80</v>
      </c>
      <c r="P1974" s="17" t="str">
        <f t="shared" si="158"/>
        <v>07_70-80</v>
      </c>
      <c r="Q1974" s="9" t="s">
        <v>1162</v>
      </c>
      <c r="R1974" s="9" t="s">
        <v>1163</v>
      </c>
      <c r="S1974" s="9">
        <f t="shared" si="159"/>
        <v>6700740</v>
      </c>
      <c r="T1974" s="9">
        <v>88168</v>
      </c>
    </row>
    <row r="1975" spans="1:20" hidden="1">
      <c r="A1975" s="9">
        <v>219</v>
      </c>
      <c r="B1975" s="9" t="s">
        <v>13</v>
      </c>
      <c r="C1975" s="9" t="s">
        <v>843</v>
      </c>
      <c r="D1975" s="9" t="s">
        <v>152</v>
      </c>
      <c r="E1975" s="9" t="s">
        <v>151</v>
      </c>
      <c r="F1975" s="9" t="s">
        <v>5</v>
      </c>
      <c r="G1975" s="9" t="s">
        <v>492</v>
      </c>
      <c r="H1975" s="9" t="s">
        <v>408</v>
      </c>
      <c r="I1975" s="9">
        <v>14</v>
      </c>
      <c r="J1975" s="9" t="s">
        <v>8</v>
      </c>
      <c r="L1975" s="9" t="s">
        <v>50</v>
      </c>
      <c r="M1975" s="9">
        <v>71715</v>
      </c>
      <c r="N1975" s="17" t="str">
        <f t="shared" si="156"/>
        <v>14_70-75</v>
      </c>
      <c r="O1975" s="17" t="str">
        <f t="shared" si="157"/>
        <v>7_70-80</v>
      </c>
      <c r="P1975" s="17" t="str">
        <f t="shared" si="158"/>
        <v>07_70-80</v>
      </c>
      <c r="Q1975" s="9" t="s">
        <v>1162</v>
      </c>
      <c r="R1975" s="9" t="s">
        <v>1163</v>
      </c>
      <c r="S1975" s="9">
        <f t="shared" si="159"/>
        <v>15705585</v>
      </c>
      <c r="T1975" s="9">
        <v>206652</v>
      </c>
    </row>
    <row r="1976" spans="1:20" hidden="1">
      <c r="A1976" s="9">
        <v>38</v>
      </c>
      <c r="B1976" s="9" t="s">
        <v>13</v>
      </c>
      <c r="C1976" s="9" t="s">
        <v>772</v>
      </c>
      <c r="D1976" s="9" t="s">
        <v>152</v>
      </c>
      <c r="E1976" s="9" t="s">
        <v>151</v>
      </c>
      <c r="F1976" s="9" t="s">
        <v>1</v>
      </c>
      <c r="G1976" s="9" t="s">
        <v>583</v>
      </c>
      <c r="H1976" s="9" t="s">
        <v>2</v>
      </c>
      <c r="I1976" s="9">
        <v>14</v>
      </c>
      <c r="J1976" s="9" t="s">
        <v>8</v>
      </c>
      <c r="L1976" s="9" t="s">
        <v>50</v>
      </c>
      <c r="M1976" s="9">
        <v>61293</v>
      </c>
      <c r="N1976" s="17" t="str">
        <f t="shared" si="156"/>
        <v>12_60-65</v>
      </c>
      <c r="O1976" s="17" t="str">
        <f t="shared" si="157"/>
        <v>6_60-70</v>
      </c>
      <c r="P1976" s="17" t="str">
        <f t="shared" si="158"/>
        <v>06_60-70</v>
      </c>
      <c r="Q1976" s="9" t="s">
        <v>1162</v>
      </c>
      <c r="R1976" s="9" t="s">
        <v>1163</v>
      </c>
      <c r="S1976" s="9">
        <f t="shared" si="159"/>
        <v>2329134</v>
      </c>
      <c r="T1976" s="9">
        <v>30647</v>
      </c>
    </row>
    <row r="1977" spans="1:20" hidden="1">
      <c r="A1977" s="9">
        <v>34</v>
      </c>
      <c r="B1977" s="9" t="s">
        <v>13</v>
      </c>
      <c r="C1977" s="9" t="s">
        <v>635</v>
      </c>
      <c r="D1977" s="9" t="s">
        <v>146</v>
      </c>
      <c r="E1977" s="9" t="s">
        <v>151</v>
      </c>
      <c r="F1977" s="9" t="s">
        <v>5</v>
      </c>
      <c r="G1977" s="9" t="s">
        <v>373</v>
      </c>
      <c r="H1977" s="9" t="s">
        <v>285</v>
      </c>
      <c r="I1977" s="9">
        <v>15</v>
      </c>
      <c r="J1977" s="9" t="s">
        <v>8</v>
      </c>
      <c r="L1977" s="9" t="s">
        <v>50</v>
      </c>
      <c r="M1977" s="9">
        <v>62702</v>
      </c>
      <c r="N1977" s="17" t="str">
        <f t="shared" si="156"/>
        <v>12_60-65</v>
      </c>
      <c r="O1977" s="17" t="str">
        <f t="shared" si="157"/>
        <v>6_60-70</v>
      </c>
      <c r="P1977" s="17" t="str">
        <f t="shared" si="158"/>
        <v>06_60-70</v>
      </c>
      <c r="Q1977" s="9" t="s">
        <v>1162</v>
      </c>
      <c r="R1977" s="9" t="s">
        <v>1163</v>
      </c>
      <c r="S1977" s="9">
        <f t="shared" si="159"/>
        <v>2131868</v>
      </c>
      <c r="T1977" s="9">
        <v>28051</v>
      </c>
    </row>
    <row r="1978" spans="1:20" hidden="1">
      <c r="A1978" s="9">
        <v>355</v>
      </c>
      <c r="B1978" s="9" t="s">
        <v>13</v>
      </c>
      <c r="C1978" s="9" t="s">
        <v>716</v>
      </c>
      <c r="D1978" s="9" t="s">
        <v>146</v>
      </c>
      <c r="E1978" s="9" t="s">
        <v>151</v>
      </c>
      <c r="F1978" s="9" t="s">
        <v>5</v>
      </c>
      <c r="G1978" s="9" t="s">
        <v>492</v>
      </c>
      <c r="H1978" s="9" t="s">
        <v>408</v>
      </c>
      <c r="I1978" s="9">
        <v>15</v>
      </c>
      <c r="J1978" s="9" t="s">
        <v>8</v>
      </c>
      <c r="L1978" s="9" t="s">
        <v>50</v>
      </c>
      <c r="M1978" s="9">
        <v>77468</v>
      </c>
      <c r="N1978" s="17" t="str">
        <f t="shared" si="156"/>
        <v>15_75-80</v>
      </c>
      <c r="O1978" s="17" t="str">
        <f t="shared" si="157"/>
        <v>7_70-80</v>
      </c>
      <c r="P1978" s="17" t="str">
        <f t="shared" si="158"/>
        <v>07_70-80</v>
      </c>
      <c r="Q1978" s="9" t="s">
        <v>1162</v>
      </c>
      <c r="R1978" s="9" t="s">
        <v>1163</v>
      </c>
      <c r="S1978" s="9">
        <f t="shared" si="159"/>
        <v>27501140</v>
      </c>
      <c r="T1978" s="9">
        <v>361857</v>
      </c>
    </row>
    <row r="1979" spans="1:20" hidden="1">
      <c r="A1979" s="9">
        <v>108</v>
      </c>
      <c r="B1979" s="9" t="s">
        <v>13</v>
      </c>
      <c r="C1979" s="9" t="s">
        <v>984</v>
      </c>
      <c r="D1979" s="9" t="s">
        <v>148</v>
      </c>
      <c r="E1979" s="9" t="s">
        <v>151</v>
      </c>
      <c r="F1979" s="9" t="s">
        <v>1</v>
      </c>
      <c r="G1979" s="9" t="s">
        <v>583</v>
      </c>
      <c r="H1979" s="9" t="s">
        <v>2</v>
      </c>
      <c r="I1979" s="9">
        <v>15</v>
      </c>
      <c r="J1979" s="9" t="s">
        <v>8</v>
      </c>
      <c r="L1979" s="9" t="s">
        <v>50</v>
      </c>
      <c r="M1979" s="9">
        <v>65297</v>
      </c>
      <c r="N1979" s="17" t="str">
        <f t="shared" si="156"/>
        <v>13_65-70</v>
      </c>
      <c r="O1979" s="17" t="str">
        <f t="shared" si="157"/>
        <v>6_60-70</v>
      </c>
      <c r="P1979" s="17" t="str">
        <f t="shared" si="158"/>
        <v>06_60-70</v>
      </c>
      <c r="Q1979" s="9" t="s">
        <v>1162</v>
      </c>
      <c r="R1979" s="9" t="s">
        <v>1163</v>
      </c>
      <c r="S1979" s="9">
        <f t="shared" si="159"/>
        <v>7052076</v>
      </c>
      <c r="T1979" s="9">
        <v>92790</v>
      </c>
    </row>
    <row r="1980" spans="1:20" hidden="1">
      <c r="A1980" s="9">
        <v>2</v>
      </c>
      <c r="B1980" s="9" t="s">
        <v>13</v>
      </c>
      <c r="C1980" s="9" t="s">
        <v>348</v>
      </c>
      <c r="D1980" s="9" t="s">
        <v>149</v>
      </c>
      <c r="E1980" s="9" t="s">
        <v>151</v>
      </c>
      <c r="F1980" s="9" t="s">
        <v>5</v>
      </c>
      <c r="G1980" s="9" t="s">
        <v>252</v>
      </c>
      <c r="H1980" s="9" t="s">
        <v>85</v>
      </c>
      <c r="I1980" s="9">
        <v>15</v>
      </c>
      <c r="J1980" s="9" t="s">
        <v>8</v>
      </c>
      <c r="L1980" s="9" t="s">
        <v>50</v>
      </c>
      <c r="M1980" s="9">
        <v>86600</v>
      </c>
      <c r="N1980" s="17" t="str">
        <f t="shared" si="156"/>
        <v>17_85-90</v>
      </c>
      <c r="O1980" s="17" t="str">
        <f t="shared" si="157"/>
        <v>8_80-90</v>
      </c>
      <c r="P1980" s="17" t="str">
        <f t="shared" si="158"/>
        <v>08_80&gt;</v>
      </c>
      <c r="Q1980" s="9" t="s">
        <v>1162</v>
      </c>
      <c r="R1980" s="9" t="s">
        <v>1163</v>
      </c>
      <c r="S1980" s="9">
        <f t="shared" si="159"/>
        <v>173200</v>
      </c>
      <c r="T1980" s="9">
        <v>2279</v>
      </c>
    </row>
    <row r="1981" spans="1:20" hidden="1">
      <c r="A1981" s="9">
        <v>3</v>
      </c>
      <c r="B1981" s="9" t="s">
        <v>13</v>
      </c>
      <c r="C1981" s="9" t="s">
        <v>1040</v>
      </c>
      <c r="D1981" s="9" t="s">
        <v>149</v>
      </c>
      <c r="E1981" s="9" t="s">
        <v>151</v>
      </c>
      <c r="F1981" s="9" t="s">
        <v>5</v>
      </c>
      <c r="G1981" s="9" t="s">
        <v>492</v>
      </c>
      <c r="H1981" s="9" t="s">
        <v>738</v>
      </c>
      <c r="I1981" s="9">
        <v>15</v>
      </c>
      <c r="J1981" s="9" t="s">
        <v>8</v>
      </c>
      <c r="L1981" s="9" t="s">
        <v>50</v>
      </c>
      <c r="M1981" s="9">
        <v>100395</v>
      </c>
      <c r="N1981" s="17" t="str">
        <f t="shared" si="156"/>
        <v>20_100-105</v>
      </c>
      <c r="O1981" s="17" t="str">
        <f t="shared" si="157"/>
        <v>10_100-110</v>
      </c>
      <c r="P1981" s="17" t="str">
        <f t="shared" si="158"/>
        <v>08_80&gt;</v>
      </c>
      <c r="Q1981" s="9" t="s">
        <v>1162</v>
      </c>
      <c r="R1981" s="9" t="s">
        <v>1163</v>
      </c>
      <c r="S1981" s="9">
        <f t="shared" si="159"/>
        <v>301185</v>
      </c>
      <c r="T1981" s="9">
        <v>3963</v>
      </c>
    </row>
    <row r="1982" spans="1:20">
      <c r="A1982" s="9">
        <v>9</v>
      </c>
      <c r="B1982" s="9" t="s">
        <v>13</v>
      </c>
      <c r="C1982" s="9" t="s">
        <v>593</v>
      </c>
      <c r="D1982" s="9" t="s">
        <v>152</v>
      </c>
      <c r="E1982" s="9" t="s">
        <v>147</v>
      </c>
      <c r="F1982" s="9" t="s">
        <v>5</v>
      </c>
      <c r="G1982" s="9" t="s">
        <v>373</v>
      </c>
      <c r="H1982" s="9" t="s">
        <v>2</v>
      </c>
      <c r="I1982" s="9">
        <v>13</v>
      </c>
      <c r="J1982" s="9" t="s">
        <v>517</v>
      </c>
      <c r="L1982" s="9" t="s">
        <v>50</v>
      </c>
      <c r="M1982" s="9">
        <v>127246</v>
      </c>
      <c r="N1982" s="17" t="str">
        <f t="shared" si="156"/>
        <v>25_125-130</v>
      </c>
      <c r="O1982" s="17" t="str">
        <f t="shared" si="157"/>
        <v>12_120-130</v>
      </c>
      <c r="P1982" s="17" t="str">
        <f t="shared" si="158"/>
        <v>08_80&gt;</v>
      </c>
      <c r="Q1982" s="9" t="s">
        <v>1162</v>
      </c>
      <c r="R1982" s="9" t="s">
        <v>1163</v>
      </c>
      <c r="S1982" s="9">
        <f t="shared" si="159"/>
        <v>1145214</v>
      </c>
      <c r="T1982" s="9">
        <v>15069</v>
      </c>
    </row>
    <row r="1983" spans="1:20">
      <c r="A1983" s="9">
        <v>7</v>
      </c>
      <c r="B1983" s="9" t="s">
        <v>13</v>
      </c>
      <c r="C1983" s="9" t="s">
        <v>717</v>
      </c>
      <c r="D1983" s="9" t="s">
        <v>152</v>
      </c>
      <c r="E1983" s="9" t="s">
        <v>147</v>
      </c>
      <c r="F1983" s="9" t="s">
        <v>5</v>
      </c>
      <c r="G1983" s="9" t="s">
        <v>373</v>
      </c>
      <c r="H1983" s="9" t="s">
        <v>2</v>
      </c>
      <c r="I1983" s="9">
        <v>13</v>
      </c>
      <c r="J1983" s="9" t="s">
        <v>54</v>
      </c>
      <c r="K1983" s="9" t="s">
        <v>7</v>
      </c>
      <c r="L1983" s="9" t="s">
        <v>50</v>
      </c>
      <c r="M1983" s="9">
        <v>122395</v>
      </c>
      <c r="N1983" s="17" t="str">
        <f t="shared" si="156"/>
        <v>24_120-125</v>
      </c>
      <c r="O1983" s="17" t="str">
        <f t="shared" si="157"/>
        <v>12_120-130</v>
      </c>
      <c r="P1983" s="17" t="str">
        <f t="shared" si="158"/>
        <v>08_80&gt;</v>
      </c>
      <c r="Q1983" s="9" t="s">
        <v>1162</v>
      </c>
      <c r="R1983" s="9" t="s">
        <v>1163</v>
      </c>
      <c r="S1983" s="9">
        <f t="shared" si="159"/>
        <v>856765</v>
      </c>
      <c r="T1983" s="9">
        <v>11273</v>
      </c>
    </row>
    <row r="1984" spans="1:20">
      <c r="A1984" s="9">
        <v>12</v>
      </c>
      <c r="B1984" s="9" t="s">
        <v>13</v>
      </c>
      <c r="C1984" s="9" t="s">
        <v>403</v>
      </c>
      <c r="D1984" s="9" t="s">
        <v>152</v>
      </c>
      <c r="E1984" s="9" t="s">
        <v>147</v>
      </c>
      <c r="F1984" s="9" t="s">
        <v>5</v>
      </c>
      <c r="G1984" s="9" t="s">
        <v>373</v>
      </c>
      <c r="H1984" s="9" t="s">
        <v>2</v>
      </c>
      <c r="I1984" s="9">
        <v>13</v>
      </c>
      <c r="J1984" s="9" t="s">
        <v>459</v>
      </c>
      <c r="L1984" s="9" t="s">
        <v>50</v>
      </c>
      <c r="M1984" s="9">
        <v>159511</v>
      </c>
      <c r="N1984" s="17" t="str">
        <f t="shared" si="156"/>
        <v>31_155-160</v>
      </c>
      <c r="O1984" s="17" t="str">
        <f t="shared" si="157"/>
        <v>15_150-160</v>
      </c>
      <c r="P1984" s="17" t="str">
        <f t="shared" si="158"/>
        <v>08_80&gt;</v>
      </c>
      <c r="Q1984" s="9" t="s">
        <v>1162</v>
      </c>
      <c r="R1984" s="9" t="s">
        <v>1163</v>
      </c>
      <c r="S1984" s="9">
        <f t="shared" si="159"/>
        <v>1914132</v>
      </c>
      <c r="T1984" s="9">
        <v>25186</v>
      </c>
    </row>
    <row r="1985" spans="1:20">
      <c r="A1985" s="9">
        <v>56</v>
      </c>
      <c r="B1985" s="9" t="s">
        <v>13</v>
      </c>
      <c r="C1985" s="9" t="s">
        <v>404</v>
      </c>
      <c r="D1985" s="9" t="s">
        <v>152</v>
      </c>
      <c r="E1985" s="9" t="s">
        <v>147</v>
      </c>
      <c r="F1985" s="9" t="s">
        <v>5</v>
      </c>
      <c r="G1985" s="9" t="s">
        <v>373</v>
      </c>
      <c r="H1985" s="9" t="s">
        <v>2</v>
      </c>
      <c r="I1985" s="9">
        <v>13</v>
      </c>
      <c r="J1985" s="9" t="s">
        <v>518</v>
      </c>
      <c r="K1985" s="9" t="s">
        <v>7</v>
      </c>
      <c r="L1985" s="9" t="s">
        <v>50</v>
      </c>
      <c r="M1985" s="9">
        <v>179793</v>
      </c>
      <c r="N1985" s="17" t="str">
        <f t="shared" si="156"/>
        <v>35_175-180</v>
      </c>
      <c r="O1985" s="17" t="str">
        <f t="shared" si="157"/>
        <v>17_170-180</v>
      </c>
      <c r="P1985" s="17" t="str">
        <f t="shared" si="158"/>
        <v>08_80&gt;</v>
      </c>
      <c r="Q1985" s="9" t="s">
        <v>1162</v>
      </c>
      <c r="R1985" s="9" t="s">
        <v>1163</v>
      </c>
      <c r="S1985" s="9">
        <f t="shared" si="159"/>
        <v>10068408</v>
      </c>
      <c r="T1985" s="9">
        <v>132479</v>
      </c>
    </row>
    <row r="1986" spans="1:20">
      <c r="A1986" s="9">
        <v>2</v>
      </c>
      <c r="B1986" s="9" t="s">
        <v>13</v>
      </c>
      <c r="C1986" s="9" t="s">
        <v>256</v>
      </c>
      <c r="D1986" s="9" t="s">
        <v>149</v>
      </c>
      <c r="E1986" s="9" t="s">
        <v>147</v>
      </c>
      <c r="F1986" s="9" t="s">
        <v>5</v>
      </c>
      <c r="G1986" s="9" t="s">
        <v>252</v>
      </c>
      <c r="H1986" s="9" t="s">
        <v>709</v>
      </c>
      <c r="I1986" s="9">
        <v>15</v>
      </c>
      <c r="J1986" s="9" t="s">
        <v>255</v>
      </c>
      <c r="K1986" s="9" t="s">
        <v>7</v>
      </c>
      <c r="L1986" s="9" t="s">
        <v>50</v>
      </c>
      <c r="M1986" s="9">
        <v>212140</v>
      </c>
      <c r="N1986" s="17" t="str">
        <f t="shared" si="156"/>
        <v>42_210-215</v>
      </c>
      <c r="O1986" s="17" t="str">
        <f t="shared" si="157"/>
        <v>21_210-220</v>
      </c>
      <c r="P1986" s="17" t="str">
        <f t="shared" si="158"/>
        <v>08_80&gt;</v>
      </c>
      <c r="Q1986" s="9" t="s">
        <v>1162</v>
      </c>
      <c r="R1986" s="9" t="s">
        <v>1163</v>
      </c>
      <c r="S1986" s="9">
        <f t="shared" si="159"/>
        <v>424280</v>
      </c>
      <c r="T1986" s="9">
        <v>5583</v>
      </c>
    </row>
    <row r="1987" spans="1:20">
      <c r="A1987" s="9">
        <v>17</v>
      </c>
      <c r="B1987" s="9" t="s">
        <v>13</v>
      </c>
      <c r="C1987" s="9" t="s">
        <v>1041</v>
      </c>
      <c r="D1987" s="9" t="s">
        <v>149</v>
      </c>
      <c r="E1987" s="9" t="s">
        <v>147</v>
      </c>
      <c r="F1987" s="9" t="s">
        <v>5</v>
      </c>
      <c r="G1987" s="9" t="s">
        <v>492</v>
      </c>
      <c r="H1987" s="9" t="s">
        <v>782</v>
      </c>
      <c r="I1987" s="9">
        <v>15</v>
      </c>
      <c r="J1987" s="9" t="s">
        <v>1042</v>
      </c>
      <c r="K1987" s="9" t="s">
        <v>7</v>
      </c>
      <c r="L1987" s="9" t="s">
        <v>50</v>
      </c>
      <c r="M1987" s="9">
        <v>205132</v>
      </c>
      <c r="N1987" s="17" t="str">
        <f t="shared" si="156"/>
        <v>41_205-210</v>
      </c>
      <c r="O1987" s="17" t="str">
        <f t="shared" si="157"/>
        <v>20_200-210</v>
      </c>
      <c r="P1987" s="17" t="str">
        <f t="shared" si="158"/>
        <v>08_80&gt;</v>
      </c>
      <c r="Q1987" s="9" t="s">
        <v>1162</v>
      </c>
      <c r="R1987" s="9" t="s">
        <v>1163</v>
      </c>
      <c r="S1987" s="9">
        <f t="shared" si="159"/>
        <v>3487244</v>
      </c>
      <c r="T1987" s="9">
        <v>45885</v>
      </c>
    </row>
    <row r="1988" spans="1:20">
      <c r="A1988" s="9">
        <v>5</v>
      </c>
      <c r="B1988" s="9" t="s">
        <v>13</v>
      </c>
      <c r="C1988" s="9" t="s">
        <v>293</v>
      </c>
      <c r="D1988" s="9" t="s">
        <v>149</v>
      </c>
      <c r="E1988" s="9" t="s">
        <v>147</v>
      </c>
      <c r="F1988" s="9" t="s">
        <v>5</v>
      </c>
      <c r="G1988" s="9" t="s">
        <v>252</v>
      </c>
      <c r="H1988" s="9" t="s">
        <v>718</v>
      </c>
      <c r="I1988" s="9">
        <v>15</v>
      </c>
      <c r="J1988" s="9" t="s">
        <v>518</v>
      </c>
      <c r="K1988" s="9" t="s">
        <v>7</v>
      </c>
      <c r="L1988" s="9" t="s">
        <v>50</v>
      </c>
      <c r="M1988" s="9">
        <v>240054</v>
      </c>
      <c r="N1988" s="17" t="str">
        <f t="shared" si="156"/>
        <v>48_240-245</v>
      </c>
      <c r="O1988" s="17" t="str">
        <f t="shared" si="157"/>
        <v>24_240-250</v>
      </c>
      <c r="P1988" s="17" t="str">
        <f t="shared" si="158"/>
        <v>08_80&gt;</v>
      </c>
      <c r="Q1988" s="9" t="s">
        <v>1162</v>
      </c>
      <c r="R1988" s="9" t="s">
        <v>1163</v>
      </c>
      <c r="S1988" s="9">
        <f t="shared" si="159"/>
        <v>1200270</v>
      </c>
      <c r="T1988" s="9">
        <v>15793</v>
      </c>
    </row>
    <row r="1989" spans="1:20">
      <c r="A1989" s="9">
        <v>17</v>
      </c>
      <c r="B1989" s="9" t="s">
        <v>13</v>
      </c>
      <c r="C1989" s="9" t="s">
        <v>904</v>
      </c>
      <c r="D1989" s="9" t="s">
        <v>149</v>
      </c>
      <c r="E1989" s="9" t="s">
        <v>147</v>
      </c>
      <c r="F1989" s="9" t="s">
        <v>5</v>
      </c>
      <c r="G1989" s="9" t="s">
        <v>492</v>
      </c>
      <c r="H1989" s="9" t="s">
        <v>905</v>
      </c>
      <c r="I1989" s="9">
        <v>17</v>
      </c>
      <c r="J1989" s="9" t="s">
        <v>518</v>
      </c>
      <c r="L1989" s="9" t="s">
        <v>50</v>
      </c>
      <c r="M1989" s="9">
        <v>234172</v>
      </c>
      <c r="N1989" s="17" t="str">
        <f t="shared" si="156"/>
        <v>46_230-235</v>
      </c>
      <c r="O1989" s="17" t="str">
        <f t="shared" si="157"/>
        <v>23_230-240</v>
      </c>
      <c r="P1989" s="17" t="str">
        <f t="shared" si="158"/>
        <v>08_80&gt;</v>
      </c>
      <c r="Q1989" s="9" t="s">
        <v>1162</v>
      </c>
      <c r="R1989" s="9" t="s">
        <v>1163</v>
      </c>
      <c r="S1989" s="9">
        <f t="shared" si="159"/>
        <v>3980924</v>
      </c>
      <c r="T1989" s="9">
        <v>52381</v>
      </c>
    </row>
    <row r="1990" spans="1:20">
      <c r="A1990" s="9">
        <v>15</v>
      </c>
      <c r="B1990" s="9" t="s">
        <v>474</v>
      </c>
      <c r="C1990" s="9" t="s">
        <v>745</v>
      </c>
      <c r="D1990" s="9" t="s">
        <v>152</v>
      </c>
      <c r="E1990" s="9" t="s">
        <v>147</v>
      </c>
      <c r="F1990" s="9" t="s">
        <v>5</v>
      </c>
      <c r="G1990" s="9" t="s">
        <v>373</v>
      </c>
      <c r="H1990" s="9" t="s">
        <v>2</v>
      </c>
      <c r="I1990" s="9">
        <v>14</v>
      </c>
      <c r="J1990" s="9" t="s">
        <v>8</v>
      </c>
      <c r="L1990" s="9" t="s">
        <v>50</v>
      </c>
      <c r="M1990" s="9">
        <v>78387</v>
      </c>
      <c r="N1990" s="17" t="str">
        <f t="shared" si="156"/>
        <v>15_75-80</v>
      </c>
      <c r="O1990" s="17" t="str">
        <f t="shared" si="157"/>
        <v>7_70-80</v>
      </c>
      <c r="P1990" s="17" t="str">
        <f t="shared" si="158"/>
        <v>07_70-80</v>
      </c>
      <c r="Q1990" s="9" t="s">
        <v>1162</v>
      </c>
      <c r="R1990" s="9" t="s">
        <v>1163</v>
      </c>
      <c r="S1990" s="9">
        <f t="shared" si="159"/>
        <v>1175805</v>
      </c>
      <c r="T1990" s="9">
        <v>15471</v>
      </c>
    </row>
    <row r="1991" spans="1:20">
      <c r="A1991" s="9">
        <v>17</v>
      </c>
      <c r="B1991" s="9" t="s">
        <v>474</v>
      </c>
      <c r="C1991" s="9" t="s">
        <v>949</v>
      </c>
      <c r="D1991" s="9" t="s">
        <v>152</v>
      </c>
      <c r="E1991" s="9" t="s">
        <v>147</v>
      </c>
      <c r="F1991" s="9" t="s">
        <v>1</v>
      </c>
      <c r="G1991" s="9" t="s">
        <v>583</v>
      </c>
      <c r="H1991" s="9" t="s">
        <v>2</v>
      </c>
      <c r="I1991" s="9">
        <v>14</v>
      </c>
      <c r="J1991" s="9" t="s">
        <v>8</v>
      </c>
      <c r="L1991" s="9" t="s">
        <v>50</v>
      </c>
      <c r="M1991" s="9">
        <v>58996</v>
      </c>
      <c r="N1991" s="17" t="str">
        <f t="shared" si="156"/>
        <v>11_55-60</v>
      </c>
      <c r="O1991" s="17" t="str">
        <f t="shared" si="157"/>
        <v>5_50-60</v>
      </c>
      <c r="P1991" s="17" t="str">
        <f t="shared" si="158"/>
        <v>05_50-60</v>
      </c>
      <c r="Q1991" s="9" t="s">
        <v>1162</v>
      </c>
      <c r="R1991" s="9" t="s">
        <v>1163</v>
      </c>
      <c r="S1991" s="9">
        <f t="shared" si="159"/>
        <v>1002932</v>
      </c>
      <c r="T1991" s="9">
        <v>13196</v>
      </c>
    </row>
    <row r="1992" spans="1:20">
      <c r="A1992" s="9">
        <v>203</v>
      </c>
      <c r="B1992" s="9" t="s">
        <v>474</v>
      </c>
      <c r="C1992" s="9" t="s">
        <v>950</v>
      </c>
      <c r="D1992" s="9" t="s">
        <v>148</v>
      </c>
      <c r="E1992" s="9" t="s">
        <v>147</v>
      </c>
      <c r="F1992" s="9" t="s">
        <v>1</v>
      </c>
      <c r="G1992" s="9" t="s">
        <v>583</v>
      </c>
      <c r="H1992" s="9" t="s">
        <v>2</v>
      </c>
      <c r="I1992" s="9">
        <v>15</v>
      </c>
      <c r="J1992" s="9" t="s">
        <v>8</v>
      </c>
      <c r="L1992" s="9" t="s">
        <v>50</v>
      </c>
      <c r="M1992" s="9">
        <v>64682</v>
      </c>
      <c r="N1992" s="17" t="str">
        <f t="shared" si="156"/>
        <v>12_60-65</v>
      </c>
      <c r="O1992" s="17" t="str">
        <f t="shared" si="157"/>
        <v>6_60-70</v>
      </c>
      <c r="P1992" s="17" t="str">
        <f t="shared" si="158"/>
        <v>06_60-70</v>
      </c>
      <c r="Q1992" s="9" t="s">
        <v>1162</v>
      </c>
      <c r="R1992" s="9" t="s">
        <v>1163</v>
      </c>
      <c r="S1992" s="9">
        <f t="shared" si="159"/>
        <v>13130446</v>
      </c>
      <c r="T1992" s="9">
        <v>172769</v>
      </c>
    </row>
    <row r="1993" spans="1:20">
      <c r="A1993" s="9">
        <v>1377</v>
      </c>
      <c r="B1993" s="9" t="s">
        <v>474</v>
      </c>
      <c r="C1993" s="9" t="s">
        <v>751</v>
      </c>
      <c r="D1993" s="9" t="s">
        <v>152</v>
      </c>
      <c r="E1993" s="9" t="s">
        <v>147</v>
      </c>
      <c r="F1993" s="9" t="s">
        <v>5</v>
      </c>
      <c r="G1993" s="9" t="s">
        <v>110</v>
      </c>
      <c r="H1993" s="9" t="s">
        <v>2</v>
      </c>
      <c r="I1993" s="9">
        <v>14</v>
      </c>
      <c r="J1993" s="9" t="s">
        <v>8</v>
      </c>
      <c r="L1993" s="9" t="s">
        <v>50</v>
      </c>
      <c r="M1993" s="9">
        <v>47376</v>
      </c>
      <c r="N1993" s="17" t="str">
        <f t="shared" si="156"/>
        <v>9_45-50</v>
      </c>
      <c r="O1993" s="17" t="str">
        <f t="shared" si="157"/>
        <v>4_40-50</v>
      </c>
      <c r="P1993" s="17" t="str">
        <f t="shared" si="158"/>
        <v>04_40-50</v>
      </c>
      <c r="Q1993" s="9" t="s">
        <v>1162</v>
      </c>
      <c r="R1993" s="9" t="s">
        <v>1163</v>
      </c>
      <c r="S1993" s="9">
        <f t="shared" si="159"/>
        <v>65236752</v>
      </c>
      <c r="T1993" s="9">
        <v>858378</v>
      </c>
    </row>
    <row r="1994" spans="1:20">
      <c r="A1994" s="9">
        <v>588</v>
      </c>
      <c r="B1994" s="9" t="s">
        <v>474</v>
      </c>
      <c r="C1994" s="9" t="s">
        <v>752</v>
      </c>
      <c r="D1994" s="9" t="s">
        <v>148</v>
      </c>
      <c r="E1994" s="9" t="s">
        <v>147</v>
      </c>
      <c r="F1994" s="9" t="s">
        <v>5</v>
      </c>
      <c r="G1994" s="9" t="s">
        <v>110</v>
      </c>
      <c r="H1994" s="9" t="s">
        <v>2</v>
      </c>
      <c r="I1994" s="9">
        <v>15</v>
      </c>
      <c r="J1994" s="9" t="s">
        <v>8</v>
      </c>
      <c r="L1994" s="9" t="s">
        <v>50</v>
      </c>
      <c r="M1994" s="9">
        <v>55563</v>
      </c>
      <c r="N1994" s="17" t="str">
        <f t="shared" si="156"/>
        <v>11_55-60</v>
      </c>
      <c r="O1994" s="17" t="str">
        <f t="shared" si="157"/>
        <v>5_50-60</v>
      </c>
      <c r="P1994" s="17" t="str">
        <f t="shared" si="158"/>
        <v>05_50-60</v>
      </c>
      <c r="Q1994" s="9" t="s">
        <v>1162</v>
      </c>
      <c r="R1994" s="9" t="s">
        <v>1163</v>
      </c>
      <c r="S1994" s="9">
        <f t="shared" si="159"/>
        <v>32671044</v>
      </c>
      <c r="T1994" s="9">
        <v>429882</v>
      </c>
    </row>
    <row r="1995" spans="1:20">
      <c r="A1995" s="9">
        <v>2</v>
      </c>
      <c r="B1995" s="9" t="s">
        <v>14</v>
      </c>
      <c r="C1995" s="9" t="s">
        <v>1103</v>
      </c>
      <c r="D1995" s="9" t="s">
        <v>152</v>
      </c>
      <c r="E1995" s="9" t="s">
        <v>147</v>
      </c>
      <c r="F1995" s="9" t="s">
        <v>5</v>
      </c>
      <c r="G1995" s="9" t="s">
        <v>570</v>
      </c>
      <c r="H1995" s="9" t="s">
        <v>2</v>
      </c>
      <c r="I1995" s="9">
        <v>14</v>
      </c>
      <c r="J1995" s="9" t="s">
        <v>8</v>
      </c>
      <c r="L1995" s="9" t="s">
        <v>46</v>
      </c>
      <c r="M1995" s="9">
        <v>15390</v>
      </c>
      <c r="N1995" s="17" t="str">
        <f t="shared" si="156"/>
        <v>3_15-20</v>
      </c>
      <c r="O1995" s="17" t="str">
        <f t="shared" si="157"/>
        <v>1_10-20</v>
      </c>
      <c r="P1995" s="17" t="str">
        <f t="shared" si="158"/>
        <v>01_&lt;20</v>
      </c>
      <c r="Q1995" s="9" t="s">
        <v>1162</v>
      </c>
      <c r="R1995" s="9" t="s">
        <v>1163</v>
      </c>
      <c r="S1995" s="9">
        <f t="shared" si="159"/>
        <v>30780</v>
      </c>
      <c r="T1995" s="9">
        <v>405</v>
      </c>
    </row>
    <row r="1996" spans="1:20" hidden="1">
      <c r="A1996" s="9">
        <v>46</v>
      </c>
      <c r="B1996" s="9" t="s">
        <v>14</v>
      </c>
      <c r="C1996" s="9" t="s">
        <v>594</v>
      </c>
      <c r="D1996" s="9" t="s">
        <v>152</v>
      </c>
      <c r="E1996" s="9" t="s">
        <v>151</v>
      </c>
      <c r="F1996" s="9" t="s">
        <v>5</v>
      </c>
      <c r="G1996" s="9" t="s">
        <v>373</v>
      </c>
      <c r="H1996" s="9" t="s">
        <v>2</v>
      </c>
      <c r="I1996" s="9">
        <v>13</v>
      </c>
      <c r="J1996" s="9" t="s">
        <v>51</v>
      </c>
      <c r="K1996" s="9" t="s">
        <v>7</v>
      </c>
      <c r="L1996" s="9" t="s">
        <v>50</v>
      </c>
      <c r="M1996" s="9">
        <v>140367</v>
      </c>
      <c r="N1996" s="17" t="str">
        <f t="shared" si="156"/>
        <v>28_140-145</v>
      </c>
      <c r="O1996" s="17" t="str">
        <f t="shared" si="157"/>
        <v>14_140-150</v>
      </c>
      <c r="P1996" s="17" t="str">
        <f t="shared" si="158"/>
        <v>08_80&gt;</v>
      </c>
      <c r="Q1996" s="9" t="s">
        <v>1162</v>
      </c>
      <c r="R1996" s="9" t="s">
        <v>1163</v>
      </c>
      <c r="S1996" s="9">
        <f t="shared" si="159"/>
        <v>6456882</v>
      </c>
      <c r="T1996" s="9">
        <v>84959</v>
      </c>
    </row>
    <row r="1997" spans="1:20" hidden="1">
      <c r="A1997" s="9">
        <v>4</v>
      </c>
      <c r="B1997" s="9" t="s">
        <v>14</v>
      </c>
      <c r="C1997" s="9" t="s">
        <v>350</v>
      </c>
      <c r="D1997" s="9" t="s">
        <v>152</v>
      </c>
      <c r="E1997" s="9" t="s">
        <v>151</v>
      </c>
      <c r="F1997" s="9" t="s">
        <v>5</v>
      </c>
      <c r="G1997" s="9" t="s">
        <v>110</v>
      </c>
      <c r="H1997" s="9" t="s">
        <v>2</v>
      </c>
      <c r="I1997" s="9">
        <v>13</v>
      </c>
      <c r="J1997" s="9" t="s">
        <v>8</v>
      </c>
      <c r="L1997" s="9" t="s">
        <v>50</v>
      </c>
      <c r="M1997" s="9">
        <v>88690</v>
      </c>
      <c r="N1997" s="17" t="str">
        <f t="shared" si="156"/>
        <v>17_85-90</v>
      </c>
      <c r="O1997" s="17" t="str">
        <f t="shared" si="157"/>
        <v>8_80-90</v>
      </c>
      <c r="P1997" s="17" t="str">
        <f t="shared" si="158"/>
        <v>08_80&gt;</v>
      </c>
      <c r="Q1997" s="9" t="s">
        <v>1162</v>
      </c>
      <c r="R1997" s="9" t="s">
        <v>1163</v>
      </c>
      <c r="S1997" s="9">
        <f t="shared" si="159"/>
        <v>354760</v>
      </c>
      <c r="T1997" s="9">
        <v>4668</v>
      </c>
    </row>
    <row r="1998" spans="1:20" hidden="1">
      <c r="A1998" s="9">
        <v>34</v>
      </c>
      <c r="B1998" s="9" t="s">
        <v>14</v>
      </c>
      <c r="C1998" s="9" t="s">
        <v>675</v>
      </c>
      <c r="D1998" s="9" t="s">
        <v>152</v>
      </c>
      <c r="E1998" s="9" t="s">
        <v>151</v>
      </c>
      <c r="F1998" s="9" t="s">
        <v>5</v>
      </c>
      <c r="G1998" s="9" t="s">
        <v>373</v>
      </c>
      <c r="H1998" s="9" t="s">
        <v>2</v>
      </c>
      <c r="I1998" s="9">
        <v>13</v>
      </c>
      <c r="J1998" s="9" t="s">
        <v>8</v>
      </c>
      <c r="L1998" s="9" t="s">
        <v>50</v>
      </c>
      <c r="M1998" s="9">
        <v>107962</v>
      </c>
      <c r="N1998" s="17" t="str">
        <f t="shared" si="156"/>
        <v>21_105-110</v>
      </c>
      <c r="O1998" s="17" t="str">
        <f t="shared" si="157"/>
        <v>10_100-110</v>
      </c>
      <c r="P1998" s="17" t="str">
        <f t="shared" si="158"/>
        <v>08_80&gt;</v>
      </c>
      <c r="Q1998" s="9" t="s">
        <v>1162</v>
      </c>
      <c r="R1998" s="9" t="s">
        <v>1163</v>
      </c>
      <c r="S1998" s="9">
        <f t="shared" si="159"/>
        <v>3670708</v>
      </c>
      <c r="T1998" s="9">
        <v>48299</v>
      </c>
    </row>
    <row r="1999" spans="1:20" hidden="1">
      <c r="A1999" s="9">
        <v>3</v>
      </c>
      <c r="B1999" s="9" t="s">
        <v>14</v>
      </c>
      <c r="C1999" s="9" t="s">
        <v>374</v>
      </c>
      <c r="D1999" s="9" t="s">
        <v>152</v>
      </c>
      <c r="E1999" s="9" t="s">
        <v>151</v>
      </c>
      <c r="F1999" s="9" t="s">
        <v>1</v>
      </c>
      <c r="G1999" s="9" t="s">
        <v>222</v>
      </c>
      <c r="H1999" s="9" t="s">
        <v>2</v>
      </c>
      <c r="I1999" s="9">
        <v>13</v>
      </c>
      <c r="J1999" s="9" t="s">
        <v>8</v>
      </c>
      <c r="L1999" s="9" t="s">
        <v>50</v>
      </c>
      <c r="M1999" s="9">
        <v>104360</v>
      </c>
      <c r="N1999" s="17" t="str">
        <f t="shared" si="156"/>
        <v>20_100-105</v>
      </c>
      <c r="O1999" s="17" t="str">
        <f t="shared" si="157"/>
        <v>10_100-110</v>
      </c>
      <c r="P1999" s="17" t="str">
        <f t="shared" si="158"/>
        <v>08_80&gt;</v>
      </c>
      <c r="Q1999" s="9" t="s">
        <v>1162</v>
      </c>
      <c r="R1999" s="9" t="s">
        <v>1163</v>
      </c>
      <c r="S1999" s="9">
        <f t="shared" si="159"/>
        <v>313080</v>
      </c>
      <c r="T1999" s="9">
        <v>4119</v>
      </c>
    </row>
    <row r="2000" spans="1:20" hidden="1">
      <c r="A2000" s="9">
        <v>199</v>
      </c>
      <c r="B2000" s="9" t="s">
        <v>14</v>
      </c>
      <c r="C2000" s="9" t="s">
        <v>913</v>
      </c>
      <c r="D2000" s="9" t="s">
        <v>152</v>
      </c>
      <c r="E2000" s="9" t="s">
        <v>151</v>
      </c>
      <c r="F2000" s="9" t="s">
        <v>1</v>
      </c>
      <c r="G2000" s="9" t="s">
        <v>845</v>
      </c>
      <c r="H2000" s="9" t="s">
        <v>2</v>
      </c>
      <c r="I2000" s="9">
        <v>13</v>
      </c>
      <c r="J2000" s="9" t="s">
        <v>8</v>
      </c>
      <c r="L2000" s="9" t="s">
        <v>50</v>
      </c>
      <c r="M2000" s="9">
        <v>94647</v>
      </c>
      <c r="N2000" s="17" t="str">
        <f t="shared" si="156"/>
        <v>18_90-95</v>
      </c>
      <c r="O2000" s="17" t="str">
        <f t="shared" si="157"/>
        <v>9_90-100</v>
      </c>
      <c r="P2000" s="17" t="str">
        <f t="shared" si="158"/>
        <v>08_80&gt;</v>
      </c>
      <c r="Q2000" s="9" t="s">
        <v>1162</v>
      </c>
      <c r="R2000" s="9" t="s">
        <v>1163</v>
      </c>
      <c r="S2000" s="9">
        <f t="shared" si="159"/>
        <v>18834753</v>
      </c>
      <c r="T2000" s="9">
        <v>247826</v>
      </c>
    </row>
    <row r="2001" spans="1:20" hidden="1">
      <c r="A2001" s="9">
        <v>249</v>
      </c>
      <c r="B2001" s="9" t="s">
        <v>14</v>
      </c>
      <c r="C2001" s="9" t="s">
        <v>330</v>
      </c>
      <c r="D2001" s="9" t="s">
        <v>152</v>
      </c>
      <c r="E2001" s="9" t="s">
        <v>151</v>
      </c>
      <c r="F2001" s="9" t="s">
        <v>5</v>
      </c>
      <c r="G2001" s="9" t="s">
        <v>110</v>
      </c>
      <c r="H2001" s="9" t="s">
        <v>2</v>
      </c>
      <c r="I2001" s="9">
        <v>14</v>
      </c>
      <c r="J2001" s="9" t="s">
        <v>8</v>
      </c>
      <c r="L2001" s="9" t="s">
        <v>50</v>
      </c>
      <c r="M2001" s="9">
        <v>104955</v>
      </c>
      <c r="N2001" s="17" t="str">
        <f t="shared" si="156"/>
        <v>20_100-105</v>
      </c>
      <c r="O2001" s="17" t="str">
        <f t="shared" si="157"/>
        <v>10_100-110</v>
      </c>
      <c r="P2001" s="17" t="str">
        <f t="shared" si="158"/>
        <v>08_80&gt;</v>
      </c>
      <c r="Q2001" s="9" t="s">
        <v>1162</v>
      </c>
      <c r="R2001" s="9" t="s">
        <v>1163</v>
      </c>
      <c r="S2001" s="9">
        <f t="shared" si="159"/>
        <v>26133795</v>
      </c>
      <c r="T2001" s="9">
        <v>343866</v>
      </c>
    </row>
    <row r="2002" spans="1:20" hidden="1">
      <c r="A2002" s="9">
        <v>36</v>
      </c>
      <c r="B2002" s="9" t="s">
        <v>14</v>
      </c>
      <c r="C2002" s="9" t="s">
        <v>636</v>
      </c>
      <c r="D2002" s="9" t="s">
        <v>152</v>
      </c>
      <c r="E2002" s="9" t="s">
        <v>151</v>
      </c>
      <c r="F2002" s="9" t="s">
        <v>5</v>
      </c>
      <c r="G2002" s="9" t="s">
        <v>373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118619</v>
      </c>
      <c r="N2002" s="17" t="str">
        <f t="shared" si="156"/>
        <v>23_115-120</v>
      </c>
      <c r="O2002" s="17" t="str">
        <f t="shared" si="157"/>
        <v>11_110-120</v>
      </c>
      <c r="P2002" s="17" t="str">
        <f t="shared" si="158"/>
        <v>08_80&gt;</v>
      </c>
      <c r="Q2002" s="9" t="s">
        <v>1162</v>
      </c>
      <c r="R2002" s="9" t="s">
        <v>1163</v>
      </c>
      <c r="S2002" s="9">
        <f t="shared" si="159"/>
        <v>4270284</v>
      </c>
      <c r="T2002" s="9">
        <v>56188</v>
      </c>
    </row>
    <row r="2003" spans="1:20" hidden="1">
      <c r="A2003" s="9">
        <v>7</v>
      </c>
      <c r="B2003" s="9" t="s">
        <v>14</v>
      </c>
      <c r="C2003" s="9" t="s">
        <v>987</v>
      </c>
      <c r="D2003" s="9" t="s">
        <v>152</v>
      </c>
      <c r="E2003" s="9" t="s">
        <v>151</v>
      </c>
      <c r="F2003" s="9" t="s">
        <v>1</v>
      </c>
      <c r="G2003" s="9" t="s">
        <v>845</v>
      </c>
      <c r="H2003" s="9" t="s">
        <v>2</v>
      </c>
      <c r="I2003" s="9">
        <v>14</v>
      </c>
      <c r="J2003" s="9" t="s">
        <v>8</v>
      </c>
      <c r="L2003" s="9" t="s">
        <v>50</v>
      </c>
      <c r="M2003" s="9">
        <v>75899</v>
      </c>
      <c r="N2003" s="17" t="str">
        <f t="shared" si="156"/>
        <v>15_75-80</v>
      </c>
      <c r="O2003" s="17" t="str">
        <f t="shared" si="157"/>
        <v>7_70-80</v>
      </c>
      <c r="P2003" s="17" t="str">
        <f t="shared" si="158"/>
        <v>07_70-80</v>
      </c>
      <c r="Q2003" s="9" t="s">
        <v>1162</v>
      </c>
      <c r="R2003" s="9" t="s">
        <v>1163</v>
      </c>
      <c r="S2003" s="9">
        <f t="shared" si="159"/>
        <v>531293</v>
      </c>
      <c r="T2003" s="9">
        <v>6991</v>
      </c>
    </row>
    <row r="2004" spans="1:20" hidden="1">
      <c r="A2004" s="9">
        <v>6</v>
      </c>
      <c r="B2004" s="9" t="s">
        <v>14</v>
      </c>
      <c r="C2004" s="9" t="s">
        <v>351</v>
      </c>
      <c r="D2004" s="9" t="s">
        <v>146</v>
      </c>
      <c r="E2004" s="9" t="s">
        <v>151</v>
      </c>
      <c r="F2004" s="9" t="s">
        <v>5</v>
      </c>
      <c r="G2004" s="9" t="s">
        <v>110</v>
      </c>
      <c r="H2004" s="9" t="s">
        <v>115</v>
      </c>
      <c r="I2004" s="9">
        <v>15</v>
      </c>
      <c r="J2004" s="9" t="s">
        <v>8</v>
      </c>
      <c r="L2004" s="9" t="s">
        <v>50</v>
      </c>
      <c r="M2004" s="9">
        <v>122000</v>
      </c>
      <c r="N2004" s="17" t="str">
        <f t="shared" si="156"/>
        <v>24_120-125</v>
      </c>
      <c r="O2004" s="17" t="str">
        <f t="shared" si="157"/>
        <v>12_120-130</v>
      </c>
      <c r="P2004" s="17" t="str">
        <f t="shared" si="158"/>
        <v>08_80&gt;</v>
      </c>
      <c r="Q2004" s="9" t="s">
        <v>1162</v>
      </c>
      <c r="R2004" s="9" t="s">
        <v>1163</v>
      </c>
      <c r="S2004" s="9">
        <f t="shared" si="159"/>
        <v>732000</v>
      </c>
      <c r="T2004" s="9">
        <v>9632</v>
      </c>
    </row>
    <row r="2005" spans="1:20" hidden="1">
      <c r="A2005" s="9">
        <v>40</v>
      </c>
      <c r="B2005" s="9" t="s">
        <v>14</v>
      </c>
      <c r="C2005" s="9" t="s">
        <v>637</v>
      </c>
      <c r="D2005" s="9" t="s">
        <v>148</v>
      </c>
      <c r="E2005" s="9" t="s">
        <v>151</v>
      </c>
      <c r="F2005" s="9" t="s">
        <v>5</v>
      </c>
      <c r="G2005" s="9" t="s">
        <v>373</v>
      </c>
      <c r="H2005" s="9" t="s">
        <v>2</v>
      </c>
      <c r="I2005" s="9">
        <v>15</v>
      </c>
      <c r="J2005" s="9" t="s">
        <v>8</v>
      </c>
      <c r="L2005" s="9" t="s">
        <v>50</v>
      </c>
      <c r="M2005" s="9">
        <v>115199</v>
      </c>
      <c r="N2005" s="17" t="str">
        <f t="shared" si="156"/>
        <v>23_115-120</v>
      </c>
      <c r="O2005" s="17" t="str">
        <f t="shared" si="157"/>
        <v>11_110-120</v>
      </c>
      <c r="P2005" s="17" t="str">
        <f t="shared" si="158"/>
        <v>08_80&gt;</v>
      </c>
      <c r="Q2005" s="9" t="s">
        <v>1162</v>
      </c>
      <c r="R2005" s="9" t="s">
        <v>1163</v>
      </c>
      <c r="S2005" s="9">
        <f t="shared" si="159"/>
        <v>4607960</v>
      </c>
      <c r="T2005" s="9">
        <v>60631</v>
      </c>
    </row>
    <row r="2006" spans="1:20" hidden="1">
      <c r="A2006" s="9">
        <v>4</v>
      </c>
      <c r="B2006" s="9" t="s">
        <v>14</v>
      </c>
      <c r="C2006" s="9" t="s">
        <v>376</v>
      </c>
      <c r="D2006" s="9" t="s">
        <v>148</v>
      </c>
      <c r="E2006" s="9" t="s">
        <v>151</v>
      </c>
      <c r="F2006" s="9" t="s">
        <v>1</v>
      </c>
      <c r="G2006" s="9" t="s">
        <v>222</v>
      </c>
      <c r="H2006" s="9" t="s">
        <v>2</v>
      </c>
      <c r="I2006" s="9">
        <v>15</v>
      </c>
      <c r="J2006" s="9" t="s">
        <v>8</v>
      </c>
      <c r="L2006" s="9" t="s">
        <v>50</v>
      </c>
      <c r="M2006" s="9">
        <v>79440</v>
      </c>
      <c r="N2006" s="17" t="str">
        <f t="shared" si="156"/>
        <v>15_75-80</v>
      </c>
      <c r="O2006" s="17" t="str">
        <f t="shared" si="157"/>
        <v>7_70-80</v>
      </c>
      <c r="P2006" s="17" t="str">
        <f t="shared" si="158"/>
        <v>07_70-80</v>
      </c>
      <c r="Q2006" s="9" t="s">
        <v>1162</v>
      </c>
      <c r="R2006" s="9" t="s">
        <v>1163</v>
      </c>
      <c r="S2006" s="9">
        <f t="shared" si="159"/>
        <v>317760</v>
      </c>
      <c r="T2006" s="9">
        <v>4181</v>
      </c>
    </row>
    <row r="2007" spans="1:20" hidden="1">
      <c r="A2007" s="9">
        <v>44</v>
      </c>
      <c r="B2007" s="9" t="s">
        <v>14</v>
      </c>
      <c r="C2007" s="9" t="s">
        <v>844</v>
      </c>
      <c r="D2007" s="9" t="s">
        <v>148</v>
      </c>
      <c r="E2007" s="9" t="s">
        <v>151</v>
      </c>
      <c r="F2007" s="9" t="s">
        <v>1</v>
      </c>
      <c r="G2007" s="9" t="s">
        <v>845</v>
      </c>
      <c r="H2007" s="9" t="s">
        <v>2</v>
      </c>
      <c r="I2007" s="9">
        <v>15</v>
      </c>
      <c r="J2007" s="9" t="s">
        <v>8</v>
      </c>
      <c r="L2007" s="9" t="s">
        <v>50</v>
      </c>
      <c r="M2007" s="9">
        <v>100479</v>
      </c>
      <c r="N2007" s="17" t="str">
        <f t="shared" si="156"/>
        <v>20_100-105</v>
      </c>
      <c r="O2007" s="17" t="str">
        <f t="shared" si="157"/>
        <v>10_100-110</v>
      </c>
      <c r="P2007" s="17" t="str">
        <f t="shared" si="158"/>
        <v>08_80&gt;</v>
      </c>
      <c r="Q2007" s="9" t="s">
        <v>1162</v>
      </c>
      <c r="R2007" s="9" t="s">
        <v>1163</v>
      </c>
      <c r="S2007" s="9">
        <f t="shared" si="159"/>
        <v>4421076</v>
      </c>
      <c r="T2007" s="9">
        <v>58172</v>
      </c>
    </row>
    <row r="2008" spans="1:20" hidden="1">
      <c r="A2008" s="9">
        <v>3</v>
      </c>
      <c r="B2008" s="9" t="s">
        <v>14</v>
      </c>
      <c r="C2008" s="9" t="s">
        <v>352</v>
      </c>
      <c r="D2008" s="9" t="s">
        <v>152</v>
      </c>
      <c r="E2008" s="9" t="s">
        <v>151</v>
      </c>
      <c r="F2008" s="9" t="s">
        <v>5</v>
      </c>
      <c r="G2008" s="9" t="s">
        <v>110</v>
      </c>
      <c r="H2008" s="9" t="s">
        <v>2</v>
      </c>
      <c r="I2008" s="9">
        <v>13</v>
      </c>
      <c r="J2008" s="9" t="s">
        <v>8</v>
      </c>
      <c r="K2008" s="9" t="s">
        <v>7</v>
      </c>
      <c r="L2008" s="9" t="s">
        <v>50</v>
      </c>
      <c r="M2008" s="9">
        <v>117795</v>
      </c>
      <c r="N2008" s="17" t="str">
        <f t="shared" si="156"/>
        <v>23_115-120</v>
      </c>
      <c r="O2008" s="17" t="str">
        <f t="shared" si="157"/>
        <v>11_110-120</v>
      </c>
      <c r="P2008" s="17" t="str">
        <f t="shared" si="158"/>
        <v>08_80&gt;</v>
      </c>
      <c r="Q2008" s="9" t="s">
        <v>1162</v>
      </c>
      <c r="R2008" s="9" t="s">
        <v>1163</v>
      </c>
      <c r="S2008" s="9">
        <f t="shared" si="159"/>
        <v>353385</v>
      </c>
      <c r="T2008" s="9">
        <v>4650</v>
      </c>
    </row>
    <row r="2009" spans="1:20" hidden="1">
      <c r="A2009" s="9">
        <v>102</v>
      </c>
      <c r="B2009" s="9" t="s">
        <v>14</v>
      </c>
      <c r="C2009" s="9" t="s">
        <v>719</v>
      </c>
      <c r="D2009" s="9" t="s">
        <v>152</v>
      </c>
      <c r="E2009" s="9" t="s">
        <v>151</v>
      </c>
      <c r="F2009" s="9" t="s">
        <v>5</v>
      </c>
      <c r="G2009" s="9" t="s">
        <v>373</v>
      </c>
      <c r="H2009" s="9" t="s">
        <v>2</v>
      </c>
      <c r="I2009" s="9">
        <v>13</v>
      </c>
      <c r="J2009" s="9" t="s">
        <v>51</v>
      </c>
      <c r="K2009" s="9" t="s">
        <v>7</v>
      </c>
      <c r="L2009" s="9" t="s">
        <v>50</v>
      </c>
      <c r="M2009" s="9">
        <v>154316</v>
      </c>
      <c r="N2009" s="17" t="str">
        <f t="shared" si="156"/>
        <v>30_150-155</v>
      </c>
      <c r="O2009" s="17" t="str">
        <f t="shared" si="157"/>
        <v>15_150-160</v>
      </c>
      <c r="P2009" s="17" t="str">
        <f t="shared" si="158"/>
        <v>08_80&gt;</v>
      </c>
      <c r="Q2009" s="9" t="s">
        <v>1162</v>
      </c>
      <c r="R2009" s="9" t="s">
        <v>1163</v>
      </c>
      <c r="S2009" s="9">
        <f t="shared" si="159"/>
        <v>15740232</v>
      </c>
      <c r="T2009" s="9">
        <v>207108</v>
      </c>
    </row>
    <row r="2010" spans="1:20" hidden="1">
      <c r="A2010" s="9">
        <v>1</v>
      </c>
      <c r="B2010" s="9" t="s">
        <v>14</v>
      </c>
      <c r="C2010" s="9" t="s">
        <v>353</v>
      </c>
      <c r="D2010" s="9" t="s">
        <v>152</v>
      </c>
      <c r="E2010" s="9" t="s">
        <v>151</v>
      </c>
      <c r="F2010" s="9" t="s">
        <v>5</v>
      </c>
      <c r="G2010" s="9" t="s">
        <v>110</v>
      </c>
      <c r="H2010" s="9" t="s">
        <v>2</v>
      </c>
      <c r="I2010" s="9">
        <v>14</v>
      </c>
      <c r="J2010" s="9" t="s">
        <v>51</v>
      </c>
      <c r="K2010" s="9" t="s">
        <v>7</v>
      </c>
      <c r="L2010" s="9" t="s">
        <v>50</v>
      </c>
      <c r="M2010" s="9">
        <v>151542</v>
      </c>
      <c r="N2010" s="17" t="str">
        <f t="shared" si="156"/>
        <v>30_150-155</v>
      </c>
      <c r="O2010" s="17" t="str">
        <f t="shared" si="157"/>
        <v>15_150-160</v>
      </c>
      <c r="P2010" s="17" t="str">
        <f t="shared" si="158"/>
        <v>08_80&gt;</v>
      </c>
      <c r="Q2010" s="9" t="s">
        <v>1162</v>
      </c>
      <c r="R2010" s="9" t="s">
        <v>1163</v>
      </c>
      <c r="S2010" s="9">
        <f t="shared" si="159"/>
        <v>151542</v>
      </c>
      <c r="T2010" s="9">
        <v>1994</v>
      </c>
    </row>
    <row r="2011" spans="1:20" hidden="1">
      <c r="A2011" s="9">
        <v>105</v>
      </c>
      <c r="B2011" s="9" t="s">
        <v>14</v>
      </c>
      <c r="C2011" s="9" t="s">
        <v>676</v>
      </c>
      <c r="D2011" s="9" t="s">
        <v>152</v>
      </c>
      <c r="E2011" s="9" t="s">
        <v>151</v>
      </c>
      <c r="F2011" s="9" t="s">
        <v>5</v>
      </c>
      <c r="G2011" s="9" t="s">
        <v>373</v>
      </c>
      <c r="H2011" s="9" t="s">
        <v>2</v>
      </c>
      <c r="I2011" s="9">
        <v>14</v>
      </c>
      <c r="J2011" s="9" t="s">
        <v>51</v>
      </c>
      <c r="K2011" s="9" t="s">
        <v>7</v>
      </c>
      <c r="L2011" s="9" t="s">
        <v>50</v>
      </c>
      <c r="M2011" s="9">
        <v>154445</v>
      </c>
      <c r="N2011" s="17" t="str">
        <f t="shared" si="156"/>
        <v>30_150-155</v>
      </c>
      <c r="O2011" s="17" t="str">
        <f t="shared" si="157"/>
        <v>15_150-160</v>
      </c>
      <c r="P2011" s="17" t="str">
        <f t="shared" si="158"/>
        <v>08_80&gt;</v>
      </c>
      <c r="Q2011" s="9" t="s">
        <v>1162</v>
      </c>
      <c r="R2011" s="9" t="s">
        <v>1163</v>
      </c>
      <c r="S2011" s="9">
        <f t="shared" si="159"/>
        <v>16216725</v>
      </c>
      <c r="T2011" s="9">
        <v>213378</v>
      </c>
    </row>
    <row r="2012" spans="1:20" hidden="1">
      <c r="A2012" s="9">
        <v>1</v>
      </c>
      <c r="B2012" s="9" t="s">
        <v>14</v>
      </c>
      <c r="C2012" s="9" t="s">
        <v>914</v>
      </c>
      <c r="D2012" s="9" t="s">
        <v>152</v>
      </c>
      <c r="E2012" s="9" t="s">
        <v>151</v>
      </c>
      <c r="F2012" s="9" t="s">
        <v>5</v>
      </c>
      <c r="G2012" s="9" t="s">
        <v>373</v>
      </c>
      <c r="H2012" s="9" t="s">
        <v>2</v>
      </c>
      <c r="I2012" s="9">
        <v>13</v>
      </c>
      <c r="J2012" s="9" t="s">
        <v>8</v>
      </c>
      <c r="K2012" s="9" t="s">
        <v>7</v>
      </c>
      <c r="L2012" s="9" t="s">
        <v>50</v>
      </c>
      <c r="M2012" s="9">
        <v>139704</v>
      </c>
      <c r="N2012" s="17" t="str">
        <f t="shared" si="156"/>
        <v>27_135-140</v>
      </c>
      <c r="O2012" s="17" t="str">
        <f t="shared" si="157"/>
        <v>13_130-140</v>
      </c>
      <c r="P2012" s="17" t="str">
        <f t="shared" si="158"/>
        <v>08_80&gt;</v>
      </c>
      <c r="Q2012" s="9" t="s">
        <v>1162</v>
      </c>
      <c r="R2012" s="9" t="s">
        <v>1163</v>
      </c>
      <c r="S2012" s="9">
        <f t="shared" si="159"/>
        <v>139704</v>
      </c>
      <c r="T2012" s="9">
        <v>1838</v>
      </c>
    </row>
    <row r="2013" spans="1:20">
      <c r="A2013" s="9">
        <v>3</v>
      </c>
      <c r="B2013" s="9" t="s">
        <v>14</v>
      </c>
      <c r="C2013" s="9" t="s">
        <v>638</v>
      </c>
      <c r="D2013" s="9" t="s">
        <v>152</v>
      </c>
      <c r="E2013" s="9" t="s">
        <v>147</v>
      </c>
      <c r="F2013" s="9" t="s">
        <v>5</v>
      </c>
      <c r="G2013" s="9" t="s">
        <v>373</v>
      </c>
      <c r="H2013" s="9" t="s">
        <v>85</v>
      </c>
      <c r="I2013" s="9">
        <v>14</v>
      </c>
      <c r="J2013" s="9" t="s">
        <v>8</v>
      </c>
      <c r="L2013" s="9" t="s">
        <v>50</v>
      </c>
      <c r="M2013" s="9">
        <v>103374</v>
      </c>
      <c r="N2013" s="17" t="str">
        <f t="shared" si="156"/>
        <v>20_100-105</v>
      </c>
      <c r="O2013" s="17" t="str">
        <f t="shared" si="157"/>
        <v>10_100-110</v>
      </c>
      <c r="P2013" s="17" t="str">
        <f t="shared" si="158"/>
        <v>08_80&gt;</v>
      </c>
      <c r="Q2013" s="9" t="s">
        <v>1162</v>
      </c>
      <c r="R2013" s="9" t="s">
        <v>1163</v>
      </c>
      <c r="S2013" s="9">
        <f t="shared" si="159"/>
        <v>310122</v>
      </c>
      <c r="T2013" s="9">
        <v>4081</v>
      </c>
    </row>
    <row r="2014" spans="1:20">
      <c r="A2014" s="9">
        <v>99</v>
      </c>
      <c r="B2014" s="9" t="s">
        <v>14</v>
      </c>
      <c r="C2014" s="9" t="s">
        <v>297</v>
      </c>
      <c r="D2014" s="9" t="s">
        <v>149</v>
      </c>
      <c r="E2014" s="9" t="s">
        <v>147</v>
      </c>
      <c r="F2014" s="9" t="s">
        <v>5</v>
      </c>
      <c r="G2014" s="9" t="s">
        <v>252</v>
      </c>
      <c r="H2014" s="9" t="s">
        <v>98</v>
      </c>
      <c r="I2014" s="9">
        <v>15</v>
      </c>
      <c r="J2014" s="9" t="s">
        <v>54</v>
      </c>
      <c r="K2014" s="9" t="s">
        <v>7</v>
      </c>
      <c r="L2014" s="9" t="s">
        <v>50</v>
      </c>
      <c r="M2014" s="9">
        <v>129140</v>
      </c>
      <c r="N2014" s="17" t="str">
        <f t="shared" si="156"/>
        <v>25_125-130</v>
      </c>
      <c r="O2014" s="17" t="str">
        <f t="shared" si="157"/>
        <v>12_120-130</v>
      </c>
      <c r="P2014" s="17" t="str">
        <f t="shared" si="158"/>
        <v>08_80&gt;</v>
      </c>
      <c r="Q2014" s="9" t="s">
        <v>1162</v>
      </c>
      <c r="R2014" s="9" t="s">
        <v>1163</v>
      </c>
      <c r="S2014" s="9">
        <f t="shared" si="159"/>
        <v>12784860</v>
      </c>
      <c r="T2014" s="9">
        <v>168222</v>
      </c>
    </row>
    <row r="2015" spans="1:20">
      <c r="A2015" s="9">
        <v>107</v>
      </c>
      <c r="B2015" s="9" t="s">
        <v>14</v>
      </c>
      <c r="C2015" s="9" t="s">
        <v>1142</v>
      </c>
      <c r="D2015" s="9" t="s">
        <v>148</v>
      </c>
      <c r="E2015" s="9" t="s">
        <v>147</v>
      </c>
      <c r="F2015" s="9" t="s">
        <v>5</v>
      </c>
      <c r="G2015" s="9" t="s">
        <v>492</v>
      </c>
      <c r="H2015" s="9" t="s">
        <v>763</v>
      </c>
      <c r="I2015" s="9">
        <v>15</v>
      </c>
      <c r="J2015" s="9" t="s">
        <v>51</v>
      </c>
      <c r="L2015" s="9" t="s">
        <v>50</v>
      </c>
      <c r="M2015" s="9">
        <v>196200</v>
      </c>
      <c r="N2015" s="17" t="str">
        <f t="shared" si="156"/>
        <v>39_195-200</v>
      </c>
      <c r="O2015" s="17" t="str">
        <f t="shared" si="157"/>
        <v>19_190-200</v>
      </c>
      <c r="P2015" s="17" t="str">
        <f t="shared" si="158"/>
        <v>08_80&gt;</v>
      </c>
      <c r="Q2015" s="9" t="s">
        <v>1162</v>
      </c>
      <c r="R2015" s="9" t="s">
        <v>1163</v>
      </c>
      <c r="S2015" s="9">
        <f t="shared" si="159"/>
        <v>20993400</v>
      </c>
      <c r="T2015" s="9">
        <v>276229</v>
      </c>
    </row>
    <row r="2016" spans="1:20">
      <c r="A2016" s="9">
        <v>116</v>
      </c>
      <c r="B2016" s="9" t="s">
        <v>14</v>
      </c>
      <c r="C2016" s="9" t="s">
        <v>773</v>
      </c>
      <c r="D2016" s="9" t="s">
        <v>146</v>
      </c>
      <c r="E2016" s="9" t="s">
        <v>147</v>
      </c>
      <c r="F2016" s="9" t="s">
        <v>5</v>
      </c>
      <c r="G2016" s="9" t="s">
        <v>373</v>
      </c>
      <c r="H2016" s="9" t="s">
        <v>415</v>
      </c>
      <c r="I2016" s="9">
        <v>17</v>
      </c>
      <c r="J2016" s="9" t="s">
        <v>8</v>
      </c>
      <c r="L2016" s="9" t="s">
        <v>50</v>
      </c>
      <c r="M2016" s="9">
        <v>111537</v>
      </c>
      <c r="N2016" s="17" t="str">
        <f t="shared" si="156"/>
        <v>22_110-115</v>
      </c>
      <c r="O2016" s="17" t="str">
        <f t="shared" si="157"/>
        <v>11_110-120</v>
      </c>
      <c r="P2016" s="17" t="str">
        <f t="shared" si="158"/>
        <v>08_80&gt;</v>
      </c>
      <c r="Q2016" s="9" t="s">
        <v>1162</v>
      </c>
      <c r="R2016" s="9" t="s">
        <v>1163</v>
      </c>
      <c r="S2016" s="9">
        <f t="shared" si="159"/>
        <v>12938292</v>
      </c>
      <c r="T2016" s="9">
        <v>170241</v>
      </c>
    </row>
    <row r="2017" spans="1:20">
      <c r="A2017" s="9">
        <v>9</v>
      </c>
      <c r="B2017" s="9" t="s">
        <v>14</v>
      </c>
      <c r="C2017" s="9" t="s">
        <v>329</v>
      </c>
      <c r="D2017" s="9" t="s">
        <v>152</v>
      </c>
      <c r="E2017" s="9" t="s">
        <v>147</v>
      </c>
      <c r="F2017" s="9" t="s">
        <v>1</v>
      </c>
      <c r="G2017" s="9" t="s">
        <v>222</v>
      </c>
      <c r="H2017" s="9" t="s">
        <v>2</v>
      </c>
      <c r="I2017" s="9">
        <v>13</v>
      </c>
      <c r="J2017" s="9" t="s">
        <v>8</v>
      </c>
      <c r="K2017" s="9" t="s">
        <v>7</v>
      </c>
      <c r="L2017" s="9" t="s">
        <v>50</v>
      </c>
      <c r="M2017" s="9">
        <v>76729</v>
      </c>
      <c r="N2017" s="17" t="str">
        <f t="shared" si="156"/>
        <v>15_75-80</v>
      </c>
      <c r="O2017" s="17" t="str">
        <f t="shared" si="157"/>
        <v>7_70-80</v>
      </c>
      <c r="P2017" s="17" t="str">
        <f t="shared" si="158"/>
        <v>07_70-80</v>
      </c>
      <c r="Q2017" s="9" t="s">
        <v>1162</v>
      </c>
      <c r="R2017" s="9" t="s">
        <v>1163</v>
      </c>
      <c r="S2017" s="9">
        <f t="shared" si="159"/>
        <v>690561</v>
      </c>
      <c r="T2017" s="9">
        <v>9086</v>
      </c>
    </row>
    <row r="2018" spans="1:20">
      <c r="A2018" s="9">
        <v>61</v>
      </c>
      <c r="B2018" s="9" t="s">
        <v>14</v>
      </c>
      <c r="C2018" s="9" t="s">
        <v>995</v>
      </c>
      <c r="D2018" s="9" t="s">
        <v>152</v>
      </c>
      <c r="E2018" s="9" t="s">
        <v>147</v>
      </c>
      <c r="F2018" s="9" t="s">
        <v>5</v>
      </c>
      <c r="G2018" s="9" t="s">
        <v>373</v>
      </c>
      <c r="H2018" s="9" t="s">
        <v>2</v>
      </c>
      <c r="I2018" s="9">
        <v>13</v>
      </c>
      <c r="J2018" s="9" t="s">
        <v>8</v>
      </c>
      <c r="K2018" s="9" t="s">
        <v>7</v>
      </c>
      <c r="L2018" s="9" t="s">
        <v>50</v>
      </c>
      <c r="M2018" s="9">
        <v>90340</v>
      </c>
      <c r="N2018" s="17" t="str">
        <f t="shared" si="156"/>
        <v>18_90-95</v>
      </c>
      <c r="O2018" s="17" t="str">
        <f t="shared" si="157"/>
        <v>9_90-100</v>
      </c>
      <c r="P2018" s="17" t="str">
        <f t="shared" si="158"/>
        <v>08_80&gt;</v>
      </c>
      <c r="Q2018" s="9" t="s">
        <v>1162</v>
      </c>
      <c r="R2018" s="9" t="s">
        <v>1163</v>
      </c>
      <c r="S2018" s="9">
        <f t="shared" si="159"/>
        <v>5510740</v>
      </c>
      <c r="T2018" s="9">
        <v>72510</v>
      </c>
    </row>
    <row r="2019" spans="1:20">
      <c r="A2019" s="9">
        <v>6</v>
      </c>
      <c r="B2019" s="9" t="s">
        <v>14</v>
      </c>
      <c r="C2019" s="9" t="s">
        <v>915</v>
      </c>
      <c r="D2019" s="9" t="s">
        <v>148</v>
      </c>
      <c r="E2019" s="9" t="s">
        <v>147</v>
      </c>
      <c r="F2019" s="9" t="s">
        <v>5</v>
      </c>
      <c r="G2019" s="9" t="s">
        <v>373</v>
      </c>
      <c r="H2019" s="9" t="s">
        <v>408</v>
      </c>
      <c r="I2019" s="9">
        <v>15</v>
      </c>
      <c r="J2019" s="9" t="s">
        <v>8</v>
      </c>
      <c r="K2019" s="9" t="s">
        <v>7</v>
      </c>
      <c r="L2019" s="9" t="s">
        <v>50</v>
      </c>
      <c r="M2019" s="9">
        <v>82495</v>
      </c>
      <c r="N2019" s="17" t="str">
        <f t="shared" si="156"/>
        <v>16_80-85</v>
      </c>
      <c r="O2019" s="17" t="str">
        <f t="shared" si="157"/>
        <v>8_80-90</v>
      </c>
      <c r="P2019" s="17" t="str">
        <f t="shared" si="158"/>
        <v>08_80&gt;</v>
      </c>
      <c r="Q2019" s="9" t="s">
        <v>1162</v>
      </c>
      <c r="R2019" s="9" t="s">
        <v>1163</v>
      </c>
      <c r="S2019" s="9">
        <f t="shared" si="159"/>
        <v>494970</v>
      </c>
      <c r="T2019" s="9">
        <v>6513</v>
      </c>
    </row>
    <row r="2020" spans="1:20">
      <c r="A2020" s="9">
        <v>29</v>
      </c>
      <c r="B2020" s="9" t="s">
        <v>14</v>
      </c>
      <c r="C2020" s="9" t="s">
        <v>916</v>
      </c>
      <c r="D2020" s="9" t="s">
        <v>148</v>
      </c>
      <c r="E2020" s="9" t="s">
        <v>147</v>
      </c>
      <c r="F2020" s="9" t="s">
        <v>1</v>
      </c>
      <c r="G2020" s="9" t="s">
        <v>583</v>
      </c>
      <c r="H2020" s="9" t="s">
        <v>2</v>
      </c>
      <c r="I2020" s="9">
        <v>15</v>
      </c>
      <c r="J2020" s="9" t="s">
        <v>8</v>
      </c>
      <c r="K2020" s="9" t="s">
        <v>7</v>
      </c>
      <c r="L2020" s="9" t="s">
        <v>50</v>
      </c>
      <c r="M2020" s="9">
        <v>80585</v>
      </c>
      <c r="N2020" s="17" t="str">
        <f t="shared" si="156"/>
        <v>16_80-85</v>
      </c>
      <c r="O2020" s="17" t="str">
        <f t="shared" si="157"/>
        <v>8_80-90</v>
      </c>
      <c r="P2020" s="17" t="str">
        <f t="shared" si="158"/>
        <v>08_80&gt;</v>
      </c>
      <c r="Q2020" s="9" t="s">
        <v>1162</v>
      </c>
      <c r="R2020" s="9" t="s">
        <v>1163</v>
      </c>
      <c r="S2020" s="9">
        <f t="shared" si="159"/>
        <v>2336965</v>
      </c>
      <c r="T2020" s="9">
        <v>30750</v>
      </c>
    </row>
    <row r="2021" spans="1:20" hidden="1">
      <c r="A2021" s="9">
        <v>1</v>
      </c>
      <c r="B2021" s="9" t="s">
        <v>14</v>
      </c>
      <c r="C2021" s="9" t="s">
        <v>596</v>
      </c>
      <c r="D2021" s="9" t="s">
        <v>152</v>
      </c>
      <c r="E2021" s="9" t="s">
        <v>151</v>
      </c>
      <c r="F2021" s="9" t="s">
        <v>5</v>
      </c>
      <c r="G2021" s="9" t="s">
        <v>70</v>
      </c>
      <c r="H2021" s="9" t="s">
        <v>2</v>
      </c>
      <c r="I2021" s="9">
        <v>14</v>
      </c>
      <c r="J2021" s="9" t="s">
        <v>4</v>
      </c>
      <c r="L2021" s="9" t="s">
        <v>46</v>
      </c>
      <c r="M2021" s="9">
        <v>31489</v>
      </c>
      <c r="N2021" s="17" t="str">
        <f t="shared" si="156"/>
        <v>6_30-35</v>
      </c>
      <c r="O2021" s="17" t="str">
        <f t="shared" si="157"/>
        <v>3_30-40</v>
      </c>
      <c r="P2021" s="17" t="str">
        <f t="shared" si="158"/>
        <v>03_30-40</v>
      </c>
      <c r="Q2021" s="9" t="s">
        <v>1162</v>
      </c>
      <c r="R2021" s="9" t="s">
        <v>1163</v>
      </c>
      <c r="S2021" s="9">
        <f t="shared" si="159"/>
        <v>31489</v>
      </c>
      <c r="T2021" s="9">
        <v>414</v>
      </c>
    </row>
    <row r="2022" spans="1:20" hidden="1">
      <c r="A2022" s="9">
        <v>47</v>
      </c>
      <c r="B2022" s="9" t="s">
        <v>14</v>
      </c>
      <c r="C2022" s="9" t="s">
        <v>427</v>
      </c>
      <c r="D2022" s="9" t="s">
        <v>152</v>
      </c>
      <c r="E2022" s="9" t="s">
        <v>151</v>
      </c>
      <c r="F2022" s="9" t="s">
        <v>5</v>
      </c>
      <c r="G2022" s="9" t="s">
        <v>122</v>
      </c>
      <c r="H2022" s="9" t="s">
        <v>2</v>
      </c>
      <c r="I2022" s="9">
        <v>14</v>
      </c>
      <c r="J2022" s="9" t="s">
        <v>11</v>
      </c>
      <c r="L2022" s="9" t="s">
        <v>50</v>
      </c>
      <c r="M2022" s="9">
        <v>56127</v>
      </c>
      <c r="N2022" s="17" t="str">
        <f t="shared" si="156"/>
        <v>11_55-60</v>
      </c>
      <c r="O2022" s="17" t="str">
        <f t="shared" si="157"/>
        <v>5_50-60</v>
      </c>
      <c r="P2022" s="17" t="str">
        <f t="shared" si="158"/>
        <v>05_50-60</v>
      </c>
      <c r="Q2022" s="9" t="s">
        <v>1162</v>
      </c>
      <c r="R2022" s="9" t="s">
        <v>1163</v>
      </c>
      <c r="S2022" s="9">
        <f t="shared" si="159"/>
        <v>2637969</v>
      </c>
      <c r="T2022" s="9">
        <v>34710</v>
      </c>
    </row>
    <row r="2023" spans="1:20" hidden="1">
      <c r="A2023" s="9">
        <v>92</v>
      </c>
      <c r="B2023" s="9" t="s">
        <v>14</v>
      </c>
      <c r="C2023" s="9" t="s">
        <v>910</v>
      </c>
      <c r="D2023" s="9" t="s">
        <v>152</v>
      </c>
      <c r="E2023" s="9" t="s">
        <v>151</v>
      </c>
      <c r="F2023" s="9" t="s">
        <v>5</v>
      </c>
      <c r="G2023" s="9" t="s">
        <v>373</v>
      </c>
      <c r="H2023" s="9" t="s">
        <v>2</v>
      </c>
      <c r="I2023" s="9">
        <v>14</v>
      </c>
      <c r="J2023" s="9" t="s">
        <v>11</v>
      </c>
      <c r="L2023" s="9" t="s">
        <v>50</v>
      </c>
      <c r="M2023" s="9">
        <v>55114</v>
      </c>
      <c r="N2023" s="17" t="str">
        <f t="shared" si="156"/>
        <v>11_55-60</v>
      </c>
      <c r="O2023" s="17" t="str">
        <f t="shared" si="157"/>
        <v>5_50-60</v>
      </c>
      <c r="P2023" s="17" t="str">
        <f t="shared" si="158"/>
        <v>05_50-60</v>
      </c>
      <c r="Q2023" s="9" t="s">
        <v>1162</v>
      </c>
      <c r="R2023" s="9" t="s">
        <v>1163</v>
      </c>
      <c r="S2023" s="9">
        <f t="shared" si="159"/>
        <v>5070488</v>
      </c>
      <c r="T2023" s="9">
        <v>66717</v>
      </c>
    </row>
    <row r="2024" spans="1:20" hidden="1">
      <c r="A2024" s="9">
        <v>188</v>
      </c>
      <c r="B2024" s="9" t="s">
        <v>14</v>
      </c>
      <c r="C2024" s="9" t="s">
        <v>525</v>
      </c>
      <c r="D2024" s="9" t="s">
        <v>152</v>
      </c>
      <c r="E2024" s="9" t="s">
        <v>151</v>
      </c>
      <c r="F2024" s="9" t="s">
        <v>1</v>
      </c>
      <c r="G2024" s="9" t="s">
        <v>77</v>
      </c>
      <c r="H2024" s="9" t="s">
        <v>2</v>
      </c>
      <c r="I2024" s="9">
        <v>14</v>
      </c>
      <c r="J2024" s="9" t="s">
        <v>8</v>
      </c>
      <c r="L2024" s="9" t="s">
        <v>50</v>
      </c>
      <c r="M2024" s="9">
        <v>48754</v>
      </c>
      <c r="N2024" s="17" t="str">
        <f t="shared" si="156"/>
        <v>9_45-50</v>
      </c>
      <c r="O2024" s="17" t="str">
        <f t="shared" si="157"/>
        <v>4_40-50</v>
      </c>
      <c r="P2024" s="17" t="str">
        <f t="shared" si="158"/>
        <v>04_40-50</v>
      </c>
      <c r="Q2024" s="9" t="s">
        <v>1162</v>
      </c>
      <c r="R2024" s="9" t="s">
        <v>1163</v>
      </c>
      <c r="S2024" s="9">
        <f t="shared" si="159"/>
        <v>9165752</v>
      </c>
      <c r="T2024" s="9">
        <v>120602</v>
      </c>
    </row>
    <row r="2025" spans="1:20" hidden="1">
      <c r="A2025" s="9">
        <v>87</v>
      </c>
      <c r="B2025" s="9" t="s">
        <v>14</v>
      </c>
      <c r="C2025" s="9" t="s">
        <v>1104</v>
      </c>
      <c r="D2025" s="9" t="s">
        <v>152</v>
      </c>
      <c r="E2025" s="9" t="s">
        <v>151</v>
      </c>
      <c r="F2025" s="9" t="s">
        <v>1</v>
      </c>
      <c r="G2025" s="9" t="s">
        <v>583</v>
      </c>
      <c r="H2025" s="9" t="s">
        <v>2</v>
      </c>
      <c r="I2025" s="9">
        <v>14</v>
      </c>
      <c r="J2025" s="9" t="s">
        <v>8</v>
      </c>
      <c r="L2025" s="9" t="s">
        <v>50</v>
      </c>
      <c r="M2025" s="9">
        <v>60250</v>
      </c>
      <c r="N2025" s="17" t="str">
        <f t="shared" si="156"/>
        <v>12_60-65</v>
      </c>
      <c r="O2025" s="17" t="str">
        <f t="shared" si="157"/>
        <v>6_60-70</v>
      </c>
      <c r="P2025" s="17" t="str">
        <f t="shared" si="158"/>
        <v>06_60-70</v>
      </c>
      <c r="Q2025" s="9" t="s">
        <v>1162</v>
      </c>
      <c r="R2025" s="9" t="s">
        <v>1163</v>
      </c>
      <c r="S2025" s="9">
        <f t="shared" si="159"/>
        <v>5241750</v>
      </c>
      <c r="T2025" s="9">
        <v>68970</v>
      </c>
    </row>
    <row r="2026" spans="1:20" hidden="1">
      <c r="A2026" s="9">
        <v>10</v>
      </c>
      <c r="B2026" s="9" t="s">
        <v>14</v>
      </c>
      <c r="C2026" s="9" t="s">
        <v>107</v>
      </c>
      <c r="D2026" s="9" t="s">
        <v>148</v>
      </c>
      <c r="E2026" s="9" t="s">
        <v>151</v>
      </c>
      <c r="F2026" s="9" t="s">
        <v>5</v>
      </c>
      <c r="G2026" s="9" t="s">
        <v>70</v>
      </c>
      <c r="H2026" s="9" t="s">
        <v>2</v>
      </c>
      <c r="I2026" s="9">
        <v>15</v>
      </c>
      <c r="J2026" s="9" t="s">
        <v>8</v>
      </c>
      <c r="L2026" s="9" t="s">
        <v>46</v>
      </c>
      <c r="M2026" s="9">
        <v>32825</v>
      </c>
      <c r="N2026" s="17" t="str">
        <f t="shared" si="156"/>
        <v>6_30-35</v>
      </c>
      <c r="O2026" s="17" t="str">
        <f t="shared" si="157"/>
        <v>3_30-40</v>
      </c>
      <c r="P2026" s="17" t="str">
        <f t="shared" si="158"/>
        <v>03_30-40</v>
      </c>
      <c r="Q2026" s="9" t="s">
        <v>1162</v>
      </c>
      <c r="R2026" s="9" t="s">
        <v>1163</v>
      </c>
      <c r="S2026" s="9">
        <f t="shared" si="159"/>
        <v>328250</v>
      </c>
      <c r="T2026" s="9">
        <v>4319</v>
      </c>
    </row>
    <row r="2027" spans="1:20" hidden="1">
      <c r="A2027" s="9">
        <v>522</v>
      </c>
      <c r="B2027" s="9" t="s">
        <v>14</v>
      </c>
      <c r="C2027" s="9" t="s">
        <v>349</v>
      </c>
      <c r="D2027" s="9" t="s">
        <v>148</v>
      </c>
      <c r="E2027" s="9" t="s">
        <v>151</v>
      </c>
      <c r="F2027" s="9" t="s">
        <v>5</v>
      </c>
      <c r="G2027" s="9" t="s">
        <v>122</v>
      </c>
      <c r="H2027" s="9" t="s">
        <v>2</v>
      </c>
      <c r="I2027" s="9">
        <v>15</v>
      </c>
      <c r="J2027" s="9" t="s">
        <v>8</v>
      </c>
      <c r="L2027" s="9" t="s">
        <v>50</v>
      </c>
      <c r="M2027" s="9">
        <v>55470</v>
      </c>
      <c r="N2027" s="17" t="str">
        <f t="shared" si="156"/>
        <v>11_55-60</v>
      </c>
      <c r="O2027" s="17" t="str">
        <f t="shared" si="157"/>
        <v>5_50-60</v>
      </c>
      <c r="P2027" s="17" t="str">
        <f t="shared" si="158"/>
        <v>05_50-60</v>
      </c>
      <c r="Q2027" s="9" t="s">
        <v>1162</v>
      </c>
      <c r="R2027" s="9" t="s">
        <v>1163</v>
      </c>
      <c r="S2027" s="9">
        <f t="shared" si="159"/>
        <v>28955340</v>
      </c>
      <c r="T2027" s="9">
        <v>380991</v>
      </c>
    </row>
    <row r="2028" spans="1:20" hidden="1">
      <c r="A2028" s="9">
        <v>1617</v>
      </c>
      <c r="B2028" s="9" t="s">
        <v>14</v>
      </c>
      <c r="C2028" s="9" t="s">
        <v>461</v>
      </c>
      <c r="D2028" s="9" t="s">
        <v>148</v>
      </c>
      <c r="E2028" s="9" t="s">
        <v>151</v>
      </c>
      <c r="F2028" s="9" t="s">
        <v>5</v>
      </c>
      <c r="G2028" s="9" t="s">
        <v>70</v>
      </c>
      <c r="H2028" s="9" t="s">
        <v>2</v>
      </c>
      <c r="I2028" s="9">
        <v>15</v>
      </c>
      <c r="J2028" s="9" t="s">
        <v>4</v>
      </c>
      <c r="L2028" s="9" t="s">
        <v>46</v>
      </c>
      <c r="M2028" s="9">
        <v>30843</v>
      </c>
      <c r="N2028" s="17" t="str">
        <f t="shared" si="156"/>
        <v>6_30-35</v>
      </c>
      <c r="O2028" s="17" t="str">
        <f t="shared" si="157"/>
        <v>3_30-40</v>
      </c>
      <c r="P2028" s="17" t="str">
        <f t="shared" si="158"/>
        <v>03_30-40</v>
      </c>
      <c r="Q2028" s="9" t="s">
        <v>1162</v>
      </c>
      <c r="R2028" s="9" t="s">
        <v>1163</v>
      </c>
      <c r="S2028" s="9">
        <f t="shared" si="159"/>
        <v>49873131</v>
      </c>
      <c r="T2028" s="9">
        <v>656225</v>
      </c>
    </row>
    <row r="2029" spans="1:20" hidden="1">
      <c r="A2029" s="9">
        <v>1386</v>
      </c>
      <c r="B2029" s="9" t="s">
        <v>14</v>
      </c>
      <c r="C2029" s="9" t="s">
        <v>526</v>
      </c>
      <c r="D2029" s="9" t="s">
        <v>148</v>
      </c>
      <c r="E2029" s="9" t="s">
        <v>151</v>
      </c>
      <c r="F2029" s="9" t="s">
        <v>5</v>
      </c>
      <c r="G2029" s="9" t="s">
        <v>122</v>
      </c>
      <c r="H2029" s="9" t="s">
        <v>2</v>
      </c>
      <c r="I2029" s="9">
        <v>15</v>
      </c>
      <c r="J2029" s="9" t="s">
        <v>8</v>
      </c>
      <c r="L2029" s="9" t="s">
        <v>50</v>
      </c>
      <c r="M2029" s="9">
        <v>54364</v>
      </c>
      <c r="N2029" s="17" t="str">
        <f t="shared" si="156"/>
        <v>10_50-55</v>
      </c>
      <c r="O2029" s="17" t="str">
        <f t="shared" si="157"/>
        <v>5_50-60</v>
      </c>
      <c r="P2029" s="17" t="str">
        <f t="shared" si="158"/>
        <v>05_50-60</v>
      </c>
      <c r="Q2029" s="9" t="s">
        <v>1162</v>
      </c>
      <c r="R2029" s="9" t="s">
        <v>1163</v>
      </c>
      <c r="S2029" s="9">
        <f t="shared" si="159"/>
        <v>75348504</v>
      </c>
      <c r="T2029" s="9">
        <v>991428</v>
      </c>
    </row>
    <row r="2030" spans="1:20" hidden="1">
      <c r="A2030" s="9">
        <v>2813</v>
      </c>
      <c r="B2030" s="9" t="s">
        <v>14</v>
      </c>
      <c r="C2030" s="9" t="s">
        <v>911</v>
      </c>
      <c r="D2030" s="9" t="s">
        <v>148</v>
      </c>
      <c r="E2030" s="9" t="s">
        <v>151</v>
      </c>
      <c r="F2030" s="9" t="s">
        <v>5</v>
      </c>
      <c r="G2030" s="9" t="s">
        <v>373</v>
      </c>
      <c r="H2030" s="9" t="s">
        <v>2</v>
      </c>
      <c r="I2030" s="9">
        <v>15</v>
      </c>
      <c r="J2030" s="9" t="s">
        <v>8</v>
      </c>
      <c r="L2030" s="9" t="s">
        <v>50</v>
      </c>
      <c r="M2030" s="9">
        <v>65495</v>
      </c>
      <c r="N2030" s="17" t="str">
        <f t="shared" si="156"/>
        <v>13_65-70</v>
      </c>
      <c r="O2030" s="17" t="str">
        <f t="shared" si="157"/>
        <v>6_60-70</v>
      </c>
      <c r="P2030" s="17" t="str">
        <f t="shared" si="158"/>
        <v>06_60-70</v>
      </c>
      <c r="Q2030" s="9" t="s">
        <v>1162</v>
      </c>
      <c r="R2030" s="9" t="s">
        <v>1163</v>
      </c>
      <c r="S2030" s="9">
        <f t="shared" si="159"/>
        <v>184237435</v>
      </c>
      <c r="T2030" s="9">
        <v>2424177</v>
      </c>
    </row>
    <row r="2031" spans="1:20" hidden="1">
      <c r="A2031" s="9">
        <v>128</v>
      </c>
      <c r="B2031" s="9" t="s">
        <v>14</v>
      </c>
      <c r="C2031" s="9" t="s">
        <v>81</v>
      </c>
      <c r="D2031" s="9" t="s">
        <v>148</v>
      </c>
      <c r="E2031" s="9" t="s">
        <v>151</v>
      </c>
      <c r="F2031" s="9" t="s">
        <v>1</v>
      </c>
      <c r="G2031" s="9" t="s">
        <v>77</v>
      </c>
      <c r="H2031" s="9" t="s">
        <v>2</v>
      </c>
      <c r="I2031" s="9">
        <v>15</v>
      </c>
      <c r="J2031" s="9" t="s">
        <v>8</v>
      </c>
      <c r="L2031" s="9" t="s">
        <v>50</v>
      </c>
      <c r="M2031" s="9">
        <v>42487</v>
      </c>
      <c r="N2031" s="17" t="str">
        <f t="shared" si="156"/>
        <v>8_40-45</v>
      </c>
      <c r="O2031" s="17" t="str">
        <f t="shared" si="157"/>
        <v>4_40-50</v>
      </c>
      <c r="P2031" s="17" t="str">
        <f t="shared" si="158"/>
        <v>04_40-50</v>
      </c>
      <c r="Q2031" s="9" t="s">
        <v>1162</v>
      </c>
      <c r="R2031" s="9" t="s">
        <v>1163</v>
      </c>
      <c r="S2031" s="9">
        <f t="shared" si="159"/>
        <v>5438336</v>
      </c>
      <c r="T2031" s="9">
        <v>71557</v>
      </c>
    </row>
    <row r="2032" spans="1:20" hidden="1">
      <c r="A2032" s="9">
        <v>980</v>
      </c>
      <c r="B2032" s="9" t="s">
        <v>14</v>
      </c>
      <c r="C2032" s="9" t="s">
        <v>527</v>
      </c>
      <c r="D2032" s="9" t="s">
        <v>148</v>
      </c>
      <c r="E2032" s="9" t="s">
        <v>151</v>
      </c>
      <c r="F2032" s="9" t="s">
        <v>1</v>
      </c>
      <c r="G2032" s="9" t="s">
        <v>77</v>
      </c>
      <c r="H2032" s="9" t="s">
        <v>2</v>
      </c>
      <c r="I2032" s="9">
        <v>15</v>
      </c>
      <c r="J2032" s="9" t="s">
        <v>8</v>
      </c>
      <c r="L2032" s="9" t="s">
        <v>50</v>
      </c>
      <c r="M2032" s="9">
        <v>42746</v>
      </c>
      <c r="N2032" s="17" t="str">
        <f t="shared" si="156"/>
        <v>8_40-45</v>
      </c>
      <c r="O2032" s="17" t="str">
        <f t="shared" si="157"/>
        <v>4_40-50</v>
      </c>
      <c r="P2032" s="17" t="str">
        <f t="shared" si="158"/>
        <v>04_40-50</v>
      </c>
      <c r="Q2032" s="9" t="s">
        <v>1162</v>
      </c>
      <c r="R2032" s="9" t="s">
        <v>1163</v>
      </c>
      <c r="S2032" s="9">
        <f t="shared" si="159"/>
        <v>41891080</v>
      </c>
      <c r="T2032" s="9">
        <v>551198</v>
      </c>
    </row>
    <row r="2033" spans="1:20" hidden="1">
      <c r="A2033" s="9">
        <v>2779</v>
      </c>
      <c r="B2033" s="9" t="s">
        <v>14</v>
      </c>
      <c r="C2033" s="9" t="s">
        <v>912</v>
      </c>
      <c r="D2033" s="9" t="s">
        <v>148</v>
      </c>
      <c r="E2033" s="9" t="s">
        <v>151</v>
      </c>
      <c r="F2033" s="9" t="s">
        <v>1</v>
      </c>
      <c r="G2033" s="9" t="s">
        <v>583</v>
      </c>
      <c r="H2033" s="9" t="s">
        <v>2</v>
      </c>
      <c r="I2033" s="9">
        <v>15</v>
      </c>
      <c r="J2033" s="9" t="s">
        <v>8</v>
      </c>
      <c r="L2033" s="9" t="s">
        <v>50</v>
      </c>
      <c r="M2033" s="9">
        <v>56691</v>
      </c>
      <c r="N2033" s="17" t="str">
        <f t="shared" si="156"/>
        <v>11_55-60</v>
      </c>
      <c r="O2033" s="17" t="str">
        <f t="shared" si="157"/>
        <v>5_50-60</v>
      </c>
      <c r="P2033" s="17" t="str">
        <f t="shared" si="158"/>
        <v>05_50-60</v>
      </c>
      <c r="Q2033" s="9" t="s">
        <v>1162</v>
      </c>
      <c r="R2033" s="9" t="s">
        <v>1163</v>
      </c>
      <c r="S2033" s="9">
        <f t="shared" si="159"/>
        <v>157544289</v>
      </c>
      <c r="T2033" s="9">
        <v>2072951</v>
      </c>
    </row>
    <row r="2034" spans="1:20">
      <c r="A2034" s="9">
        <v>55</v>
      </c>
      <c r="B2034" s="9" t="s">
        <v>14</v>
      </c>
      <c r="C2034" s="9" t="s">
        <v>428</v>
      </c>
      <c r="D2034" s="9" t="s">
        <v>152</v>
      </c>
      <c r="E2034" s="9" t="s">
        <v>147</v>
      </c>
      <c r="F2034" s="9" t="s">
        <v>5</v>
      </c>
      <c r="G2034" s="9" t="s">
        <v>373</v>
      </c>
      <c r="H2034" s="9" t="s">
        <v>2</v>
      </c>
      <c r="I2034" s="9">
        <v>14</v>
      </c>
      <c r="J2034" s="9" t="s">
        <v>8</v>
      </c>
      <c r="L2034" s="9" t="s">
        <v>50</v>
      </c>
      <c r="M2034" s="9">
        <v>35185</v>
      </c>
      <c r="N2034" s="17" t="str">
        <f t="shared" si="156"/>
        <v>7_35-40</v>
      </c>
      <c r="O2034" s="17" t="str">
        <f t="shared" si="157"/>
        <v>3_30-40</v>
      </c>
      <c r="P2034" s="17" t="str">
        <f t="shared" si="158"/>
        <v>03_30-40</v>
      </c>
      <c r="Q2034" s="9" t="s">
        <v>1162</v>
      </c>
      <c r="R2034" s="9" t="s">
        <v>1163</v>
      </c>
      <c r="S2034" s="9">
        <f t="shared" si="159"/>
        <v>1935175</v>
      </c>
      <c r="T2034" s="9">
        <v>25463</v>
      </c>
    </row>
    <row r="2035" spans="1:20">
      <c r="A2035" s="9">
        <v>14</v>
      </c>
      <c r="B2035" s="9" t="s">
        <v>14</v>
      </c>
      <c r="C2035" s="9" t="s">
        <v>846</v>
      </c>
      <c r="D2035" s="9" t="s">
        <v>152</v>
      </c>
      <c r="E2035" s="9" t="s">
        <v>147</v>
      </c>
      <c r="F2035" s="9" t="s">
        <v>5</v>
      </c>
      <c r="G2035" s="9" t="s">
        <v>570</v>
      </c>
      <c r="H2035" s="9" t="s">
        <v>2</v>
      </c>
      <c r="I2035" s="9">
        <v>14</v>
      </c>
      <c r="J2035" s="9" t="s">
        <v>8</v>
      </c>
      <c r="L2035" s="9" t="s">
        <v>46</v>
      </c>
      <c r="M2035" s="9">
        <v>30303</v>
      </c>
      <c r="N2035" s="17" t="str">
        <f t="shared" si="156"/>
        <v>6_30-35</v>
      </c>
      <c r="O2035" s="17" t="str">
        <f t="shared" si="157"/>
        <v>3_30-40</v>
      </c>
      <c r="P2035" s="17" t="str">
        <f t="shared" si="158"/>
        <v>03_30-40</v>
      </c>
      <c r="Q2035" s="9" t="s">
        <v>1162</v>
      </c>
      <c r="R2035" s="9" t="s">
        <v>1163</v>
      </c>
      <c r="S2035" s="9">
        <f t="shared" si="159"/>
        <v>424242</v>
      </c>
      <c r="T2035" s="9">
        <v>5582</v>
      </c>
    </row>
    <row r="2036" spans="1:20">
      <c r="A2036" s="9">
        <v>101</v>
      </c>
      <c r="B2036" s="9" t="s">
        <v>14</v>
      </c>
      <c r="C2036" s="9" t="s">
        <v>356</v>
      </c>
      <c r="D2036" s="9" t="s">
        <v>152</v>
      </c>
      <c r="E2036" s="9" t="s">
        <v>147</v>
      </c>
      <c r="F2036" s="9" t="s">
        <v>1</v>
      </c>
      <c r="G2036" s="9" t="s">
        <v>222</v>
      </c>
      <c r="H2036" s="9" t="s">
        <v>2</v>
      </c>
      <c r="I2036" s="9">
        <v>14</v>
      </c>
      <c r="J2036" s="9" t="s">
        <v>11</v>
      </c>
      <c r="L2036" s="9" t="s">
        <v>50</v>
      </c>
      <c r="M2036" s="9">
        <v>33773</v>
      </c>
      <c r="N2036" s="17" t="str">
        <f t="shared" ref="N2036:N2098" si="160">CONCATENATE(ROUNDDOWN(M2036/5000,0),"_",ROUNDDOWN(M2036/5000,0)*5,"-",ROUNDUP((M2036+1)/5000,0)*5)</f>
        <v>6_30-35</v>
      </c>
      <c r="O2036" s="17" t="str">
        <f t="shared" ref="O2036:O2098" si="161">CONCATENATE(ROUNDDOWN(M2036/10000,0),"_",ROUNDDOWN(M2036/10000,0)*10,"-",ROUNDUP((M2036+1)/10000,0)*10)</f>
        <v>3_30-40</v>
      </c>
      <c r="P2036" s="17" t="str">
        <f t="shared" ref="P2036:P2098" si="162">IF(M2036&lt;20000,"01_&lt;20",IF(M2036&lt;80000,CONCATENATE(IF((ROUNDDOWN(M2036/10000,0)+1)&lt;10,0,),ROUNDDOWN(M2036/10000,0),"_",ROUNDDOWN(M2036/10000,0)*10,"-",ROUNDUP((M2036+1)/10000,0)*10),"08_80&gt;"))</f>
        <v>03_30-40</v>
      </c>
      <c r="Q2036" s="9" t="s">
        <v>1162</v>
      </c>
      <c r="R2036" s="9" t="s">
        <v>1163</v>
      </c>
      <c r="S2036" s="9">
        <f t="shared" ref="S2036:S2098" si="163">M2036*A2036</f>
        <v>3411073</v>
      </c>
      <c r="T2036" s="9">
        <v>44883</v>
      </c>
    </row>
    <row r="2037" spans="1:20">
      <c r="A2037" s="9">
        <v>316</v>
      </c>
      <c r="B2037" s="9" t="s">
        <v>14</v>
      </c>
      <c r="C2037" s="9" t="s">
        <v>640</v>
      </c>
      <c r="D2037" s="9" t="s">
        <v>152</v>
      </c>
      <c r="E2037" s="9" t="s">
        <v>147</v>
      </c>
      <c r="F2037" s="9" t="s">
        <v>1</v>
      </c>
      <c r="G2037" s="9" t="s">
        <v>583</v>
      </c>
      <c r="H2037" s="9" t="s">
        <v>2</v>
      </c>
      <c r="I2037" s="9">
        <v>14</v>
      </c>
      <c r="J2037" s="9" t="s">
        <v>8</v>
      </c>
      <c r="L2037" s="9" t="s">
        <v>50</v>
      </c>
      <c r="M2037" s="9">
        <v>44314</v>
      </c>
      <c r="N2037" s="17" t="str">
        <f t="shared" si="160"/>
        <v>8_40-45</v>
      </c>
      <c r="O2037" s="17" t="str">
        <f t="shared" si="161"/>
        <v>4_40-50</v>
      </c>
      <c r="P2037" s="17" t="str">
        <f t="shared" si="162"/>
        <v>04_40-50</v>
      </c>
      <c r="Q2037" s="9" t="s">
        <v>1162</v>
      </c>
      <c r="R2037" s="9" t="s">
        <v>1163</v>
      </c>
      <c r="S2037" s="9">
        <f t="shared" si="163"/>
        <v>14003224</v>
      </c>
      <c r="T2037" s="9">
        <v>184253</v>
      </c>
    </row>
    <row r="2038" spans="1:20">
      <c r="A2038" s="9">
        <v>241</v>
      </c>
      <c r="B2038" s="9" t="s">
        <v>14</v>
      </c>
      <c r="C2038" s="9" t="s">
        <v>357</v>
      </c>
      <c r="D2038" s="9" t="s">
        <v>148</v>
      </c>
      <c r="E2038" s="9" t="s">
        <v>147</v>
      </c>
      <c r="F2038" s="9" t="s">
        <v>5</v>
      </c>
      <c r="G2038" s="9" t="s">
        <v>110</v>
      </c>
      <c r="H2038" s="9" t="s">
        <v>2</v>
      </c>
      <c r="I2038" s="9">
        <v>15</v>
      </c>
      <c r="J2038" s="9" t="s">
        <v>11</v>
      </c>
      <c r="L2038" s="9" t="s">
        <v>50</v>
      </c>
      <c r="M2038" s="9">
        <v>42465</v>
      </c>
      <c r="N2038" s="17" t="str">
        <f t="shared" si="160"/>
        <v>8_40-45</v>
      </c>
      <c r="O2038" s="17" t="str">
        <f t="shared" si="161"/>
        <v>4_40-50</v>
      </c>
      <c r="P2038" s="17" t="str">
        <f t="shared" si="162"/>
        <v>04_40-50</v>
      </c>
      <c r="Q2038" s="9" t="s">
        <v>1162</v>
      </c>
      <c r="R2038" s="9" t="s">
        <v>1163</v>
      </c>
      <c r="S2038" s="9">
        <f t="shared" si="163"/>
        <v>10234065</v>
      </c>
      <c r="T2038" s="9">
        <v>134659</v>
      </c>
    </row>
    <row r="2039" spans="1:20">
      <c r="A2039" s="9">
        <v>119</v>
      </c>
      <c r="B2039" s="9" t="s">
        <v>14</v>
      </c>
      <c r="C2039" s="9" t="s">
        <v>429</v>
      </c>
      <c r="D2039" s="9" t="s">
        <v>146</v>
      </c>
      <c r="E2039" s="9" t="s">
        <v>147</v>
      </c>
      <c r="F2039" s="9" t="s">
        <v>5</v>
      </c>
      <c r="G2039" s="9" t="s">
        <v>373</v>
      </c>
      <c r="H2039" s="9" t="s">
        <v>239</v>
      </c>
      <c r="I2039" s="9">
        <v>15</v>
      </c>
      <c r="J2039" s="9" t="s">
        <v>8</v>
      </c>
      <c r="L2039" s="9" t="s">
        <v>50</v>
      </c>
      <c r="M2039" s="9">
        <v>62138</v>
      </c>
      <c r="N2039" s="17" t="str">
        <f t="shared" si="160"/>
        <v>12_60-65</v>
      </c>
      <c r="O2039" s="17" t="str">
        <f t="shared" si="161"/>
        <v>6_60-70</v>
      </c>
      <c r="P2039" s="17" t="str">
        <f t="shared" si="162"/>
        <v>06_60-70</v>
      </c>
      <c r="Q2039" s="9" t="s">
        <v>1162</v>
      </c>
      <c r="R2039" s="9" t="s">
        <v>1163</v>
      </c>
      <c r="S2039" s="9">
        <f t="shared" si="163"/>
        <v>7394422</v>
      </c>
      <c r="T2039" s="9">
        <v>97295</v>
      </c>
    </row>
    <row r="2040" spans="1:20">
      <c r="A2040" s="9">
        <v>1921</v>
      </c>
      <c r="B2040" s="9" t="s">
        <v>14</v>
      </c>
      <c r="C2040" s="9" t="s">
        <v>257</v>
      </c>
      <c r="D2040" s="9" t="s">
        <v>148</v>
      </c>
      <c r="E2040" s="9" t="s">
        <v>147</v>
      </c>
      <c r="F2040" s="9" t="s">
        <v>1</v>
      </c>
      <c r="G2040" s="9" t="s">
        <v>77</v>
      </c>
      <c r="H2040" s="9" t="s">
        <v>2</v>
      </c>
      <c r="I2040" s="9">
        <v>15</v>
      </c>
      <c r="J2040" s="9" t="s">
        <v>8</v>
      </c>
      <c r="L2040" s="9" t="s">
        <v>50</v>
      </c>
      <c r="M2040" s="9">
        <v>36566</v>
      </c>
      <c r="N2040" s="17" t="str">
        <f t="shared" si="160"/>
        <v>7_35-40</v>
      </c>
      <c r="O2040" s="17" t="str">
        <f t="shared" si="161"/>
        <v>3_30-40</v>
      </c>
      <c r="P2040" s="17" t="str">
        <f t="shared" si="162"/>
        <v>03_30-40</v>
      </c>
      <c r="Q2040" s="9" t="s">
        <v>1162</v>
      </c>
      <c r="R2040" s="9" t="s">
        <v>1163</v>
      </c>
      <c r="S2040" s="9">
        <f t="shared" si="163"/>
        <v>70243286</v>
      </c>
      <c r="T2040" s="9">
        <v>924254</v>
      </c>
    </row>
    <row r="2041" spans="1:20">
      <c r="A2041" s="9">
        <v>3748</v>
      </c>
      <c r="B2041" s="9" t="s">
        <v>14</v>
      </c>
      <c r="C2041" s="9" t="s">
        <v>677</v>
      </c>
      <c r="D2041" s="9" t="s">
        <v>148</v>
      </c>
      <c r="E2041" s="9" t="s">
        <v>147</v>
      </c>
      <c r="F2041" s="9" t="s">
        <v>1</v>
      </c>
      <c r="G2041" s="9" t="s">
        <v>583</v>
      </c>
      <c r="H2041" s="9" t="s">
        <v>2</v>
      </c>
      <c r="I2041" s="9">
        <v>15</v>
      </c>
      <c r="J2041" s="9" t="s">
        <v>8</v>
      </c>
      <c r="L2041" s="9" t="s">
        <v>50</v>
      </c>
      <c r="M2041" s="9">
        <v>52188</v>
      </c>
      <c r="N2041" s="17" t="str">
        <f t="shared" si="160"/>
        <v>10_50-55</v>
      </c>
      <c r="O2041" s="17" t="str">
        <f t="shared" si="161"/>
        <v>5_50-60</v>
      </c>
      <c r="P2041" s="17" t="str">
        <f t="shared" si="162"/>
        <v>05_50-60</v>
      </c>
      <c r="Q2041" s="9" t="s">
        <v>1162</v>
      </c>
      <c r="R2041" s="9" t="s">
        <v>1163</v>
      </c>
      <c r="S2041" s="9">
        <f t="shared" si="163"/>
        <v>195600624</v>
      </c>
      <c r="T2041" s="9">
        <v>2573692</v>
      </c>
    </row>
    <row r="2042" spans="1:20">
      <c r="A2042" s="9">
        <v>2089</v>
      </c>
      <c r="B2042" s="9" t="s">
        <v>14</v>
      </c>
      <c r="C2042" s="9" t="s">
        <v>430</v>
      </c>
      <c r="D2042" s="9" t="s">
        <v>148</v>
      </c>
      <c r="E2042" s="9" t="s">
        <v>147</v>
      </c>
      <c r="F2042" s="9" t="s">
        <v>5</v>
      </c>
      <c r="G2042" s="9" t="s">
        <v>373</v>
      </c>
      <c r="H2042" s="9" t="s">
        <v>2</v>
      </c>
      <c r="I2042" s="9">
        <v>15</v>
      </c>
      <c r="J2042" s="9" t="s">
        <v>8</v>
      </c>
      <c r="L2042" s="9" t="s">
        <v>50</v>
      </c>
      <c r="M2042" s="9">
        <v>47528</v>
      </c>
      <c r="N2042" s="17" t="str">
        <f t="shared" si="160"/>
        <v>9_45-50</v>
      </c>
      <c r="O2042" s="17" t="str">
        <f t="shared" si="161"/>
        <v>4_40-50</v>
      </c>
      <c r="P2042" s="17" t="str">
        <f t="shared" si="162"/>
        <v>04_40-50</v>
      </c>
      <c r="Q2042" s="9" t="s">
        <v>1162</v>
      </c>
      <c r="R2042" s="9" t="s">
        <v>1163</v>
      </c>
      <c r="S2042" s="9">
        <f t="shared" si="163"/>
        <v>99285992</v>
      </c>
      <c r="T2042" s="9">
        <v>1306395</v>
      </c>
    </row>
    <row r="2043" spans="1:20">
      <c r="A2043" s="9">
        <v>12</v>
      </c>
      <c r="B2043" s="9" t="s">
        <v>14</v>
      </c>
      <c r="C2043" s="9" t="s">
        <v>641</v>
      </c>
      <c r="D2043" s="9" t="s">
        <v>148</v>
      </c>
      <c r="E2043" s="9" t="s">
        <v>147</v>
      </c>
      <c r="F2043" s="9" t="s">
        <v>5</v>
      </c>
      <c r="G2043" s="9" t="s">
        <v>570</v>
      </c>
      <c r="H2043" s="9" t="s">
        <v>2</v>
      </c>
      <c r="I2043" s="9">
        <v>15</v>
      </c>
      <c r="J2043" s="9" t="s">
        <v>8</v>
      </c>
      <c r="L2043" s="9" t="s">
        <v>46</v>
      </c>
      <c r="M2043" s="9">
        <v>34581</v>
      </c>
      <c r="N2043" s="17" t="str">
        <f t="shared" si="160"/>
        <v>6_30-35</v>
      </c>
      <c r="O2043" s="17" t="str">
        <f t="shared" si="161"/>
        <v>3_30-40</v>
      </c>
      <c r="P2043" s="17" t="str">
        <f t="shared" si="162"/>
        <v>03_30-40</v>
      </c>
      <c r="Q2043" s="9" t="s">
        <v>1162</v>
      </c>
      <c r="R2043" s="9" t="s">
        <v>1163</v>
      </c>
      <c r="S2043" s="9">
        <f t="shared" si="163"/>
        <v>414972</v>
      </c>
      <c r="T2043" s="9">
        <v>5460</v>
      </c>
    </row>
    <row r="2044" spans="1:20">
      <c r="A2044" s="9">
        <v>6</v>
      </c>
      <c r="B2044" s="9" t="s">
        <v>14</v>
      </c>
      <c r="C2044" s="9" t="s">
        <v>720</v>
      </c>
      <c r="D2044" s="9" t="s">
        <v>146</v>
      </c>
      <c r="E2044" s="9" t="s">
        <v>147</v>
      </c>
      <c r="F2044" s="9" t="s">
        <v>5</v>
      </c>
      <c r="G2044" s="9" t="s">
        <v>110</v>
      </c>
      <c r="H2044" s="9" t="s">
        <v>645</v>
      </c>
      <c r="I2044" s="9">
        <v>17</v>
      </c>
      <c r="J2044" s="9" t="s">
        <v>12</v>
      </c>
      <c r="L2044" s="9" t="s">
        <v>50</v>
      </c>
      <c r="M2044" s="9">
        <v>40129</v>
      </c>
      <c r="N2044" s="17" t="str">
        <f t="shared" si="160"/>
        <v>8_40-45</v>
      </c>
      <c r="O2044" s="17" t="str">
        <f t="shared" si="161"/>
        <v>4_40-50</v>
      </c>
      <c r="P2044" s="17" t="str">
        <f t="shared" si="162"/>
        <v>04_40-50</v>
      </c>
      <c r="Q2044" s="9" t="s">
        <v>1162</v>
      </c>
      <c r="R2044" s="9" t="s">
        <v>1163</v>
      </c>
      <c r="S2044" s="9">
        <f t="shared" si="163"/>
        <v>240774</v>
      </c>
      <c r="T2044" s="9">
        <v>3168</v>
      </c>
    </row>
    <row r="2045" spans="1:20">
      <c r="A2045" s="9">
        <v>81</v>
      </c>
      <c r="B2045" s="9" t="s">
        <v>14</v>
      </c>
      <c r="C2045" s="9" t="s">
        <v>993</v>
      </c>
      <c r="D2045" s="9" t="s">
        <v>148</v>
      </c>
      <c r="E2045" s="9" t="s">
        <v>147</v>
      </c>
      <c r="F2045" s="9" t="s">
        <v>5</v>
      </c>
      <c r="G2045" s="9" t="s">
        <v>70</v>
      </c>
      <c r="H2045" s="9" t="s">
        <v>2</v>
      </c>
      <c r="I2045" s="9">
        <v>17</v>
      </c>
      <c r="J2045" s="9" t="s">
        <v>8</v>
      </c>
      <c r="L2045" s="9" t="s">
        <v>46</v>
      </c>
      <c r="M2045" s="9">
        <v>35658</v>
      </c>
      <c r="N2045" s="17" t="str">
        <f t="shared" si="160"/>
        <v>7_35-40</v>
      </c>
      <c r="O2045" s="17" t="str">
        <f t="shared" si="161"/>
        <v>3_30-40</v>
      </c>
      <c r="P2045" s="17" t="str">
        <f t="shared" si="162"/>
        <v>03_30-40</v>
      </c>
      <c r="Q2045" s="9" t="s">
        <v>1162</v>
      </c>
      <c r="R2045" s="9" t="s">
        <v>1163</v>
      </c>
      <c r="S2045" s="9">
        <f t="shared" si="163"/>
        <v>2888298</v>
      </c>
      <c r="T2045" s="9">
        <v>38004</v>
      </c>
    </row>
    <row r="2046" spans="1:20">
      <c r="A2046" s="9">
        <v>406</v>
      </c>
      <c r="B2046" s="9" t="s">
        <v>14</v>
      </c>
      <c r="C2046" s="9" t="s">
        <v>922</v>
      </c>
      <c r="D2046" s="9" t="s">
        <v>146</v>
      </c>
      <c r="E2046" s="9" t="s">
        <v>147</v>
      </c>
      <c r="F2046" s="9" t="s">
        <v>5</v>
      </c>
      <c r="G2046" s="9" t="s">
        <v>373</v>
      </c>
      <c r="H2046" s="9" t="s">
        <v>285</v>
      </c>
      <c r="I2046" s="9">
        <v>17</v>
      </c>
      <c r="J2046" s="9" t="s">
        <v>8</v>
      </c>
      <c r="L2046" s="9" t="s">
        <v>50</v>
      </c>
      <c r="M2046" s="9">
        <v>46252</v>
      </c>
      <c r="N2046" s="17" t="str">
        <f t="shared" si="160"/>
        <v>9_45-50</v>
      </c>
      <c r="O2046" s="17" t="str">
        <f t="shared" si="161"/>
        <v>4_40-50</v>
      </c>
      <c r="P2046" s="17" t="str">
        <f t="shared" si="162"/>
        <v>04_40-50</v>
      </c>
      <c r="Q2046" s="9" t="s">
        <v>1162</v>
      </c>
      <c r="R2046" s="9" t="s">
        <v>1163</v>
      </c>
      <c r="S2046" s="9">
        <f t="shared" si="163"/>
        <v>18778312</v>
      </c>
      <c r="T2046" s="9">
        <v>247083</v>
      </c>
    </row>
    <row r="2047" spans="1:20">
      <c r="A2047" s="9">
        <v>356</v>
      </c>
      <c r="B2047" s="9" t="s">
        <v>14</v>
      </c>
      <c r="C2047" s="9" t="s">
        <v>994</v>
      </c>
      <c r="D2047" s="9" t="s">
        <v>148</v>
      </c>
      <c r="E2047" s="9" t="s">
        <v>147</v>
      </c>
      <c r="F2047" s="9" t="s">
        <v>1</v>
      </c>
      <c r="G2047" s="9" t="s">
        <v>583</v>
      </c>
      <c r="H2047" s="9" t="s">
        <v>2</v>
      </c>
      <c r="I2047" s="9">
        <v>17</v>
      </c>
      <c r="J2047" s="9" t="s">
        <v>8</v>
      </c>
      <c r="L2047" s="9" t="s">
        <v>50</v>
      </c>
      <c r="M2047" s="9">
        <v>63390</v>
      </c>
      <c r="N2047" s="17" t="str">
        <f t="shared" si="160"/>
        <v>12_60-65</v>
      </c>
      <c r="O2047" s="17" t="str">
        <f t="shared" si="161"/>
        <v>6_60-70</v>
      </c>
      <c r="P2047" s="17" t="str">
        <f t="shared" si="162"/>
        <v>06_60-70</v>
      </c>
      <c r="Q2047" s="9" t="s">
        <v>1162</v>
      </c>
      <c r="R2047" s="9" t="s">
        <v>1163</v>
      </c>
      <c r="S2047" s="9">
        <f t="shared" si="163"/>
        <v>22566840</v>
      </c>
      <c r="T2047" s="9">
        <v>296932</v>
      </c>
    </row>
    <row r="2048" spans="1:20">
      <c r="A2048" s="9">
        <v>374</v>
      </c>
      <c r="B2048" s="9" t="s">
        <v>14</v>
      </c>
      <c r="C2048" s="9" t="s">
        <v>847</v>
      </c>
      <c r="D2048" s="9" t="s">
        <v>148</v>
      </c>
      <c r="E2048" s="9" t="s">
        <v>147</v>
      </c>
      <c r="F2048" s="9" t="s">
        <v>1</v>
      </c>
      <c r="G2048" s="9" t="s">
        <v>77</v>
      </c>
      <c r="H2048" s="9" t="s">
        <v>2</v>
      </c>
      <c r="I2048" s="9">
        <v>17</v>
      </c>
      <c r="J2048" s="9" t="s">
        <v>8</v>
      </c>
      <c r="L2048" s="9" t="s">
        <v>50</v>
      </c>
      <c r="M2048" s="9">
        <v>39176</v>
      </c>
      <c r="N2048" s="17" t="str">
        <f t="shared" si="160"/>
        <v>7_35-40</v>
      </c>
      <c r="O2048" s="17" t="str">
        <f t="shared" si="161"/>
        <v>3_30-40</v>
      </c>
      <c r="P2048" s="17" t="str">
        <f t="shared" si="162"/>
        <v>03_30-40</v>
      </c>
      <c r="Q2048" s="9" t="s">
        <v>1162</v>
      </c>
      <c r="R2048" s="9" t="s">
        <v>1163</v>
      </c>
      <c r="S2048" s="9">
        <f t="shared" si="163"/>
        <v>14651824</v>
      </c>
      <c r="T2048" s="9">
        <v>192787</v>
      </c>
    </row>
    <row r="2049" spans="1:20">
      <c r="A2049" s="9">
        <v>467</v>
      </c>
      <c r="B2049" s="9" t="s">
        <v>14</v>
      </c>
      <c r="C2049" s="9" t="s">
        <v>1105</v>
      </c>
      <c r="D2049" s="9" t="s">
        <v>149</v>
      </c>
      <c r="E2049" s="9" t="s">
        <v>147</v>
      </c>
      <c r="F2049" s="9" t="s">
        <v>5</v>
      </c>
      <c r="G2049" s="9" t="s">
        <v>492</v>
      </c>
      <c r="H2049" s="9" t="s">
        <v>563</v>
      </c>
      <c r="I2049" s="9">
        <v>17</v>
      </c>
      <c r="J2049" s="9" t="s">
        <v>49</v>
      </c>
      <c r="L2049" s="9" t="s">
        <v>50</v>
      </c>
      <c r="M2049" s="9">
        <v>197200</v>
      </c>
      <c r="N2049" s="17" t="str">
        <f t="shared" si="160"/>
        <v>39_195-200</v>
      </c>
      <c r="O2049" s="17" t="str">
        <f t="shared" si="161"/>
        <v>19_190-200</v>
      </c>
      <c r="P2049" s="17" t="str">
        <f t="shared" si="162"/>
        <v>08_80&gt;</v>
      </c>
      <c r="Q2049" s="9" t="s">
        <v>1162</v>
      </c>
      <c r="R2049" s="9" t="s">
        <v>1163</v>
      </c>
      <c r="S2049" s="9">
        <f t="shared" si="163"/>
        <v>92092400</v>
      </c>
      <c r="T2049" s="9">
        <v>1211742</v>
      </c>
    </row>
    <row r="2050" spans="1:20">
      <c r="A2050" s="9">
        <v>26</v>
      </c>
      <c r="B2050" s="9" t="s">
        <v>14</v>
      </c>
      <c r="C2050" s="9" t="s">
        <v>432</v>
      </c>
      <c r="D2050" s="9" t="s">
        <v>152</v>
      </c>
      <c r="E2050" s="9" t="s">
        <v>147</v>
      </c>
      <c r="F2050" s="9" t="s">
        <v>5</v>
      </c>
      <c r="G2050" s="9" t="s">
        <v>373</v>
      </c>
      <c r="H2050" s="9" t="s">
        <v>2</v>
      </c>
      <c r="I2050" s="9">
        <v>13</v>
      </c>
      <c r="J2050" s="9" t="s">
        <v>8</v>
      </c>
      <c r="L2050" s="9" t="s">
        <v>50</v>
      </c>
      <c r="M2050" s="9">
        <v>56545</v>
      </c>
      <c r="N2050" s="17" t="str">
        <f t="shared" si="160"/>
        <v>11_55-60</v>
      </c>
      <c r="O2050" s="17" t="str">
        <f t="shared" si="161"/>
        <v>5_50-60</v>
      </c>
      <c r="P2050" s="17" t="str">
        <f t="shared" si="162"/>
        <v>05_50-60</v>
      </c>
      <c r="Q2050" s="9" t="s">
        <v>1162</v>
      </c>
      <c r="R2050" s="9" t="s">
        <v>1163</v>
      </c>
      <c r="S2050" s="9">
        <f t="shared" si="163"/>
        <v>1470170</v>
      </c>
      <c r="T2050" s="9">
        <v>19344</v>
      </c>
    </row>
    <row r="2051" spans="1:20">
      <c r="A2051" s="9">
        <v>397</v>
      </c>
      <c r="B2051" s="9" t="s">
        <v>14</v>
      </c>
      <c r="C2051" s="9" t="s">
        <v>528</v>
      </c>
      <c r="D2051" s="9" t="s">
        <v>152</v>
      </c>
      <c r="E2051" s="9" t="s">
        <v>147</v>
      </c>
      <c r="F2051" s="9" t="s">
        <v>5</v>
      </c>
      <c r="G2051" s="9" t="s">
        <v>373</v>
      </c>
      <c r="H2051" s="9" t="s">
        <v>2</v>
      </c>
      <c r="I2051" s="9">
        <v>14</v>
      </c>
      <c r="J2051" s="9" t="s">
        <v>8</v>
      </c>
      <c r="L2051" s="9" t="s">
        <v>50</v>
      </c>
      <c r="M2051" s="9">
        <v>59371</v>
      </c>
      <c r="N2051" s="17" t="str">
        <f t="shared" si="160"/>
        <v>11_55-60</v>
      </c>
      <c r="O2051" s="17" t="str">
        <f t="shared" si="161"/>
        <v>5_50-60</v>
      </c>
      <c r="P2051" s="17" t="str">
        <f t="shared" si="162"/>
        <v>05_50-60</v>
      </c>
      <c r="Q2051" s="9" t="s">
        <v>1162</v>
      </c>
      <c r="R2051" s="9" t="s">
        <v>1163</v>
      </c>
      <c r="S2051" s="9">
        <f t="shared" si="163"/>
        <v>23570287</v>
      </c>
      <c r="T2051" s="9">
        <v>310135</v>
      </c>
    </row>
    <row r="2052" spans="1:20">
      <c r="A2052" s="9">
        <v>229</v>
      </c>
      <c r="B2052" s="9" t="s">
        <v>14</v>
      </c>
      <c r="C2052" s="9" t="s">
        <v>988</v>
      </c>
      <c r="D2052" s="9" t="s">
        <v>152</v>
      </c>
      <c r="E2052" s="9" t="s">
        <v>147</v>
      </c>
      <c r="F2052" s="9" t="s">
        <v>1</v>
      </c>
      <c r="G2052" s="9" t="s">
        <v>583</v>
      </c>
      <c r="H2052" s="9" t="s">
        <v>2</v>
      </c>
      <c r="I2052" s="9">
        <v>14</v>
      </c>
      <c r="J2052" s="9" t="s">
        <v>8</v>
      </c>
      <c r="L2052" s="9" t="s">
        <v>50</v>
      </c>
      <c r="M2052" s="9">
        <v>61674</v>
      </c>
      <c r="N2052" s="17" t="str">
        <f t="shared" si="160"/>
        <v>12_60-65</v>
      </c>
      <c r="O2052" s="17" t="str">
        <f t="shared" si="161"/>
        <v>6_60-70</v>
      </c>
      <c r="P2052" s="17" t="str">
        <f t="shared" si="162"/>
        <v>06_60-70</v>
      </c>
      <c r="Q2052" s="9" t="s">
        <v>1162</v>
      </c>
      <c r="R2052" s="9" t="s">
        <v>1163</v>
      </c>
      <c r="S2052" s="9">
        <f t="shared" si="163"/>
        <v>14123346</v>
      </c>
      <c r="T2052" s="9">
        <v>185834</v>
      </c>
    </row>
    <row r="2053" spans="1:20">
      <c r="A2053" s="9">
        <v>333</v>
      </c>
      <c r="B2053" s="9" t="s">
        <v>14</v>
      </c>
      <c r="C2053" s="9" t="s">
        <v>1106</v>
      </c>
      <c r="D2053" s="9" t="s">
        <v>149</v>
      </c>
      <c r="E2053" s="9" t="s">
        <v>147</v>
      </c>
      <c r="F2053" s="9" t="s">
        <v>5</v>
      </c>
      <c r="G2053" s="9" t="s">
        <v>492</v>
      </c>
      <c r="H2053" s="9" t="s">
        <v>765</v>
      </c>
      <c r="I2053" s="9">
        <v>15</v>
      </c>
      <c r="J2053" s="9" t="s">
        <v>8</v>
      </c>
      <c r="L2053" s="9" t="s">
        <v>50</v>
      </c>
      <c r="M2053" s="9">
        <v>76999</v>
      </c>
      <c r="N2053" s="17" t="str">
        <f t="shared" si="160"/>
        <v>15_75-80</v>
      </c>
      <c r="O2053" s="17" t="str">
        <f t="shared" si="161"/>
        <v>7_70-80</v>
      </c>
      <c r="P2053" s="17" t="str">
        <f t="shared" si="162"/>
        <v>07_70-80</v>
      </c>
      <c r="Q2053" s="9" t="s">
        <v>1162</v>
      </c>
      <c r="R2053" s="9" t="s">
        <v>1163</v>
      </c>
      <c r="S2053" s="9">
        <f t="shared" si="163"/>
        <v>25640667</v>
      </c>
      <c r="T2053" s="9">
        <v>337377</v>
      </c>
    </row>
    <row r="2054" spans="1:20">
      <c r="A2054" s="9">
        <v>26</v>
      </c>
      <c r="B2054" s="9" t="s">
        <v>14</v>
      </c>
      <c r="C2054" s="9" t="s">
        <v>298</v>
      </c>
      <c r="D2054" s="9" t="s">
        <v>149</v>
      </c>
      <c r="E2054" s="9" t="s">
        <v>147</v>
      </c>
      <c r="F2054" s="9" t="s">
        <v>1</v>
      </c>
      <c r="G2054" s="9" t="s">
        <v>695</v>
      </c>
      <c r="H2054" s="9" t="s">
        <v>85</v>
      </c>
      <c r="I2054" s="9">
        <v>15</v>
      </c>
      <c r="J2054" s="9" t="s">
        <v>8</v>
      </c>
      <c r="L2054" s="9" t="s">
        <v>50</v>
      </c>
      <c r="M2054" s="9">
        <v>93473</v>
      </c>
      <c r="N2054" s="17" t="str">
        <f t="shared" si="160"/>
        <v>18_90-95</v>
      </c>
      <c r="O2054" s="17" t="str">
        <f t="shared" si="161"/>
        <v>9_90-100</v>
      </c>
      <c r="P2054" s="17" t="str">
        <f t="shared" si="162"/>
        <v>08_80&gt;</v>
      </c>
      <c r="Q2054" s="9" t="s">
        <v>1162</v>
      </c>
      <c r="R2054" s="9" t="s">
        <v>1163</v>
      </c>
      <c r="S2054" s="9">
        <f t="shared" si="163"/>
        <v>2430298</v>
      </c>
      <c r="T2054" s="9">
        <v>31978</v>
      </c>
    </row>
    <row r="2055" spans="1:20">
      <c r="A2055" s="9">
        <v>136</v>
      </c>
      <c r="B2055" s="9" t="s">
        <v>14</v>
      </c>
      <c r="C2055" s="9" t="s">
        <v>723</v>
      </c>
      <c r="D2055" s="9" t="s">
        <v>149</v>
      </c>
      <c r="E2055" s="9" t="s">
        <v>147</v>
      </c>
      <c r="F2055" s="9" t="s">
        <v>1</v>
      </c>
      <c r="G2055" s="9" t="s">
        <v>495</v>
      </c>
      <c r="H2055" s="9" t="s">
        <v>85</v>
      </c>
      <c r="I2055" s="9">
        <v>15</v>
      </c>
      <c r="J2055" s="9" t="s">
        <v>8</v>
      </c>
      <c r="L2055" s="9" t="s">
        <v>50</v>
      </c>
      <c r="M2055" s="9">
        <v>86914</v>
      </c>
      <c r="N2055" s="17" t="str">
        <f t="shared" si="160"/>
        <v>17_85-90</v>
      </c>
      <c r="O2055" s="17" t="str">
        <f t="shared" si="161"/>
        <v>8_80-90</v>
      </c>
      <c r="P2055" s="17" t="str">
        <f t="shared" si="162"/>
        <v>08_80&gt;</v>
      </c>
      <c r="Q2055" s="9" t="s">
        <v>1162</v>
      </c>
      <c r="R2055" s="9" t="s">
        <v>1163</v>
      </c>
      <c r="S2055" s="9">
        <f t="shared" si="163"/>
        <v>11820304</v>
      </c>
      <c r="T2055" s="9">
        <v>155530</v>
      </c>
    </row>
    <row r="2056" spans="1:20">
      <c r="A2056" s="9">
        <v>41</v>
      </c>
      <c r="B2056" s="9" t="s">
        <v>14</v>
      </c>
      <c r="C2056" s="9" t="s">
        <v>433</v>
      </c>
      <c r="D2056" s="9" t="s">
        <v>146</v>
      </c>
      <c r="E2056" s="9" t="s">
        <v>147</v>
      </c>
      <c r="F2056" s="9" t="s">
        <v>5</v>
      </c>
      <c r="G2056" s="9" t="s">
        <v>373</v>
      </c>
      <c r="H2056" s="9" t="s">
        <v>415</v>
      </c>
      <c r="I2056" s="9">
        <v>15</v>
      </c>
      <c r="J2056" s="9" t="s">
        <v>8</v>
      </c>
      <c r="L2056" s="9" t="s">
        <v>50</v>
      </c>
      <c r="M2056" s="9">
        <v>59382</v>
      </c>
      <c r="N2056" s="17" t="str">
        <f t="shared" si="160"/>
        <v>11_55-60</v>
      </c>
      <c r="O2056" s="17" t="str">
        <f t="shared" si="161"/>
        <v>5_50-60</v>
      </c>
      <c r="P2056" s="17" t="str">
        <f t="shared" si="162"/>
        <v>05_50-60</v>
      </c>
      <c r="Q2056" s="9" t="s">
        <v>1162</v>
      </c>
      <c r="R2056" s="9" t="s">
        <v>1163</v>
      </c>
      <c r="S2056" s="9">
        <f t="shared" si="163"/>
        <v>2434662</v>
      </c>
      <c r="T2056" s="9">
        <v>32035</v>
      </c>
    </row>
    <row r="2057" spans="1:20">
      <c r="A2057" s="9">
        <v>1202</v>
      </c>
      <c r="B2057" s="9" t="s">
        <v>14</v>
      </c>
      <c r="C2057" s="9" t="s">
        <v>642</v>
      </c>
      <c r="D2057" s="9" t="s">
        <v>148</v>
      </c>
      <c r="E2057" s="9" t="s">
        <v>147</v>
      </c>
      <c r="F2057" s="9" t="s">
        <v>1</v>
      </c>
      <c r="G2057" s="9" t="s">
        <v>583</v>
      </c>
      <c r="H2057" s="9" t="s">
        <v>2</v>
      </c>
      <c r="I2057" s="9">
        <v>15</v>
      </c>
      <c r="J2057" s="9" t="s">
        <v>8</v>
      </c>
      <c r="L2057" s="9" t="s">
        <v>50</v>
      </c>
      <c r="M2057" s="9">
        <v>63366</v>
      </c>
      <c r="N2057" s="17" t="str">
        <f t="shared" si="160"/>
        <v>12_60-65</v>
      </c>
      <c r="O2057" s="17" t="str">
        <f t="shared" si="161"/>
        <v>6_60-70</v>
      </c>
      <c r="P2057" s="17" t="str">
        <f t="shared" si="162"/>
        <v>06_60-70</v>
      </c>
      <c r="Q2057" s="9" t="s">
        <v>1162</v>
      </c>
      <c r="R2057" s="9" t="s">
        <v>1163</v>
      </c>
      <c r="S2057" s="9">
        <f t="shared" si="163"/>
        <v>76165932</v>
      </c>
      <c r="T2057" s="9">
        <v>1002183</v>
      </c>
    </row>
    <row r="2058" spans="1:20">
      <c r="A2058" s="9">
        <v>107</v>
      </c>
      <c r="B2058" s="9" t="s">
        <v>14</v>
      </c>
      <c r="C2058" s="9" t="s">
        <v>355</v>
      </c>
      <c r="D2058" s="9" t="s">
        <v>149</v>
      </c>
      <c r="E2058" s="9" t="s">
        <v>147</v>
      </c>
      <c r="F2058" s="9" t="s">
        <v>5</v>
      </c>
      <c r="G2058" s="9" t="s">
        <v>252</v>
      </c>
      <c r="H2058" s="9" t="s">
        <v>99</v>
      </c>
      <c r="I2058" s="9">
        <v>16</v>
      </c>
      <c r="J2058" s="9" t="s">
        <v>8</v>
      </c>
      <c r="L2058" s="9" t="s">
        <v>50</v>
      </c>
      <c r="M2058" s="9">
        <v>87295</v>
      </c>
      <c r="N2058" s="17" t="str">
        <f t="shared" si="160"/>
        <v>17_85-90</v>
      </c>
      <c r="O2058" s="17" t="str">
        <f t="shared" si="161"/>
        <v>8_80-90</v>
      </c>
      <c r="P2058" s="17" t="str">
        <f t="shared" si="162"/>
        <v>08_80&gt;</v>
      </c>
      <c r="Q2058" s="9" t="s">
        <v>1162</v>
      </c>
      <c r="R2058" s="9" t="s">
        <v>1163</v>
      </c>
      <c r="S2058" s="9">
        <f t="shared" si="163"/>
        <v>9340565</v>
      </c>
      <c r="T2058" s="9">
        <v>122902</v>
      </c>
    </row>
    <row r="2059" spans="1:20">
      <c r="A2059" s="9">
        <v>930</v>
      </c>
      <c r="B2059" s="9" t="s">
        <v>14</v>
      </c>
      <c r="C2059" s="9" t="s">
        <v>917</v>
      </c>
      <c r="D2059" s="9" t="s">
        <v>149</v>
      </c>
      <c r="E2059" s="9" t="s">
        <v>147</v>
      </c>
      <c r="F2059" s="9" t="s">
        <v>5</v>
      </c>
      <c r="G2059" s="9" t="s">
        <v>492</v>
      </c>
      <c r="H2059" s="9" t="s">
        <v>918</v>
      </c>
      <c r="I2059" s="9">
        <v>17</v>
      </c>
      <c r="J2059" s="9" t="s">
        <v>8</v>
      </c>
      <c r="L2059" s="9" t="s">
        <v>50</v>
      </c>
      <c r="M2059" s="9">
        <v>90671</v>
      </c>
      <c r="N2059" s="17" t="str">
        <f t="shared" si="160"/>
        <v>18_90-95</v>
      </c>
      <c r="O2059" s="17" t="str">
        <f t="shared" si="161"/>
        <v>9_90-100</v>
      </c>
      <c r="P2059" s="17" t="str">
        <f t="shared" si="162"/>
        <v>08_80&gt;</v>
      </c>
      <c r="Q2059" s="9" t="s">
        <v>1162</v>
      </c>
      <c r="R2059" s="9" t="s">
        <v>1163</v>
      </c>
      <c r="S2059" s="9">
        <f t="shared" si="163"/>
        <v>84324030</v>
      </c>
      <c r="T2059" s="9">
        <v>1109527</v>
      </c>
    </row>
    <row r="2060" spans="1:20">
      <c r="A2060" s="9">
        <v>264</v>
      </c>
      <c r="B2060" s="9" t="s">
        <v>14</v>
      </c>
      <c r="C2060" s="9" t="s">
        <v>1107</v>
      </c>
      <c r="D2060" s="9" t="s">
        <v>152</v>
      </c>
      <c r="E2060" s="9" t="s">
        <v>147</v>
      </c>
      <c r="F2060" s="9" t="s">
        <v>5</v>
      </c>
      <c r="G2060" s="9" t="s">
        <v>373</v>
      </c>
      <c r="H2060" s="9" t="s">
        <v>2</v>
      </c>
      <c r="I2060" s="9">
        <v>14</v>
      </c>
      <c r="J2060" s="9" t="s">
        <v>8</v>
      </c>
      <c r="K2060" s="9" t="s">
        <v>7</v>
      </c>
      <c r="L2060" s="9" t="s">
        <v>50</v>
      </c>
      <c r="M2060" s="9">
        <v>70899</v>
      </c>
      <c r="N2060" s="17" t="str">
        <f t="shared" si="160"/>
        <v>14_70-75</v>
      </c>
      <c r="O2060" s="17" t="str">
        <f t="shared" si="161"/>
        <v>7_70-80</v>
      </c>
      <c r="P2060" s="17" t="str">
        <f t="shared" si="162"/>
        <v>07_70-80</v>
      </c>
      <c r="Q2060" s="9" t="s">
        <v>1162</v>
      </c>
      <c r="R2060" s="9" t="s">
        <v>1163</v>
      </c>
      <c r="S2060" s="9">
        <f t="shared" si="163"/>
        <v>18717336</v>
      </c>
      <c r="T2060" s="9">
        <v>246281</v>
      </c>
    </row>
    <row r="2061" spans="1:20" hidden="1">
      <c r="A2061" s="9">
        <v>4</v>
      </c>
      <c r="B2061" s="9" t="s">
        <v>14</v>
      </c>
      <c r="C2061" s="9" t="s">
        <v>226</v>
      </c>
      <c r="D2061" s="9" t="s">
        <v>152</v>
      </c>
      <c r="E2061" s="9" t="s">
        <v>151</v>
      </c>
      <c r="F2061" s="9" t="s">
        <v>5</v>
      </c>
      <c r="G2061" s="9" t="s">
        <v>110</v>
      </c>
      <c r="H2061" s="9" t="s">
        <v>2</v>
      </c>
      <c r="I2061" s="9">
        <v>13</v>
      </c>
      <c r="J2061" s="9" t="s">
        <v>8</v>
      </c>
      <c r="L2061" s="9" t="s">
        <v>50</v>
      </c>
      <c r="M2061" s="9">
        <v>59815</v>
      </c>
      <c r="N2061" s="17" t="str">
        <f t="shared" si="160"/>
        <v>11_55-60</v>
      </c>
      <c r="O2061" s="17" t="str">
        <f t="shared" si="161"/>
        <v>5_50-60</v>
      </c>
      <c r="P2061" s="17" t="str">
        <f t="shared" si="162"/>
        <v>05_50-60</v>
      </c>
      <c r="Q2061" s="9" t="s">
        <v>1162</v>
      </c>
      <c r="R2061" s="9" t="s">
        <v>1163</v>
      </c>
      <c r="S2061" s="9">
        <f t="shared" si="163"/>
        <v>239260</v>
      </c>
      <c r="T2061" s="9">
        <v>3148</v>
      </c>
    </row>
    <row r="2062" spans="1:20" hidden="1">
      <c r="A2062" s="9">
        <v>891</v>
      </c>
      <c r="B2062" s="9" t="s">
        <v>14</v>
      </c>
      <c r="C2062" s="9" t="s">
        <v>462</v>
      </c>
      <c r="D2062" s="9" t="s">
        <v>152</v>
      </c>
      <c r="E2062" s="9" t="s">
        <v>151</v>
      </c>
      <c r="F2062" s="9" t="s">
        <v>5</v>
      </c>
      <c r="G2062" s="9" t="s">
        <v>373</v>
      </c>
      <c r="H2062" s="9" t="s">
        <v>2</v>
      </c>
      <c r="I2062" s="9">
        <v>13</v>
      </c>
      <c r="J2062" s="9" t="s">
        <v>8</v>
      </c>
      <c r="L2062" s="9" t="s">
        <v>50</v>
      </c>
      <c r="M2062" s="9">
        <v>74472</v>
      </c>
      <c r="N2062" s="17" t="str">
        <f t="shared" si="160"/>
        <v>14_70-75</v>
      </c>
      <c r="O2062" s="17" t="str">
        <f t="shared" si="161"/>
        <v>7_70-80</v>
      </c>
      <c r="P2062" s="17" t="str">
        <f t="shared" si="162"/>
        <v>07_70-80</v>
      </c>
      <c r="Q2062" s="9" t="s">
        <v>1162</v>
      </c>
      <c r="R2062" s="9" t="s">
        <v>1163</v>
      </c>
      <c r="S2062" s="9">
        <f t="shared" si="163"/>
        <v>66354552</v>
      </c>
      <c r="T2062" s="9">
        <v>873086</v>
      </c>
    </row>
    <row r="2063" spans="1:20" hidden="1">
      <c r="A2063" s="9">
        <v>1357</v>
      </c>
      <c r="B2063" s="9" t="s">
        <v>14</v>
      </c>
      <c r="C2063" s="9" t="s">
        <v>463</v>
      </c>
      <c r="D2063" s="9" t="s">
        <v>152</v>
      </c>
      <c r="E2063" s="9" t="s">
        <v>151</v>
      </c>
      <c r="F2063" s="9" t="s">
        <v>5</v>
      </c>
      <c r="G2063" s="9" t="s">
        <v>373</v>
      </c>
      <c r="H2063" s="9" t="s">
        <v>2</v>
      </c>
      <c r="I2063" s="9">
        <v>14</v>
      </c>
      <c r="J2063" s="9" t="s">
        <v>8</v>
      </c>
      <c r="L2063" s="9" t="s">
        <v>50</v>
      </c>
      <c r="M2063" s="9">
        <v>70898</v>
      </c>
      <c r="N2063" s="17" t="str">
        <f t="shared" si="160"/>
        <v>14_70-75</v>
      </c>
      <c r="O2063" s="17" t="str">
        <f t="shared" si="161"/>
        <v>7_70-80</v>
      </c>
      <c r="P2063" s="17" t="str">
        <f t="shared" si="162"/>
        <v>07_70-80</v>
      </c>
      <c r="Q2063" s="9" t="s">
        <v>1162</v>
      </c>
      <c r="R2063" s="9" t="s">
        <v>1163</v>
      </c>
      <c r="S2063" s="9">
        <f t="shared" si="163"/>
        <v>96208586</v>
      </c>
      <c r="T2063" s="9">
        <v>1265902</v>
      </c>
    </row>
    <row r="2064" spans="1:20" hidden="1">
      <c r="A2064" s="9">
        <v>95</v>
      </c>
      <c r="B2064" s="9" t="s">
        <v>14</v>
      </c>
      <c r="C2064" s="9" t="s">
        <v>299</v>
      </c>
      <c r="D2064" s="9" t="s">
        <v>152</v>
      </c>
      <c r="E2064" s="9" t="s">
        <v>151</v>
      </c>
      <c r="F2064" s="9" t="s">
        <v>1</v>
      </c>
      <c r="G2064" s="9" t="s">
        <v>222</v>
      </c>
      <c r="H2064" s="9" t="s">
        <v>2</v>
      </c>
      <c r="I2064" s="9">
        <v>14</v>
      </c>
      <c r="J2064" s="9" t="s">
        <v>8</v>
      </c>
      <c r="L2064" s="9" t="s">
        <v>50</v>
      </c>
      <c r="M2064" s="9">
        <v>55995</v>
      </c>
      <c r="N2064" s="17" t="str">
        <f t="shared" si="160"/>
        <v>11_55-60</v>
      </c>
      <c r="O2064" s="17" t="str">
        <f t="shared" si="161"/>
        <v>5_50-60</v>
      </c>
      <c r="P2064" s="17" t="str">
        <f t="shared" si="162"/>
        <v>05_50-60</v>
      </c>
      <c r="Q2064" s="9" t="s">
        <v>1162</v>
      </c>
      <c r="R2064" s="9" t="s">
        <v>1163</v>
      </c>
      <c r="S2064" s="9">
        <f t="shared" si="163"/>
        <v>5319525</v>
      </c>
      <c r="T2064" s="9">
        <v>69994</v>
      </c>
    </row>
    <row r="2065" spans="1:20" hidden="1">
      <c r="A2065" s="9">
        <v>3112</v>
      </c>
      <c r="B2065" s="9" t="s">
        <v>14</v>
      </c>
      <c r="C2065" s="9" t="s">
        <v>725</v>
      </c>
      <c r="D2065" s="9" t="s">
        <v>152</v>
      </c>
      <c r="E2065" s="9" t="s">
        <v>151</v>
      </c>
      <c r="F2065" s="9" t="s">
        <v>1</v>
      </c>
      <c r="G2065" s="9" t="s">
        <v>845</v>
      </c>
      <c r="H2065" s="9" t="s">
        <v>2</v>
      </c>
      <c r="I2065" s="9">
        <v>14</v>
      </c>
      <c r="J2065" s="9" t="s">
        <v>8</v>
      </c>
      <c r="L2065" s="9" t="s">
        <v>50</v>
      </c>
      <c r="M2065" s="9">
        <v>68758</v>
      </c>
      <c r="N2065" s="17" t="str">
        <f t="shared" si="160"/>
        <v>13_65-70</v>
      </c>
      <c r="O2065" s="17" t="str">
        <f t="shared" si="161"/>
        <v>6_60-70</v>
      </c>
      <c r="P2065" s="17" t="str">
        <f t="shared" si="162"/>
        <v>06_60-70</v>
      </c>
      <c r="Q2065" s="9" t="s">
        <v>1162</v>
      </c>
      <c r="R2065" s="9" t="s">
        <v>1163</v>
      </c>
      <c r="S2065" s="9">
        <f t="shared" si="163"/>
        <v>213974896</v>
      </c>
      <c r="T2065" s="9">
        <v>2815459</v>
      </c>
    </row>
    <row r="2066" spans="1:20" hidden="1">
      <c r="A2066" s="9">
        <v>42</v>
      </c>
      <c r="B2066" s="9" t="s">
        <v>14</v>
      </c>
      <c r="C2066" s="9" t="s">
        <v>227</v>
      </c>
      <c r="D2066" s="9" t="s">
        <v>148</v>
      </c>
      <c r="E2066" s="9" t="s">
        <v>151</v>
      </c>
      <c r="F2066" s="9" t="s">
        <v>5</v>
      </c>
      <c r="G2066" s="9" t="s">
        <v>110</v>
      </c>
      <c r="H2066" s="9" t="s">
        <v>2</v>
      </c>
      <c r="I2066" s="9">
        <v>15</v>
      </c>
      <c r="J2066" s="9" t="s">
        <v>8</v>
      </c>
      <c r="L2066" s="9" t="s">
        <v>50</v>
      </c>
      <c r="M2066" s="9">
        <v>57813</v>
      </c>
      <c r="N2066" s="17" t="str">
        <f t="shared" si="160"/>
        <v>11_55-60</v>
      </c>
      <c r="O2066" s="17" t="str">
        <f t="shared" si="161"/>
        <v>5_50-60</v>
      </c>
      <c r="P2066" s="17" t="str">
        <f t="shared" si="162"/>
        <v>05_50-60</v>
      </c>
      <c r="Q2066" s="9" t="s">
        <v>1162</v>
      </c>
      <c r="R2066" s="9" t="s">
        <v>1163</v>
      </c>
      <c r="S2066" s="9">
        <f t="shared" si="163"/>
        <v>2428146</v>
      </c>
      <c r="T2066" s="9">
        <v>31949</v>
      </c>
    </row>
    <row r="2067" spans="1:20" hidden="1">
      <c r="A2067" s="9">
        <v>1733</v>
      </c>
      <c r="B2067" s="9" t="s">
        <v>14</v>
      </c>
      <c r="C2067" s="9" t="s">
        <v>435</v>
      </c>
      <c r="D2067" s="9" t="s">
        <v>148</v>
      </c>
      <c r="E2067" s="9" t="s">
        <v>151</v>
      </c>
      <c r="F2067" s="9" t="s">
        <v>5</v>
      </c>
      <c r="G2067" s="9" t="s">
        <v>373</v>
      </c>
      <c r="H2067" s="9" t="s">
        <v>2</v>
      </c>
      <c r="I2067" s="9">
        <v>15</v>
      </c>
      <c r="J2067" s="9" t="s">
        <v>8</v>
      </c>
      <c r="L2067" s="9" t="s">
        <v>50</v>
      </c>
      <c r="M2067" s="9">
        <v>72163</v>
      </c>
      <c r="N2067" s="17" t="str">
        <f t="shared" si="160"/>
        <v>14_70-75</v>
      </c>
      <c r="O2067" s="17" t="str">
        <f t="shared" si="161"/>
        <v>7_70-80</v>
      </c>
      <c r="P2067" s="17" t="str">
        <f t="shared" si="162"/>
        <v>07_70-80</v>
      </c>
      <c r="Q2067" s="9" t="s">
        <v>1162</v>
      </c>
      <c r="R2067" s="9" t="s">
        <v>1163</v>
      </c>
      <c r="S2067" s="9">
        <f t="shared" si="163"/>
        <v>125058479</v>
      </c>
      <c r="T2067" s="9">
        <v>1645506</v>
      </c>
    </row>
    <row r="2068" spans="1:20" hidden="1">
      <c r="A2068" s="9">
        <v>594</v>
      </c>
      <c r="B2068" s="9" t="s">
        <v>14</v>
      </c>
      <c r="C2068" s="9" t="s">
        <v>919</v>
      </c>
      <c r="D2068" s="9" t="s">
        <v>148</v>
      </c>
      <c r="E2068" s="9" t="s">
        <v>151</v>
      </c>
      <c r="F2068" s="9" t="s">
        <v>1</v>
      </c>
      <c r="G2068" s="9" t="s">
        <v>845</v>
      </c>
      <c r="H2068" s="9" t="s">
        <v>2</v>
      </c>
      <c r="I2068" s="9">
        <v>15</v>
      </c>
      <c r="J2068" s="9" t="s">
        <v>8</v>
      </c>
      <c r="L2068" s="9" t="s">
        <v>50</v>
      </c>
      <c r="M2068" s="9">
        <v>82667</v>
      </c>
      <c r="N2068" s="17" t="str">
        <f t="shared" si="160"/>
        <v>16_80-85</v>
      </c>
      <c r="O2068" s="17" t="str">
        <f t="shared" si="161"/>
        <v>8_80-90</v>
      </c>
      <c r="P2068" s="17" t="str">
        <f t="shared" si="162"/>
        <v>08_80&gt;</v>
      </c>
      <c r="Q2068" s="9" t="s">
        <v>1162</v>
      </c>
      <c r="R2068" s="9" t="s">
        <v>1163</v>
      </c>
      <c r="S2068" s="9">
        <f t="shared" si="163"/>
        <v>49104198</v>
      </c>
      <c r="T2068" s="9">
        <v>646108</v>
      </c>
    </row>
    <row r="2069" spans="1:20" hidden="1">
      <c r="A2069" s="9">
        <v>729</v>
      </c>
      <c r="B2069" s="9" t="s">
        <v>14</v>
      </c>
      <c r="C2069" s="9" t="s">
        <v>774</v>
      </c>
      <c r="D2069" s="9" t="s">
        <v>148</v>
      </c>
      <c r="E2069" s="9" t="s">
        <v>151</v>
      </c>
      <c r="F2069" s="9" t="s">
        <v>5</v>
      </c>
      <c r="G2069" s="9" t="s">
        <v>373</v>
      </c>
      <c r="H2069" s="9" t="s">
        <v>2</v>
      </c>
      <c r="I2069" s="9">
        <v>17</v>
      </c>
      <c r="J2069" s="9" t="s">
        <v>8</v>
      </c>
      <c r="L2069" s="9" t="s">
        <v>50</v>
      </c>
      <c r="M2069" s="9">
        <v>79632</v>
      </c>
      <c r="N2069" s="17" t="str">
        <f t="shared" si="160"/>
        <v>15_75-80</v>
      </c>
      <c r="O2069" s="17" t="str">
        <f t="shared" si="161"/>
        <v>7_70-80</v>
      </c>
      <c r="P2069" s="17" t="str">
        <f t="shared" si="162"/>
        <v>07_70-80</v>
      </c>
      <c r="Q2069" s="9" t="s">
        <v>1162</v>
      </c>
      <c r="R2069" s="9" t="s">
        <v>1163</v>
      </c>
      <c r="S2069" s="9">
        <f t="shared" si="163"/>
        <v>58051728</v>
      </c>
      <c r="T2069" s="9">
        <v>763839</v>
      </c>
    </row>
    <row r="2070" spans="1:20" hidden="1">
      <c r="A2070" s="9">
        <v>30</v>
      </c>
      <c r="B2070" s="9" t="s">
        <v>14</v>
      </c>
      <c r="C2070" s="9" t="s">
        <v>464</v>
      </c>
      <c r="D2070" s="9" t="s">
        <v>152</v>
      </c>
      <c r="E2070" s="9" t="s">
        <v>151</v>
      </c>
      <c r="F2070" s="9" t="s">
        <v>5</v>
      </c>
      <c r="G2070" s="9" t="s">
        <v>373</v>
      </c>
      <c r="H2070" s="9" t="s">
        <v>2</v>
      </c>
      <c r="I2070" s="9">
        <v>13</v>
      </c>
      <c r="J2070" s="9" t="s">
        <v>8</v>
      </c>
      <c r="L2070" s="9" t="s">
        <v>50</v>
      </c>
      <c r="M2070" s="9">
        <v>102390</v>
      </c>
      <c r="N2070" s="17" t="str">
        <f t="shared" si="160"/>
        <v>20_100-105</v>
      </c>
      <c r="O2070" s="17" t="str">
        <f t="shared" si="161"/>
        <v>10_100-110</v>
      </c>
      <c r="P2070" s="17" t="str">
        <f t="shared" si="162"/>
        <v>08_80&gt;</v>
      </c>
      <c r="Q2070" s="9" t="s">
        <v>1162</v>
      </c>
      <c r="R2070" s="9" t="s">
        <v>1163</v>
      </c>
      <c r="S2070" s="9">
        <f t="shared" si="163"/>
        <v>3071700</v>
      </c>
      <c r="T2070" s="9">
        <v>40417</v>
      </c>
    </row>
    <row r="2071" spans="1:20" hidden="1">
      <c r="A2071" s="9">
        <v>6</v>
      </c>
      <c r="B2071" s="9" t="s">
        <v>14</v>
      </c>
      <c r="C2071" s="9" t="s">
        <v>465</v>
      </c>
      <c r="D2071" s="9" t="s">
        <v>152</v>
      </c>
      <c r="E2071" s="9" t="s">
        <v>151</v>
      </c>
      <c r="F2071" s="9" t="s">
        <v>1</v>
      </c>
      <c r="G2071" s="9" t="s">
        <v>222</v>
      </c>
      <c r="H2071" s="9" t="s">
        <v>2</v>
      </c>
      <c r="I2071" s="9">
        <v>13</v>
      </c>
      <c r="J2071" s="9" t="s">
        <v>8</v>
      </c>
      <c r="L2071" s="9" t="s">
        <v>50</v>
      </c>
      <c r="M2071" s="9">
        <v>63416</v>
      </c>
      <c r="N2071" s="17" t="str">
        <f t="shared" si="160"/>
        <v>12_60-65</v>
      </c>
      <c r="O2071" s="17" t="str">
        <f t="shared" si="161"/>
        <v>6_60-70</v>
      </c>
      <c r="P2071" s="17" t="str">
        <f t="shared" si="162"/>
        <v>06_60-70</v>
      </c>
      <c r="Q2071" s="9" t="s">
        <v>1162</v>
      </c>
      <c r="R2071" s="9" t="s">
        <v>1163</v>
      </c>
      <c r="S2071" s="9">
        <f t="shared" si="163"/>
        <v>380496</v>
      </c>
      <c r="T2071" s="9">
        <v>5007</v>
      </c>
    </row>
    <row r="2072" spans="1:20" hidden="1">
      <c r="A2072" s="9">
        <v>9</v>
      </c>
      <c r="B2072" s="9" t="s">
        <v>14</v>
      </c>
      <c r="C2072" s="9" t="s">
        <v>920</v>
      </c>
      <c r="D2072" s="9" t="s">
        <v>152</v>
      </c>
      <c r="E2072" s="9" t="s">
        <v>151</v>
      </c>
      <c r="F2072" s="9" t="s">
        <v>1</v>
      </c>
      <c r="G2072" s="9" t="s">
        <v>845</v>
      </c>
      <c r="H2072" s="9" t="s">
        <v>2</v>
      </c>
      <c r="I2072" s="9">
        <v>13</v>
      </c>
      <c r="J2072" s="9" t="s">
        <v>8</v>
      </c>
      <c r="L2072" s="9" t="s">
        <v>50</v>
      </c>
      <c r="M2072" s="9">
        <v>103541</v>
      </c>
      <c r="N2072" s="17" t="str">
        <f t="shared" si="160"/>
        <v>20_100-105</v>
      </c>
      <c r="O2072" s="17" t="str">
        <f t="shared" si="161"/>
        <v>10_100-110</v>
      </c>
      <c r="P2072" s="17" t="str">
        <f t="shared" si="162"/>
        <v>08_80&gt;</v>
      </c>
      <c r="Q2072" s="9" t="s">
        <v>1162</v>
      </c>
      <c r="R2072" s="9" t="s">
        <v>1163</v>
      </c>
      <c r="S2072" s="9">
        <f t="shared" si="163"/>
        <v>931869</v>
      </c>
      <c r="T2072" s="9">
        <v>12261</v>
      </c>
    </row>
    <row r="2073" spans="1:20" hidden="1">
      <c r="A2073" s="9">
        <v>313</v>
      </c>
      <c r="B2073" s="9" t="s">
        <v>14</v>
      </c>
      <c r="C2073" s="9" t="s">
        <v>466</v>
      </c>
      <c r="D2073" s="9" t="s">
        <v>152</v>
      </c>
      <c r="E2073" s="9" t="s">
        <v>151</v>
      </c>
      <c r="F2073" s="9" t="s">
        <v>5</v>
      </c>
      <c r="G2073" s="9" t="s">
        <v>373</v>
      </c>
      <c r="H2073" s="9" t="s">
        <v>2</v>
      </c>
      <c r="I2073" s="9">
        <v>14</v>
      </c>
      <c r="J2073" s="9" t="s">
        <v>8</v>
      </c>
      <c r="L2073" s="9" t="s">
        <v>50</v>
      </c>
      <c r="M2073" s="9">
        <v>101842</v>
      </c>
      <c r="N2073" s="17" t="str">
        <f t="shared" si="160"/>
        <v>20_100-105</v>
      </c>
      <c r="O2073" s="17" t="str">
        <f t="shared" si="161"/>
        <v>10_100-110</v>
      </c>
      <c r="P2073" s="17" t="str">
        <f t="shared" si="162"/>
        <v>08_80&gt;</v>
      </c>
      <c r="Q2073" s="9" t="s">
        <v>1162</v>
      </c>
      <c r="R2073" s="9" t="s">
        <v>1163</v>
      </c>
      <c r="S2073" s="9">
        <f t="shared" si="163"/>
        <v>31876546</v>
      </c>
      <c r="T2073" s="9">
        <v>419428</v>
      </c>
    </row>
    <row r="2074" spans="1:20" hidden="1">
      <c r="A2074" s="9">
        <v>49</v>
      </c>
      <c r="B2074" s="9" t="s">
        <v>14</v>
      </c>
      <c r="C2074" s="9" t="s">
        <v>436</v>
      </c>
      <c r="D2074" s="9" t="s">
        <v>148</v>
      </c>
      <c r="E2074" s="9" t="s">
        <v>151</v>
      </c>
      <c r="F2074" s="9" t="s">
        <v>5</v>
      </c>
      <c r="G2074" s="9" t="s">
        <v>373</v>
      </c>
      <c r="H2074" s="9" t="s">
        <v>2</v>
      </c>
      <c r="I2074" s="9">
        <v>15</v>
      </c>
      <c r="J2074" s="9" t="s">
        <v>8</v>
      </c>
      <c r="L2074" s="9" t="s">
        <v>50</v>
      </c>
      <c r="M2074" s="9">
        <v>105552</v>
      </c>
      <c r="N2074" s="17" t="str">
        <f t="shared" si="160"/>
        <v>21_105-110</v>
      </c>
      <c r="O2074" s="17" t="str">
        <f t="shared" si="161"/>
        <v>10_100-110</v>
      </c>
      <c r="P2074" s="17" t="str">
        <f t="shared" si="162"/>
        <v>08_80&gt;</v>
      </c>
      <c r="Q2074" s="9" t="s">
        <v>1162</v>
      </c>
      <c r="R2074" s="9" t="s">
        <v>1163</v>
      </c>
      <c r="S2074" s="9">
        <f t="shared" si="163"/>
        <v>5172048</v>
      </c>
      <c r="T2074" s="9">
        <v>68053</v>
      </c>
    </row>
    <row r="2075" spans="1:20" hidden="1">
      <c r="A2075" s="9">
        <v>24</v>
      </c>
      <c r="B2075" s="9" t="s">
        <v>14</v>
      </c>
      <c r="C2075" s="9" t="s">
        <v>679</v>
      </c>
      <c r="D2075" s="9" t="s">
        <v>152</v>
      </c>
      <c r="E2075" s="9" t="s">
        <v>151</v>
      </c>
      <c r="F2075" s="9" t="s">
        <v>1</v>
      </c>
      <c r="G2075" s="9" t="s">
        <v>845</v>
      </c>
      <c r="H2075" s="9" t="s">
        <v>2</v>
      </c>
      <c r="I2075" s="9">
        <v>13</v>
      </c>
      <c r="J2075" s="9" t="s">
        <v>8</v>
      </c>
      <c r="K2075" s="9" t="s">
        <v>7</v>
      </c>
      <c r="L2075" s="9" t="s">
        <v>50</v>
      </c>
      <c r="M2075" s="9">
        <v>80186</v>
      </c>
      <c r="N2075" s="17" t="str">
        <f t="shared" si="160"/>
        <v>16_80-85</v>
      </c>
      <c r="O2075" s="17" t="str">
        <f t="shared" si="161"/>
        <v>8_80-90</v>
      </c>
      <c r="P2075" s="17" t="str">
        <f t="shared" si="162"/>
        <v>08_80&gt;</v>
      </c>
      <c r="Q2075" s="9" t="s">
        <v>1162</v>
      </c>
      <c r="R2075" s="9" t="s">
        <v>1163</v>
      </c>
      <c r="S2075" s="9">
        <f t="shared" si="163"/>
        <v>1924464</v>
      </c>
      <c r="T2075" s="9">
        <v>25322</v>
      </c>
    </row>
    <row r="2076" spans="1:20">
      <c r="A2076" s="9">
        <v>12</v>
      </c>
      <c r="B2076" s="9" t="s">
        <v>14</v>
      </c>
      <c r="C2076" s="9" t="s">
        <v>437</v>
      </c>
      <c r="D2076" s="9" t="s">
        <v>152</v>
      </c>
      <c r="E2076" s="9" t="s">
        <v>147</v>
      </c>
      <c r="F2076" s="9" t="s">
        <v>5</v>
      </c>
      <c r="G2076" s="9" t="s">
        <v>373</v>
      </c>
      <c r="H2076" s="9" t="s">
        <v>2</v>
      </c>
      <c r="I2076" s="9">
        <v>13</v>
      </c>
      <c r="J2076" s="9" t="s">
        <v>8</v>
      </c>
      <c r="K2076" s="9" t="s">
        <v>7</v>
      </c>
      <c r="L2076" s="9" t="s">
        <v>50</v>
      </c>
      <c r="M2076" s="9">
        <v>132487</v>
      </c>
      <c r="N2076" s="17" t="str">
        <f t="shared" si="160"/>
        <v>26_130-135</v>
      </c>
      <c r="O2076" s="17" t="str">
        <f t="shared" si="161"/>
        <v>13_130-140</v>
      </c>
      <c r="P2076" s="17" t="str">
        <f t="shared" si="162"/>
        <v>08_80&gt;</v>
      </c>
      <c r="Q2076" s="9" t="s">
        <v>1162</v>
      </c>
      <c r="R2076" s="9" t="s">
        <v>1163</v>
      </c>
      <c r="S2076" s="9">
        <f t="shared" si="163"/>
        <v>1589844</v>
      </c>
      <c r="T2076" s="9">
        <v>20919</v>
      </c>
    </row>
    <row r="2077" spans="1:20">
      <c r="A2077" s="9">
        <v>22</v>
      </c>
      <c r="B2077" s="9" t="s">
        <v>14</v>
      </c>
      <c r="C2077" s="9" t="s">
        <v>646</v>
      </c>
      <c r="D2077" s="9" t="s">
        <v>152</v>
      </c>
      <c r="E2077" s="9" t="s">
        <v>147</v>
      </c>
      <c r="F2077" s="9" t="s">
        <v>5</v>
      </c>
      <c r="G2077" s="9" t="s">
        <v>373</v>
      </c>
      <c r="H2077" s="9" t="s">
        <v>2</v>
      </c>
      <c r="I2077" s="9">
        <v>13</v>
      </c>
      <c r="J2077" s="9" t="s">
        <v>8</v>
      </c>
      <c r="K2077" s="9" t="s">
        <v>7</v>
      </c>
      <c r="L2077" s="9" t="s">
        <v>50</v>
      </c>
      <c r="M2077" s="9">
        <v>135202</v>
      </c>
      <c r="N2077" s="17" t="str">
        <f t="shared" si="160"/>
        <v>27_135-140</v>
      </c>
      <c r="O2077" s="17" t="str">
        <f t="shared" si="161"/>
        <v>13_130-140</v>
      </c>
      <c r="P2077" s="17" t="str">
        <f t="shared" si="162"/>
        <v>08_80&gt;</v>
      </c>
      <c r="Q2077" s="9" t="s">
        <v>1162</v>
      </c>
      <c r="R2077" s="9" t="s">
        <v>1163</v>
      </c>
      <c r="S2077" s="9">
        <f t="shared" si="163"/>
        <v>2974444</v>
      </c>
      <c r="T2077" s="9">
        <v>39137</v>
      </c>
    </row>
    <row r="2078" spans="1:20">
      <c r="A2078" s="9">
        <v>3</v>
      </c>
      <c r="B2078" s="9" t="s">
        <v>14</v>
      </c>
      <c r="C2078" s="9" t="s">
        <v>533</v>
      </c>
      <c r="D2078" s="9" t="s">
        <v>149</v>
      </c>
      <c r="E2078" s="9" t="s">
        <v>147</v>
      </c>
      <c r="F2078" s="9" t="s">
        <v>5</v>
      </c>
      <c r="G2078" s="9" t="s">
        <v>110</v>
      </c>
      <c r="H2078" s="9" t="s">
        <v>534</v>
      </c>
      <c r="I2078" s="9">
        <v>15</v>
      </c>
      <c r="J2078" s="9" t="s">
        <v>54</v>
      </c>
      <c r="K2078" s="9" t="s">
        <v>7</v>
      </c>
      <c r="L2078" s="9" t="s">
        <v>50</v>
      </c>
      <c r="M2078" s="9">
        <v>196495</v>
      </c>
      <c r="N2078" s="17" t="str">
        <f t="shared" si="160"/>
        <v>39_195-200</v>
      </c>
      <c r="O2078" s="17" t="str">
        <f t="shared" si="161"/>
        <v>19_190-200</v>
      </c>
      <c r="P2078" s="17" t="str">
        <f t="shared" si="162"/>
        <v>08_80&gt;</v>
      </c>
      <c r="Q2078" s="9" t="s">
        <v>1162</v>
      </c>
      <c r="R2078" s="9" t="s">
        <v>1163</v>
      </c>
      <c r="S2078" s="9">
        <f t="shared" si="163"/>
        <v>589485</v>
      </c>
      <c r="T2078" s="9">
        <v>7756</v>
      </c>
    </row>
    <row r="2079" spans="1:20">
      <c r="A2079" s="9">
        <v>41</v>
      </c>
      <c r="B2079" s="9" t="s">
        <v>14</v>
      </c>
      <c r="C2079" s="9" t="s">
        <v>921</v>
      </c>
      <c r="D2079" s="9" t="s">
        <v>149</v>
      </c>
      <c r="E2079" s="9" t="s">
        <v>147</v>
      </c>
      <c r="F2079" s="9" t="s">
        <v>5</v>
      </c>
      <c r="G2079" s="9" t="s">
        <v>492</v>
      </c>
      <c r="H2079" s="9" t="s">
        <v>561</v>
      </c>
      <c r="I2079" s="9">
        <v>16</v>
      </c>
      <c r="J2079" s="9" t="s">
        <v>8</v>
      </c>
      <c r="L2079" s="9" t="s">
        <v>50</v>
      </c>
      <c r="M2079" s="9">
        <v>86762</v>
      </c>
      <c r="N2079" s="17" t="str">
        <f t="shared" si="160"/>
        <v>17_85-90</v>
      </c>
      <c r="O2079" s="17" t="str">
        <f t="shared" si="161"/>
        <v>8_80-90</v>
      </c>
      <c r="P2079" s="17" t="str">
        <f t="shared" si="162"/>
        <v>08_80&gt;</v>
      </c>
      <c r="Q2079" s="9" t="s">
        <v>1162</v>
      </c>
      <c r="R2079" s="9" t="s">
        <v>1163</v>
      </c>
      <c r="S2079" s="9">
        <f t="shared" si="163"/>
        <v>3557242</v>
      </c>
      <c r="T2079" s="9">
        <v>46806</v>
      </c>
    </row>
    <row r="2080" spans="1:20">
      <c r="A2080" s="9">
        <v>133</v>
      </c>
      <c r="B2080" s="9" t="s">
        <v>14</v>
      </c>
      <c r="C2080" s="9" t="s">
        <v>848</v>
      </c>
      <c r="D2080" s="9" t="s">
        <v>149</v>
      </c>
      <c r="E2080" s="9" t="s">
        <v>147</v>
      </c>
      <c r="F2080" s="9" t="s">
        <v>1</v>
      </c>
      <c r="G2080" s="9" t="s">
        <v>495</v>
      </c>
      <c r="H2080" s="9" t="s">
        <v>849</v>
      </c>
      <c r="I2080" s="9">
        <v>16</v>
      </c>
      <c r="J2080" s="9" t="s">
        <v>8</v>
      </c>
      <c r="L2080" s="9" t="s">
        <v>50</v>
      </c>
      <c r="M2080" s="9">
        <v>112163</v>
      </c>
      <c r="N2080" s="17" t="str">
        <f t="shared" si="160"/>
        <v>22_110-115</v>
      </c>
      <c r="O2080" s="17" t="str">
        <f t="shared" si="161"/>
        <v>11_110-120</v>
      </c>
      <c r="P2080" s="17" t="str">
        <f t="shared" si="162"/>
        <v>08_80&gt;</v>
      </c>
      <c r="Q2080" s="9" t="s">
        <v>1162</v>
      </c>
      <c r="R2080" s="9" t="s">
        <v>1163</v>
      </c>
      <c r="S2080" s="9">
        <f t="shared" si="163"/>
        <v>14917679</v>
      </c>
      <c r="T2080" s="9">
        <v>196285</v>
      </c>
    </row>
    <row r="2081" spans="1:20" hidden="1">
      <c r="A2081" s="9">
        <v>9</v>
      </c>
      <c r="B2081" s="9" t="s">
        <v>14</v>
      </c>
      <c r="C2081" s="9" t="s">
        <v>989</v>
      </c>
      <c r="D2081" s="9" t="s">
        <v>154</v>
      </c>
      <c r="E2081" s="9" t="s">
        <v>151</v>
      </c>
      <c r="F2081" s="9" t="s">
        <v>5</v>
      </c>
      <c r="G2081" s="9" t="s">
        <v>492</v>
      </c>
      <c r="H2081" s="9" t="s">
        <v>1108</v>
      </c>
      <c r="I2081" s="9">
        <v>15</v>
      </c>
      <c r="J2081" s="9" t="s">
        <v>51</v>
      </c>
      <c r="L2081" s="9" t="s">
        <v>50</v>
      </c>
      <c r="M2081" s="9">
        <v>138270</v>
      </c>
      <c r="N2081" s="17" t="str">
        <f t="shared" si="160"/>
        <v>27_135-140</v>
      </c>
      <c r="O2081" s="17" t="str">
        <f t="shared" si="161"/>
        <v>13_130-140</v>
      </c>
      <c r="P2081" s="17" t="str">
        <f t="shared" si="162"/>
        <v>08_80&gt;</v>
      </c>
      <c r="Q2081" s="9" t="s">
        <v>1162</v>
      </c>
      <c r="R2081" s="9" t="s">
        <v>1163</v>
      </c>
      <c r="S2081" s="9">
        <f t="shared" si="163"/>
        <v>1244430</v>
      </c>
      <c r="T2081" s="9">
        <v>16374</v>
      </c>
    </row>
    <row r="2082" spans="1:20" hidden="1">
      <c r="A2082" s="9">
        <v>10</v>
      </c>
      <c r="B2082" s="9" t="s">
        <v>14</v>
      </c>
      <c r="C2082" s="9" t="s">
        <v>380</v>
      </c>
      <c r="D2082" s="9" t="s">
        <v>154</v>
      </c>
      <c r="E2082" s="9" t="s">
        <v>151</v>
      </c>
      <c r="F2082" s="9" t="s">
        <v>5</v>
      </c>
      <c r="G2082" s="9" t="s">
        <v>252</v>
      </c>
      <c r="H2082" s="9" t="s">
        <v>381</v>
      </c>
      <c r="I2082" s="9">
        <v>15</v>
      </c>
      <c r="J2082" s="9" t="s">
        <v>51</v>
      </c>
      <c r="L2082" s="9" t="s">
        <v>50</v>
      </c>
      <c r="M2082" s="9">
        <v>311570</v>
      </c>
      <c r="N2082" s="17" t="str">
        <f t="shared" si="160"/>
        <v>62_310-315</v>
      </c>
      <c r="O2082" s="17" t="str">
        <f t="shared" si="161"/>
        <v>31_310-320</v>
      </c>
      <c r="P2082" s="17" t="str">
        <f t="shared" si="162"/>
        <v>08_80&gt;</v>
      </c>
      <c r="Q2082" s="9" t="s">
        <v>1162</v>
      </c>
      <c r="R2082" s="9" t="s">
        <v>1163</v>
      </c>
      <c r="S2082" s="9">
        <f t="shared" si="163"/>
        <v>3115700</v>
      </c>
      <c r="T2082" s="9">
        <v>40996</v>
      </c>
    </row>
    <row r="2083" spans="1:20" hidden="1">
      <c r="A2083" s="9">
        <v>11</v>
      </c>
      <c r="B2083" s="9" t="s">
        <v>14</v>
      </c>
      <c r="C2083" s="9" t="s">
        <v>991</v>
      </c>
      <c r="D2083" s="9" t="s">
        <v>154</v>
      </c>
      <c r="E2083" s="9" t="s">
        <v>151</v>
      </c>
      <c r="F2083" s="9" t="s">
        <v>5</v>
      </c>
      <c r="G2083" s="9" t="s">
        <v>492</v>
      </c>
      <c r="H2083" s="9" t="s">
        <v>992</v>
      </c>
      <c r="I2083" s="9">
        <v>15</v>
      </c>
      <c r="J2083" s="9" t="s">
        <v>51</v>
      </c>
      <c r="L2083" s="9" t="s">
        <v>50</v>
      </c>
      <c r="M2083" s="9">
        <v>272600</v>
      </c>
      <c r="N2083" s="17" t="str">
        <f t="shared" si="160"/>
        <v>54_270-275</v>
      </c>
      <c r="O2083" s="17" t="str">
        <f t="shared" si="161"/>
        <v>27_270-280</v>
      </c>
      <c r="P2083" s="17" t="str">
        <f t="shared" si="162"/>
        <v>08_80&gt;</v>
      </c>
      <c r="Q2083" s="9" t="s">
        <v>1162</v>
      </c>
      <c r="R2083" s="9" t="s">
        <v>1163</v>
      </c>
      <c r="S2083" s="9">
        <f t="shared" si="163"/>
        <v>2998600</v>
      </c>
      <c r="T2083" s="9">
        <v>39455</v>
      </c>
    </row>
    <row r="2084" spans="1:20" hidden="1">
      <c r="A2084" s="9">
        <v>436</v>
      </c>
      <c r="B2084" s="9" t="s">
        <v>14</v>
      </c>
      <c r="C2084" s="9" t="s">
        <v>647</v>
      </c>
      <c r="D2084" s="9" t="s">
        <v>154</v>
      </c>
      <c r="E2084" s="9" t="s">
        <v>151</v>
      </c>
      <c r="F2084" s="9" t="s">
        <v>5</v>
      </c>
      <c r="G2084" s="9" t="s">
        <v>122</v>
      </c>
      <c r="H2084" s="9" t="s">
        <v>648</v>
      </c>
      <c r="I2084" s="9">
        <v>14</v>
      </c>
      <c r="J2084" s="9" t="s">
        <v>8</v>
      </c>
      <c r="L2084" s="9" t="s">
        <v>50</v>
      </c>
      <c r="M2084" s="9">
        <v>141440</v>
      </c>
      <c r="N2084" s="17" t="str">
        <f t="shared" si="160"/>
        <v>28_140-145</v>
      </c>
      <c r="O2084" s="17" t="str">
        <f t="shared" si="161"/>
        <v>14_140-150</v>
      </c>
      <c r="P2084" s="17" t="str">
        <f t="shared" si="162"/>
        <v>08_80&gt;</v>
      </c>
      <c r="Q2084" s="9" t="s">
        <v>1162</v>
      </c>
      <c r="R2084" s="9" t="s">
        <v>1163</v>
      </c>
      <c r="S2084" s="9">
        <f t="shared" si="163"/>
        <v>61667840</v>
      </c>
      <c r="T2084" s="9">
        <v>811419</v>
      </c>
    </row>
    <row r="2085" spans="1:20" hidden="1">
      <c r="A2085" s="9">
        <v>3</v>
      </c>
      <c r="B2085" s="9" t="s">
        <v>14</v>
      </c>
      <c r="C2085" s="9" t="s">
        <v>535</v>
      </c>
      <c r="D2085" s="9" t="s">
        <v>154</v>
      </c>
      <c r="E2085" s="9" t="s">
        <v>151</v>
      </c>
      <c r="F2085" s="9" t="s">
        <v>5</v>
      </c>
      <c r="G2085" s="9" t="s">
        <v>252</v>
      </c>
      <c r="H2085" s="9" t="s">
        <v>909</v>
      </c>
      <c r="I2085" s="9">
        <v>15</v>
      </c>
      <c r="J2085" s="9" t="s">
        <v>8</v>
      </c>
      <c r="L2085" s="9" t="s">
        <v>50</v>
      </c>
      <c r="M2085" s="9">
        <v>221507</v>
      </c>
      <c r="N2085" s="17" t="str">
        <f t="shared" si="160"/>
        <v>44_220-225</v>
      </c>
      <c r="O2085" s="17" t="str">
        <f t="shared" si="161"/>
        <v>22_220-230</v>
      </c>
      <c r="P2085" s="17" t="str">
        <f t="shared" si="162"/>
        <v>08_80&gt;</v>
      </c>
      <c r="Q2085" s="9" t="s">
        <v>1162</v>
      </c>
      <c r="R2085" s="9" t="s">
        <v>1163</v>
      </c>
      <c r="S2085" s="9">
        <f t="shared" si="163"/>
        <v>664521</v>
      </c>
      <c r="T2085" s="9">
        <v>8744</v>
      </c>
    </row>
    <row r="2086" spans="1:20" hidden="1">
      <c r="A2086" s="9">
        <v>23</v>
      </c>
      <c r="B2086" s="9" t="s">
        <v>14</v>
      </c>
      <c r="C2086" s="9" t="s">
        <v>1054</v>
      </c>
      <c r="D2086" s="9" t="s">
        <v>154</v>
      </c>
      <c r="E2086" s="9" t="s">
        <v>151</v>
      </c>
      <c r="F2086" s="9" t="s">
        <v>5</v>
      </c>
      <c r="G2086" s="9" t="s">
        <v>492</v>
      </c>
      <c r="H2086" s="9" t="s">
        <v>837</v>
      </c>
      <c r="I2086" s="9">
        <v>15</v>
      </c>
      <c r="J2086" s="9" t="s">
        <v>8</v>
      </c>
      <c r="L2086" s="9" t="s">
        <v>50</v>
      </c>
      <c r="M2086" s="9">
        <v>183600</v>
      </c>
      <c r="N2086" s="17" t="str">
        <f t="shared" si="160"/>
        <v>36_180-185</v>
      </c>
      <c r="O2086" s="17" t="str">
        <f t="shared" si="161"/>
        <v>18_180-190</v>
      </c>
      <c r="P2086" s="17" t="str">
        <f t="shared" si="162"/>
        <v>08_80&gt;</v>
      </c>
      <c r="Q2086" s="9" t="s">
        <v>1162</v>
      </c>
      <c r="R2086" s="9" t="s">
        <v>1163</v>
      </c>
      <c r="S2086" s="9">
        <f t="shared" si="163"/>
        <v>4222800</v>
      </c>
      <c r="T2086" s="9">
        <v>55563</v>
      </c>
    </row>
    <row r="2087" spans="1:20" hidden="1">
      <c r="A2087" s="9">
        <v>116</v>
      </c>
      <c r="B2087" s="9" t="s">
        <v>14</v>
      </c>
      <c r="C2087" s="9" t="s">
        <v>1055</v>
      </c>
      <c r="D2087" s="9" t="s">
        <v>154</v>
      </c>
      <c r="E2087" s="9" t="s">
        <v>151</v>
      </c>
      <c r="F2087" s="9" t="s">
        <v>5</v>
      </c>
      <c r="G2087" s="9" t="s">
        <v>492</v>
      </c>
      <c r="H2087" s="9" t="s">
        <v>1001</v>
      </c>
      <c r="I2087" s="9">
        <v>17</v>
      </c>
      <c r="J2087" s="9" t="s">
        <v>54</v>
      </c>
      <c r="L2087" s="9" t="s">
        <v>50</v>
      </c>
      <c r="M2087" s="9">
        <v>231340</v>
      </c>
      <c r="N2087" s="17" t="str">
        <f t="shared" si="160"/>
        <v>46_230-235</v>
      </c>
      <c r="O2087" s="17" t="str">
        <f t="shared" si="161"/>
        <v>23_230-240</v>
      </c>
      <c r="P2087" s="17" t="str">
        <f t="shared" si="162"/>
        <v>08_80&gt;</v>
      </c>
      <c r="Q2087" s="9" t="s">
        <v>1162</v>
      </c>
      <c r="R2087" s="9" t="s">
        <v>1163</v>
      </c>
      <c r="S2087" s="9">
        <f t="shared" si="163"/>
        <v>26835440</v>
      </c>
      <c r="T2087" s="9">
        <v>353098</v>
      </c>
    </row>
    <row r="2088" spans="1:20">
      <c r="A2088" s="9">
        <v>21</v>
      </c>
      <c r="B2088" s="9" t="s">
        <v>207</v>
      </c>
      <c r="C2088" s="9" t="s">
        <v>1070</v>
      </c>
      <c r="D2088" s="9" t="s">
        <v>152</v>
      </c>
      <c r="E2088" s="9" t="s">
        <v>147</v>
      </c>
      <c r="F2088" s="9" t="s">
        <v>5</v>
      </c>
      <c r="G2088" s="9" t="s">
        <v>492</v>
      </c>
      <c r="H2088" s="9" t="s">
        <v>2</v>
      </c>
      <c r="I2088" s="9">
        <v>14</v>
      </c>
      <c r="J2088" s="9" t="s">
        <v>1071</v>
      </c>
      <c r="K2088" s="9" t="s">
        <v>7</v>
      </c>
      <c r="L2088" s="9" t="s">
        <v>50</v>
      </c>
      <c r="M2088" s="9">
        <v>112499</v>
      </c>
      <c r="N2088" s="17" t="str">
        <f t="shared" si="160"/>
        <v>22_110-115</v>
      </c>
      <c r="O2088" s="17" t="str">
        <f t="shared" si="161"/>
        <v>11_110-120</v>
      </c>
      <c r="P2088" s="17" t="str">
        <f t="shared" si="162"/>
        <v>08_80&gt;</v>
      </c>
      <c r="Q2088" s="9" t="s">
        <v>1162</v>
      </c>
      <c r="R2088" s="9" t="s">
        <v>1163</v>
      </c>
      <c r="S2088" s="9">
        <f t="shared" si="163"/>
        <v>2362479</v>
      </c>
      <c r="T2088" s="9">
        <v>31085</v>
      </c>
    </row>
    <row r="2089" spans="1:20">
      <c r="A2089" s="9">
        <v>44</v>
      </c>
      <c r="B2089" s="9" t="s">
        <v>207</v>
      </c>
      <c r="C2089" s="9" t="s">
        <v>1074</v>
      </c>
      <c r="D2089" s="9" t="s">
        <v>152</v>
      </c>
      <c r="E2089" s="9" t="s">
        <v>147</v>
      </c>
      <c r="F2089" s="9" t="s">
        <v>5</v>
      </c>
      <c r="G2089" s="9" t="s">
        <v>110</v>
      </c>
      <c r="H2089" s="9" t="s">
        <v>239</v>
      </c>
      <c r="I2089" s="9">
        <v>14</v>
      </c>
      <c r="J2089" s="9" t="s">
        <v>278</v>
      </c>
      <c r="L2089" s="9" t="s">
        <v>50</v>
      </c>
      <c r="M2089" s="9">
        <v>101111</v>
      </c>
      <c r="N2089" s="17" t="str">
        <f t="shared" si="160"/>
        <v>20_100-105</v>
      </c>
      <c r="O2089" s="17" t="str">
        <f t="shared" si="161"/>
        <v>10_100-110</v>
      </c>
      <c r="P2089" s="17" t="str">
        <f t="shared" si="162"/>
        <v>08_80&gt;</v>
      </c>
      <c r="Q2089" s="9" t="s">
        <v>1162</v>
      </c>
      <c r="R2089" s="9" t="s">
        <v>1163</v>
      </c>
      <c r="S2089" s="9">
        <f t="shared" si="163"/>
        <v>4448884</v>
      </c>
      <c r="T2089" s="9">
        <v>58538</v>
      </c>
    </row>
    <row r="2090" spans="1:20">
      <c r="A2090" s="9">
        <v>394</v>
      </c>
      <c r="B2090" s="9" t="s">
        <v>207</v>
      </c>
      <c r="C2090" s="9" t="s">
        <v>1006</v>
      </c>
      <c r="D2090" s="9" t="s">
        <v>148</v>
      </c>
      <c r="E2090" s="9" t="s">
        <v>147</v>
      </c>
      <c r="F2090" s="9" t="s">
        <v>5</v>
      </c>
      <c r="G2090" s="9" t="s">
        <v>110</v>
      </c>
      <c r="H2090" s="9" t="s">
        <v>2</v>
      </c>
      <c r="I2090" s="9">
        <v>15</v>
      </c>
      <c r="J2090" s="9" t="s">
        <v>8</v>
      </c>
      <c r="L2090" s="9" t="s">
        <v>50</v>
      </c>
      <c r="M2090" s="9">
        <v>73133</v>
      </c>
      <c r="N2090" s="17" t="str">
        <f t="shared" si="160"/>
        <v>14_70-75</v>
      </c>
      <c r="O2090" s="17" t="str">
        <f t="shared" si="161"/>
        <v>7_70-80</v>
      </c>
      <c r="P2090" s="17" t="str">
        <f t="shared" si="162"/>
        <v>07_70-80</v>
      </c>
      <c r="Q2090" s="9" t="s">
        <v>1162</v>
      </c>
      <c r="R2090" s="9" t="s">
        <v>1163</v>
      </c>
      <c r="S2090" s="9">
        <f t="shared" si="163"/>
        <v>28814402</v>
      </c>
      <c r="T2090" s="9">
        <v>379137</v>
      </c>
    </row>
    <row r="2091" spans="1:20">
      <c r="A2091" s="9">
        <v>70</v>
      </c>
      <c r="B2091" s="9" t="s">
        <v>207</v>
      </c>
      <c r="C2091" s="9" t="s">
        <v>1109</v>
      </c>
      <c r="D2091" s="9" t="s">
        <v>148</v>
      </c>
      <c r="E2091" s="9" t="s">
        <v>147</v>
      </c>
      <c r="F2091" s="9" t="s">
        <v>5</v>
      </c>
      <c r="G2091" s="9" t="s">
        <v>373</v>
      </c>
      <c r="H2091" s="9" t="s">
        <v>2</v>
      </c>
      <c r="I2091" s="9">
        <v>15</v>
      </c>
      <c r="J2091" s="9" t="s">
        <v>8</v>
      </c>
      <c r="L2091" s="9" t="s">
        <v>50</v>
      </c>
      <c r="M2091" s="9">
        <v>99990</v>
      </c>
      <c r="N2091" s="17" t="str">
        <f t="shared" si="160"/>
        <v>19_95-100</v>
      </c>
      <c r="O2091" s="17" t="str">
        <f t="shared" si="161"/>
        <v>9_90-100</v>
      </c>
      <c r="P2091" s="17" t="str">
        <f t="shared" si="162"/>
        <v>08_80&gt;</v>
      </c>
      <c r="Q2091" s="9" t="s">
        <v>1162</v>
      </c>
      <c r="R2091" s="9" t="s">
        <v>1163</v>
      </c>
      <c r="S2091" s="9">
        <f t="shared" si="163"/>
        <v>6999300</v>
      </c>
      <c r="T2091" s="9">
        <v>92096</v>
      </c>
    </row>
    <row r="2092" spans="1:20">
      <c r="A2092" s="9">
        <v>20</v>
      </c>
      <c r="B2092" s="9" t="s">
        <v>207</v>
      </c>
      <c r="C2092" s="9" t="s">
        <v>947</v>
      </c>
      <c r="D2092" s="9" t="s">
        <v>148</v>
      </c>
      <c r="E2092" s="9" t="s">
        <v>147</v>
      </c>
      <c r="F2092" s="9" t="s">
        <v>5</v>
      </c>
      <c r="G2092" s="9" t="s">
        <v>110</v>
      </c>
      <c r="H2092" s="9" t="s">
        <v>2</v>
      </c>
      <c r="I2092" s="9">
        <v>15</v>
      </c>
      <c r="J2092" s="9" t="s">
        <v>8</v>
      </c>
      <c r="L2092" s="9" t="s">
        <v>50</v>
      </c>
      <c r="M2092" s="9">
        <v>52431</v>
      </c>
      <c r="N2092" s="17" t="str">
        <f t="shared" si="160"/>
        <v>10_50-55</v>
      </c>
      <c r="O2092" s="17" t="str">
        <f t="shared" si="161"/>
        <v>5_50-60</v>
      </c>
      <c r="P2092" s="17" t="str">
        <f t="shared" si="162"/>
        <v>05_50-60</v>
      </c>
      <c r="Q2092" s="9" t="s">
        <v>1162</v>
      </c>
      <c r="R2092" s="9" t="s">
        <v>1163</v>
      </c>
      <c r="S2092" s="9">
        <f t="shared" si="163"/>
        <v>1048620</v>
      </c>
      <c r="T2092" s="9">
        <v>13798</v>
      </c>
    </row>
    <row r="2093" spans="1:20">
      <c r="A2093" s="9">
        <v>1</v>
      </c>
      <c r="B2093" s="9" t="s">
        <v>207</v>
      </c>
      <c r="C2093" s="9" t="s">
        <v>948</v>
      </c>
      <c r="D2093" s="9" t="s">
        <v>152</v>
      </c>
      <c r="E2093" s="9" t="s">
        <v>147</v>
      </c>
      <c r="F2093" s="9" t="s">
        <v>5</v>
      </c>
      <c r="G2093" s="9" t="s">
        <v>373</v>
      </c>
      <c r="H2093" s="9" t="s">
        <v>2</v>
      </c>
      <c r="I2093" s="9">
        <v>14</v>
      </c>
      <c r="J2093" s="9" t="s">
        <v>280</v>
      </c>
      <c r="L2093" s="9" t="s">
        <v>50</v>
      </c>
      <c r="M2093" s="9">
        <v>116845</v>
      </c>
      <c r="N2093" s="17" t="str">
        <f t="shared" si="160"/>
        <v>23_115-120</v>
      </c>
      <c r="O2093" s="17" t="str">
        <f t="shared" si="161"/>
        <v>11_110-120</v>
      </c>
      <c r="P2093" s="17" t="str">
        <f t="shared" si="162"/>
        <v>08_80&gt;</v>
      </c>
      <c r="Q2093" s="9" t="s">
        <v>1162</v>
      </c>
      <c r="R2093" s="9" t="s">
        <v>1163</v>
      </c>
      <c r="S2093" s="9">
        <f t="shared" si="163"/>
        <v>116845</v>
      </c>
      <c r="T2093" s="9">
        <v>1537</v>
      </c>
    </row>
    <row r="2094" spans="1:20">
      <c r="A2094" s="9">
        <v>12</v>
      </c>
      <c r="B2094" s="9" t="s">
        <v>15</v>
      </c>
      <c r="C2094" s="9" t="s">
        <v>726</v>
      </c>
      <c r="D2094" s="9" t="s">
        <v>153</v>
      </c>
      <c r="E2094" s="9" t="s">
        <v>147</v>
      </c>
      <c r="F2094" s="9" t="s">
        <v>1</v>
      </c>
      <c r="G2094" s="9" t="s">
        <v>67</v>
      </c>
      <c r="H2094" s="9" t="s">
        <v>2</v>
      </c>
      <c r="I2094" s="9">
        <v>11</v>
      </c>
      <c r="J2094" s="9" t="s">
        <v>727</v>
      </c>
      <c r="L2094" s="9" t="s">
        <v>50</v>
      </c>
      <c r="M2094" s="9">
        <v>23747</v>
      </c>
      <c r="N2094" s="17" t="str">
        <f t="shared" si="160"/>
        <v>4_20-25</v>
      </c>
      <c r="O2094" s="17" t="str">
        <f t="shared" si="161"/>
        <v>2_20-30</v>
      </c>
      <c r="P2094" s="17" t="str">
        <f t="shared" si="162"/>
        <v>02_20-30</v>
      </c>
      <c r="Q2094" s="9" t="s">
        <v>1162</v>
      </c>
      <c r="R2094" s="9" t="s">
        <v>1163</v>
      </c>
      <c r="S2094" s="9">
        <f t="shared" si="163"/>
        <v>284964</v>
      </c>
      <c r="T2094" s="9">
        <v>3750</v>
      </c>
    </row>
    <row r="2095" spans="1:20">
      <c r="A2095" s="9">
        <v>305</v>
      </c>
      <c r="B2095" s="9" t="s">
        <v>15</v>
      </c>
      <c r="C2095" s="9" t="s">
        <v>1056</v>
      </c>
      <c r="D2095" s="9" t="s">
        <v>152</v>
      </c>
      <c r="E2095" s="9" t="s">
        <v>147</v>
      </c>
      <c r="F2095" s="9" t="s">
        <v>1</v>
      </c>
      <c r="G2095" s="9" t="s">
        <v>67</v>
      </c>
      <c r="H2095" s="9" t="s">
        <v>2</v>
      </c>
      <c r="I2095" s="9">
        <v>14</v>
      </c>
      <c r="J2095" s="9" t="s">
        <v>8</v>
      </c>
      <c r="L2095" s="9" t="s">
        <v>46</v>
      </c>
      <c r="M2095" s="9">
        <v>32536</v>
      </c>
      <c r="N2095" s="17" t="str">
        <f t="shared" si="160"/>
        <v>6_30-35</v>
      </c>
      <c r="O2095" s="17" t="str">
        <f t="shared" si="161"/>
        <v>3_30-40</v>
      </c>
      <c r="P2095" s="17" t="str">
        <f t="shared" si="162"/>
        <v>03_30-40</v>
      </c>
      <c r="Q2095" s="9" t="s">
        <v>1162</v>
      </c>
      <c r="R2095" s="9" t="s">
        <v>1163</v>
      </c>
      <c r="S2095" s="9">
        <f t="shared" si="163"/>
        <v>9923480</v>
      </c>
      <c r="T2095" s="9">
        <v>130572</v>
      </c>
    </row>
    <row r="2096" spans="1:20">
      <c r="A2096" s="9">
        <v>1807</v>
      </c>
      <c r="B2096" s="9" t="s">
        <v>15</v>
      </c>
      <c r="C2096" s="9" t="s">
        <v>728</v>
      </c>
      <c r="D2096" s="9" t="s">
        <v>152</v>
      </c>
      <c r="E2096" s="9" t="s">
        <v>147</v>
      </c>
      <c r="F2096" s="9" t="s">
        <v>5</v>
      </c>
      <c r="G2096" s="9" t="s">
        <v>70</v>
      </c>
      <c r="H2096" s="9" t="s">
        <v>2</v>
      </c>
      <c r="I2096" s="9">
        <v>14</v>
      </c>
      <c r="J2096" s="9" t="s">
        <v>8</v>
      </c>
      <c r="L2096" s="9" t="s">
        <v>46</v>
      </c>
      <c r="M2096" s="9">
        <v>29061</v>
      </c>
      <c r="N2096" s="17" t="str">
        <f t="shared" si="160"/>
        <v>5_25-30</v>
      </c>
      <c r="O2096" s="17" t="str">
        <f t="shared" si="161"/>
        <v>2_20-30</v>
      </c>
      <c r="P2096" s="17" t="str">
        <f t="shared" si="162"/>
        <v>02_20-30</v>
      </c>
      <c r="Q2096" s="9" t="s">
        <v>1162</v>
      </c>
      <c r="R2096" s="9" t="s">
        <v>1163</v>
      </c>
      <c r="S2096" s="9">
        <f t="shared" si="163"/>
        <v>52513227</v>
      </c>
      <c r="T2096" s="9">
        <v>690964</v>
      </c>
    </row>
    <row r="2097" spans="1:20">
      <c r="A2097" s="9">
        <v>7</v>
      </c>
      <c r="B2097" s="9" t="s">
        <v>15</v>
      </c>
      <c r="C2097" s="9" t="s">
        <v>536</v>
      </c>
      <c r="D2097" s="9" t="s">
        <v>152</v>
      </c>
      <c r="E2097" s="9" t="s">
        <v>147</v>
      </c>
      <c r="F2097" s="9" t="s">
        <v>1</v>
      </c>
      <c r="G2097" s="9" t="s">
        <v>77</v>
      </c>
      <c r="H2097" s="9" t="s">
        <v>2</v>
      </c>
      <c r="I2097" s="9">
        <v>14</v>
      </c>
      <c r="J2097" s="9" t="s">
        <v>8</v>
      </c>
      <c r="L2097" s="9" t="s">
        <v>50</v>
      </c>
      <c r="M2097" s="9">
        <v>36662</v>
      </c>
      <c r="N2097" s="17" t="str">
        <f t="shared" si="160"/>
        <v>7_35-40</v>
      </c>
      <c r="O2097" s="17" t="str">
        <f t="shared" si="161"/>
        <v>3_30-40</v>
      </c>
      <c r="P2097" s="17" t="str">
        <f t="shared" si="162"/>
        <v>03_30-40</v>
      </c>
      <c r="Q2097" s="9" t="s">
        <v>1162</v>
      </c>
      <c r="R2097" s="9" t="s">
        <v>1163</v>
      </c>
      <c r="S2097" s="9">
        <f t="shared" si="163"/>
        <v>256634</v>
      </c>
      <c r="T2097" s="9">
        <v>3377</v>
      </c>
    </row>
    <row r="2098" spans="1:20">
      <c r="A2098" s="9">
        <v>1002</v>
      </c>
      <c r="B2098" s="9" t="s">
        <v>15</v>
      </c>
      <c r="C2098" s="9" t="s">
        <v>1005</v>
      </c>
      <c r="D2098" s="9" t="s">
        <v>152</v>
      </c>
      <c r="E2098" s="9" t="s">
        <v>147</v>
      </c>
      <c r="F2098" s="9" t="s">
        <v>1</v>
      </c>
      <c r="G2098" s="9" t="s">
        <v>583</v>
      </c>
      <c r="H2098" s="9" t="s">
        <v>2</v>
      </c>
      <c r="I2098" s="9">
        <v>14</v>
      </c>
      <c r="J2098" s="9" t="s">
        <v>8</v>
      </c>
      <c r="L2098" s="9" t="s">
        <v>50</v>
      </c>
      <c r="M2098" s="9">
        <v>53274</v>
      </c>
      <c r="N2098" s="17" t="str">
        <f t="shared" si="160"/>
        <v>10_50-55</v>
      </c>
      <c r="O2098" s="17" t="str">
        <f t="shared" si="161"/>
        <v>5_50-60</v>
      </c>
      <c r="P2098" s="17" t="str">
        <f t="shared" si="162"/>
        <v>05_50-60</v>
      </c>
      <c r="Q2098" s="9" t="s">
        <v>1162</v>
      </c>
      <c r="R2098" s="9" t="s">
        <v>1163</v>
      </c>
      <c r="S2098" s="9">
        <f t="shared" si="163"/>
        <v>53380548</v>
      </c>
      <c r="T2098" s="9">
        <v>702376</v>
      </c>
    </row>
    <row r="2099" spans="1:20">
      <c r="A2099" s="9">
        <v>76</v>
      </c>
      <c r="B2099" s="9" t="s">
        <v>15</v>
      </c>
      <c r="C2099" s="9" t="s">
        <v>925</v>
      </c>
      <c r="D2099" s="9" t="s">
        <v>152</v>
      </c>
      <c r="E2099" s="9" t="s">
        <v>147</v>
      </c>
      <c r="F2099" s="9" t="s">
        <v>5</v>
      </c>
      <c r="G2099" s="9" t="s">
        <v>373</v>
      </c>
      <c r="H2099" s="9" t="s">
        <v>2</v>
      </c>
      <c r="I2099" s="9">
        <v>14</v>
      </c>
      <c r="J2099" s="9" t="s">
        <v>8</v>
      </c>
      <c r="L2099" s="9" t="s">
        <v>50</v>
      </c>
      <c r="M2099" s="9">
        <v>37320</v>
      </c>
      <c r="N2099" s="17" t="str">
        <f t="shared" ref="N2099:N2162" si="164">CONCATENATE(ROUNDDOWN(M2099/5000,0),"_",ROUNDDOWN(M2099/5000,0)*5,"-",ROUNDUP((M2099+1)/5000,0)*5)</f>
        <v>7_35-40</v>
      </c>
      <c r="O2099" s="17" t="str">
        <f t="shared" ref="O2099:O2162" si="165">CONCATENATE(ROUNDDOWN(M2099/10000,0),"_",ROUNDDOWN(M2099/10000,0)*10,"-",ROUNDUP((M2099+1)/10000,0)*10)</f>
        <v>3_30-40</v>
      </c>
      <c r="P2099" s="17" t="str">
        <f t="shared" ref="P2099:P2162" si="166">IF(M2099&lt;20000,"01_&lt;20",IF(M2099&lt;80000,CONCATENATE(IF((ROUNDDOWN(M2099/10000,0)+1)&lt;10,0,),ROUNDDOWN(M2099/10000,0),"_",ROUNDDOWN(M2099/10000,0)*10,"-",ROUNDUP((M2099+1)/10000,0)*10),"08_80&gt;"))</f>
        <v>03_30-40</v>
      </c>
      <c r="Q2099" s="9" t="s">
        <v>1162</v>
      </c>
      <c r="R2099" s="9" t="s">
        <v>1163</v>
      </c>
      <c r="S2099" s="9">
        <f t="shared" ref="S2099:S2162" si="167">M2099*A2099</f>
        <v>2836320</v>
      </c>
      <c r="T2099" s="9">
        <v>37320</v>
      </c>
    </row>
    <row r="2100" spans="1:20">
      <c r="A2100" s="9">
        <v>648</v>
      </c>
      <c r="B2100" s="9" t="s">
        <v>15</v>
      </c>
      <c r="C2100" s="9" t="s">
        <v>650</v>
      </c>
      <c r="D2100" s="9" t="s">
        <v>152</v>
      </c>
      <c r="E2100" s="9" t="s">
        <v>147</v>
      </c>
      <c r="F2100" s="9" t="s">
        <v>5</v>
      </c>
      <c r="G2100" s="9" t="s">
        <v>373</v>
      </c>
      <c r="H2100" s="9" t="s">
        <v>2</v>
      </c>
      <c r="I2100" s="9">
        <v>14</v>
      </c>
      <c r="J2100" s="9" t="s">
        <v>8</v>
      </c>
      <c r="L2100" s="9" t="s">
        <v>50</v>
      </c>
      <c r="M2100" s="9">
        <v>49677</v>
      </c>
      <c r="N2100" s="17" t="str">
        <f t="shared" si="164"/>
        <v>9_45-50</v>
      </c>
      <c r="O2100" s="17" t="str">
        <f t="shared" si="165"/>
        <v>4_40-50</v>
      </c>
      <c r="P2100" s="17" t="str">
        <f t="shared" si="166"/>
        <v>04_40-50</v>
      </c>
      <c r="Q2100" s="9" t="s">
        <v>1162</v>
      </c>
      <c r="R2100" s="9" t="s">
        <v>1163</v>
      </c>
      <c r="S2100" s="9">
        <f t="shared" si="167"/>
        <v>32190696</v>
      </c>
      <c r="T2100" s="9">
        <v>423562</v>
      </c>
    </row>
    <row r="2101" spans="1:20">
      <c r="A2101" s="9">
        <v>4586</v>
      </c>
      <c r="B2101" s="9" t="s">
        <v>15</v>
      </c>
      <c r="C2101" s="9" t="s">
        <v>651</v>
      </c>
      <c r="D2101" s="9" t="s">
        <v>148</v>
      </c>
      <c r="E2101" s="9" t="s">
        <v>147</v>
      </c>
      <c r="F2101" s="9" t="s">
        <v>1</v>
      </c>
      <c r="G2101" s="9" t="s">
        <v>77</v>
      </c>
      <c r="H2101" s="9" t="s">
        <v>2</v>
      </c>
      <c r="I2101" s="9">
        <v>15</v>
      </c>
      <c r="J2101" s="9" t="s">
        <v>8</v>
      </c>
      <c r="L2101" s="9" t="s">
        <v>50</v>
      </c>
      <c r="M2101" s="9">
        <v>30576</v>
      </c>
      <c r="N2101" s="17" t="str">
        <f t="shared" si="164"/>
        <v>6_30-35</v>
      </c>
      <c r="O2101" s="17" t="str">
        <f t="shared" si="165"/>
        <v>3_30-40</v>
      </c>
      <c r="P2101" s="17" t="str">
        <f t="shared" si="166"/>
        <v>03_30-40</v>
      </c>
      <c r="Q2101" s="9" t="s">
        <v>1162</v>
      </c>
      <c r="R2101" s="9" t="s">
        <v>1163</v>
      </c>
      <c r="S2101" s="9">
        <f t="shared" si="167"/>
        <v>140221536</v>
      </c>
      <c r="T2101" s="9">
        <v>1845020</v>
      </c>
    </row>
    <row r="2102" spans="1:20">
      <c r="A2102" s="9">
        <v>468</v>
      </c>
      <c r="B2102" s="9" t="s">
        <v>15</v>
      </c>
      <c r="C2102" s="9" t="s">
        <v>775</v>
      </c>
      <c r="D2102" s="9" t="s">
        <v>148</v>
      </c>
      <c r="E2102" s="9" t="s">
        <v>147</v>
      </c>
      <c r="F2102" s="9" t="s">
        <v>1</v>
      </c>
      <c r="G2102" s="9" t="s">
        <v>583</v>
      </c>
      <c r="H2102" s="9" t="s">
        <v>2</v>
      </c>
      <c r="I2102" s="9">
        <v>15</v>
      </c>
      <c r="J2102" s="9" t="s">
        <v>8</v>
      </c>
      <c r="L2102" s="9" t="s">
        <v>50</v>
      </c>
      <c r="M2102" s="9">
        <v>51290</v>
      </c>
      <c r="N2102" s="17" t="str">
        <f t="shared" si="164"/>
        <v>10_50-55</v>
      </c>
      <c r="O2102" s="17" t="str">
        <f t="shared" si="165"/>
        <v>5_50-60</v>
      </c>
      <c r="P2102" s="17" t="str">
        <f t="shared" si="166"/>
        <v>05_50-60</v>
      </c>
      <c r="Q2102" s="9" t="s">
        <v>1162</v>
      </c>
      <c r="R2102" s="9" t="s">
        <v>1163</v>
      </c>
      <c r="S2102" s="9">
        <f t="shared" si="167"/>
        <v>24003720</v>
      </c>
      <c r="T2102" s="9">
        <v>315838</v>
      </c>
    </row>
    <row r="2103" spans="1:20">
      <c r="A2103" s="9">
        <v>2289</v>
      </c>
      <c r="B2103" s="9" t="s">
        <v>15</v>
      </c>
      <c r="C2103" s="9" t="s">
        <v>300</v>
      </c>
      <c r="D2103" s="9" t="s">
        <v>148</v>
      </c>
      <c r="E2103" s="9" t="s">
        <v>147</v>
      </c>
      <c r="F2103" s="9" t="s">
        <v>1</v>
      </c>
      <c r="G2103" s="9" t="s">
        <v>222</v>
      </c>
      <c r="H2103" s="9" t="s">
        <v>2</v>
      </c>
      <c r="I2103" s="9">
        <v>15</v>
      </c>
      <c r="J2103" s="9" t="s">
        <v>8</v>
      </c>
      <c r="L2103" s="9" t="s">
        <v>50</v>
      </c>
      <c r="M2103" s="9">
        <v>48626</v>
      </c>
      <c r="N2103" s="17" t="str">
        <f t="shared" si="164"/>
        <v>9_45-50</v>
      </c>
      <c r="O2103" s="17" t="str">
        <f t="shared" si="165"/>
        <v>4_40-50</v>
      </c>
      <c r="P2103" s="17" t="str">
        <f t="shared" si="166"/>
        <v>04_40-50</v>
      </c>
      <c r="Q2103" s="9" t="s">
        <v>1162</v>
      </c>
      <c r="R2103" s="9" t="s">
        <v>1163</v>
      </c>
      <c r="S2103" s="9">
        <f t="shared" si="167"/>
        <v>111304914</v>
      </c>
      <c r="T2103" s="9">
        <v>1464538</v>
      </c>
    </row>
    <row r="2104" spans="1:20">
      <c r="A2104" s="9">
        <v>40</v>
      </c>
      <c r="B2104" s="9" t="s">
        <v>15</v>
      </c>
      <c r="C2104" s="9" t="s">
        <v>537</v>
      </c>
      <c r="D2104" s="9" t="s">
        <v>148</v>
      </c>
      <c r="E2104" s="9" t="s">
        <v>147</v>
      </c>
      <c r="F2104" s="9" t="s">
        <v>5</v>
      </c>
      <c r="G2104" s="9" t="s">
        <v>70</v>
      </c>
      <c r="H2104" s="9" t="s">
        <v>2</v>
      </c>
      <c r="I2104" s="9">
        <v>15</v>
      </c>
      <c r="J2104" s="9" t="s">
        <v>8</v>
      </c>
      <c r="L2104" s="9" t="s">
        <v>46</v>
      </c>
      <c r="M2104" s="9">
        <v>38745</v>
      </c>
      <c r="N2104" s="17" t="str">
        <f t="shared" si="164"/>
        <v>7_35-40</v>
      </c>
      <c r="O2104" s="17" t="str">
        <f t="shared" si="165"/>
        <v>3_30-40</v>
      </c>
      <c r="P2104" s="17" t="str">
        <f t="shared" si="166"/>
        <v>03_30-40</v>
      </c>
      <c r="Q2104" s="9" t="s">
        <v>1162</v>
      </c>
      <c r="R2104" s="9" t="s">
        <v>1163</v>
      </c>
      <c r="S2104" s="9">
        <f t="shared" si="167"/>
        <v>1549800</v>
      </c>
      <c r="T2104" s="9">
        <v>20392</v>
      </c>
    </row>
    <row r="2105" spans="1:20">
      <c r="A2105" s="9">
        <v>317</v>
      </c>
      <c r="B2105" s="9" t="s">
        <v>15</v>
      </c>
      <c r="C2105" s="9" t="s">
        <v>270</v>
      </c>
      <c r="D2105" s="9" t="s">
        <v>148</v>
      </c>
      <c r="E2105" s="9" t="s">
        <v>147</v>
      </c>
      <c r="F2105" s="9" t="s">
        <v>5</v>
      </c>
      <c r="G2105" s="9" t="s">
        <v>122</v>
      </c>
      <c r="H2105" s="9" t="s">
        <v>2</v>
      </c>
      <c r="I2105" s="9">
        <v>15</v>
      </c>
      <c r="J2105" s="9" t="s">
        <v>8</v>
      </c>
      <c r="L2105" s="9" t="s">
        <v>50</v>
      </c>
      <c r="M2105" s="9">
        <v>44207</v>
      </c>
      <c r="N2105" s="17" t="str">
        <f t="shared" si="164"/>
        <v>8_40-45</v>
      </c>
      <c r="O2105" s="17" t="str">
        <f t="shared" si="165"/>
        <v>4_40-50</v>
      </c>
      <c r="P2105" s="17" t="str">
        <f t="shared" si="166"/>
        <v>04_40-50</v>
      </c>
      <c r="Q2105" s="9" t="s">
        <v>1162</v>
      </c>
      <c r="R2105" s="9" t="s">
        <v>1163</v>
      </c>
      <c r="S2105" s="9">
        <f t="shared" si="167"/>
        <v>14013619</v>
      </c>
      <c r="T2105" s="9">
        <v>184390</v>
      </c>
    </row>
    <row r="2106" spans="1:20">
      <c r="A2106" s="9">
        <v>3</v>
      </c>
      <c r="B2106" s="9" t="s">
        <v>15</v>
      </c>
      <c r="C2106" s="9" t="s">
        <v>1057</v>
      </c>
      <c r="D2106" s="9" t="s">
        <v>148</v>
      </c>
      <c r="E2106" s="9" t="s">
        <v>147</v>
      </c>
      <c r="F2106" s="9" t="s">
        <v>5</v>
      </c>
      <c r="G2106" s="9" t="s">
        <v>373</v>
      </c>
      <c r="H2106" s="9" t="s">
        <v>2</v>
      </c>
      <c r="I2106" s="9">
        <v>15</v>
      </c>
      <c r="J2106" s="9" t="s">
        <v>8</v>
      </c>
      <c r="L2106" s="9" t="s">
        <v>50</v>
      </c>
      <c r="M2106" s="9">
        <v>48749</v>
      </c>
      <c r="N2106" s="17" t="str">
        <f t="shared" si="164"/>
        <v>9_45-50</v>
      </c>
      <c r="O2106" s="17" t="str">
        <f t="shared" si="165"/>
        <v>4_40-50</v>
      </c>
      <c r="P2106" s="17" t="str">
        <f t="shared" si="166"/>
        <v>04_40-50</v>
      </c>
      <c r="Q2106" s="9" t="s">
        <v>1162</v>
      </c>
      <c r="R2106" s="9" t="s">
        <v>1163</v>
      </c>
      <c r="S2106" s="9">
        <f t="shared" si="167"/>
        <v>146247</v>
      </c>
      <c r="T2106" s="9">
        <v>1924</v>
      </c>
    </row>
    <row r="2107" spans="1:20">
      <c r="A2107" s="9">
        <v>79</v>
      </c>
      <c r="B2107" s="9" t="s">
        <v>15</v>
      </c>
      <c r="C2107" s="9" t="s">
        <v>245</v>
      </c>
      <c r="D2107" s="9" t="s">
        <v>148</v>
      </c>
      <c r="E2107" s="9" t="s">
        <v>147</v>
      </c>
      <c r="F2107" s="9" t="s">
        <v>1</v>
      </c>
      <c r="G2107" s="9" t="s">
        <v>77</v>
      </c>
      <c r="H2107" s="9" t="s">
        <v>2</v>
      </c>
      <c r="I2107" s="9">
        <v>17</v>
      </c>
      <c r="J2107" s="9" t="s">
        <v>6</v>
      </c>
      <c r="L2107" s="9" t="s">
        <v>50</v>
      </c>
      <c r="M2107" s="9">
        <v>41718</v>
      </c>
      <c r="N2107" s="17" t="str">
        <f t="shared" si="164"/>
        <v>8_40-45</v>
      </c>
      <c r="O2107" s="17" t="str">
        <f t="shared" si="165"/>
        <v>4_40-50</v>
      </c>
      <c r="P2107" s="17" t="str">
        <f t="shared" si="166"/>
        <v>04_40-50</v>
      </c>
      <c r="Q2107" s="9" t="s">
        <v>1162</v>
      </c>
      <c r="R2107" s="9" t="s">
        <v>1163</v>
      </c>
      <c r="S2107" s="9">
        <f t="shared" si="167"/>
        <v>3295722</v>
      </c>
      <c r="T2107" s="9">
        <v>43365</v>
      </c>
    </row>
    <row r="2108" spans="1:20">
      <c r="A2108" s="9">
        <v>43</v>
      </c>
      <c r="B2108" s="9" t="s">
        <v>15</v>
      </c>
      <c r="C2108" s="9" t="s">
        <v>777</v>
      </c>
      <c r="D2108" s="9" t="s">
        <v>148</v>
      </c>
      <c r="E2108" s="9" t="s">
        <v>147</v>
      </c>
      <c r="F2108" s="9" t="s">
        <v>1</v>
      </c>
      <c r="G2108" s="9" t="s">
        <v>583</v>
      </c>
      <c r="H2108" s="9" t="s">
        <v>2</v>
      </c>
      <c r="I2108" s="9">
        <v>17</v>
      </c>
      <c r="J2108" s="9" t="s">
        <v>8</v>
      </c>
      <c r="L2108" s="9" t="s">
        <v>50</v>
      </c>
      <c r="M2108" s="9">
        <v>66151</v>
      </c>
      <c r="N2108" s="17" t="str">
        <f t="shared" si="164"/>
        <v>13_65-70</v>
      </c>
      <c r="O2108" s="17" t="str">
        <f t="shared" si="165"/>
        <v>6_60-70</v>
      </c>
      <c r="P2108" s="17" t="str">
        <f t="shared" si="166"/>
        <v>06_60-70</v>
      </c>
      <c r="Q2108" s="9" t="s">
        <v>1162</v>
      </c>
      <c r="R2108" s="9" t="s">
        <v>1163</v>
      </c>
      <c r="S2108" s="9">
        <f t="shared" si="167"/>
        <v>2844493</v>
      </c>
      <c r="T2108" s="9">
        <v>37428</v>
      </c>
    </row>
    <row r="2109" spans="1:20">
      <c r="A2109" s="9">
        <v>2</v>
      </c>
      <c r="B2109" s="9" t="s">
        <v>15</v>
      </c>
      <c r="C2109" s="9" t="s">
        <v>926</v>
      </c>
      <c r="D2109" s="9" t="s">
        <v>148</v>
      </c>
      <c r="E2109" s="9" t="s">
        <v>147</v>
      </c>
      <c r="F2109" s="9" t="s">
        <v>1</v>
      </c>
      <c r="G2109" s="9" t="s">
        <v>222</v>
      </c>
      <c r="H2109" s="9" t="s">
        <v>2</v>
      </c>
      <c r="I2109" s="9">
        <v>17</v>
      </c>
      <c r="J2109" s="9" t="s">
        <v>6</v>
      </c>
      <c r="L2109" s="9" t="s">
        <v>50</v>
      </c>
      <c r="M2109" s="9">
        <v>60136</v>
      </c>
      <c r="N2109" s="17" t="str">
        <f t="shared" si="164"/>
        <v>12_60-65</v>
      </c>
      <c r="O2109" s="17" t="str">
        <f t="shared" si="165"/>
        <v>6_60-70</v>
      </c>
      <c r="P2109" s="17" t="str">
        <f t="shared" si="166"/>
        <v>06_60-70</v>
      </c>
      <c r="Q2109" s="9" t="s">
        <v>1162</v>
      </c>
      <c r="R2109" s="9" t="s">
        <v>1163</v>
      </c>
      <c r="S2109" s="9">
        <f t="shared" si="167"/>
        <v>120272</v>
      </c>
      <c r="T2109" s="9">
        <v>1583</v>
      </c>
    </row>
    <row r="2110" spans="1:20">
      <c r="A2110" s="9">
        <v>483</v>
      </c>
      <c r="B2110" s="9" t="s">
        <v>15</v>
      </c>
      <c r="C2110" s="9" t="s">
        <v>729</v>
      </c>
      <c r="D2110" s="9" t="s">
        <v>148</v>
      </c>
      <c r="E2110" s="9" t="s">
        <v>147</v>
      </c>
      <c r="F2110" s="9" t="s">
        <v>5</v>
      </c>
      <c r="G2110" s="9" t="s">
        <v>373</v>
      </c>
      <c r="H2110" s="9" t="s">
        <v>2</v>
      </c>
      <c r="I2110" s="9">
        <v>17</v>
      </c>
      <c r="J2110" s="9" t="s">
        <v>6</v>
      </c>
      <c r="L2110" s="9" t="s">
        <v>50</v>
      </c>
      <c r="M2110" s="9">
        <v>44961</v>
      </c>
      <c r="N2110" s="17" t="str">
        <f t="shared" si="164"/>
        <v>8_40-45</v>
      </c>
      <c r="O2110" s="17" t="str">
        <f t="shared" si="165"/>
        <v>4_40-50</v>
      </c>
      <c r="P2110" s="17" t="str">
        <f t="shared" si="166"/>
        <v>04_40-50</v>
      </c>
      <c r="Q2110" s="9" t="s">
        <v>1162</v>
      </c>
      <c r="R2110" s="9" t="s">
        <v>1163</v>
      </c>
      <c r="S2110" s="9">
        <f t="shared" si="167"/>
        <v>21716163</v>
      </c>
      <c r="T2110" s="9">
        <v>285739</v>
      </c>
    </row>
    <row r="2111" spans="1:20">
      <c r="A2111" s="9">
        <v>7</v>
      </c>
      <c r="B2111" s="9" t="s">
        <v>15</v>
      </c>
      <c r="C2111" s="9" t="s">
        <v>652</v>
      </c>
      <c r="D2111" s="9" t="s">
        <v>152</v>
      </c>
      <c r="E2111" s="9" t="s">
        <v>147</v>
      </c>
      <c r="F2111" s="9" t="s">
        <v>1</v>
      </c>
      <c r="G2111" s="9" t="s">
        <v>583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61270</v>
      </c>
      <c r="N2111" s="17" t="str">
        <f t="shared" si="164"/>
        <v>12_60-65</v>
      </c>
      <c r="O2111" s="17" t="str">
        <f t="shared" si="165"/>
        <v>6_60-70</v>
      </c>
      <c r="P2111" s="17" t="str">
        <f t="shared" si="166"/>
        <v>06_60-70</v>
      </c>
      <c r="Q2111" s="9" t="s">
        <v>1162</v>
      </c>
      <c r="R2111" s="9" t="s">
        <v>1163</v>
      </c>
      <c r="S2111" s="9">
        <f t="shared" si="167"/>
        <v>428890</v>
      </c>
      <c r="T2111" s="9">
        <v>5643</v>
      </c>
    </row>
    <row r="2112" spans="1:20">
      <c r="A2112" s="9">
        <v>13</v>
      </c>
      <c r="B2112" s="9" t="s">
        <v>15</v>
      </c>
      <c r="C2112" s="9" t="s">
        <v>441</v>
      </c>
      <c r="D2112" s="9" t="s">
        <v>152</v>
      </c>
      <c r="E2112" s="9" t="s">
        <v>147</v>
      </c>
      <c r="F2112" s="9" t="s">
        <v>5</v>
      </c>
      <c r="G2112" s="9" t="s">
        <v>373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62020</v>
      </c>
      <c r="N2112" s="17" t="str">
        <f t="shared" si="164"/>
        <v>12_60-65</v>
      </c>
      <c r="O2112" s="17" t="str">
        <f t="shared" si="165"/>
        <v>6_60-70</v>
      </c>
      <c r="P2112" s="17" t="str">
        <f t="shared" si="166"/>
        <v>06_60-70</v>
      </c>
      <c r="Q2112" s="9" t="s">
        <v>1162</v>
      </c>
      <c r="R2112" s="9" t="s">
        <v>1163</v>
      </c>
      <c r="S2112" s="9">
        <f t="shared" si="167"/>
        <v>806260</v>
      </c>
      <c r="T2112" s="9">
        <v>10609</v>
      </c>
    </row>
    <row r="2113" spans="1:20">
      <c r="A2113" s="9">
        <v>5</v>
      </c>
      <c r="B2113" s="9" t="s">
        <v>15</v>
      </c>
      <c r="C2113" s="9" t="s">
        <v>853</v>
      </c>
      <c r="D2113" s="9" t="s">
        <v>148</v>
      </c>
      <c r="E2113" s="9" t="s">
        <v>147</v>
      </c>
      <c r="F2113" s="9" t="s">
        <v>1</v>
      </c>
      <c r="G2113" s="9" t="s">
        <v>583</v>
      </c>
      <c r="H2113" s="9" t="s">
        <v>2</v>
      </c>
      <c r="I2113" s="9">
        <v>15</v>
      </c>
      <c r="J2113" s="9" t="s">
        <v>8</v>
      </c>
      <c r="L2113" s="9" t="s">
        <v>50</v>
      </c>
      <c r="M2113" s="9">
        <v>82986</v>
      </c>
      <c r="N2113" s="17" t="str">
        <f t="shared" si="164"/>
        <v>16_80-85</v>
      </c>
      <c r="O2113" s="17" t="str">
        <f t="shared" si="165"/>
        <v>8_80-90</v>
      </c>
      <c r="P2113" s="17" t="str">
        <f t="shared" si="166"/>
        <v>08_80&gt;</v>
      </c>
      <c r="Q2113" s="9" t="s">
        <v>1162</v>
      </c>
      <c r="R2113" s="9" t="s">
        <v>1163</v>
      </c>
      <c r="S2113" s="9">
        <f t="shared" si="167"/>
        <v>414930</v>
      </c>
      <c r="T2113" s="9">
        <v>5460</v>
      </c>
    </row>
    <row r="2114" spans="1:20">
      <c r="A2114" s="9">
        <v>18</v>
      </c>
      <c r="B2114" s="9" t="s">
        <v>15</v>
      </c>
      <c r="C2114" s="9" t="s">
        <v>442</v>
      </c>
      <c r="D2114" s="9" t="s">
        <v>148</v>
      </c>
      <c r="E2114" s="9" t="s">
        <v>147</v>
      </c>
      <c r="F2114" s="9" t="s">
        <v>5</v>
      </c>
      <c r="G2114" s="9" t="s">
        <v>373</v>
      </c>
      <c r="H2114" s="9" t="s">
        <v>2</v>
      </c>
      <c r="I2114" s="9">
        <v>15</v>
      </c>
      <c r="J2114" s="9" t="s">
        <v>8</v>
      </c>
      <c r="L2114" s="9" t="s">
        <v>50</v>
      </c>
      <c r="M2114" s="9">
        <v>60096</v>
      </c>
      <c r="N2114" s="17" t="str">
        <f t="shared" si="164"/>
        <v>12_60-65</v>
      </c>
      <c r="O2114" s="17" t="str">
        <f t="shared" si="165"/>
        <v>6_60-70</v>
      </c>
      <c r="P2114" s="17" t="str">
        <f t="shared" si="166"/>
        <v>06_60-70</v>
      </c>
      <c r="Q2114" s="9" t="s">
        <v>1162</v>
      </c>
      <c r="R2114" s="9" t="s">
        <v>1163</v>
      </c>
      <c r="S2114" s="9">
        <f t="shared" si="167"/>
        <v>1081728</v>
      </c>
      <c r="T2114" s="9">
        <v>14233</v>
      </c>
    </row>
    <row r="2115" spans="1:20">
      <c r="A2115" s="9">
        <v>810</v>
      </c>
      <c r="B2115" s="9" t="s">
        <v>15</v>
      </c>
      <c r="C2115" s="9" t="s">
        <v>927</v>
      </c>
      <c r="D2115" s="9" t="s">
        <v>152</v>
      </c>
      <c r="E2115" s="9" t="s">
        <v>147</v>
      </c>
      <c r="F2115" s="9" t="s">
        <v>1</v>
      </c>
      <c r="G2115" s="9" t="s">
        <v>845</v>
      </c>
      <c r="H2115" s="9" t="s">
        <v>408</v>
      </c>
      <c r="I2115" s="9">
        <v>14</v>
      </c>
      <c r="J2115" s="9" t="s">
        <v>855</v>
      </c>
      <c r="L2115" s="9" t="s">
        <v>50</v>
      </c>
      <c r="M2115" s="9">
        <v>79630</v>
      </c>
      <c r="N2115" s="17" t="str">
        <f t="shared" si="164"/>
        <v>15_75-80</v>
      </c>
      <c r="O2115" s="17" t="str">
        <f t="shared" si="165"/>
        <v>7_70-80</v>
      </c>
      <c r="P2115" s="17" t="str">
        <f t="shared" si="166"/>
        <v>07_70-80</v>
      </c>
      <c r="Q2115" s="9" t="s">
        <v>1162</v>
      </c>
      <c r="R2115" s="9" t="s">
        <v>1163</v>
      </c>
      <c r="S2115" s="9">
        <f t="shared" si="167"/>
        <v>64500300</v>
      </c>
      <c r="T2115" s="9">
        <v>848688</v>
      </c>
    </row>
    <row r="2116" spans="1:20">
      <c r="A2116" s="9">
        <v>270</v>
      </c>
      <c r="B2116" s="9" t="s">
        <v>15</v>
      </c>
      <c r="C2116" s="9" t="s">
        <v>854</v>
      </c>
      <c r="D2116" s="9" t="s">
        <v>152</v>
      </c>
      <c r="E2116" s="9" t="s">
        <v>147</v>
      </c>
      <c r="F2116" s="9" t="s">
        <v>5</v>
      </c>
      <c r="G2116" s="9" t="s">
        <v>373</v>
      </c>
      <c r="H2116" s="9" t="s">
        <v>408</v>
      </c>
      <c r="I2116" s="9">
        <v>14</v>
      </c>
      <c r="J2116" s="9" t="s">
        <v>855</v>
      </c>
      <c r="L2116" s="9" t="s">
        <v>50</v>
      </c>
      <c r="M2116" s="9">
        <v>88407</v>
      </c>
      <c r="N2116" s="17" t="str">
        <f t="shared" si="164"/>
        <v>17_85-90</v>
      </c>
      <c r="O2116" s="17" t="str">
        <f t="shared" si="165"/>
        <v>8_80-90</v>
      </c>
      <c r="P2116" s="17" t="str">
        <f t="shared" si="166"/>
        <v>08_80&gt;</v>
      </c>
      <c r="Q2116" s="9" t="s">
        <v>1162</v>
      </c>
      <c r="R2116" s="9" t="s">
        <v>1163</v>
      </c>
      <c r="S2116" s="9">
        <f t="shared" si="167"/>
        <v>23869890</v>
      </c>
      <c r="T2116" s="9">
        <v>314078</v>
      </c>
    </row>
    <row r="2117" spans="1:20">
      <c r="A2117" s="9">
        <v>1780</v>
      </c>
      <c r="B2117" s="9" t="s">
        <v>15</v>
      </c>
      <c r="C2117" s="9" t="s">
        <v>778</v>
      </c>
      <c r="D2117" s="9" t="s">
        <v>146</v>
      </c>
      <c r="E2117" s="9" t="s">
        <v>147</v>
      </c>
      <c r="F2117" s="9" t="s">
        <v>5</v>
      </c>
      <c r="G2117" s="9" t="s">
        <v>492</v>
      </c>
      <c r="H2117" s="9" t="s">
        <v>998</v>
      </c>
      <c r="I2117" s="9">
        <v>16</v>
      </c>
      <c r="J2117" s="9" t="s">
        <v>444</v>
      </c>
      <c r="L2117" s="9" t="s">
        <v>50</v>
      </c>
      <c r="M2117" s="9">
        <v>95834</v>
      </c>
      <c r="N2117" s="17" t="str">
        <f t="shared" si="164"/>
        <v>19_95-100</v>
      </c>
      <c r="O2117" s="17" t="str">
        <f t="shared" si="165"/>
        <v>9_90-100</v>
      </c>
      <c r="P2117" s="17" t="str">
        <f t="shared" si="166"/>
        <v>08_80&gt;</v>
      </c>
      <c r="Q2117" s="9" t="s">
        <v>1162</v>
      </c>
      <c r="R2117" s="9" t="s">
        <v>1163</v>
      </c>
      <c r="S2117" s="9">
        <f t="shared" si="167"/>
        <v>170584520</v>
      </c>
      <c r="T2117" s="9">
        <v>2244533</v>
      </c>
    </row>
    <row r="2118" spans="1:20">
      <c r="A2118" s="9">
        <v>328</v>
      </c>
      <c r="B2118" s="9" t="s">
        <v>15</v>
      </c>
      <c r="C2118" s="9" t="s">
        <v>779</v>
      </c>
      <c r="D2118" s="9" t="s">
        <v>146</v>
      </c>
      <c r="E2118" s="9" t="s">
        <v>147</v>
      </c>
      <c r="F2118" s="9" t="s">
        <v>5</v>
      </c>
      <c r="G2118" s="9" t="s">
        <v>492</v>
      </c>
      <c r="H2118" s="9" t="s">
        <v>415</v>
      </c>
      <c r="I2118" s="9">
        <v>16</v>
      </c>
      <c r="J2118" s="9" t="s">
        <v>444</v>
      </c>
      <c r="L2118" s="9" t="s">
        <v>50</v>
      </c>
      <c r="M2118" s="9">
        <v>101693</v>
      </c>
      <c r="N2118" s="17" t="str">
        <f t="shared" si="164"/>
        <v>20_100-105</v>
      </c>
      <c r="O2118" s="17" t="str">
        <f t="shared" si="165"/>
        <v>10_100-110</v>
      </c>
      <c r="P2118" s="17" t="str">
        <f t="shared" si="166"/>
        <v>08_80&gt;</v>
      </c>
      <c r="Q2118" s="9" t="s">
        <v>1162</v>
      </c>
      <c r="R2118" s="9" t="s">
        <v>1163</v>
      </c>
      <c r="S2118" s="9">
        <f t="shared" si="167"/>
        <v>33355304</v>
      </c>
      <c r="T2118" s="9">
        <v>438886</v>
      </c>
    </row>
    <row r="2119" spans="1:20">
      <c r="A2119" s="9">
        <v>26</v>
      </c>
      <c r="B2119" s="9" t="s">
        <v>15</v>
      </c>
      <c r="C2119" s="9" t="s">
        <v>538</v>
      </c>
      <c r="D2119" s="9" t="s">
        <v>149</v>
      </c>
      <c r="E2119" s="9" t="s">
        <v>147</v>
      </c>
      <c r="F2119" s="9" t="s">
        <v>5</v>
      </c>
      <c r="G2119" s="9" t="s">
        <v>252</v>
      </c>
      <c r="H2119" s="9" t="s">
        <v>85</v>
      </c>
      <c r="I2119" s="9">
        <v>15</v>
      </c>
      <c r="J2119" s="9" t="s">
        <v>8</v>
      </c>
      <c r="L2119" s="9" t="s">
        <v>50</v>
      </c>
      <c r="M2119" s="9">
        <v>105947</v>
      </c>
      <c r="N2119" s="17" t="str">
        <f t="shared" si="164"/>
        <v>21_105-110</v>
      </c>
      <c r="O2119" s="17" t="str">
        <f t="shared" si="165"/>
        <v>10_100-110</v>
      </c>
      <c r="P2119" s="17" t="str">
        <f t="shared" si="166"/>
        <v>08_80&gt;</v>
      </c>
      <c r="Q2119" s="9" t="s">
        <v>1162</v>
      </c>
      <c r="R2119" s="9" t="s">
        <v>1163</v>
      </c>
      <c r="S2119" s="9">
        <f t="shared" si="167"/>
        <v>2754622</v>
      </c>
      <c r="T2119" s="9">
        <v>36245</v>
      </c>
    </row>
    <row r="2120" spans="1:20">
      <c r="A2120" s="9">
        <v>2</v>
      </c>
      <c r="B2120" s="9" t="s">
        <v>15</v>
      </c>
      <c r="C2120" s="9" t="s">
        <v>539</v>
      </c>
      <c r="D2120" s="9" t="s">
        <v>153</v>
      </c>
      <c r="E2120" s="9" t="s">
        <v>147</v>
      </c>
      <c r="F2120" s="9" t="s">
        <v>1</v>
      </c>
      <c r="G2120" s="9" t="s">
        <v>67</v>
      </c>
      <c r="H2120" s="9" t="s">
        <v>2</v>
      </c>
      <c r="I2120" s="9">
        <v>11</v>
      </c>
      <c r="J2120" s="9" t="s">
        <v>4</v>
      </c>
      <c r="K2120" s="9" t="s">
        <v>7</v>
      </c>
      <c r="L2120" s="9" t="s">
        <v>50</v>
      </c>
      <c r="M2120" s="9">
        <v>26749</v>
      </c>
      <c r="N2120" s="17" t="str">
        <f t="shared" si="164"/>
        <v>5_25-30</v>
      </c>
      <c r="O2120" s="17" t="str">
        <f t="shared" si="165"/>
        <v>2_20-30</v>
      </c>
      <c r="P2120" s="17" t="str">
        <f t="shared" si="166"/>
        <v>02_20-30</v>
      </c>
      <c r="Q2120" s="9" t="s">
        <v>1162</v>
      </c>
      <c r="R2120" s="9" t="s">
        <v>1163</v>
      </c>
      <c r="S2120" s="9">
        <f t="shared" si="167"/>
        <v>53498</v>
      </c>
      <c r="T2120" s="9">
        <v>704</v>
      </c>
    </row>
    <row r="2121" spans="1:20">
      <c r="A2121" s="9">
        <v>138</v>
      </c>
      <c r="B2121" s="9" t="s">
        <v>15</v>
      </c>
      <c r="C2121" s="9" t="s">
        <v>1110</v>
      </c>
      <c r="D2121" s="9" t="s">
        <v>149</v>
      </c>
      <c r="E2121" s="9" t="s">
        <v>147</v>
      </c>
      <c r="F2121" s="9" t="s">
        <v>1</v>
      </c>
      <c r="G2121" s="9" t="s">
        <v>495</v>
      </c>
      <c r="H2121" s="9" t="s">
        <v>1111</v>
      </c>
      <c r="I2121" s="9">
        <v>15</v>
      </c>
      <c r="J2121" s="9" t="s">
        <v>8</v>
      </c>
      <c r="L2121" s="9" t="s">
        <v>50</v>
      </c>
      <c r="M2121" s="9">
        <v>78247</v>
      </c>
      <c r="N2121" s="17" t="str">
        <f t="shared" si="164"/>
        <v>15_75-80</v>
      </c>
      <c r="O2121" s="17" t="str">
        <f t="shared" si="165"/>
        <v>7_70-80</v>
      </c>
      <c r="P2121" s="17" t="str">
        <f t="shared" si="166"/>
        <v>07_70-80</v>
      </c>
      <c r="Q2121" s="9" t="s">
        <v>1162</v>
      </c>
      <c r="R2121" s="9" t="s">
        <v>1163</v>
      </c>
      <c r="S2121" s="9">
        <f t="shared" si="167"/>
        <v>10798086</v>
      </c>
      <c r="T2121" s="9">
        <v>142080</v>
      </c>
    </row>
    <row r="2122" spans="1:20">
      <c r="A2122" s="9">
        <v>26</v>
      </c>
      <c r="B2122" s="9" t="s">
        <v>15</v>
      </c>
      <c r="C2122" s="9" t="s">
        <v>1143</v>
      </c>
      <c r="D2122" s="9" t="s">
        <v>149</v>
      </c>
      <c r="E2122" s="9" t="s">
        <v>147</v>
      </c>
      <c r="F2122" s="9" t="s">
        <v>5</v>
      </c>
      <c r="G2122" s="9" t="s">
        <v>492</v>
      </c>
      <c r="H2122" s="9" t="s">
        <v>1030</v>
      </c>
      <c r="I2122" s="9">
        <v>15</v>
      </c>
      <c r="J2122" s="9" t="s">
        <v>8</v>
      </c>
      <c r="L2122" s="9" t="s">
        <v>50</v>
      </c>
      <c r="M2122" s="9">
        <v>80797</v>
      </c>
      <c r="N2122" s="17" t="str">
        <f t="shared" si="164"/>
        <v>16_80-85</v>
      </c>
      <c r="O2122" s="17" t="str">
        <f t="shared" si="165"/>
        <v>8_80-90</v>
      </c>
      <c r="P2122" s="17" t="str">
        <f t="shared" si="166"/>
        <v>08_80&gt;</v>
      </c>
      <c r="Q2122" s="9" t="s">
        <v>1162</v>
      </c>
      <c r="R2122" s="9" t="s">
        <v>1163</v>
      </c>
      <c r="S2122" s="9">
        <f t="shared" si="167"/>
        <v>2100722</v>
      </c>
      <c r="T2122" s="9">
        <v>27641</v>
      </c>
    </row>
    <row r="2123" spans="1:20">
      <c r="A2123" s="9">
        <v>107</v>
      </c>
      <c r="B2123" s="9" t="s">
        <v>15</v>
      </c>
      <c r="C2123" s="9" t="s">
        <v>301</v>
      </c>
      <c r="D2123" s="9" t="s">
        <v>149</v>
      </c>
      <c r="E2123" s="9" t="s">
        <v>147</v>
      </c>
      <c r="F2123" s="9" t="s">
        <v>5</v>
      </c>
      <c r="G2123" s="9" t="s">
        <v>252</v>
      </c>
      <c r="H2123" s="9" t="s">
        <v>730</v>
      </c>
      <c r="I2123" s="9">
        <v>15</v>
      </c>
      <c r="J2123" s="9" t="s">
        <v>8</v>
      </c>
      <c r="L2123" s="9" t="s">
        <v>50</v>
      </c>
      <c r="M2123" s="9">
        <v>78211</v>
      </c>
      <c r="N2123" s="17" t="str">
        <f t="shared" si="164"/>
        <v>15_75-80</v>
      </c>
      <c r="O2123" s="17" t="str">
        <f t="shared" si="165"/>
        <v>7_70-80</v>
      </c>
      <c r="P2123" s="17" t="str">
        <f t="shared" si="166"/>
        <v>07_70-80</v>
      </c>
      <c r="Q2123" s="9" t="s">
        <v>1162</v>
      </c>
      <c r="R2123" s="9" t="s">
        <v>1163</v>
      </c>
      <c r="S2123" s="9">
        <f t="shared" si="167"/>
        <v>8368577</v>
      </c>
      <c r="T2123" s="9">
        <v>110113</v>
      </c>
    </row>
    <row r="2124" spans="1:20">
      <c r="A2124" s="9">
        <v>142</v>
      </c>
      <c r="B2124" s="9" t="s">
        <v>15</v>
      </c>
      <c r="C2124" s="9" t="s">
        <v>780</v>
      </c>
      <c r="D2124" s="9" t="s">
        <v>148</v>
      </c>
      <c r="E2124" s="9" t="s">
        <v>147</v>
      </c>
      <c r="F2124" s="9" t="s">
        <v>5</v>
      </c>
      <c r="G2124" s="9" t="s">
        <v>373</v>
      </c>
      <c r="H2124" s="9" t="s">
        <v>2</v>
      </c>
      <c r="I2124" s="9">
        <v>15</v>
      </c>
      <c r="J2124" s="9" t="s">
        <v>8</v>
      </c>
      <c r="L2124" s="9" t="s">
        <v>50</v>
      </c>
      <c r="M2124" s="9">
        <v>37178</v>
      </c>
      <c r="N2124" s="17" t="str">
        <f t="shared" si="164"/>
        <v>7_35-40</v>
      </c>
      <c r="O2124" s="17" t="str">
        <f t="shared" si="165"/>
        <v>3_30-40</v>
      </c>
      <c r="P2124" s="17" t="str">
        <f t="shared" si="166"/>
        <v>03_30-40</v>
      </c>
      <c r="Q2124" s="9" t="s">
        <v>1162</v>
      </c>
      <c r="R2124" s="9" t="s">
        <v>1163</v>
      </c>
      <c r="S2124" s="9">
        <f t="shared" si="167"/>
        <v>5279276</v>
      </c>
      <c r="T2124" s="9">
        <v>69464</v>
      </c>
    </row>
    <row r="2125" spans="1:20">
      <c r="A2125" s="9">
        <v>13</v>
      </c>
      <c r="B2125" s="9" t="s">
        <v>15</v>
      </c>
      <c r="C2125" s="9" t="s">
        <v>91</v>
      </c>
      <c r="D2125" s="9" t="s">
        <v>148</v>
      </c>
      <c r="E2125" s="9" t="s">
        <v>147</v>
      </c>
      <c r="F2125" s="9" t="s">
        <v>1</v>
      </c>
      <c r="G2125" s="9" t="s">
        <v>77</v>
      </c>
      <c r="H2125" s="9" t="s">
        <v>2</v>
      </c>
      <c r="I2125" s="9">
        <v>15</v>
      </c>
      <c r="J2125" s="9" t="s">
        <v>8</v>
      </c>
      <c r="L2125" s="9" t="s">
        <v>50</v>
      </c>
      <c r="M2125" s="9">
        <v>37251</v>
      </c>
      <c r="N2125" s="17" t="str">
        <f t="shared" si="164"/>
        <v>7_35-40</v>
      </c>
      <c r="O2125" s="17" t="str">
        <f t="shared" si="165"/>
        <v>3_30-40</v>
      </c>
      <c r="P2125" s="17" t="str">
        <f t="shared" si="166"/>
        <v>03_30-40</v>
      </c>
      <c r="Q2125" s="9" t="s">
        <v>1162</v>
      </c>
      <c r="R2125" s="9" t="s">
        <v>1163</v>
      </c>
      <c r="S2125" s="9">
        <f t="shared" si="167"/>
        <v>484263</v>
      </c>
      <c r="T2125" s="9">
        <v>6372</v>
      </c>
    </row>
    <row r="2126" spans="1:20">
      <c r="A2126" s="9">
        <v>252</v>
      </c>
      <c r="B2126" s="9" t="s">
        <v>15</v>
      </c>
      <c r="C2126" s="9" t="s">
        <v>89</v>
      </c>
      <c r="D2126" s="9" t="s">
        <v>149</v>
      </c>
      <c r="E2126" s="9" t="s">
        <v>147</v>
      </c>
      <c r="F2126" s="9" t="s">
        <v>5</v>
      </c>
      <c r="G2126" s="9" t="s">
        <v>69</v>
      </c>
      <c r="H2126" s="9" t="s">
        <v>88</v>
      </c>
      <c r="I2126" s="9">
        <v>17</v>
      </c>
      <c r="J2126" s="9" t="s">
        <v>8</v>
      </c>
      <c r="L2126" s="9" t="s">
        <v>50</v>
      </c>
      <c r="M2126" s="9">
        <v>69995</v>
      </c>
      <c r="N2126" s="17" t="str">
        <f t="shared" si="164"/>
        <v>13_65-70</v>
      </c>
      <c r="O2126" s="17" t="str">
        <f t="shared" si="165"/>
        <v>6_60-70</v>
      </c>
      <c r="P2126" s="17" t="str">
        <f t="shared" si="166"/>
        <v>06_60-70</v>
      </c>
      <c r="Q2126" s="9" t="s">
        <v>1162</v>
      </c>
      <c r="R2126" s="9" t="s">
        <v>1163</v>
      </c>
      <c r="S2126" s="9">
        <f t="shared" si="167"/>
        <v>17638740</v>
      </c>
      <c r="T2126" s="9">
        <v>232089</v>
      </c>
    </row>
    <row r="2127" spans="1:20">
      <c r="A2127" s="9">
        <v>1</v>
      </c>
      <c r="B2127" s="9" t="s">
        <v>15</v>
      </c>
      <c r="C2127" s="9" t="s">
        <v>680</v>
      </c>
      <c r="D2127" s="9" t="s">
        <v>148</v>
      </c>
      <c r="E2127" s="9" t="s">
        <v>147</v>
      </c>
      <c r="F2127" s="9" t="s">
        <v>5</v>
      </c>
      <c r="G2127" s="9" t="s">
        <v>75</v>
      </c>
      <c r="H2127" s="9" t="s">
        <v>2</v>
      </c>
      <c r="I2127" s="9">
        <v>17</v>
      </c>
      <c r="J2127" s="9" t="s">
        <v>8</v>
      </c>
      <c r="L2127" s="9" t="s">
        <v>50</v>
      </c>
      <c r="M2127" s="9">
        <v>36990</v>
      </c>
      <c r="N2127" s="17" t="str">
        <f t="shared" si="164"/>
        <v>7_35-40</v>
      </c>
      <c r="O2127" s="17" t="str">
        <f t="shared" si="165"/>
        <v>3_30-40</v>
      </c>
      <c r="P2127" s="17" t="str">
        <f t="shared" si="166"/>
        <v>03_30-40</v>
      </c>
      <c r="Q2127" s="9" t="s">
        <v>1162</v>
      </c>
      <c r="R2127" s="9" t="s">
        <v>1163</v>
      </c>
      <c r="S2127" s="9">
        <f t="shared" si="167"/>
        <v>36990</v>
      </c>
      <c r="T2127" s="9">
        <v>487</v>
      </c>
    </row>
    <row r="2128" spans="1:20">
      <c r="A2128" s="9">
        <v>384</v>
      </c>
      <c r="B2128" s="9" t="s">
        <v>15</v>
      </c>
      <c r="C2128" s="9" t="s">
        <v>858</v>
      </c>
      <c r="D2128" s="9" t="s">
        <v>149</v>
      </c>
      <c r="E2128" s="9" t="s">
        <v>147</v>
      </c>
      <c r="F2128" s="9" t="s">
        <v>1</v>
      </c>
      <c r="G2128" s="9" t="s">
        <v>495</v>
      </c>
      <c r="H2128" s="9" t="s">
        <v>738</v>
      </c>
      <c r="I2128" s="9">
        <v>15</v>
      </c>
      <c r="J2128" s="9" t="s">
        <v>8</v>
      </c>
      <c r="L2128" s="9" t="s">
        <v>50</v>
      </c>
      <c r="M2128" s="9">
        <v>105220</v>
      </c>
      <c r="N2128" s="17" t="str">
        <f t="shared" si="164"/>
        <v>21_105-110</v>
      </c>
      <c r="O2128" s="17" t="str">
        <f t="shared" si="165"/>
        <v>10_100-110</v>
      </c>
      <c r="P2128" s="17" t="str">
        <f t="shared" si="166"/>
        <v>08_80&gt;</v>
      </c>
      <c r="Q2128" s="9" t="s">
        <v>1162</v>
      </c>
      <c r="R2128" s="9" t="s">
        <v>1163</v>
      </c>
      <c r="S2128" s="9">
        <f t="shared" si="167"/>
        <v>40404480</v>
      </c>
      <c r="T2128" s="9">
        <v>531638</v>
      </c>
    </row>
    <row r="2129" spans="1:20">
      <c r="A2129" s="9">
        <v>2588</v>
      </c>
      <c r="B2129" s="9" t="s">
        <v>15</v>
      </c>
      <c r="C2129" s="9" t="s">
        <v>1144</v>
      </c>
      <c r="D2129" s="9" t="s">
        <v>149</v>
      </c>
      <c r="E2129" s="9" t="s">
        <v>147</v>
      </c>
      <c r="F2129" s="9" t="s">
        <v>1</v>
      </c>
      <c r="G2129" s="9" t="s">
        <v>495</v>
      </c>
      <c r="H2129" s="9" t="s">
        <v>1145</v>
      </c>
      <c r="I2129" s="9">
        <v>15</v>
      </c>
      <c r="J2129" s="9" t="s">
        <v>8</v>
      </c>
      <c r="L2129" s="9" t="s">
        <v>50</v>
      </c>
      <c r="M2129" s="9">
        <v>150610</v>
      </c>
      <c r="N2129" s="17" t="str">
        <f t="shared" si="164"/>
        <v>30_150-155</v>
      </c>
      <c r="O2129" s="17" t="str">
        <f t="shared" si="165"/>
        <v>15_150-160</v>
      </c>
      <c r="P2129" s="17" t="str">
        <f t="shared" si="166"/>
        <v>08_80&gt;</v>
      </c>
      <c r="Q2129" s="9" t="s">
        <v>1162</v>
      </c>
      <c r="R2129" s="9" t="s">
        <v>1163</v>
      </c>
      <c r="S2129" s="9">
        <f t="shared" si="167"/>
        <v>389778680</v>
      </c>
      <c r="T2129" s="9">
        <v>5128667</v>
      </c>
    </row>
    <row r="2130" spans="1:20">
      <c r="A2130" s="9">
        <v>2246</v>
      </c>
      <c r="B2130" s="9" t="s">
        <v>15</v>
      </c>
      <c r="C2130" s="9" t="s">
        <v>653</v>
      </c>
      <c r="D2130" s="9" t="s">
        <v>149</v>
      </c>
      <c r="E2130" s="9" t="s">
        <v>147</v>
      </c>
      <c r="F2130" s="9" t="s">
        <v>1</v>
      </c>
      <c r="G2130" s="9" t="s">
        <v>495</v>
      </c>
      <c r="H2130" s="9" t="s">
        <v>563</v>
      </c>
      <c r="I2130" s="9">
        <v>15</v>
      </c>
      <c r="J2130" s="9" t="s">
        <v>859</v>
      </c>
      <c r="L2130" s="9" t="s">
        <v>50</v>
      </c>
      <c r="M2130" s="9">
        <v>158981</v>
      </c>
      <c r="N2130" s="17" t="str">
        <f t="shared" si="164"/>
        <v>31_155-160</v>
      </c>
      <c r="O2130" s="17" t="str">
        <f t="shared" si="165"/>
        <v>15_150-160</v>
      </c>
      <c r="P2130" s="17" t="str">
        <f t="shared" si="166"/>
        <v>08_80&gt;</v>
      </c>
      <c r="Q2130" s="9" t="s">
        <v>1162</v>
      </c>
      <c r="R2130" s="9" t="s">
        <v>1163</v>
      </c>
      <c r="S2130" s="9">
        <f t="shared" si="167"/>
        <v>357071326</v>
      </c>
      <c r="T2130" s="9">
        <v>4698307</v>
      </c>
    </row>
    <row r="2131" spans="1:20">
      <c r="A2131" s="9">
        <v>15</v>
      </c>
      <c r="B2131" s="9" t="s">
        <v>15</v>
      </c>
      <c r="C2131" s="9" t="s">
        <v>928</v>
      </c>
      <c r="D2131" s="9" t="s">
        <v>149</v>
      </c>
      <c r="E2131" s="9" t="s">
        <v>147</v>
      </c>
      <c r="F2131" s="9" t="s">
        <v>5</v>
      </c>
      <c r="G2131" s="9" t="s">
        <v>252</v>
      </c>
      <c r="H2131" s="9" t="s">
        <v>929</v>
      </c>
      <c r="I2131" s="9">
        <v>15</v>
      </c>
      <c r="J2131" s="9" t="s">
        <v>8</v>
      </c>
      <c r="L2131" s="9" t="s">
        <v>50</v>
      </c>
      <c r="M2131" s="9">
        <v>94999</v>
      </c>
      <c r="N2131" s="17" t="str">
        <f t="shared" si="164"/>
        <v>18_90-95</v>
      </c>
      <c r="O2131" s="17" t="str">
        <f t="shared" si="165"/>
        <v>9_90-100</v>
      </c>
      <c r="P2131" s="17" t="str">
        <f t="shared" si="166"/>
        <v>08_80&gt;</v>
      </c>
      <c r="Q2131" s="9" t="s">
        <v>1162</v>
      </c>
      <c r="R2131" s="9" t="s">
        <v>1163</v>
      </c>
      <c r="S2131" s="9">
        <f t="shared" si="167"/>
        <v>1424985</v>
      </c>
      <c r="T2131" s="9">
        <v>18750</v>
      </c>
    </row>
    <row r="2132" spans="1:20">
      <c r="A2132" s="9">
        <v>89</v>
      </c>
      <c r="B2132" s="9" t="s">
        <v>15</v>
      </c>
      <c r="C2132" s="9" t="s">
        <v>781</v>
      </c>
      <c r="D2132" s="9" t="s">
        <v>149</v>
      </c>
      <c r="E2132" s="9" t="s">
        <v>147</v>
      </c>
      <c r="F2132" s="9" t="s">
        <v>5</v>
      </c>
      <c r="G2132" s="9" t="s">
        <v>492</v>
      </c>
      <c r="H2132" s="9" t="s">
        <v>782</v>
      </c>
      <c r="I2132" s="9">
        <v>15</v>
      </c>
      <c r="J2132" s="9" t="s">
        <v>8</v>
      </c>
      <c r="L2132" s="9" t="s">
        <v>50</v>
      </c>
      <c r="M2132" s="9">
        <v>129095</v>
      </c>
      <c r="N2132" s="17" t="str">
        <f t="shared" si="164"/>
        <v>25_125-130</v>
      </c>
      <c r="O2132" s="17" t="str">
        <f t="shared" si="165"/>
        <v>12_120-130</v>
      </c>
      <c r="P2132" s="17" t="str">
        <f t="shared" si="166"/>
        <v>08_80&gt;</v>
      </c>
      <c r="Q2132" s="9" t="s">
        <v>1162</v>
      </c>
      <c r="R2132" s="9" t="s">
        <v>1163</v>
      </c>
      <c r="S2132" s="9">
        <f t="shared" si="167"/>
        <v>11489455</v>
      </c>
      <c r="T2132" s="9">
        <v>151177</v>
      </c>
    </row>
    <row r="2133" spans="1:20">
      <c r="A2133" s="9">
        <v>116</v>
      </c>
      <c r="B2133" s="9" t="s">
        <v>15</v>
      </c>
      <c r="C2133" s="9" t="s">
        <v>860</v>
      </c>
      <c r="D2133" s="9" t="s">
        <v>149</v>
      </c>
      <c r="E2133" s="9" t="s">
        <v>147</v>
      </c>
      <c r="F2133" s="9" t="s">
        <v>5</v>
      </c>
      <c r="G2133" s="9" t="s">
        <v>492</v>
      </c>
      <c r="H2133" s="9" t="s">
        <v>561</v>
      </c>
      <c r="I2133" s="9">
        <v>15</v>
      </c>
      <c r="J2133" s="9" t="s">
        <v>8</v>
      </c>
      <c r="L2133" s="9" t="s">
        <v>50</v>
      </c>
      <c r="M2133" s="9">
        <v>186710</v>
      </c>
      <c r="N2133" s="17" t="str">
        <f t="shared" si="164"/>
        <v>37_185-190</v>
      </c>
      <c r="O2133" s="17" t="str">
        <f t="shared" si="165"/>
        <v>18_180-190</v>
      </c>
      <c r="P2133" s="17" t="str">
        <f t="shared" si="166"/>
        <v>08_80&gt;</v>
      </c>
      <c r="Q2133" s="9" t="s">
        <v>1162</v>
      </c>
      <c r="R2133" s="9" t="s">
        <v>1163</v>
      </c>
      <c r="S2133" s="9">
        <f t="shared" si="167"/>
        <v>21658360</v>
      </c>
      <c r="T2133" s="9">
        <v>284978</v>
      </c>
    </row>
    <row r="2134" spans="1:20">
      <c r="A2134" s="9">
        <v>1063</v>
      </c>
      <c r="B2134" s="9" t="s">
        <v>15</v>
      </c>
      <c r="C2134" s="9" t="s">
        <v>931</v>
      </c>
      <c r="D2134" s="9" t="s">
        <v>149</v>
      </c>
      <c r="E2134" s="9" t="s">
        <v>147</v>
      </c>
      <c r="F2134" s="9" t="s">
        <v>1</v>
      </c>
      <c r="G2134" s="9" t="s">
        <v>495</v>
      </c>
      <c r="H2134" s="9" t="s">
        <v>782</v>
      </c>
      <c r="I2134" s="9">
        <v>17</v>
      </c>
      <c r="J2134" s="9" t="s">
        <v>8</v>
      </c>
      <c r="L2134" s="9" t="s">
        <v>50</v>
      </c>
      <c r="M2134" s="9">
        <v>114399</v>
      </c>
      <c r="N2134" s="17" t="str">
        <f t="shared" si="164"/>
        <v>22_110-115</v>
      </c>
      <c r="O2134" s="17" t="str">
        <f t="shared" si="165"/>
        <v>11_110-120</v>
      </c>
      <c r="P2134" s="17" t="str">
        <f t="shared" si="166"/>
        <v>08_80&gt;</v>
      </c>
      <c r="Q2134" s="9" t="s">
        <v>1162</v>
      </c>
      <c r="R2134" s="9" t="s">
        <v>1163</v>
      </c>
      <c r="S2134" s="9">
        <f t="shared" si="167"/>
        <v>121606137</v>
      </c>
      <c r="T2134" s="9">
        <v>1600081</v>
      </c>
    </row>
    <row r="2135" spans="1:20">
      <c r="A2135" s="9">
        <v>310</v>
      </c>
      <c r="B2135" s="9" t="s">
        <v>15</v>
      </c>
      <c r="C2135" s="9" t="s">
        <v>783</v>
      </c>
      <c r="D2135" s="9" t="s">
        <v>149</v>
      </c>
      <c r="E2135" s="9" t="s">
        <v>147</v>
      </c>
      <c r="F2135" s="9" t="s">
        <v>1</v>
      </c>
      <c r="G2135" s="9" t="s">
        <v>495</v>
      </c>
      <c r="H2135" s="9" t="s">
        <v>563</v>
      </c>
      <c r="I2135" s="9">
        <v>17</v>
      </c>
      <c r="J2135" s="9" t="s">
        <v>8</v>
      </c>
      <c r="L2135" s="9" t="s">
        <v>50</v>
      </c>
      <c r="M2135" s="9">
        <v>138954</v>
      </c>
      <c r="N2135" s="17" t="str">
        <f t="shared" si="164"/>
        <v>27_135-140</v>
      </c>
      <c r="O2135" s="17" t="str">
        <f t="shared" si="165"/>
        <v>13_130-140</v>
      </c>
      <c r="P2135" s="17" t="str">
        <f t="shared" si="166"/>
        <v>08_80&gt;</v>
      </c>
      <c r="Q2135" s="9" t="s">
        <v>1162</v>
      </c>
      <c r="R2135" s="9" t="s">
        <v>1163</v>
      </c>
      <c r="S2135" s="9">
        <f t="shared" si="167"/>
        <v>43075740</v>
      </c>
      <c r="T2135" s="9">
        <v>566786</v>
      </c>
    </row>
    <row r="2136" spans="1:20">
      <c r="A2136" s="9">
        <v>137</v>
      </c>
      <c r="B2136" s="9" t="s">
        <v>15</v>
      </c>
      <c r="C2136" s="9" t="s">
        <v>861</v>
      </c>
      <c r="D2136" s="9" t="s">
        <v>149</v>
      </c>
      <c r="E2136" s="9" t="s">
        <v>147</v>
      </c>
      <c r="F2136" s="9" t="s">
        <v>5</v>
      </c>
      <c r="G2136" s="9" t="s">
        <v>492</v>
      </c>
      <c r="H2136" s="9" t="s">
        <v>782</v>
      </c>
      <c r="I2136" s="9">
        <v>17</v>
      </c>
      <c r="J2136" s="9" t="s">
        <v>8</v>
      </c>
      <c r="L2136" s="9" t="s">
        <v>50</v>
      </c>
      <c r="M2136" s="9">
        <v>134850</v>
      </c>
      <c r="N2136" s="17" t="str">
        <f t="shared" si="164"/>
        <v>26_130-135</v>
      </c>
      <c r="O2136" s="17" t="str">
        <f t="shared" si="165"/>
        <v>13_130-140</v>
      </c>
      <c r="P2136" s="17" t="str">
        <f t="shared" si="166"/>
        <v>08_80&gt;</v>
      </c>
      <c r="Q2136" s="9" t="s">
        <v>1162</v>
      </c>
      <c r="R2136" s="9" t="s">
        <v>1163</v>
      </c>
      <c r="S2136" s="9">
        <f t="shared" si="167"/>
        <v>18474450</v>
      </c>
      <c r="T2136" s="9">
        <v>243085</v>
      </c>
    </row>
    <row r="2137" spans="1:20">
      <c r="A2137" s="9">
        <v>485</v>
      </c>
      <c r="B2137" s="9" t="s">
        <v>15</v>
      </c>
      <c r="C2137" s="9" t="s">
        <v>930</v>
      </c>
      <c r="D2137" s="9" t="s">
        <v>149</v>
      </c>
      <c r="E2137" s="9" t="s">
        <v>147</v>
      </c>
      <c r="F2137" s="9" t="s">
        <v>5</v>
      </c>
      <c r="G2137" s="9" t="s">
        <v>492</v>
      </c>
      <c r="H2137" s="9" t="s">
        <v>561</v>
      </c>
      <c r="I2137" s="9">
        <v>17</v>
      </c>
      <c r="J2137" s="9" t="s">
        <v>8</v>
      </c>
      <c r="L2137" s="9" t="s">
        <v>50</v>
      </c>
      <c r="M2137" s="9">
        <v>154795</v>
      </c>
      <c r="N2137" s="17" t="str">
        <f t="shared" si="164"/>
        <v>30_150-155</v>
      </c>
      <c r="O2137" s="17" t="str">
        <f t="shared" si="165"/>
        <v>15_150-160</v>
      </c>
      <c r="P2137" s="17" t="str">
        <f t="shared" si="166"/>
        <v>08_80&gt;</v>
      </c>
      <c r="Q2137" s="9" t="s">
        <v>1162</v>
      </c>
      <c r="R2137" s="9" t="s">
        <v>1163</v>
      </c>
      <c r="S2137" s="9">
        <f t="shared" si="167"/>
        <v>75075575</v>
      </c>
      <c r="T2137" s="9">
        <v>987837</v>
      </c>
    </row>
    <row r="2138" spans="1:20">
      <c r="A2138" s="9">
        <v>7</v>
      </c>
      <c r="B2138" s="9" t="s">
        <v>15</v>
      </c>
      <c r="C2138" s="9" t="s">
        <v>1112</v>
      </c>
      <c r="D2138" s="9" t="s">
        <v>152</v>
      </c>
      <c r="E2138" s="9" t="s">
        <v>147</v>
      </c>
      <c r="F2138" s="9" t="s">
        <v>1</v>
      </c>
      <c r="G2138" s="9" t="s">
        <v>845</v>
      </c>
      <c r="H2138" s="9" t="s">
        <v>2</v>
      </c>
      <c r="I2138" s="9">
        <v>14</v>
      </c>
      <c r="J2138" s="9" t="s">
        <v>855</v>
      </c>
      <c r="L2138" s="9" t="s">
        <v>50</v>
      </c>
      <c r="M2138" s="9">
        <v>92040</v>
      </c>
      <c r="N2138" s="17" t="str">
        <f t="shared" si="164"/>
        <v>18_90-95</v>
      </c>
      <c r="O2138" s="17" t="str">
        <f t="shared" si="165"/>
        <v>9_90-100</v>
      </c>
      <c r="P2138" s="17" t="str">
        <f t="shared" si="166"/>
        <v>08_80&gt;</v>
      </c>
      <c r="Q2138" s="9" t="s">
        <v>1162</v>
      </c>
      <c r="R2138" s="9" t="s">
        <v>1163</v>
      </c>
      <c r="S2138" s="9">
        <f t="shared" si="167"/>
        <v>644280</v>
      </c>
      <c r="T2138" s="9">
        <v>8477</v>
      </c>
    </row>
    <row r="2139" spans="1:20">
      <c r="A2139" s="9">
        <v>19</v>
      </c>
      <c r="B2139" s="9" t="s">
        <v>15</v>
      </c>
      <c r="C2139" s="9" t="s">
        <v>1113</v>
      </c>
      <c r="D2139" s="9" t="s">
        <v>152</v>
      </c>
      <c r="E2139" s="9" t="s">
        <v>147</v>
      </c>
      <c r="F2139" s="9" t="s">
        <v>5</v>
      </c>
      <c r="G2139" s="9" t="s">
        <v>373</v>
      </c>
      <c r="H2139" s="9" t="s">
        <v>408</v>
      </c>
      <c r="I2139" s="9">
        <v>14</v>
      </c>
      <c r="J2139" s="9" t="s">
        <v>870</v>
      </c>
      <c r="L2139" s="9" t="s">
        <v>50</v>
      </c>
      <c r="M2139" s="9">
        <v>71800</v>
      </c>
      <c r="N2139" s="17" t="str">
        <f t="shared" si="164"/>
        <v>14_70-75</v>
      </c>
      <c r="O2139" s="17" t="str">
        <f t="shared" si="165"/>
        <v>7_70-80</v>
      </c>
      <c r="P2139" s="17" t="str">
        <f t="shared" si="166"/>
        <v>07_70-80</v>
      </c>
      <c r="Q2139" s="9" t="s">
        <v>1162</v>
      </c>
      <c r="R2139" s="9" t="s">
        <v>1163</v>
      </c>
      <c r="S2139" s="9">
        <f t="shared" si="167"/>
        <v>1364200</v>
      </c>
      <c r="T2139" s="9">
        <v>17950</v>
      </c>
    </row>
    <row r="2140" spans="1:20">
      <c r="A2140" s="9">
        <v>219</v>
      </c>
      <c r="B2140" s="9" t="s">
        <v>15</v>
      </c>
      <c r="C2140" s="9" t="s">
        <v>862</v>
      </c>
      <c r="D2140" s="9" t="s">
        <v>149</v>
      </c>
      <c r="E2140" s="9" t="s">
        <v>147</v>
      </c>
      <c r="F2140" s="9" t="s">
        <v>1</v>
      </c>
      <c r="G2140" s="9" t="s">
        <v>495</v>
      </c>
      <c r="H2140" s="9" t="s">
        <v>782</v>
      </c>
      <c r="I2140" s="9">
        <v>16</v>
      </c>
      <c r="J2140" s="9" t="s">
        <v>859</v>
      </c>
      <c r="L2140" s="9" t="s">
        <v>50</v>
      </c>
      <c r="M2140" s="9">
        <v>121249</v>
      </c>
      <c r="N2140" s="17" t="str">
        <f t="shared" si="164"/>
        <v>24_120-125</v>
      </c>
      <c r="O2140" s="17" t="str">
        <f t="shared" si="165"/>
        <v>12_120-130</v>
      </c>
      <c r="P2140" s="17" t="str">
        <f t="shared" si="166"/>
        <v>08_80&gt;</v>
      </c>
      <c r="Q2140" s="9" t="s">
        <v>1162</v>
      </c>
      <c r="R2140" s="9" t="s">
        <v>1163</v>
      </c>
      <c r="S2140" s="9">
        <f t="shared" si="167"/>
        <v>26553531</v>
      </c>
      <c r="T2140" s="9">
        <v>349389</v>
      </c>
    </row>
    <row r="2141" spans="1:20">
      <c r="A2141" s="9">
        <v>246</v>
      </c>
      <c r="B2141" s="9" t="s">
        <v>15</v>
      </c>
      <c r="C2141" s="9" t="s">
        <v>731</v>
      </c>
      <c r="D2141" s="9" t="s">
        <v>149</v>
      </c>
      <c r="E2141" s="9" t="s">
        <v>147</v>
      </c>
      <c r="F2141" s="9" t="s">
        <v>1</v>
      </c>
      <c r="G2141" s="9" t="s">
        <v>495</v>
      </c>
      <c r="H2141" s="9" t="s">
        <v>563</v>
      </c>
      <c r="I2141" s="9">
        <v>16</v>
      </c>
      <c r="J2141" s="9" t="s">
        <v>784</v>
      </c>
      <c r="L2141" s="9" t="s">
        <v>50</v>
      </c>
      <c r="M2141" s="9">
        <v>145990</v>
      </c>
      <c r="N2141" s="17" t="str">
        <f t="shared" si="164"/>
        <v>29_145-150</v>
      </c>
      <c r="O2141" s="17" t="str">
        <f t="shared" si="165"/>
        <v>14_140-150</v>
      </c>
      <c r="P2141" s="17" t="str">
        <f t="shared" si="166"/>
        <v>08_80&gt;</v>
      </c>
      <c r="Q2141" s="9" t="s">
        <v>1162</v>
      </c>
      <c r="R2141" s="9" t="s">
        <v>1163</v>
      </c>
      <c r="S2141" s="9">
        <f t="shared" si="167"/>
        <v>35913540</v>
      </c>
      <c r="T2141" s="9">
        <v>472547</v>
      </c>
    </row>
    <row r="2142" spans="1:20">
      <c r="A2142" s="9">
        <v>3</v>
      </c>
      <c r="B2142" s="9" t="s">
        <v>15</v>
      </c>
      <c r="C2142" s="9" t="s">
        <v>935</v>
      </c>
      <c r="D2142" s="9" t="s">
        <v>149</v>
      </c>
      <c r="E2142" s="9" t="s">
        <v>147</v>
      </c>
      <c r="F2142" s="9" t="s">
        <v>5</v>
      </c>
      <c r="G2142" s="9" t="s">
        <v>252</v>
      </c>
      <c r="H2142" s="9" t="s">
        <v>738</v>
      </c>
      <c r="I2142" s="9">
        <v>15</v>
      </c>
      <c r="J2142" s="9" t="s">
        <v>8</v>
      </c>
      <c r="L2142" s="9" t="s">
        <v>50</v>
      </c>
      <c r="M2142" s="9">
        <v>104299</v>
      </c>
      <c r="N2142" s="17" t="str">
        <f t="shared" si="164"/>
        <v>20_100-105</v>
      </c>
      <c r="O2142" s="17" t="str">
        <f t="shared" si="165"/>
        <v>10_100-110</v>
      </c>
      <c r="P2142" s="17" t="str">
        <f t="shared" si="166"/>
        <v>08_80&gt;</v>
      </c>
      <c r="Q2142" s="9" t="s">
        <v>1162</v>
      </c>
      <c r="R2142" s="9" t="s">
        <v>1163</v>
      </c>
      <c r="S2142" s="9">
        <f t="shared" si="167"/>
        <v>312897</v>
      </c>
      <c r="T2142" s="9">
        <v>4117</v>
      </c>
    </row>
    <row r="2143" spans="1:20">
      <c r="A2143" s="9">
        <v>369</v>
      </c>
      <c r="B2143" s="9" t="s">
        <v>15</v>
      </c>
      <c r="C2143" s="9" t="s">
        <v>681</v>
      </c>
      <c r="D2143" s="9" t="s">
        <v>149</v>
      </c>
      <c r="E2143" s="9" t="s">
        <v>147</v>
      </c>
      <c r="F2143" s="9" t="s">
        <v>1</v>
      </c>
      <c r="G2143" s="9" t="s">
        <v>495</v>
      </c>
      <c r="H2143" s="9" t="s">
        <v>786</v>
      </c>
      <c r="I2143" s="9">
        <v>16</v>
      </c>
      <c r="J2143" s="9" t="s">
        <v>43</v>
      </c>
      <c r="L2143" s="9" t="s">
        <v>50</v>
      </c>
      <c r="M2143" s="9">
        <v>274090</v>
      </c>
      <c r="N2143" s="17" t="str">
        <f t="shared" si="164"/>
        <v>54_270-275</v>
      </c>
      <c r="O2143" s="17" t="str">
        <f t="shared" si="165"/>
        <v>27_270-280</v>
      </c>
      <c r="P2143" s="17" t="str">
        <f t="shared" si="166"/>
        <v>08_80&gt;</v>
      </c>
      <c r="Q2143" s="9" t="s">
        <v>1162</v>
      </c>
      <c r="R2143" s="9" t="s">
        <v>1163</v>
      </c>
      <c r="S2143" s="9">
        <f t="shared" si="167"/>
        <v>101139210</v>
      </c>
      <c r="T2143" s="9">
        <v>1330779</v>
      </c>
    </row>
    <row r="2144" spans="1:20">
      <c r="A2144" s="9">
        <v>312</v>
      </c>
      <c r="B2144" s="9" t="s">
        <v>15</v>
      </c>
      <c r="C2144" s="9" t="s">
        <v>999</v>
      </c>
      <c r="D2144" s="9" t="s">
        <v>149</v>
      </c>
      <c r="E2144" s="9" t="s">
        <v>147</v>
      </c>
      <c r="F2144" s="9" t="s">
        <v>5</v>
      </c>
      <c r="G2144" s="9" t="s">
        <v>492</v>
      </c>
      <c r="H2144" s="9" t="s">
        <v>563</v>
      </c>
      <c r="I2144" s="9">
        <v>16</v>
      </c>
      <c r="J2144" s="9" t="s">
        <v>43</v>
      </c>
      <c r="L2144" s="9" t="s">
        <v>50</v>
      </c>
      <c r="M2144" s="9">
        <v>269311</v>
      </c>
      <c r="N2144" s="17" t="str">
        <f t="shared" si="164"/>
        <v>53_265-270</v>
      </c>
      <c r="O2144" s="17" t="str">
        <f t="shared" si="165"/>
        <v>26_260-270</v>
      </c>
      <c r="P2144" s="17" t="str">
        <f t="shared" si="166"/>
        <v>08_80&gt;</v>
      </c>
      <c r="Q2144" s="9" t="s">
        <v>1162</v>
      </c>
      <c r="R2144" s="9" t="s">
        <v>1163</v>
      </c>
      <c r="S2144" s="9">
        <f t="shared" si="167"/>
        <v>84025032</v>
      </c>
      <c r="T2144" s="9">
        <v>1105593</v>
      </c>
    </row>
    <row r="2145" spans="1:20">
      <c r="A2145" s="9">
        <v>25</v>
      </c>
      <c r="B2145" s="9" t="s">
        <v>15</v>
      </c>
      <c r="C2145" s="9" t="s">
        <v>936</v>
      </c>
      <c r="D2145" s="9" t="s">
        <v>149</v>
      </c>
      <c r="E2145" s="9" t="s">
        <v>147</v>
      </c>
      <c r="F2145" s="9" t="s">
        <v>1</v>
      </c>
      <c r="G2145" s="9" t="s">
        <v>495</v>
      </c>
      <c r="H2145" s="9" t="s">
        <v>763</v>
      </c>
      <c r="I2145" s="9">
        <v>15</v>
      </c>
      <c r="J2145" s="9" t="s">
        <v>54</v>
      </c>
      <c r="L2145" s="9" t="s">
        <v>50</v>
      </c>
      <c r="M2145" s="9">
        <v>178371</v>
      </c>
      <c r="N2145" s="17" t="str">
        <f t="shared" si="164"/>
        <v>35_175-180</v>
      </c>
      <c r="O2145" s="17" t="str">
        <f t="shared" si="165"/>
        <v>17_170-180</v>
      </c>
      <c r="P2145" s="17" t="str">
        <f t="shared" si="166"/>
        <v>08_80&gt;</v>
      </c>
      <c r="Q2145" s="9" t="s">
        <v>1162</v>
      </c>
      <c r="R2145" s="9" t="s">
        <v>1163</v>
      </c>
      <c r="S2145" s="9">
        <f t="shared" si="167"/>
        <v>4459275</v>
      </c>
      <c r="T2145" s="9">
        <v>58675</v>
      </c>
    </row>
    <row r="2146" spans="1:20" hidden="1">
      <c r="A2146" s="9">
        <v>10</v>
      </c>
      <c r="B2146" s="9" t="s">
        <v>15</v>
      </c>
      <c r="C2146" s="9" t="s">
        <v>788</v>
      </c>
      <c r="D2146" s="9" t="s">
        <v>152</v>
      </c>
      <c r="E2146" s="9" t="s">
        <v>151</v>
      </c>
      <c r="F2146" s="9" t="s">
        <v>1</v>
      </c>
      <c r="G2146" s="9" t="s">
        <v>845</v>
      </c>
      <c r="H2146" s="9" t="s">
        <v>2</v>
      </c>
      <c r="I2146" s="9">
        <v>13</v>
      </c>
      <c r="J2146" s="9" t="s">
        <v>444</v>
      </c>
      <c r="L2146" s="9" t="s">
        <v>50</v>
      </c>
      <c r="M2146" s="9">
        <v>76695</v>
      </c>
      <c r="N2146" s="17" t="str">
        <f t="shared" si="164"/>
        <v>15_75-80</v>
      </c>
      <c r="O2146" s="17" t="str">
        <f t="shared" si="165"/>
        <v>7_70-80</v>
      </c>
      <c r="P2146" s="17" t="str">
        <f t="shared" si="166"/>
        <v>07_70-80</v>
      </c>
      <c r="Q2146" s="9" t="s">
        <v>1162</v>
      </c>
      <c r="R2146" s="9" t="s">
        <v>1163</v>
      </c>
      <c r="S2146" s="9">
        <f t="shared" si="167"/>
        <v>766950</v>
      </c>
      <c r="T2146" s="9">
        <v>10091</v>
      </c>
    </row>
    <row r="2147" spans="1:20" hidden="1">
      <c r="A2147" s="9">
        <v>10</v>
      </c>
      <c r="B2147" s="9" t="s">
        <v>15</v>
      </c>
      <c r="C2147" s="9" t="s">
        <v>443</v>
      </c>
      <c r="D2147" s="9" t="s">
        <v>152</v>
      </c>
      <c r="E2147" s="9" t="s">
        <v>151</v>
      </c>
      <c r="F2147" s="9" t="s">
        <v>5</v>
      </c>
      <c r="G2147" s="9" t="s">
        <v>373</v>
      </c>
      <c r="H2147" s="9" t="s">
        <v>2</v>
      </c>
      <c r="I2147" s="9">
        <v>13</v>
      </c>
      <c r="J2147" s="9" t="s">
        <v>444</v>
      </c>
      <c r="L2147" s="9" t="s">
        <v>50</v>
      </c>
      <c r="M2147" s="9">
        <v>88303</v>
      </c>
      <c r="N2147" s="17" t="str">
        <f t="shared" si="164"/>
        <v>17_85-90</v>
      </c>
      <c r="O2147" s="17" t="str">
        <f t="shared" si="165"/>
        <v>8_80-90</v>
      </c>
      <c r="P2147" s="17" t="str">
        <f t="shared" si="166"/>
        <v>08_80&gt;</v>
      </c>
      <c r="Q2147" s="9" t="s">
        <v>1162</v>
      </c>
      <c r="R2147" s="9" t="s">
        <v>1163</v>
      </c>
      <c r="S2147" s="9">
        <f t="shared" si="167"/>
        <v>883030</v>
      </c>
      <c r="T2147" s="9">
        <v>11619</v>
      </c>
    </row>
    <row r="2148" spans="1:20" hidden="1">
      <c r="A2148" s="9">
        <v>7</v>
      </c>
      <c r="B2148" s="9" t="s">
        <v>15</v>
      </c>
      <c r="C2148" s="9" t="s">
        <v>1058</v>
      </c>
      <c r="D2148" s="9" t="s">
        <v>152</v>
      </c>
      <c r="E2148" s="9" t="s">
        <v>151</v>
      </c>
      <c r="F2148" s="9" t="s">
        <v>5</v>
      </c>
      <c r="G2148" s="9" t="s">
        <v>373</v>
      </c>
      <c r="H2148" s="9" t="s">
        <v>2</v>
      </c>
      <c r="I2148" s="9">
        <v>13</v>
      </c>
      <c r="J2148" s="9" t="s">
        <v>43</v>
      </c>
      <c r="L2148" s="9" t="s">
        <v>50</v>
      </c>
      <c r="M2148" s="9">
        <v>128837</v>
      </c>
      <c r="N2148" s="17" t="str">
        <f t="shared" si="164"/>
        <v>25_125-130</v>
      </c>
      <c r="O2148" s="17" t="str">
        <f t="shared" si="165"/>
        <v>12_120-130</v>
      </c>
      <c r="P2148" s="17" t="str">
        <f t="shared" si="166"/>
        <v>08_80&gt;</v>
      </c>
      <c r="Q2148" s="9" t="s">
        <v>1162</v>
      </c>
      <c r="R2148" s="9" t="s">
        <v>1163</v>
      </c>
      <c r="S2148" s="9">
        <f t="shared" si="167"/>
        <v>901859</v>
      </c>
      <c r="T2148" s="9">
        <v>11867</v>
      </c>
    </row>
    <row r="2149" spans="1:20" hidden="1">
      <c r="A2149" s="9">
        <v>2</v>
      </c>
      <c r="B2149" s="9" t="s">
        <v>15</v>
      </c>
      <c r="C2149" s="9" t="s">
        <v>542</v>
      </c>
      <c r="D2149" s="9" t="s">
        <v>152</v>
      </c>
      <c r="E2149" s="9" t="s">
        <v>151</v>
      </c>
      <c r="F2149" s="9" t="s">
        <v>1</v>
      </c>
      <c r="G2149" s="9" t="s">
        <v>222</v>
      </c>
      <c r="H2149" s="9" t="s">
        <v>2</v>
      </c>
      <c r="I2149" s="9">
        <v>14</v>
      </c>
      <c r="J2149" s="9" t="s">
        <v>8</v>
      </c>
      <c r="L2149" s="9" t="s">
        <v>50</v>
      </c>
      <c r="M2149" s="9">
        <v>52900</v>
      </c>
      <c r="N2149" s="17" t="str">
        <f t="shared" si="164"/>
        <v>10_50-55</v>
      </c>
      <c r="O2149" s="17" t="str">
        <f t="shared" si="165"/>
        <v>5_50-60</v>
      </c>
      <c r="P2149" s="17" t="str">
        <f t="shared" si="166"/>
        <v>05_50-60</v>
      </c>
      <c r="Q2149" s="9" t="s">
        <v>1162</v>
      </c>
      <c r="R2149" s="9" t="s">
        <v>1163</v>
      </c>
      <c r="S2149" s="9">
        <f t="shared" si="167"/>
        <v>105800</v>
      </c>
      <c r="T2149" s="9">
        <v>1392</v>
      </c>
    </row>
    <row r="2150" spans="1:20" hidden="1">
      <c r="A2150" s="9">
        <v>376</v>
      </c>
      <c r="B2150" s="9" t="s">
        <v>15</v>
      </c>
      <c r="C2150" s="9" t="s">
        <v>445</v>
      </c>
      <c r="D2150" s="9" t="s">
        <v>152</v>
      </c>
      <c r="E2150" s="9" t="s">
        <v>151</v>
      </c>
      <c r="F2150" s="9" t="s">
        <v>5</v>
      </c>
      <c r="G2150" s="9" t="s">
        <v>373</v>
      </c>
      <c r="H2150" s="9" t="s">
        <v>2</v>
      </c>
      <c r="I2150" s="9">
        <v>14</v>
      </c>
      <c r="J2150" s="9" t="s">
        <v>8</v>
      </c>
      <c r="L2150" s="9" t="s">
        <v>50</v>
      </c>
      <c r="M2150" s="9">
        <v>70617</v>
      </c>
      <c r="N2150" s="17" t="str">
        <f t="shared" si="164"/>
        <v>14_70-75</v>
      </c>
      <c r="O2150" s="17" t="str">
        <f t="shared" si="165"/>
        <v>7_70-80</v>
      </c>
      <c r="P2150" s="17" t="str">
        <f t="shared" si="166"/>
        <v>07_70-80</v>
      </c>
      <c r="Q2150" s="9" t="s">
        <v>1162</v>
      </c>
      <c r="R2150" s="9" t="s">
        <v>1163</v>
      </c>
      <c r="S2150" s="9">
        <f t="shared" si="167"/>
        <v>26551992</v>
      </c>
      <c r="T2150" s="9">
        <v>349368</v>
      </c>
    </row>
    <row r="2151" spans="1:20" hidden="1">
      <c r="A2151" s="9">
        <v>93</v>
      </c>
      <c r="B2151" s="9" t="s">
        <v>15</v>
      </c>
      <c r="C2151" s="9" t="s">
        <v>543</v>
      </c>
      <c r="D2151" s="9" t="s">
        <v>152</v>
      </c>
      <c r="E2151" s="9" t="s">
        <v>151</v>
      </c>
      <c r="F2151" s="9" t="s">
        <v>5</v>
      </c>
      <c r="G2151" s="9" t="s">
        <v>373</v>
      </c>
      <c r="H2151" s="9" t="s">
        <v>2</v>
      </c>
      <c r="I2151" s="9">
        <v>14</v>
      </c>
      <c r="J2151" s="9" t="s">
        <v>8</v>
      </c>
      <c r="K2151" s="9" t="s">
        <v>7</v>
      </c>
      <c r="L2151" s="9" t="s">
        <v>50</v>
      </c>
      <c r="M2151" s="9">
        <v>91734</v>
      </c>
      <c r="N2151" s="17" t="str">
        <f t="shared" si="164"/>
        <v>18_90-95</v>
      </c>
      <c r="O2151" s="17" t="str">
        <f t="shared" si="165"/>
        <v>9_90-100</v>
      </c>
      <c r="P2151" s="17" t="str">
        <f t="shared" si="166"/>
        <v>08_80&gt;</v>
      </c>
      <c r="Q2151" s="9" t="s">
        <v>1162</v>
      </c>
      <c r="R2151" s="9" t="s">
        <v>1163</v>
      </c>
      <c r="S2151" s="9">
        <f t="shared" si="167"/>
        <v>8531262</v>
      </c>
      <c r="T2151" s="9">
        <v>112253</v>
      </c>
    </row>
    <row r="2152" spans="1:20" hidden="1">
      <c r="A2152" s="9">
        <v>1001</v>
      </c>
      <c r="B2152" s="9" t="s">
        <v>15</v>
      </c>
      <c r="C2152" s="9" t="s">
        <v>863</v>
      </c>
      <c r="D2152" s="9" t="s">
        <v>148</v>
      </c>
      <c r="E2152" s="9" t="s">
        <v>151</v>
      </c>
      <c r="F2152" s="9" t="s">
        <v>1</v>
      </c>
      <c r="G2152" s="9" t="s">
        <v>583</v>
      </c>
      <c r="H2152" s="9" t="s">
        <v>2</v>
      </c>
      <c r="I2152" s="9">
        <v>15</v>
      </c>
      <c r="J2152" s="9" t="s">
        <v>8</v>
      </c>
      <c r="L2152" s="9" t="s">
        <v>50</v>
      </c>
      <c r="M2152" s="9">
        <v>61262</v>
      </c>
      <c r="N2152" s="17" t="str">
        <f t="shared" si="164"/>
        <v>12_60-65</v>
      </c>
      <c r="O2152" s="17" t="str">
        <f t="shared" si="165"/>
        <v>6_60-70</v>
      </c>
      <c r="P2152" s="17" t="str">
        <f t="shared" si="166"/>
        <v>06_60-70</v>
      </c>
      <c r="Q2152" s="9" t="s">
        <v>1162</v>
      </c>
      <c r="R2152" s="9" t="s">
        <v>1163</v>
      </c>
      <c r="S2152" s="9">
        <f t="shared" si="167"/>
        <v>61323262</v>
      </c>
      <c r="T2152" s="9">
        <v>806885</v>
      </c>
    </row>
    <row r="2153" spans="1:20" hidden="1">
      <c r="A2153" s="9">
        <v>44</v>
      </c>
      <c r="B2153" s="9" t="s">
        <v>15</v>
      </c>
      <c r="C2153" s="9" t="s">
        <v>446</v>
      </c>
      <c r="D2153" s="9" t="s">
        <v>148</v>
      </c>
      <c r="E2153" s="9" t="s">
        <v>151</v>
      </c>
      <c r="F2153" s="9" t="s">
        <v>1</v>
      </c>
      <c r="G2153" s="9" t="s">
        <v>222</v>
      </c>
      <c r="H2153" s="9" t="s">
        <v>2</v>
      </c>
      <c r="I2153" s="9">
        <v>15</v>
      </c>
      <c r="J2153" s="9" t="s">
        <v>8</v>
      </c>
      <c r="L2153" s="9" t="s">
        <v>50</v>
      </c>
      <c r="M2153" s="9">
        <v>57367</v>
      </c>
      <c r="N2153" s="17" t="str">
        <f t="shared" si="164"/>
        <v>11_55-60</v>
      </c>
      <c r="O2153" s="17" t="str">
        <f t="shared" si="165"/>
        <v>5_50-60</v>
      </c>
      <c r="P2153" s="17" t="str">
        <f t="shared" si="166"/>
        <v>05_50-60</v>
      </c>
      <c r="Q2153" s="9" t="s">
        <v>1162</v>
      </c>
      <c r="R2153" s="9" t="s">
        <v>1163</v>
      </c>
      <c r="S2153" s="9">
        <f t="shared" si="167"/>
        <v>2524148</v>
      </c>
      <c r="T2153" s="9">
        <v>33212</v>
      </c>
    </row>
    <row r="2154" spans="1:20" hidden="1">
      <c r="A2154" s="9">
        <v>91</v>
      </c>
      <c r="B2154" s="9" t="s">
        <v>15</v>
      </c>
      <c r="C2154" s="9" t="s">
        <v>155</v>
      </c>
      <c r="D2154" s="9" t="s">
        <v>148</v>
      </c>
      <c r="E2154" s="9" t="s">
        <v>151</v>
      </c>
      <c r="F2154" s="9" t="s">
        <v>5</v>
      </c>
      <c r="G2154" s="9" t="s">
        <v>122</v>
      </c>
      <c r="H2154" s="9" t="s">
        <v>2</v>
      </c>
      <c r="I2154" s="9">
        <v>15</v>
      </c>
      <c r="J2154" s="9" t="s">
        <v>8</v>
      </c>
      <c r="L2154" s="9" t="s">
        <v>50</v>
      </c>
      <c r="M2154" s="9">
        <v>57428</v>
      </c>
      <c r="N2154" s="17" t="str">
        <f t="shared" si="164"/>
        <v>11_55-60</v>
      </c>
      <c r="O2154" s="17" t="str">
        <f t="shared" si="165"/>
        <v>5_50-60</v>
      </c>
      <c r="P2154" s="17" t="str">
        <f t="shared" si="166"/>
        <v>05_50-60</v>
      </c>
      <c r="Q2154" s="9" t="s">
        <v>1162</v>
      </c>
      <c r="R2154" s="9" t="s">
        <v>1163</v>
      </c>
      <c r="S2154" s="9">
        <f t="shared" si="167"/>
        <v>5225948</v>
      </c>
      <c r="T2154" s="9">
        <v>68762</v>
      </c>
    </row>
    <row r="2155" spans="1:20" hidden="1">
      <c r="A2155" s="9">
        <v>2378</v>
      </c>
      <c r="B2155" s="9" t="s">
        <v>15</v>
      </c>
      <c r="C2155" s="9" t="s">
        <v>418</v>
      </c>
      <c r="D2155" s="9" t="s">
        <v>148</v>
      </c>
      <c r="E2155" s="9" t="s">
        <v>151</v>
      </c>
      <c r="F2155" s="9" t="s">
        <v>5</v>
      </c>
      <c r="G2155" s="9" t="s">
        <v>373</v>
      </c>
      <c r="H2155" s="9" t="s">
        <v>2</v>
      </c>
      <c r="I2155" s="9">
        <v>15</v>
      </c>
      <c r="J2155" s="9" t="s">
        <v>8</v>
      </c>
      <c r="L2155" s="9" t="s">
        <v>50</v>
      </c>
      <c r="M2155" s="9">
        <v>73459</v>
      </c>
      <c r="N2155" s="17" t="str">
        <f t="shared" si="164"/>
        <v>14_70-75</v>
      </c>
      <c r="O2155" s="17" t="str">
        <f t="shared" si="165"/>
        <v>7_70-80</v>
      </c>
      <c r="P2155" s="17" t="str">
        <f t="shared" si="166"/>
        <v>07_70-80</v>
      </c>
      <c r="Q2155" s="9" t="s">
        <v>1162</v>
      </c>
      <c r="R2155" s="9" t="s">
        <v>1163</v>
      </c>
      <c r="S2155" s="9">
        <f t="shared" si="167"/>
        <v>174685502</v>
      </c>
      <c r="T2155" s="9">
        <v>2298493</v>
      </c>
    </row>
    <row r="2156" spans="1:20" hidden="1">
      <c r="A2156" s="9">
        <v>353</v>
      </c>
      <c r="B2156" s="9" t="s">
        <v>15</v>
      </c>
      <c r="C2156" s="9" t="s">
        <v>468</v>
      </c>
      <c r="D2156" s="9" t="s">
        <v>149</v>
      </c>
      <c r="E2156" s="9" t="s">
        <v>151</v>
      </c>
      <c r="F2156" s="9" t="s">
        <v>5</v>
      </c>
      <c r="G2156" s="9" t="s">
        <v>252</v>
      </c>
      <c r="H2156" s="9" t="s">
        <v>85</v>
      </c>
      <c r="I2156" s="9">
        <v>15</v>
      </c>
      <c r="J2156" s="9" t="s">
        <v>8</v>
      </c>
      <c r="L2156" s="9" t="s">
        <v>50</v>
      </c>
      <c r="M2156" s="9">
        <v>109912</v>
      </c>
      <c r="N2156" s="17" t="str">
        <f t="shared" si="164"/>
        <v>21_105-110</v>
      </c>
      <c r="O2156" s="17" t="str">
        <f t="shared" si="165"/>
        <v>10_100-110</v>
      </c>
      <c r="P2156" s="17" t="str">
        <f t="shared" si="166"/>
        <v>08_80&gt;</v>
      </c>
      <c r="Q2156" s="9" t="s">
        <v>1162</v>
      </c>
      <c r="R2156" s="9" t="s">
        <v>1163</v>
      </c>
      <c r="S2156" s="9">
        <f t="shared" si="167"/>
        <v>38798936</v>
      </c>
      <c r="T2156" s="9">
        <v>510512</v>
      </c>
    </row>
    <row r="2157" spans="1:20" hidden="1">
      <c r="A2157" s="9">
        <v>64</v>
      </c>
      <c r="B2157" s="9" t="s">
        <v>15</v>
      </c>
      <c r="C2157" s="9" t="s">
        <v>361</v>
      </c>
      <c r="D2157" s="9" t="s">
        <v>152</v>
      </c>
      <c r="E2157" s="9" t="s">
        <v>151</v>
      </c>
      <c r="F2157" s="9" t="s">
        <v>1</v>
      </c>
      <c r="G2157" s="9" t="s">
        <v>222</v>
      </c>
      <c r="H2157" s="9" t="s">
        <v>2</v>
      </c>
      <c r="I2157" s="9">
        <v>14</v>
      </c>
      <c r="J2157" s="9" t="s">
        <v>8</v>
      </c>
      <c r="L2157" s="9" t="s">
        <v>50</v>
      </c>
      <c r="M2157" s="9">
        <v>77404</v>
      </c>
      <c r="N2157" s="17" t="str">
        <f t="shared" si="164"/>
        <v>15_75-80</v>
      </c>
      <c r="O2157" s="17" t="str">
        <f t="shared" si="165"/>
        <v>7_70-80</v>
      </c>
      <c r="P2157" s="17" t="str">
        <f t="shared" si="166"/>
        <v>07_70-80</v>
      </c>
      <c r="Q2157" s="9" t="s">
        <v>1162</v>
      </c>
      <c r="R2157" s="9" t="s">
        <v>1163</v>
      </c>
      <c r="S2157" s="9">
        <f t="shared" si="167"/>
        <v>4953856</v>
      </c>
      <c r="T2157" s="9">
        <v>65182</v>
      </c>
    </row>
    <row r="2158" spans="1:20" hidden="1">
      <c r="A2158" s="9">
        <v>745</v>
      </c>
      <c r="B2158" s="9" t="s">
        <v>15</v>
      </c>
      <c r="C2158" s="9" t="s">
        <v>544</v>
      </c>
      <c r="D2158" s="9" t="s">
        <v>152</v>
      </c>
      <c r="E2158" s="9" t="s">
        <v>151</v>
      </c>
      <c r="F2158" s="9" t="s">
        <v>5</v>
      </c>
      <c r="G2158" s="9" t="s">
        <v>373</v>
      </c>
      <c r="H2158" s="9" t="s">
        <v>2</v>
      </c>
      <c r="I2158" s="9">
        <v>14</v>
      </c>
      <c r="J2158" s="9" t="s">
        <v>8</v>
      </c>
      <c r="L2158" s="9" t="s">
        <v>50</v>
      </c>
      <c r="M2158" s="9">
        <v>81702</v>
      </c>
      <c r="N2158" s="17" t="str">
        <f t="shared" si="164"/>
        <v>16_80-85</v>
      </c>
      <c r="O2158" s="17" t="str">
        <f t="shared" si="165"/>
        <v>8_80-90</v>
      </c>
      <c r="P2158" s="17" t="str">
        <f t="shared" si="166"/>
        <v>08_80&gt;</v>
      </c>
      <c r="Q2158" s="9" t="s">
        <v>1162</v>
      </c>
      <c r="R2158" s="9" t="s">
        <v>1163</v>
      </c>
      <c r="S2158" s="9">
        <f t="shared" si="167"/>
        <v>60867990</v>
      </c>
      <c r="T2158" s="9">
        <v>800895</v>
      </c>
    </row>
    <row r="2159" spans="1:20" hidden="1">
      <c r="A2159" s="9">
        <v>76</v>
      </c>
      <c r="B2159" s="9" t="s">
        <v>15</v>
      </c>
      <c r="C2159" s="9" t="s">
        <v>937</v>
      </c>
      <c r="D2159" s="9" t="s">
        <v>152</v>
      </c>
      <c r="E2159" s="9" t="s">
        <v>151</v>
      </c>
      <c r="F2159" s="9" t="s">
        <v>1</v>
      </c>
      <c r="G2159" s="9" t="s">
        <v>583</v>
      </c>
      <c r="H2159" s="9" t="s">
        <v>2</v>
      </c>
      <c r="I2159" s="9">
        <v>14</v>
      </c>
      <c r="J2159" s="9" t="s">
        <v>8</v>
      </c>
      <c r="L2159" s="9" t="s">
        <v>50</v>
      </c>
      <c r="M2159" s="9">
        <v>76689</v>
      </c>
      <c r="N2159" s="17" t="str">
        <f t="shared" si="164"/>
        <v>15_75-80</v>
      </c>
      <c r="O2159" s="17" t="str">
        <f t="shared" si="165"/>
        <v>7_70-80</v>
      </c>
      <c r="P2159" s="17" t="str">
        <f t="shared" si="166"/>
        <v>07_70-80</v>
      </c>
      <c r="Q2159" s="9" t="s">
        <v>1162</v>
      </c>
      <c r="R2159" s="9" t="s">
        <v>1163</v>
      </c>
      <c r="S2159" s="9">
        <f t="shared" si="167"/>
        <v>5828364</v>
      </c>
      <c r="T2159" s="9">
        <v>76689</v>
      </c>
    </row>
    <row r="2160" spans="1:20" hidden="1">
      <c r="A2160" s="9">
        <v>22</v>
      </c>
      <c r="B2160" s="9" t="s">
        <v>15</v>
      </c>
      <c r="C2160" s="9" t="s">
        <v>141</v>
      </c>
      <c r="D2160" s="9" t="s">
        <v>152</v>
      </c>
      <c r="E2160" s="9" t="s">
        <v>151</v>
      </c>
      <c r="F2160" s="9" t="s">
        <v>5</v>
      </c>
      <c r="G2160" s="9" t="s">
        <v>110</v>
      </c>
      <c r="H2160" s="9" t="s">
        <v>324</v>
      </c>
      <c r="I2160" s="9">
        <v>14</v>
      </c>
      <c r="J2160" s="9" t="s">
        <v>8</v>
      </c>
      <c r="L2160" s="9" t="s">
        <v>50</v>
      </c>
      <c r="M2160" s="9">
        <v>87094</v>
      </c>
      <c r="N2160" s="17" t="str">
        <f t="shared" si="164"/>
        <v>17_85-90</v>
      </c>
      <c r="O2160" s="17" t="str">
        <f t="shared" si="165"/>
        <v>8_80-90</v>
      </c>
      <c r="P2160" s="17" t="str">
        <f t="shared" si="166"/>
        <v>08_80&gt;</v>
      </c>
      <c r="Q2160" s="9" t="s">
        <v>1162</v>
      </c>
      <c r="R2160" s="9" t="s">
        <v>1163</v>
      </c>
      <c r="S2160" s="9">
        <f t="shared" si="167"/>
        <v>1916068</v>
      </c>
      <c r="T2160" s="9">
        <v>25211</v>
      </c>
    </row>
    <row r="2161" spans="1:20" hidden="1">
      <c r="A2161" s="9">
        <v>57</v>
      </c>
      <c r="B2161" s="9" t="s">
        <v>15</v>
      </c>
      <c r="C2161" s="9" t="s">
        <v>362</v>
      </c>
      <c r="D2161" s="9" t="s">
        <v>148</v>
      </c>
      <c r="E2161" s="9" t="s">
        <v>151</v>
      </c>
      <c r="F2161" s="9" t="s">
        <v>1</v>
      </c>
      <c r="G2161" s="9" t="s">
        <v>222</v>
      </c>
      <c r="H2161" s="9" t="s">
        <v>2</v>
      </c>
      <c r="I2161" s="9">
        <v>15</v>
      </c>
      <c r="J2161" s="9" t="s">
        <v>8</v>
      </c>
      <c r="L2161" s="9" t="s">
        <v>50</v>
      </c>
      <c r="M2161" s="9">
        <v>95100</v>
      </c>
      <c r="N2161" s="17" t="str">
        <f t="shared" si="164"/>
        <v>19_95-100</v>
      </c>
      <c r="O2161" s="17" t="str">
        <f t="shared" si="165"/>
        <v>9_90-100</v>
      </c>
      <c r="P2161" s="17" t="str">
        <f t="shared" si="166"/>
        <v>08_80&gt;</v>
      </c>
      <c r="Q2161" s="9" t="s">
        <v>1162</v>
      </c>
      <c r="R2161" s="9" t="s">
        <v>1163</v>
      </c>
      <c r="S2161" s="9">
        <f t="shared" si="167"/>
        <v>5420700</v>
      </c>
      <c r="T2161" s="9">
        <v>71325</v>
      </c>
    </row>
    <row r="2162" spans="1:20" hidden="1">
      <c r="A2162" s="9">
        <v>307</v>
      </c>
      <c r="B2162" s="9" t="s">
        <v>15</v>
      </c>
      <c r="C2162" s="9" t="s">
        <v>545</v>
      </c>
      <c r="D2162" s="9" t="s">
        <v>148</v>
      </c>
      <c r="E2162" s="9" t="s">
        <v>151</v>
      </c>
      <c r="F2162" s="9" t="s">
        <v>5</v>
      </c>
      <c r="G2162" s="9" t="s">
        <v>373</v>
      </c>
      <c r="H2162" s="9" t="s">
        <v>2</v>
      </c>
      <c r="I2162" s="9">
        <v>15</v>
      </c>
      <c r="J2162" s="9" t="s">
        <v>8</v>
      </c>
      <c r="L2162" s="9" t="s">
        <v>50</v>
      </c>
      <c r="M2162" s="9">
        <v>98740</v>
      </c>
      <c r="N2162" s="17" t="str">
        <f t="shared" si="164"/>
        <v>19_95-100</v>
      </c>
      <c r="O2162" s="17" t="str">
        <f t="shared" si="165"/>
        <v>9_90-100</v>
      </c>
      <c r="P2162" s="17" t="str">
        <f t="shared" si="166"/>
        <v>08_80&gt;</v>
      </c>
      <c r="Q2162" s="9" t="s">
        <v>1162</v>
      </c>
      <c r="R2162" s="9" t="s">
        <v>1163</v>
      </c>
      <c r="S2162" s="9">
        <f t="shared" si="167"/>
        <v>30313180</v>
      </c>
      <c r="T2162" s="9">
        <v>398858</v>
      </c>
    </row>
    <row r="2163" spans="1:20" hidden="1">
      <c r="A2163" s="9">
        <v>134</v>
      </c>
      <c r="B2163" s="9" t="s">
        <v>15</v>
      </c>
      <c r="C2163" s="9" t="s">
        <v>938</v>
      </c>
      <c r="D2163" s="9" t="s">
        <v>148</v>
      </c>
      <c r="E2163" s="9" t="s">
        <v>151</v>
      </c>
      <c r="F2163" s="9" t="s">
        <v>1</v>
      </c>
      <c r="G2163" s="9" t="s">
        <v>583</v>
      </c>
      <c r="H2163" s="9" t="s">
        <v>2</v>
      </c>
      <c r="I2163" s="9">
        <v>15</v>
      </c>
      <c r="J2163" s="9" t="s">
        <v>8</v>
      </c>
      <c r="L2163" s="9" t="s">
        <v>50</v>
      </c>
      <c r="M2163" s="9">
        <v>73577</v>
      </c>
      <c r="N2163" s="17" t="str">
        <f t="shared" ref="N2163:N2225" si="168">CONCATENATE(ROUNDDOWN(M2163/5000,0),"_",ROUNDDOWN(M2163/5000,0)*5,"-",ROUNDUP((M2163+1)/5000,0)*5)</f>
        <v>14_70-75</v>
      </c>
      <c r="O2163" s="17" t="str">
        <f t="shared" ref="O2163:O2225" si="169">CONCATENATE(ROUNDDOWN(M2163/10000,0),"_",ROUNDDOWN(M2163/10000,0)*10,"-",ROUNDUP((M2163+1)/10000,0)*10)</f>
        <v>7_70-80</v>
      </c>
      <c r="P2163" s="17" t="str">
        <f t="shared" ref="P2163:P2225" si="170">IF(M2163&lt;20000,"01_&lt;20",IF(M2163&lt;80000,CONCATENATE(IF((ROUNDDOWN(M2163/10000,0)+1)&lt;10,0,),ROUNDDOWN(M2163/10000,0),"_",ROUNDDOWN(M2163/10000,0)*10,"-",ROUNDUP((M2163+1)/10000,0)*10),"08_80&gt;"))</f>
        <v>07_70-80</v>
      </c>
      <c r="Q2163" s="9" t="s">
        <v>1162</v>
      </c>
      <c r="R2163" s="9" t="s">
        <v>1163</v>
      </c>
      <c r="S2163" s="9">
        <f t="shared" ref="S2163:S2225" si="171">M2163*A2163</f>
        <v>9859318</v>
      </c>
      <c r="T2163" s="9">
        <v>129728</v>
      </c>
    </row>
    <row r="2164" spans="1:20" hidden="1">
      <c r="A2164" s="9">
        <v>12</v>
      </c>
      <c r="B2164" s="9" t="s">
        <v>15</v>
      </c>
      <c r="C2164" s="9" t="s">
        <v>142</v>
      </c>
      <c r="D2164" s="9" t="s">
        <v>148</v>
      </c>
      <c r="E2164" s="9" t="s">
        <v>151</v>
      </c>
      <c r="F2164" s="9" t="s">
        <v>5</v>
      </c>
      <c r="G2164" s="9" t="s">
        <v>110</v>
      </c>
      <c r="H2164" s="9" t="s">
        <v>2</v>
      </c>
      <c r="I2164" s="9">
        <v>15</v>
      </c>
      <c r="J2164" s="9" t="s">
        <v>8</v>
      </c>
      <c r="L2164" s="9" t="s">
        <v>50</v>
      </c>
      <c r="M2164" s="9">
        <v>68436</v>
      </c>
      <c r="N2164" s="17" t="str">
        <f t="shared" si="168"/>
        <v>13_65-70</v>
      </c>
      <c r="O2164" s="17" t="str">
        <f t="shared" si="169"/>
        <v>6_60-70</v>
      </c>
      <c r="P2164" s="17" t="str">
        <f t="shared" si="170"/>
        <v>06_60-70</v>
      </c>
      <c r="Q2164" s="9" t="s">
        <v>1162</v>
      </c>
      <c r="R2164" s="9" t="s">
        <v>1163</v>
      </c>
      <c r="S2164" s="9">
        <f t="shared" si="171"/>
        <v>821232</v>
      </c>
      <c r="T2164" s="9">
        <v>10806</v>
      </c>
    </row>
    <row r="2165" spans="1:20" hidden="1">
      <c r="A2165" s="9">
        <v>76</v>
      </c>
      <c r="B2165" s="9" t="s">
        <v>15</v>
      </c>
      <c r="C2165" s="9" t="s">
        <v>143</v>
      </c>
      <c r="D2165" s="9" t="s">
        <v>152</v>
      </c>
      <c r="E2165" s="9" t="s">
        <v>151</v>
      </c>
      <c r="F2165" s="9" t="s">
        <v>5</v>
      </c>
      <c r="G2165" s="9" t="s">
        <v>110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81440</v>
      </c>
      <c r="N2165" s="17" t="str">
        <f t="shared" si="168"/>
        <v>16_80-85</v>
      </c>
      <c r="O2165" s="17" t="str">
        <f t="shared" si="169"/>
        <v>8_80-90</v>
      </c>
      <c r="P2165" s="17" t="str">
        <f t="shared" si="170"/>
        <v>08_80&gt;</v>
      </c>
      <c r="Q2165" s="9" t="s">
        <v>1162</v>
      </c>
      <c r="R2165" s="9" t="s">
        <v>1163</v>
      </c>
      <c r="S2165" s="9">
        <f t="shared" si="171"/>
        <v>6189440</v>
      </c>
      <c r="T2165" s="9">
        <v>81440</v>
      </c>
    </row>
    <row r="2166" spans="1:20" hidden="1">
      <c r="A2166" s="9">
        <v>112</v>
      </c>
      <c r="B2166" s="9" t="s">
        <v>15</v>
      </c>
      <c r="C2166" s="9" t="s">
        <v>1114</v>
      </c>
      <c r="D2166" s="9" t="s">
        <v>152</v>
      </c>
      <c r="E2166" s="9" t="s">
        <v>151</v>
      </c>
      <c r="F2166" s="9" t="s">
        <v>1</v>
      </c>
      <c r="G2166" s="9" t="s">
        <v>845</v>
      </c>
      <c r="H2166" s="9" t="s">
        <v>2</v>
      </c>
      <c r="I2166" s="9">
        <v>13</v>
      </c>
      <c r="J2166" s="9" t="s">
        <v>8</v>
      </c>
      <c r="L2166" s="9" t="s">
        <v>50</v>
      </c>
      <c r="M2166" s="9">
        <v>68300</v>
      </c>
      <c r="N2166" s="17" t="str">
        <f t="shared" si="168"/>
        <v>13_65-70</v>
      </c>
      <c r="O2166" s="17" t="str">
        <f t="shared" si="169"/>
        <v>6_60-70</v>
      </c>
      <c r="P2166" s="17" t="str">
        <f t="shared" si="170"/>
        <v>06_60-70</v>
      </c>
      <c r="Q2166" s="9" t="s">
        <v>1162</v>
      </c>
      <c r="R2166" s="9" t="s">
        <v>1163</v>
      </c>
      <c r="S2166" s="9">
        <f t="shared" si="171"/>
        <v>7649600</v>
      </c>
      <c r="T2166" s="9">
        <v>100653</v>
      </c>
    </row>
    <row r="2167" spans="1:20" hidden="1">
      <c r="A2167" s="9">
        <v>638</v>
      </c>
      <c r="B2167" s="9" t="s">
        <v>15</v>
      </c>
      <c r="C2167" s="9" t="s">
        <v>447</v>
      </c>
      <c r="D2167" s="9" t="s">
        <v>152</v>
      </c>
      <c r="E2167" s="9" t="s">
        <v>151</v>
      </c>
      <c r="F2167" s="9" t="s">
        <v>5</v>
      </c>
      <c r="G2167" s="9" t="s">
        <v>373</v>
      </c>
      <c r="H2167" s="9" t="s">
        <v>2</v>
      </c>
      <c r="I2167" s="9">
        <v>13</v>
      </c>
      <c r="J2167" s="9" t="s">
        <v>8</v>
      </c>
      <c r="L2167" s="9" t="s">
        <v>50</v>
      </c>
      <c r="M2167" s="9">
        <v>82409</v>
      </c>
      <c r="N2167" s="17" t="str">
        <f t="shared" si="168"/>
        <v>16_80-85</v>
      </c>
      <c r="O2167" s="17" t="str">
        <f t="shared" si="169"/>
        <v>8_80-90</v>
      </c>
      <c r="P2167" s="17" t="str">
        <f t="shared" si="170"/>
        <v>08_80&gt;</v>
      </c>
      <c r="Q2167" s="9" t="s">
        <v>1162</v>
      </c>
      <c r="R2167" s="9" t="s">
        <v>1163</v>
      </c>
      <c r="S2167" s="9">
        <f t="shared" si="171"/>
        <v>52576942</v>
      </c>
      <c r="T2167" s="9">
        <v>691802</v>
      </c>
    </row>
    <row r="2168" spans="1:20" hidden="1">
      <c r="A2168" s="9">
        <v>10</v>
      </c>
      <c r="B2168" s="9" t="s">
        <v>15</v>
      </c>
      <c r="C2168" s="9" t="s">
        <v>144</v>
      </c>
      <c r="D2168" s="9" t="s">
        <v>152</v>
      </c>
      <c r="E2168" s="9" t="s">
        <v>151</v>
      </c>
      <c r="F2168" s="9" t="s">
        <v>5</v>
      </c>
      <c r="G2168" s="9" t="s">
        <v>110</v>
      </c>
      <c r="H2168" s="9" t="s">
        <v>2</v>
      </c>
      <c r="I2168" s="9">
        <v>13</v>
      </c>
      <c r="J2168" s="9" t="s">
        <v>8</v>
      </c>
      <c r="K2168" s="9" t="s">
        <v>7</v>
      </c>
      <c r="L2168" s="9" t="s">
        <v>50</v>
      </c>
      <c r="M2168" s="9">
        <v>89660</v>
      </c>
      <c r="N2168" s="17" t="str">
        <f t="shared" si="168"/>
        <v>17_85-90</v>
      </c>
      <c r="O2168" s="17" t="str">
        <f t="shared" si="169"/>
        <v>8_80-90</v>
      </c>
      <c r="P2168" s="17" t="str">
        <f t="shared" si="170"/>
        <v>08_80&gt;</v>
      </c>
      <c r="Q2168" s="9" t="s">
        <v>1162</v>
      </c>
      <c r="R2168" s="9" t="s">
        <v>1163</v>
      </c>
      <c r="S2168" s="9">
        <f t="shared" si="171"/>
        <v>896600</v>
      </c>
      <c r="T2168" s="9">
        <v>11797</v>
      </c>
    </row>
    <row r="2169" spans="1:20" hidden="1">
      <c r="A2169" s="9">
        <v>12</v>
      </c>
      <c r="B2169" s="9" t="s">
        <v>15</v>
      </c>
      <c r="C2169" s="9" t="s">
        <v>546</v>
      </c>
      <c r="D2169" s="9" t="s">
        <v>152</v>
      </c>
      <c r="E2169" s="9" t="s">
        <v>151</v>
      </c>
      <c r="F2169" s="9" t="s">
        <v>5</v>
      </c>
      <c r="G2169" s="9" t="s">
        <v>373</v>
      </c>
      <c r="H2169" s="9" t="s">
        <v>2</v>
      </c>
      <c r="I2169" s="9">
        <v>13</v>
      </c>
      <c r="J2169" s="9" t="s">
        <v>8</v>
      </c>
      <c r="K2169" s="9" t="s">
        <v>7</v>
      </c>
      <c r="L2169" s="9" t="s">
        <v>50</v>
      </c>
      <c r="M2169" s="9">
        <v>101440</v>
      </c>
      <c r="N2169" s="17" t="str">
        <f t="shared" si="168"/>
        <v>20_100-105</v>
      </c>
      <c r="O2169" s="17" t="str">
        <f t="shared" si="169"/>
        <v>10_100-110</v>
      </c>
      <c r="P2169" s="17" t="str">
        <f t="shared" si="170"/>
        <v>08_80&gt;</v>
      </c>
      <c r="Q2169" s="9" t="s">
        <v>1162</v>
      </c>
      <c r="R2169" s="9" t="s">
        <v>1163</v>
      </c>
      <c r="S2169" s="9">
        <f t="shared" si="171"/>
        <v>1217280</v>
      </c>
      <c r="T2169" s="9">
        <v>16017</v>
      </c>
    </row>
    <row r="2170" spans="1:20" hidden="1">
      <c r="A2170" s="9">
        <v>6</v>
      </c>
      <c r="B2170" s="9" t="s">
        <v>15</v>
      </c>
      <c r="C2170" s="9" t="s">
        <v>1146</v>
      </c>
      <c r="D2170" s="9" t="s">
        <v>152</v>
      </c>
      <c r="E2170" s="9" t="s">
        <v>151</v>
      </c>
      <c r="F2170" s="9" t="s">
        <v>1</v>
      </c>
      <c r="G2170" s="9" t="s">
        <v>845</v>
      </c>
      <c r="H2170" s="9" t="s">
        <v>2</v>
      </c>
      <c r="I2170" s="9">
        <v>13</v>
      </c>
      <c r="J2170" s="9" t="s">
        <v>8</v>
      </c>
      <c r="K2170" s="9" t="s">
        <v>7</v>
      </c>
      <c r="L2170" s="9" t="s">
        <v>50</v>
      </c>
      <c r="M2170" s="9">
        <v>97640</v>
      </c>
      <c r="N2170" s="17" t="str">
        <f t="shared" si="168"/>
        <v>19_95-100</v>
      </c>
      <c r="O2170" s="17" t="str">
        <f t="shared" si="169"/>
        <v>9_90-100</v>
      </c>
      <c r="P2170" s="17" t="str">
        <f t="shared" si="170"/>
        <v>08_80&gt;</v>
      </c>
      <c r="Q2170" s="9" t="s">
        <v>1162</v>
      </c>
      <c r="R2170" s="9" t="s">
        <v>1163</v>
      </c>
      <c r="S2170" s="9">
        <f t="shared" si="171"/>
        <v>585840</v>
      </c>
      <c r="T2170" s="9">
        <v>7708</v>
      </c>
    </row>
    <row r="2171" spans="1:20" hidden="1">
      <c r="A2171" s="9">
        <v>25</v>
      </c>
      <c r="B2171" s="9" t="s">
        <v>15</v>
      </c>
      <c r="C2171" s="9" t="s">
        <v>448</v>
      </c>
      <c r="D2171" s="9" t="s">
        <v>152</v>
      </c>
      <c r="E2171" s="9" t="s">
        <v>151</v>
      </c>
      <c r="F2171" s="9" t="s">
        <v>1</v>
      </c>
      <c r="G2171" s="9" t="s">
        <v>222</v>
      </c>
      <c r="H2171" s="9" t="s">
        <v>2</v>
      </c>
      <c r="I2171" s="9">
        <v>14</v>
      </c>
      <c r="J2171" s="9" t="s">
        <v>8</v>
      </c>
      <c r="K2171" s="9" t="s">
        <v>7</v>
      </c>
      <c r="L2171" s="9" t="s">
        <v>50</v>
      </c>
      <c r="M2171" s="9">
        <v>98036</v>
      </c>
      <c r="N2171" s="17" t="str">
        <f t="shared" si="168"/>
        <v>19_95-100</v>
      </c>
      <c r="O2171" s="17" t="str">
        <f t="shared" si="169"/>
        <v>9_90-100</v>
      </c>
      <c r="P2171" s="17" t="str">
        <f t="shared" si="170"/>
        <v>08_80&gt;</v>
      </c>
      <c r="Q2171" s="9" t="s">
        <v>1162</v>
      </c>
      <c r="R2171" s="9" t="s">
        <v>1163</v>
      </c>
      <c r="S2171" s="9">
        <f t="shared" si="171"/>
        <v>2450900</v>
      </c>
      <c r="T2171" s="9">
        <v>32249</v>
      </c>
    </row>
    <row r="2172" spans="1:20" hidden="1">
      <c r="A2172" s="9">
        <v>172</v>
      </c>
      <c r="B2172" s="9" t="s">
        <v>15</v>
      </c>
      <c r="C2172" s="9" t="s">
        <v>335</v>
      </c>
      <c r="D2172" s="9" t="s">
        <v>152</v>
      </c>
      <c r="E2172" s="9" t="s">
        <v>151</v>
      </c>
      <c r="F2172" s="9" t="s">
        <v>5</v>
      </c>
      <c r="G2172" s="9" t="s">
        <v>110</v>
      </c>
      <c r="H2172" s="9" t="s">
        <v>2</v>
      </c>
      <c r="I2172" s="9">
        <v>14</v>
      </c>
      <c r="J2172" s="9" t="s">
        <v>8</v>
      </c>
      <c r="K2172" s="9" t="s">
        <v>7</v>
      </c>
      <c r="L2172" s="9" t="s">
        <v>50</v>
      </c>
      <c r="M2172" s="9">
        <v>105449</v>
      </c>
      <c r="N2172" s="17" t="str">
        <f t="shared" si="168"/>
        <v>21_105-110</v>
      </c>
      <c r="O2172" s="17" t="str">
        <f t="shared" si="169"/>
        <v>10_100-110</v>
      </c>
      <c r="P2172" s="17" t="str">
        <f t="shared" si="170"/>
        <v>08_80&gt;</v>
      </c>
      <c r="Q2172" s="9" t="s">
        <v>1162</v>
      </c>
      <c r="R2172" s="9" t="s">
        <v>1163</v>
      </c>
      <c r="S2172" s="9">
        <f t="shared" si="171"/>
        <v>18137228</v>
      </c>
      <c r="T2172" s="9">
        <v>238648</v>
      </c>
    </row>
    <row r="2173" spans="1:20" hidden="1">
      <c r="A2173" s="9">
        <v>5</v>
      </c>
      <c r="B2173" s="9" t="s">
        <v>15</v>
      </c>
      <c r="C2173" s="9" t="s">
        <v>939</v>
      </c>
      <c r="D2173" s="9" t="s">
        <v>152</v>
      </c>
      <c r="E2173" s="9" t="s">
        <v>151</v>
      </c>
      <c r="F2173" s="9" t="s">
        <v>5</v>
      </c>
      <c r="G2173" s="9" t="s">
        <v>373</v>
      </c>
      <c r="H2173" s="9" t="s">
        <v>2</v>
      </c>
      <c r="I2173" s="9">
        <v>14</v>
      </c>
      <c r="J2173" s="9" t="s">
        <v>8</v>
      </c>
      <c r="L2173" s="9" t="s">
        <v>50</v>
      </c>
      <c r="M2173" s="9">
        <v>109990</v>
      </c>
      <c r="N2173" s="17" t="str">
        <f t="shared" si="168"/>
        <v>21_105-110</v>
      </c>
      <c r="O2173" s="17" t="str">
        <f t="shared" si="169"/>
        <v>10_100-110</v>
      </c>
      <c r="P2173" s="17" t="str">
        <f t="shared" si="170"/>
        <v>08_80&gt;</v>
      </c>
      <c r="Q2173" s="9" t="s">
        <v>1162</v>
      </c>
      <c r="R2173" s="9" t="s">
        <v>1163</v>
      </c>
      <c r="S2173" s="9">
        <f t="shared" si="171"/>
        <v>549950</v>
      </c>
      <c r="T2173" s="9">
        <v>7236</v>
      </c>
    </row>
    <row r="2174" spans="1:20" hidden="1">
      <c r="A2174" s="9">
        <v>42</v>
      </c>
      <c r="B2174" s="9" t="s">
        <v>15</v>
      </c>
      <c r="C2174" s="9" t="s">
        <v>602</v>
      </c>
      <c r="D2174" s="9" t="s">
        <v>148</v>
      </c>
      <c r="E2174" s="9" t="s">
        <v>151</v>
      </c>
      <c r="F2174" s="9" t="s">
        <v>1</v>
      </c>
      <c r="G2174" s="9" t="s">
        <v>222</v>
      </c>
      <c r="H2174" s="9" t="s">
        <v>2</v>
      </c>
      <c r="I2174" s="9">
        <v>15</v>
      </c>
      <c r="J2174" s="9" t="s">
        <v>8</v>
      </c>
      <c r="L2174" s="9" t="s">
        <v>50</v>
      </c>
      <c r="M2174" s="9">
        <v>98164</v>
      </c>
      <c r="N2174" s="17" t="str">
        <f t="shared" si="168"/>
        <v>19_95-100</v>
      </c>
      <c r="O2174" s="17" t="str">
        <f t="shared" si="169"/>
        <v>9_90-100</v>
      </c>
      <c r="P2174" s="17" t="str">
        <f t="shared" si="170"/>
        <v>08_80&gt;</v>
      </c>
      <c r="Q2174" s="9" t="s">
        <v>1162</v>
      </c>
      <c r="R2174" s="9" t="s">
        <v>1163</v>
      </c>
      <c r="S2174" s="9">
        <f t="shared" si="171"/>
        <v>4122888</v>
      </c>
      <c r="T2174" s="9">
        <v>54249</v>
      </c>
    </row>
    <row r="2175" spans="1:20" hidden="1">
      <c r="A2175" s="9">
        <v>12</v>
      </c>
      <c r="B2175" s="9" t="s">
        <v>15</v>
      </c>
      <c r="C2175" s="9" t="s">
        <v>363</v>
      </c>
      <c r="D2175" s="9" t="s">
        <v>148</v>
      </c>
      <c r="E2175" s="9" t="s">
        <v>151</v>
      </c>
      <c r="F2175" s="9" t="s">
        <v>5</v>
      </c>
      <c r="G2175" s="9" t="s">
        <v>110</v>
      </c>
      <c r="H2175" s="9" t="s">
        <v>2</v>
      </c>
      <c r="I2175" s="9">
        <v>15</v>
      </c>
      <c r="J2175" s="9" t="s">
        <v>8</v>
      </c>
      <c r="L2175" s="9" t="s">
        <v>50</v>
      </c>
      <c r="M2175" s="9">
        <v>135178</v>
      </c>
      <c r="N2175" s="17" t="str">
        <f t="shared" si="168"/>
        <v>27_135-140</v>
      </c>
      <c r="O2175" s="17" t="str">
        <f t="shared" si="169"/>
        <v>13_130-140</v>
      </c>
      <c r="P2175" s="17" t="str">
        <f t="shared" si="170"/>
        <v>08_80&gt;</v>
      </c>
      <c r="Q2175" s="9" t="s">
        <v>1162</v>
      </c>
      <c r="R2175" s="9" t="s">
        <v>1163</v>
      </c>
      <c r="S2175" s="9">
        <f t="shared" si="171"/>
        <v>1622136</v>
      </c>
      <c r="T2175" s="9">
        <v>21344</v>
      </c>
    </row>
    <row r="2176" spans="1:20" hidden="1">
      <c r="A2176" s="9">
        <v>19</v>
      </c>
      <c r="B2176" s="9" t="s">
        <v>15</v>
      </c>
      <c r="C2176" s="9" t="s">
        <v>385</v>
      </c>
      <c r="D2176" s="9" t="s">
        <v>154</v>
      </c>
      <c r="E2176" s="9" t="s">
        <v>151</v>
      </c>
      <c r="F2176" s="9" t="s">
        <v>5</v>
      </c>
      <c r="G2176" s="9" t="s">
        <v>252</v>
      </c>
      <c r="H2176" s="9" t="s">
        <v>449</v>
      </c>
      <c r="I2176" s="9">
        <v>15</v>
      </c>
      <c r="J2176" s="9" t="s">
        <v>51</v>
      </c>
      <c r="L2176" s="9" t="s">
        <v>50</v>
      </c>
      <c r="M2176" s="9">
        <v>272300</v>
      </c>
      <c r="N2176" s="17" t="str">
        <f t="shared" si="168"/>
        <v>54_270-275</v>
      </c>
      <c r="O2176" s="17" t="str">
        <f t="shared" si="169"/>
        <v>27_270-280</v>
      </c>
      <c r="P2176" s="17" t="str">
        <f t="shared" si="170"/>
        <v>08_80&gt;</v>
      </c>
      <c r="Q2176" s="9" t="s">
        <v>1162</v>
      </c>
      <c r="R2176" s="9" t="s">
        <v>1163</v>
      </c>
      <c r="S2176" s="9">
        <f t="shared" si="171"/>
        <v>5173700</v>
      </c>
      <c r="T2176" s="9">
        <v>68075</v>
      </c>
    </row>
    <row r="2177" spans="1:20" hidden="1">
      <c r="A2177" s="9">
        <v>60</v>
      </c>
      <c r="B2177" s="9" t="s">
        <v>15</v>
      </c>
      <c r="C2177" s="9" t="s">
        <v>1147</v>
      </c>
      <c r="D2177" s="9" t="s">
        <v>154</v>
      </c>
      <c r="E2177" s="9" t="s">
        <v>151</v>
      </c>
      <c r="F2177" s="9" t="s">
        <v>5</v>
      </c>
      <c r="G2177" s="9" t="s">
        <v>492</v>
      </c>
      <c r="H2177" s="9" t="s">
        <v>1148</v>
      </c>
      <c r="I2177" s="9">
        <v>15</v>
      </c>
      <c r="J2177" s="9" t="s">
        <v>1149</v>
      </c>
      <c r="L2177" s="9" t="s">
        <v>50</v>
      </c>
      <c r="M2177" s="9">
        <v>388140</v>
      </c>
      <c r="N2177" s="17" t="str">
        <f t="shared" si="168"/>
        <v>77_385-390</v>
      </c>
      <c r="O2177" s="17" t="str">
        <f t="shared" si="169"/>
        <v>38_380-390</v>
      </c>
      <c r="P2177" s="17" t="str">
        <f t="shared" si="170"/>
        <v>08_80&gt;</v>
      </c>
      <c r="Q2177" s="9" t="s">
        <v>1162</v>
      </c>
      <c r="R2177" s="9" t="s">
        <v>1163</v>
      </c>
      <c r="S2177" s="9">
        <f t="shared" si="171"/>
        <v>23288400</v>
      </c>
      <c r="T2177" s="9">
        <v>306426</v>
      </c>
    </row>
    <row r="2178" spans="1:20" hidden="1">
      <c r="A2178" s="9">
        <v>36</v>
      </c>
      <c r="B2178" s="9" t="s">
        <v>15</v>
      </c>
      <c r="C2178" s="9" t="s">
        <v>450</v>
      </c>
      <c r="D2178" s="9" t="s">
        <v>154</v>
      </c>
      <c r="E2178" s="9" t="s">
        <v>151</v>
      </c>
      <c r="F2178" s="9" t="s">
        <v>1</v>
      </c>
      <c r="G2178" s="9" t="s">
        <v>222</v>
      </c>
      <c r="H2178" s="9" t="s">
        <v>2</v>
      </c>
      <c r="I2178" s="9">
        <v>14</v>
      </c>
      <c r="J2178" s="9" t="s">
        <v>51</v>
      </c>
      <c r="L2178" s="9" t="s">
        <v>50</v>
      </c>
      <c r="M2178" s="9">
        <v>127647</v>
      </c>
      <c r="N2178" s="17" t="str">
        <f t="shared" si="168"/>
        <v>25_125-130</v>
      </c>
      <c r="O2178" s="17" t="str">
        <f t="shared" si="169"/>
        <v>12_120-130</v>
      </c>
      <c r="P2178" s="17" t="str">
        <f t="shared" si="170"/>
        <v>08_80&gt;</v>
      </c>
      <c r="Q2178" s="9" t="s">
        <v>1162</v>
      </c>
      <c r="R2178" s="9" t="s">
        <v>1163</v>
      </c>
      <c r="S2178" s="9">
        <f t="shared" si="171"/>
        <v>4595292</v>
      </c>
      <c r="T2178" s="9">
        <v>60464</v>
      </c>
    </row>
    <row r="2179" spans="1:20" hidden="1">
      <c r="A2179" s="9">
        <v>11</v>
      </c>
      <c r="B2179" s="9" t="s">
        <v>15</v>
      </c>
      <c r="C2179" s="9" t="s">
        <v>1116</v>
      </c>
      <c r="D2179" s="9" t="s">
        <v>154</v>
      </c>
      <c r="E2179" s="9" t="s">
        <v>151</v>
      </c>
      <c r="F2179" s="9" t="s">
        <v>1</v>
      </c>
      <c r="G2179" s="9" t="s">
        <v>845</v>
      </c>
      <c r="H2179" s="9" t="s">
        <v>2</v>
      </c>
      <c r="I2179" s="9">
        <v>14</v>
      </c>
      <c r="J2179" s="9" t="s">
        <v>51</v>
      </c>
      <c r="L2179" s="9" t="s">
        <v>50</v>
      </c>
      <c r="M2179" s="9">
        <v>141500</v>
      </c>
      <c r="N2179" s="17" t="str">
        <f t="shared" si="168"/>
        <v>28_140-145</v>
      </c>
      <c r="O2179" s="17" t="str">
        <f t="shared" si="169"/>
        <v>14_140-150</v>
      </c>
      <c r="P2179" s="17" t="str">
        <f t="shared" si="170"/>
        <v>08_80&gt;</v>
      </c>
      <c r="Q2179" s="9" t="s">
        <v>1162</v>
      </c>
      <c r="R2179" s="9" t="s">
        <v>1163</v>
      </c>
      <c r="S2179" s="9">
        <f t="shared" si="171"/>
        <v>1556500</v>
      </c>
      <c r="T2179" s="9">
        <v>20480</v>
      </c>
    </row>
    <row r="2180" spans="1:20" hidden="1">
      <c r="A2180" s="9">
        <v>54</v>
      </c>
      <c r="B2180" s="9" t="s">
        <v>15</v>
      </c>
      <c r="C2180" s="9" t="s">
        <v>336</v>
      </c>
      <c r="D2180" s="9" t="s">
        <v>154</v>
      </c>
      <c r="E2180" s="9" t="s">
        <v>151</v>
      </c>
      <c r="F2180" s="9" t="s">
        <v>5</v>
      </c>
      <c r="G2180" s="9" t="s">
        <v>110</v>
      </c>
      <c r="H2180" s="9" t="s">
        <v>124</v>
      </c>
      <c r="I2180" s="9">
        <v>14</v>
      </c>
      <c r="J2180" s="9" t="s">
        <v>51</v>
      </c>
      <c r="L2180" s="9" t="s">
        <v>50</v>
      </c>
      <c r="M2180" s="9">
        <v>136040</v>
      </c>
      <c r="N2180" s="17" t="str">
        <f t="shared" si="168"/>
        <v>27_135-140</v>
      </c>
      <c r="O2180" s="17" t="str">
        <f t="shared" si="169"/>
        <v>13_130-140</v>
      </c>
      <c r="P2180" s="17" t="str">
        <f t="shared" si="170"/>
        <v>08_80&gt;</v>
      </c>
      <c r="Q2180" s="9" t="s">
        <v>1162</v>
      </c>
      <c r="R2180" s="9" t="s">
        <v>1163</v>
      </c>
      <c r="S2180" s="9">
        <f t="shared" si="171"/>
        <v>7346160</v>
      </c>
      <c r="T2180" s="9">
        <v>96660</v>
      </c>
    </row>
    <row r="2181" spans="1:20" hidden="1">
      <c r="A2181" s="9">
        <v>5</v>
      </c>
      <c r="B2181" s="9" t="s">
        <v>15</v>
      </c>
      <c r="C2181" s="9" t="s">
        <v>683</v>
      </c>
      <c r="D2181" s="9" t="s">
        <v>154</v>
      </c>
      <c r="E2181" s="9" t="s">
        <v>151</v>
      </c>
      <c r="F2181" s="9" t="s">
        <v>5</v>
      </c>
      <c r="G2181" s="9" t="s">
        <v>373</v>
      </c>
      <c r="H2181" s="9" t="s">
        <v>1117</v>
      </c>
      <c r="I2181" s="9">
        <v>14</v>
      </c>
      <c r="J2181" s="9" t="s">
        <v>51</v>
      </c>
      <c r="L2181" s="9" t="s">
        <v>50</v>
      </c>
      <c r="M2181" s="9">
        <v>122690</v>
      </c>
      <c r="N2181" s="17" t="str">
        <f t="shared" si="168"/>
        <v>24_120-125</v>
      </c>
      <c r="O2181" s="17" t="str">
        <f t="shared" si="169"/>
        <v>12_120-130</v>
      </c>
      <c r="P2181" s="17" t="str">
        <f t="shared" si="170"/>
        <v>08_80&gt;</v>
      </c>
      <c r="Q2181" s="9" t="s">
        <v>1162</v>
      </c>
      <c r="R2181" s="9" t="s">
        <v>1163</v>
      </c>
      <c r="S2181" s="9">
        <f t="shared" si="171"/>
        <v>613450</v>
      </c>
      <c r="T2181" s="9">
        <v>8072</v>
      </c>
    </row>
    <row r="2182" spans="1:20" hidden="1">
      <c r="A2182" s="9">
        <v>27</v>
      </c>
      <c r="B2182" s="9" t="s">
        <v>15</v>
      </c>
      <c r="C2182" s="9" t="s">
        <v>405</v>
      </c>
      <c r="D2182" s="9" t="s">
        <v>154</v>
      </c>
      <c r="E2182" s="9" t="s">
        <v>151</v>
      </c>
      <c r="F2182" s="9" t="s">
        <v>5</v>
      </c>
      <c r="G2182" s="9" t="s">
        <v>252</v>
      </c>
      <c r="H2182" s="9" t="s">
        <v>104</v>
      </c>
      <c r="I2182" s="9">
        <v>15</v>
      </c>
      <c r="J2182" s="9" t="s">
        <v>51</v>
      </c>
      <c r="L2182" s="9" t="s">
        <v>50</v>
      </c>
      <c r="M2182" s="9">
        <v>223745</v>
      </c>
      <c r="N2182" s="17" t="str">
        <f t="shared" si="168"/>
        <v>44_220-225</v>
      </c>
      <c r="O2182" s="17" t="str">
        <f t="shared" si="169"/>
        <v>22_220-230</v>
      </c>
      <c r="P2182" s="17" t="str">
        <f t="shared" si="170"/>
        <v>08_80&gt;</v>
      </c>
      <c r="Q2182" s="9" t="s">
        <v>1162</v>
      </c>
      <c r="R2182" s="9" t="s">
        <v>1163</v>
      </c>
      <c r="S2182" s="9">
        <f t="shared" si="171"/>
        <v>6041115</v>
      </c>
      <c r="T2182" s="9">
        <v>79488</v>
      </c>
    </row>
    <row r="2183" spans="1:20" hidden="1">
      <c r="A2183" s="9">
        <v>33</v>
      </c>
      <c r="B2183" s="9" t="s">
        <v>15</v>
      </c>
      <c r="C2183" s="9" t="s">
        <v>1118</v>
      </c>
      <c r="D2183" s="9" t="s">
        <v>154</v>
      </c>
      <c r="E2183" s="9" t="s">
        <v>151</v>
      </c>
      <c r="F2183" s="9" t="s">
        <v>5</v>
      </c>
      <c r="G2183" s="9" t="s">
        <v>492</v>
      </c>
      <c r="H2183" s="9" t="s">
        <v>1001</v>
      </c>
      <c r="I2183" s="9">
        <v>15</v>
      </c>
      <c r="J2183" s="9" t="s">
        <v>51</v>
      </c>
      <c r="L2183" s="9" t="s">
        <v>50</v>
      </c>
      <c r="M2183" s="9">
        <v>236500</v>
      </c>
      <c r="N2183" s="17" t="str">
        <f t="shared" si="168"/>
        <v>47_235-240</v>
      </c>
      <c r="O2183" s="17" t="str">
        <f t="shared" si="169"/>
        <v>23_230-240</v>
      </c>
      <c r="P2183" s="17" t="str">
        <f t="shared" si="170"/>
        <v>08_80&gt;</v>
      </c>
      <c r="Q2183" s="9" t="s">
        <v>1162</v>
      </c>
      <c r="R2183" s="9" t="s">
        <v>1163</v>
      </c>
      <c r="S2183" s="9">
        <f t="shared" si="171"/>
        <v>7804500</v>
      </c>
      <c r="T2183" s="9">
        <v>102691</v>
      </c>
    </row>
    <row r="2184" spans="1:20" hidden="1">
      <c r="A2184" s="9">
        <v>15</v>
      </c>
      <c r="B2184" s="9" t="s">
        <v>15</v>
      </c>
      <c r="C2184" s="9" t="s">
        <v>733</v>
      </c>
      <c r="D2184" s="9" t="s">
        <v>154</v>
      </c>
      <c r="E2184" s="9" t="s">
        <v>151</v>
      </c>
      <c r="F2184" s="9" t="s">
        <v>5</v>
      </c>
      <c r="G2184" s="9" t="s">
        <v>373</v>
      </c>
      <c r="H2184" s="9" t="s">
        <v>734</v>
      </c>
      <c r="I2184" s="9">
        <v>15</v>
      </c>
      <c r="J2184" s="9" t="s">
        <v>8</v>
      </c>
      <c r="L2184" s="9" t="s">
        <v>50</v>
      </c>
      <c r="M2184" s="9">
        <v>155600</v>
      </c>
      <c r="N2184" s="17" t="str">
        <f t="shared" si="168"/>
        <v>31_155-160</v>
      </c>
      <c r="O2184" s="17" t="str">
        <f t="shared" si="169"/>
        <v>15_150-160</v>
      </c>
      <c r="P2184" s="17" t="str">
        <f t="shared" si="170"/>
        <v>08_80&gt;</v>
      </c>
      <c r="Q2184" s="9" t="s">
        <v>1162</v>
      </c>
      <c r="R2184" s="9" t="s">
        <v>1163</v>
      </c>
      <c r="S2184" s="9">
        <f t="shared" si="171"/>
        <v>2334000</v>
      </c>
      <c r="T2184" s="9">
        <v>30711</v>
      </c>
    </row>
    <row r="2185" spans="1:20" hidden="1">
      <c r="A2185" s="9">
        <v>42</v>
      </c>
      <c r="B2185" s="9" t="s">
        <v>15</v>
      </c>
      <c r="C2185" s="9" t="s">
        <v>386</v>
      </c>
      <c r="D2185" s="9" t="s">
        <v>154</v>
      </c>
      <c r="E2185" s="9" t="s">
        <v>151</v>
      </c>
      <c r="F2185" s="9" t="s">
        <v>5</v>
      </c>
      <c r="G2185" s="9" t="s">
        <v>252</v>
      </c>
      <c r="H2185" s="9" t="s">
        <v>387</v>
      </c>
      <c r="I2185" s="9">
        <v>15</v>
      </c>
      <c r="J2185" s="9" t="s">
        <v>8</v>
      </c>
      <c r="L2185" s="9" t="s">
        <v>50</v>
      </c>
      <c r="M2185" s="9">
        <v>130200</v>
      </c>
      <c r="N2185" s="17" t="str">
        <f t="shared" si="168"/>
        <v>26_130-135</v>
      </c>
      <c r="O2185" s="17" t="str">
        <f t="shared" si="169"/>
        <v>13_130-140</v>
      </c>
      <c r="P2185" s="17" t="str">
        <f t="shared" si="170"/>
        <v>08_80&gt;</v>
      </c>
      <c r="Q2185" s="9" t="s">
        <v>1162</v>
      </c>
      <c r="R2185" s="9" t="s">
        <v>1163</v>
      </c>
      <c r="S2185" s="9">
        <f t="shared" si="171"/>
        <v>5468400</v>
      </c>
      <c r="T2185" s="9">
        <v>71953</v>
      </c>
    </row>
    <row r="2186" spans="1:20" hidden="1">
      <c r="A2186" s="9">
        <v>7</v>
      </c>
      <c r="B2186" s="9" t="s">
        <v>15</v>
      </c>
      <c r="C2186" s="9" t="s">
        <v>406</v>
      </c>
      <c r="D2186" s="9" t="s">
        <v>154</v>
      </c>
      <c r="E2186" s="9" t="s">
        <v>151</v>
      </c>
      <c r="F2186" s="9" t="s">
        <v>5</v>
      </c>
      <c r="G2186" s="9" t="s">
        <v>252</v>
      </c>
      <c r="H2186" s="9" t="s">
        <v>407</v>
      </c>
      <c r="I2186" s="9">
        <v>17</v>
      </c>
      <c r="J2186" s="9" t="s">
        <v>51</v>
      </c>
      <c r="L2186" s="9" t="s">
        <v>50</v>
      </c>
      <c r="M2186" s="9">
        <v>237790</v>
      </c>
      <c r="N2186" s="17" t="str">
        <f t="shared" si="168"/>
        <v>47_235-240</v>
      </c>
      <c r="O2186" s="17" t="str">
        <f t="shared" si="169"/>
        <v>23_230-240</v>
      </c>
      <c r="P2186" s="17" t="str">
        <f t="shared" si="170"/>
        <v>08_80&gt;</v>
      </c>
      <c r="Q2186" s="9" t="s">
        <v>1162</v>
      </c>
      <c r="R2186" s="9" t="s">
        <v>1163</v>
      </c>
      <c r="S2186" s="9">
        <f t="shared" si="171"/>
        <v>1664530</v>
      </c>
      <c r="T2186" s="9">
        <v>21902</v>
      </c>
    </row>
    <row r="2187" spans="1:20" hidden="1">
      <c r="A2187" s="9">
        <v>5</v>
      </c>
      <c r="B2187" s="9" t="s">
        <v>15</v>
      </c>
      <c r="C2187" s="9" t="s">
        <v>1000</v>
      </c>
      <c r="D2187" s="9" t="s">
        <v>154</v>
      </c>
      <c r="E2187" s="9" t="s">
        <v>151</v>
      </c>
      <c r="F2187" s="9" t="s">
        <v>5</v>
      </c>
      <c r="G2187" s="9" t="s">
        <v>492</v>
      </c>
      <c r="H2187" s="9" t="s">
        <v>1001</v>
      </c>
      <c r="I2187" s="9">
        <v>17</v>
      </c>
      <c r="J2187" s="9" t="s">
        <v>51</v>
      </c>
      <c r="L2187" s="9" t="s">
        <v>50</v>
      </c>
      <c r="M2187" s="9">
        <v>556800</v>
      </c>
      <c r="N2187" s="17" t="str">
        <f t="shared" si="168"/>
        <v>111_555-560</v>
      </c>
      <c r="O2187" s="17" t="str">
        <f t="shared" si="169"/>
        <v>55_550-560</v>
      </c>
      <c r="P2187" s="17" t="str">
        <f t="shared" si="170"/>
        <v>08_80&gt;</v>
      </c>
      <c r="Q2187" s="9" t="s">
        <v>1162</v>
      </c>
      <c r="R2187" s="9" t="s">
        <v>1163</v>
      </c>
      <c r="S2187" s="9">
        <f t="shared" si="171"/>
        <v>2784000</v>
      </c>
      <c r="T2187" s="9">
        <v>36632</v>
      </c>
    </row>
    <row r="2188" spans="1:20" hidden="1">
      <c r="A2188" s="9">
        <v>240</v>
      </c>
      <c r="B2188" s="9" t="s">
        <v>15</v>
      </c>
      <c r="C2188" s="9" t="s">
        <v>338</v>
      </c>
      <c r="D2188" s="9" t="s">
        <v>152</v>
      </c>
      <c r="E2188" s="9" t="s">
        <v>151</v>
      </c>
      <c r="F2188" s="9" t="s">
        <v>1</v>
      </c>
      <c r="G2188" s="9" t="s">
        <v>222</v>
      </c>
      <c r="H2188" s="9" t="s">
        <v>2</v>
      </c>
      <c r="I2188" s="9">
        <v>14</v>
      </c>
      <c r="J2188" s="9" t="s">
        <v>8</v>
      </c>
      <c r="L2188" s="9" t="s">
        <v>50</v>
      </c>
      <c r="M2188" s="9">
        <v>99520</v>
      </c>
      <c r="N2188" s="17" t="str">
        <f t="shared" si="168"/>
        <v>19_95-100</v>
      </c>
      <c r="O2188" s="17" t="str">
        <f t="shared" si="169"/>
        <v>9_90-100</v>
      </c>
      <c r="P2188" s="17" t="str">
        <f t="shared" si="170"/>
        <v>08_80&gt;</v>
      </c>
      <c r="Q2188" s="9" t="s">
        <v>1162</v>
      </c>
      <c r="R2188" s="9" t="s">
        <v>1163</v>
      </c>
      <c r="S2188" s="9">
        <f t="shared" si="171"/>
        <v>23884800</v>
      </c>
      <c r="T2188" s="9">
        <v>314274</v>
      </c>
    </row>
    <row r="2189" spans="1:20" hidden="1">
      <c r="A2189" s="9">
        <v>40</v>
      </c>
      <c r="B2189" s="9" t="s">
        <v>15</v>
      </c>
      <c r="C2189" s="9" t="s">
        <v>876</v>
      </c>
      <c r="D2189" s="9" t="s">
        <v>152</v>
      </c>
      <c r="E2189" s="9" t="s">
        <v>151</v>
      </c>
      <c r="F2189" s="9" t="s">
        <v>1</v>
      </c>
      <c r="G2189" s="9" t="s">
        <v>845</v>
      </c>
      <c r="H2189" s="9" t="s">
        <v>2</v>
      </c>
      <c r="I2189" s="9">
        <v>14</v>
      </c>
      <c r="J2189" s="9" t="s">
        <v>8</v>
      </c>
      <c r="L2189" s="9" t="s">
        <v>50</v>
      </c>
      <c r="M2189" s="9">
        <v>105430</v>
      </c>
      <c r="N2189" s="17" t="str">
        <f t="shared" si="168"/>
        <v>21_105-110</v>
      </c>
      <c r="O2189" s="17" t="str">
        <f t="shared" si="169"/>
        <v>10_100-110</v>
      </c>
      <c r="P2189" s="17" t="str">
        <f t="shared" si="170"/>
        <v>08_80&gt;</v>
      </c>
      <c r="Q2189" s="9" t="s">
        <v>1162</v>
      </c>
      <c r="R2189" s="9" t="s">
        <v>1163</v>
      </c>
      <c r="S2189" s="9">
        <f t="shared" si="171"/>
        <v>4217200</v>
      </c>
      <c r="T2189" s="9">
        <v>55489</v>
      </c>
    </row>
    <row r="2190" spans="1:20" hidden="1">
      <c r="A2190" s="9">
        <v>77</v>
      </c>
      <c r="B2190" s="9" t="s">
        <v>15</v>
      </c>
      <c r="C2190" s="9" t="s">
        <v>266</v>
      </c>
      <c r="D2190" s="9" t="s">
        <v>152</v>
      </c>
      <c r="E2190" s="9" t="s">
        <v>151</v>
      </c>
      <c r="F2190" s="9" t="s">
        <v>5</v>
      </c>
      <c r="G2190" s="9" t="s">
        <v>110</v>
      </c>
      <c r="H2190" s="9" t="s">
        <v>2</v>
      </c>
      <c r="I2190" s="9">
        <v>14</v>
      </c>
      <c r="J2190" s="9" t="s">
        <v>51</v>
      </c>
      <c r="L2190" s="9" t="s">
        <v>50</v>
      </c>
      <c r="M2190" s="9">
        <v>116828</v>
      </c>
      <c r="N2190" s="17" t="str">
        <f t="shared" si="168"/>
        <v>23_115-120</v>
      </c>
      <c r="O2190" s="17" t="str">
        <f t="shared" si="169"/>
        <v>11_110-120</v>
      </c>
      <c r="P2190" s="17" t="str">
        <f t="shared" si="170"/>
        <v>08_80&gt;</v>
      </c>
      <c r="Q2190" s="9" t="s">
        <v>1162</v>
      </c>
      <c r="R2190" s="9" t="s">
        <v>1163</v>
      </c>
      <c r="S2190" s="9">
        <f t="shared" si="171"/>
        <v>8995756</v>
      </c>
      <c r="T2190" s="9">
        <v>118365</v>
      </c>
    </row>
    <row r="2191" spans="1:20" hidden="1">
      <c r="A2191" s="9">
        <v>1398</v>
      </c>
      <c r="B2191" s="9" t="s">
        <v>15</v>
      </c>
      <c r="C2191" s="9" t="s">
        <v>684</v>
      </c>
      <c r="D2191" s="9" t="s">
        <v>152</v>
      </c>
      <c r="E2191" s="9" t="s">
        <v>151</v>
      </c>
      <c r="F2191" s="9" t="s">
        <v>5</v>
      </c>
      <c r="G2191" s="9" t="s">
        <v>373</v>
      </c>
      <c r="H2191" s="9" t="s">
        <v>2</v>
      </c>
      <c r="I2191" s="9">
        <v>14</v>
      </c>
      <c r="J2191" s="9" t="s">
        <v>51</v>
      </c>
      <c r="L2191" s="9" t="s">
        <v>50</v>
      </c>
      <c r="M2191" s="9">
        <v>122900</v>
      </c>
      <c r="N2191" s="17" t="str">
        <f t="shared" si="168"/>
        <v>24_120-125</v>
      </c>
      <c r="O2191" s="17" t="str">
        <f t="shared" si="169"/>
        <v>12_120-130</v>
      </c>
      <c r="P2191" s="17" t="str">
        <f t="shared" si="170"/>
        <v>08_80&gt;</v>
      </c>
      <c r="Q2191" s="9" t="s">
        <v>1162</v>
      </c>
      <c r="R2191" s="9" t="s">
        <v>1163</v>
      </c>
      <c r="S2191" s="9">
        <f t="shared" si="171"/>
        <v>171814200</v>
      </c>
      <c r="T2191" s="9">
        <v>2260713</v>
      </c>
    </row>
    <row r="2192" spans="1:20" hidden="1">
      <c r="A2192" s="9">
        <v>31</v>
      </c>
      <c r="B2192" s="9" t="s">
        <v>15</v>
      </c>
      <c r="C2192" s="9" t="s">
        <v>267</v>
      </c>
      <c r="D2192" s="9" t="s">
        <v>152</v>
      </c>
      <c r="E2192" s="9" t="s">
        <v>151</v>
      </c>
      <c r="F2192" s="9" t="s">
        <v>5</v>
      </c>
      <c r="G2192" s="9" t="s">
        <v>110</v>
      </c>
      <c r="H2192" s="9" t="s">
        <v>2</v>
      </c>
      <c r="I2192" s="9">
        <v>14</v>
      </c>
      <c r="J2192" s="9" t="s">
        <v>8</v>
      </c>
      <c r="L2192" s="9" t="s">
        <v>50</v>
      </c>
      <c r="M2192" s="9">
        <v>133125</v>
      </c>
      <c r="N2192" s="17" t="str">
        <f t="shared" si="168"/>
        <v>26_130-135</v>
      </c>
      <c r="O2192" s="17" t="str">
        <f t="shared" si="169"/>
        <v>13_130-140</v>
      </c>
      <c r="P2192" s="17" t="str">
        <f t="shared" si="170"/>
        <v>08_80&gt;</v>
      </c>
      <c r="Q2192" s="9" t="s">
        <v>1162</v>
      </c>
      <c r="R2192" s="9" t="s">
        <v>1163</v>
      </c>
      <c r="S2192" s="9">
        <f t="shared" si="171"/>
        <v>4126875</v>
      </c>
      <c r="T2192" s="9">
        <v>54301</v>
      </c>
    </row>
    <row r="2193" spans="1:20" hidden="1">
      <c r="A2193" s="9">
        <v>104</v>
      </c>
      <c r="B2193" s="9" t="s">
        <v>15</v>
      </c>
      <c r="C2193" s="9" t="s">
        <v>877</v>
      </c>
      <c r="D2193" s="9" t="s">
        <v>152</v>
      </c>
      <c r="E2193" s="9" t="s">
        <v>151</v>
      </c>
      <c r="F2193" s="9" t="s">
        <v>5</v>
      </c>
      <c r="G2193" s="9" t="s">
        <v>373</v>
      </c>
      <c r="H2193" s="9" t="s">
        <v>2</v>
      </c>
      <c r="I2193" s="9">
        <v>14</v>
      </c>
      <c r="J2193" s="9" t="s">
        <v>8</v>
      </c>
      <c r="L2193" s="9" t="s">
        <v>50</v>
      </c>
      <c r="M2193" s="9">
        <v>133400</v>
      </c>
      <c r="N2193" s="17" t="str">
        <f t="shared" si="168"/>
        <v>26_130-135</v>
      </c>
      <c r="O2193" s="17" t="str">
        <f t="shared" si="169"/>
        <v>13_130-140</v>
      </c>
      <c r="P2193" s="17" t="str">
        <f t="shared" si="170"/>
        <v>08_80&gt;</v>
      </c>
      <c r="Q2193" s="9" t="s">
        <v>1162</v>
      </c>
      <c r="R2193" s="9" t="s">
        <v>1163</v>
      </c>
      <c r="S2193" s="9">
        <f t="shared" si="171"/>
        <v>13873600</v>
      </c>
      <c r="T2193" s="9">
        <v>182547</v>
      </c>
    </row>
    <row r="2194" spans="1:20" hidden="1">
      <c r="A2194" s="9">
        <v>79</v>
      </c>
      <c r="B2194" s="9" t="s">
        <v>15</v>
      </c>
      <c r="C2194" s="9" t="s">
        <v>302</v>
      </c>
      <c r="D2194" s="9" t="s">
        <v>146</v>
      </c>
      <c r="E2194" s="9" t="s">
        <v>151</v>
      </c>
      <c r="F2194" s="9" t="s">
        <v>5</v>
      </c>
      <c r="G2194" s="9" t="s">
        <v>110</v>
      </c>
      <c r="H2194" s="9" t="s">
        <v>262</v>
      </c>
      <c r="I2194" s="9">
        <v>15</v>
      </c>
      <c r="J2194" s="9" t="s">
        <v>8</v>
      </c>
      <c r="L2194" s="9" t="s">
        <v>50</v>
      </c>
      <c r="M2194" s="9">
        <v>129964</v>
      </c>
      <c r="N2194" s="17" t="str">
        <f t="shared" si="168"/>
        <v>25_125-130</v>
      </c>
      <c r="O2194" s="17" t="str">
        <f t="shared" si="169"/>
        <v>12_120-130</v>
      </c>
      <c r="P2194" s="17" t="str">
        <f t="shared" si="170"/>
        <v>08_80&gt;</v>
      </c>
      <c r="Q2194" s="9" t="s">
        <v>1162</v>
      </c>
      <c r="R2194" s="9" t="s">
        <v>1163</v>
      </c>
      <c r="S2194" s="9">
        <f t="shared" si="171"/>
        <v>10267156</v>
      </c>
      <c r="T2194" s="9">
        <v>135094</v>
      </c>
    </row>
    <row r="2195" spans="1:20" hidden="1">
      <c r="A2195" s="9">
        <v>50</v>
      </c>
      <c r="B2195" s="9" t="s">
        <v>15</v>
      </c>
      <c r="C2195" s="9" t="s">
        <v>603</v>
      </c>
      <c r="D2195" s="9" t="s">
        <v>149</v>
      </c>
      <c r="E2195" s="9" t="s">
        <v>151</v>
      </c>
      <c r="F2195" s="9" t="s">
        <v>5</v>
      </c>
      <c r="G2195" s="9" t="s">
        <v>252</v>
      </c>
      <c r="H2195" s="9" t="s">
        <v>79</v>
      </c>
      <c r="I2195" s="9">
        <v>15</v>
      </c>
      <c r="J2195" s="9" t="s">
        <v>51</v>
      </c>
      <c r="L2195" s="9" t="s">
        <v>50</v>
      </c>
      <c r="M2195" s="9">
        <v>212695</v>
      </c>
      <c r="N2195" s="17" t="str">
        <f t="shared" si="168"/>
        <v>42_210-215</v>
      </c>
      <c r="O2195" s="17" t="str">
        <f t="shared" si="169"/>
        <v>21_210-220</v>
      </c>
      <c r="P2195" s="17" t="str">
        <f t="shared" si="170"/>
        <v>08_80&gt;</v>
      </c>
      <c r="Q2195" s="9" t="s">
        <v>1162</v>
      </c>
      <c r="R2195" s="9" t="s">
        <v>1163</v>
      </c>
      <c r="S2195" s="9">
        <f t="shared" si="171"/>
        <v>10634750</v>
      </c>
      <c r="T2195" s="9">
        <v>139931</v>
      </c>
    </row>
    <row r="2196" spans="1:20" hidden="1">
      <c r="A2196" s="9">
        <v>13</v>
      </c>
      <c r="B2196" s="9" t="s">
        <v>15</v>
      </c>
      <c r="C2196" s="9" t="s">
        <v>409</v>
      </c>
      <c r="D2196" s="9" t="s">
        <v>146</v>
      </c>
      <c r="E2196" s="9" t="s">
        <v>151</v>
      </c>
      <c r="F2196" s="9" t="s">
        <v>5</v>
      </c>
      <c r="G2196" s="9" t="s">
        <v>252</v>
      </c>
      <c r="H2196" s="9" t="s">
        <v>410</v>
      </c>
      <c r="I2196" s="9">
        <v>15</v>
      </c>
      <c r="J2196" s="9" t="s">
        <v>51</v>
      </c>
      <c r="L2196" s="9" t="s">
        <v>50</v>
      </c>
      <c r="M2196" s="9">
        <v>123208</v>
      </c>
      <c r="N2196" s="17" t="str">
        <f t="shared" si="168"/>
        <v>24_120-125</v>
      </c>
      <c r="O2196" s="17" t="str">
        <f t="shared" si="169"/>
        <v>12_120-130</v>
      </c>
      <c r="P2196" s="17" t="str">
        <f t="shared" si="170"/>
        <v>08_80&gt;</v>
      </c>
      <c r="Q2196" s="9" t="s">
        <v>1162</v>
      </c>
      <c r="R2196" s="9" t="s">
        <v>1163</v>
      </c>
      <c r="S2196" s="9">
        <f t="shared" si="171"/>
        <v>1601704</v>
      </c>
      <c r="T2196" s="9">
        <v>21075</v>
      </c>
    </row>
    <row r="2197" spans="1:20" hidden="1">
      <c r="A2197" s="9">
        <v>4</v>
      </c>
      <c r="B2197" s="9" t="s">
        <v>15</v>
      </c>
      <c r="C2197" s="9" t="s">
        <v>1150</v>
      </c>
      <c r="D2197" s="9" t="s">
        <v>146</v>
      </c>
      <c r="E2197" s="9" t="s">
        <v>151</v>
      </c>
      <c r="F2197" s="9" t="s">
        <v>5</v>
      </c>
      <c r="G2197" s="9" t="s">
        <v>492</v>
      </c>
      <c r="H2197" s="9" t="s">
        <v>85</v>
      </c>
      <c r="I2197" s="9">
        <v>15</v>
      </c>
      <c r="J2197" s="9" t="s">
        <v>51</v>
      </c>
      <c r="L2197" s="9" t="s">
        <v>50</v>
      </c>
      <c r="M2197" s="9">
        <v>136540</v>
      </c>
      <c r="N2197" s="17" t="str">
        <f t="shared" si="168"/>
        <v>27_135-140</v>
      </c>
      <c r="O2197" s="17" t="str">
        <f t="shared" si="169"/>
        <v>13_130-140</v>
      </c>
      <c r="P2197" s="17" t="str">
        <f t="shared" si="170"/>
        <v>08_80&gt;</v>
      </c>
      <c r="Q2197" s="9" t="s">
        <v>1162</v>
      </c>
      <c r="R2197" s="9" t="s">
        <v>1163</v>
      </c>
      <c r="S2197" s="9">
        <f t="shared" si="171"/>
        <v>546160</v>
      </c>
      <c r="T2197" s="9">
        <v>7186</v>
      </c>
    </row>
    <row r="2198" spans="1:20" hidden="1">
      <c r="A2198" s="9">
        <v>253</v>
      </c>
      <c r="B2198" s="9" t="s">
        <v>15</v>
      </c>
      <c r="C2198" s="9" t="s">
        <v>686</v>
      </c>
      <c r="D2198" s="9" t="s">
        <v>152</v>
      </c>
      <c r="E2198" s="9" t="s">
        <v>151</v>
      </c>
      <c r="F2198" s="9" t="s">
        <v>5</v>
      </c>
      <c r="G2198" s="9" t="s">
        <v>373</v>
      </c>
      <c r="H2198" s="9" t="s">
        <v>2</v>
      </c>
      <c r="I2198" s="9">
        <v>14</v>
      </c>
      <c r="J2198" s="9" t="s">
        <v>687</v>
      </c>
      <c r="L2198" s="9" t="s">
        <v>50</v>
      </c>
      <c r="M2198" s="9">
        <v>156015</v>
      </c>
      <c r="N2198" s="17" t="str">
        <f t="shared" si="168"/>
        <v>31_155-160</v>
      </c>
      <c r="O2198" s="17" t="str">
        <f t="shared" si="169"/>
        <v>15_150-160</v>
      </c>
      <c r="P2198" s="17" t="str">
        <f t="shared" si="170"/>
        <v>08_80&gt;</v>
      </c>
      <c r="Q2198" s="9" t="s">
        <v>1162</v>
      </c>
      <c r="R2198" s="9" t="s">
        <v>1163</v>
      </c>
      <c r="S2198" s="9">
        <f t="shared" si="171"/>
        <v>39471795</v>
      </c>
      <c r="T2198" s="9">
        <v>519366</v>
      </c>
    </row>
    <row r="2199" spans="1:20" hidden="1">
      <c r="A2199" s="9">
        <v>54</v>
      </c>
      <c r="B2199" s="9" t="s">
        <v>15</v>
      </c>
      <c r="C2199" s="9" t="s">
        <v>1151</v>
      </c>
      <c r="D2199" s="9" t="s">
        <v>149</v>
      </c>
      <c r="E2199" s="9" t="s">
        <v>151</v>
      </c>
      <c r="F2199" s="9" t="s">
        <v>5</v>
      </c>
      <c r="G2199" s="9" t="s">
        <v>492</v>
      </c>
      <c r="H2199" s="9" t="s">
        <v>732</v>
      </c>
      <c r="I2199" s="9">
        <v>16</v>
      </c>
      <c r="J2199" s="9" t="s">
        <v>519</v>
      </c>
      <c r="L2199" s="9" t="s">
        <v>50</v>
      </c>
      <c r="M2199" s="9">
        <v>347861</v>
      </c>
      <c r="N2199" s="17" t="str">
        <f t="shared" si="168"/>
        <v>69_345-350</v>
      </c>
      <c r="O2199" s="17" t="str">
        <f t="shared" si="169"/>
        <v>34_340-350</v>
      </c>
      <c r="P2199" s="17" t="str">
        <f t="shared" si="170"/>
        <v>08_80&gt;</v>
      </c>
      <c r="Q2199" s="9" t="s">
        <v>1162</v>
      </c>
      <c r="R2199" s="9" t="s">
        <v>1163</v>
      </c>
      <c r="S2199" s="9">
        <f t="shared" si="171"/>
        <v>18784494</v>
      </c>
      <c r="T2199" s="9">
        <v>247164</v>
      </c>
    </row>
    <row r="2200" spans="1:20" hidden="1">
      <c r="A2200" s="9">
        <v>5</v>
      </c>
      <c r="B2200" s="9" t="s">
        <v>15</v>
      </c>
      <c r="C2200" s="9" t="s">
        <v>411</v>
      </c>
      <c r="D2200" s="9" t="s">
        <v>149</v>
      </c>
      <c r="E2200" s="9" t="s">
        <v>151</v>
      </c>
      <c r="F2200" s="9" t="s">
        <v>5</v>
      </c>
      <c r="G2200" s="9" t="s">
        <v>252</v>
      </c>
      <c r="H2200" s="9" t="s">
        <v>85</v>
      </c>
      <c r="I2200" s="9">
        <v>15</v>
      </c>
      <c r="J2200" s="9" t="s">
        <v>51</v>
      </c>
      <c r="L2200" s="9" t="s">
        <v>50</v>
      </c>
      <c r="M2200" s="9">
        <v>313935</v>
      </c>
      <c r="N2200" s="17" t="str">
        <f t="shared" si="168"/>
        <v>62_310-315</v>
      </c>
      <c r="O2200" s="17" t="str">
        <f t="shared" si="169"/>
        <v>31_310-320</v>
      </c>
      <c r="P2200" s="17" t="str">
        <f t="shared" si="170"/>
        <v>08_80&gt;</v>
      </c>
      <c r="Q2200" s="9" t="s">
        <v>1162</v>
      </c>
      <c r="R2200" s="9" t="s">
        <v>1163</v>
      </c>
      <c r="S2200" s="9">
        <f t="shared" si="171"/>
        <v>1569675</v>
      </c>
      <c r="T2200" s="9">
        <v>20654</v>
      </c>
    </row>
    <row r="2201" spans="1:20" hidden="1">
      <c r="A2201" s="9">
        <v>40</v>
      </c>
      <c r="B2201" s="9" t="s">
        <v>15</v>
      </c>
      <c r="C2201" s="9" t="s">
        <v>548</v>
      </c>
      <c r="D2201" s="9" t="s">
        <v>152</v>
      </c>
      <c r="E2201" s="9" t="s">
        <v>151</v>
      </c>
      <c r="F2201" s="9" t="s">
        <v>5</v>
      </c>
      <c r="G2201" s="9" t="s">
        <v>373</v>
      </c>
      <c r="H2201" s="9" t="s">
        <v>2</v>
      </c>
      <c r="I2201" s="9">
        <v>13</v>
      </c>
      <c r="J2201" s="9" t="s">
        <v>549</v>
      </c>
      <c r="K2201" s="9" t="s">
        <v>7</v>
      </c>
      <c r="L2201" s="9" t="s">
        <v>50</v>
      </c>
      <c r="M2201" s="9">
        <v>173894</v>
      </c>
      <c r="N2201" s="17" t="str">
        <f t="shared" si="168"/>
        <v>34_170-175</v>
      </c>
      <c r="O2201" s="17" t="str">
        <f t="shared" si="169"/>
        <v>17_170-180</v>
      </c>
      <c r="P2201" s="17" t="str">
        <f t="shared" si="170"/>
        <v>08_80&gt;</v>
      </c>
      <c r="Q2201" s="9" t="s">
        <v>1162</v>
      </c>
      <c r="R2201" s="9" t="s">
        <v>1163</v>
      </c>
      <c r="S2201" s="9">
        <f t="shared" si="171"/>
        <v>6955760</v>
      </c>
      <c r="T2201" s="9">
        <v>91523</v>
      </c>
    </row>
    <row r="2202" spans="1:20" hidden="1">
      <c r="A2202" s="9">
        <v>2</v>
      </c>
      <c r="B2202" s="9" t="s">
        <v>15</v>
      </c>
      <c r="C2202" s="9" t="s">
        <v>303</v>
      </c>
      <c r="D2202" s="9" t="s">
        <v>152</v>
      </c>
      <c r="E2202" s="9" t="s">
        <v>151</v>
      </c>
      <c r="F2202" s="9" t="s">
        <v>5</v>
      </c>
      <c r="G2202" s="9" t="s">
        <v>110</v>
      </c>
      <c r="H2202" s="9" t="s">
        <v>2</v>
      </c>
      <c r="I2202" s="9">
        <v>14</v>
      </c>
      <c r="J2202" s="9" t="s">
        <v>547</v>
      </c>
      <c r="K2202" s="9" t="s">
        <v>7</v>
      </c>
      <c r="L2202" s="9" t="s">
        <v>50</v>
      </c>
      <c r="M2202" s="9">
        <v>142430</v>
      </c>
      <c r="N2202" s="17" t="str">
        <f t="shared" si="168"/>
        <v>28_140-145</v>
      </c>
      <c r="O2202" s="17" t="str">
        <f t="shared" si="169"/>
        <v>14_140-150</v>
      </c>
      <c r="P2202" s="17" t="str">
        <f t="shared" si="170"/>
        <v>08_80&gt;</v>
      </c>
      <c r="Q2202" s="9" t="s">
        <v>1162</v>
      </c>
      <c r="R2202" s="9" t="s">
        <v>1163</v>
      </c>
      <c r="S2202" s="9">
        <f t="shared" si="171"/>
        <v>284860</v>
      </c>
      <c r="T2202" s="9">
        <v>3748</v>
      </c>
    </row>
    <row r="2203" spans="1:20" hidden="1">
      <c r="A2203" s="9">
        <v>69</v>
      </c>
      <c r="B2203" s="9" t="s">
        <v>15</v>
      </c>
      <c r="C2203" s="9" t="s">
        <v>655</v>
      </c>
      <c r="D2203" s="9" t="s">
        <v>152</v>
      </c>
      <c r="E2203" s="9" t="s">
        <v>151</v>
      </c>
      <c r="F2203" s="9" t="s">
        <v>5</v>
      </c>
      <c r="G2203" s="9" t="s">
        <v>373</v>
      </c>
      <c r="H2203" s="9" t="s">
        <v>2</v>
      </c>
      <c r="I2203" s="9">
        <v>14</v>
      </c>
      <c r="J2203" s="9" t="s">
        <v>119</v>
      </c>
      <c r="K2203" s="9" t="s">
        <v>7</v>
      </c>
      <c r="L2203" s="9" t="s">
        <v>50</v>
      </c>
      <c r="M2203" s="9">
        <v>155999</v>
      </c>
      <c r="N2203" s="17" t="str">
        <f t="shared" si="168"/>
        <v>31_155-160</v>
      </c>
      <c r="O2203" s="17" t="str">
        <f t="shared" si="169"/>
        <v>15_150-160</v>
      </c>
      <c r="P2203" s="17" t="str">
        <f t="shared" si="170"/>
        <v>08_80&gt;</v>
      </c>
      <c r="Q2203" s="9" t="s">
        <v>1162</v>
      </c>
      <c r="R2203" s="9" t="s">
        <v>1163</v>
      </c>
      <c r="S2203" s="9">
        <f t="shared" si="171"/>
        <v>10763931</v>
      </c>
      <c r="T2203" s="9">
        <v>141631</v>
      </c>
    </row>
    <row r="2204" spans="1:20" hidden="1">
      <c r="A2204" s="9">
        <v>45</v>
      </c>
      <c r="B2204" s="9" t="s">
        <v>15</v>
      </c>
      <c r="C2204" s="9" t="s">
        <v>360</v>
      </c>
      <c r="D2204" s="9" t="s">
        <v>152</v>
      </c>
      <c r="E2204" s="9" t="s">
        <v>151</v>
      </c>
      <c r="F2204" s="9" t="s">
        <v>1</v>
      </c>
      <c r="G2204" s="9" t="s">
        <v>222</v>
      </c>
      <c r="H2204" s="9" t="s">
        <v>2</v>
      </c>
      <c r="I2204" s="9">
        <v>13</v>
      </c>
      <c r="J2204" s="9" t="s">
        <v>8</v>
      </c>
      <c r="L2204" s="9" t="s">
        <v>50</v>
      </c>
      <c r="M2204" s="9">
        <v>93956</v>
      </c>
      <c r="N2204" s="17" t="str">
        <f t="shared" si="168"/>
        <v>18_90-95</v>
      </c>
      <c r="O2204" s="17" t="str">
        <f t="shared" si="169"/>
        <v>9_90-100</v>
      </c>
      <c r="P2204" s="17" t="str">
        <f t="shared" si="170"/>
        <v>08_80&gt;</v>
      </c>
      <c r="Q2204" s="9" t="s">
        <v>1162</v>
      </c>
      <c r="R2204" s="9" t="s">
        <v>1163</v>
      </c>
      <c r="S2204" s="9">
        <f t="shared" si="171"/>
        <v>4228020</v>
      </c>
      <c r="T2204" s="9">
        <v>55632</v>
      </c>
    </row>
    <row r="2205" spans="1:20" hidden="1">
      <c r="A2205" s="9">
        <v>4</v>
      </c>
      <c r="B2205" s="9" t="s">
        <v>15</v>
      </c>
      <c r="C2205" s="9" t="s">
        <v>1119</v>
      </c>
      <c r="D2205" s="9" t="s">
        <v>152</v>
      </c>
      <c r="E2205" s="9" t="s">
        <v>151</v>
      </c>
      <c r="F2205" s="9" t="s">
        <v>1</v>
      </c>
      <c r="G2205" s="9" t="s">
        <v>845</v>
      </c>
      <c r="H2205" s="9" t="s">
        <v>2</v>
      </c>
      <c r="I2205" s="9">
        <v>13</v>
      </c>
      <c r="J2205" s="9" t="s">
        <v>119</v>
      </c>
      <c r="L2205" s="9" t="s">
        <v>50</v>
      </c>
      <c r="M2205" s="9">
        <v>117540</v>
      </c>
      <c r="N2205" s="17" t="str">
        <f t="shared" si="168"/>
        <v>23_115-120</v>
      </c>
      <c r="O2205" s="17" t="str">
        <f t="shared" si="169"/>
        <v>11_110-120</v>
      </c>
      <c r="P2205" s="17" t="str">
        <f t="shared" si="170"/>
        <v>08_80&gt;</v>
      </c>
      <c r="Q2205" s="9" t="s">
        <v>1162</v>
      </c>
      <c r="R2205" s="9" t="s">
        <v>1163</v>
      </c>
      <c r="S2205" s="9">
        <f t="shared" si="171"/>
        <v>470160</v>
      </c>
      <c r="T2205" s="9">
        <v>6186</v>
      </c>
    </row>
    <row r="2206" spans="1:20" hidden="1">
      <c r="A2206" s="9">
        <v>28</v>
      </c>
      <c r="B2206" s="9" t="s">
        <v>15</v>
      </c>
      <c r="C2206" s="9" t="s">
        <v>264</v>
      </c>
      <c r="D2206" s="9" t="s">
        <v>152</v>
      </c>
      <c r="E2206" s="9" t="s">
        <v>151</v>
      </c>
      <c r="F2206" s="9" t="s">
        <v>5</v>
      </c>
      <c r="G2206" s="9" t="s">
        <v>110</v>
      </c>
      <c r="H2206" s="9" t="s">
        <v>2</v>
      </c>
      <c r="I2206" s="9">
        <v>13</v>
      </c>
      <c r="J2206" s="9" t="s">
        <v>8</v>
      </c>
      <c r="L2206" s="9" t="s">
        <v>50</v>
      </c>
      <c r="M2206" s="9">
        <v>123214</v>
      </c>
      <c r="N2206" s="17" t="str">
        <f t="shared" si="168"/>
        <v>24_120-125</v>
      </c>
      <c r="O2206" s="17" t="str">
        <f t="shared" si="169"/>
        <v>12_120-130</v>
      </c>
      <c r="P2206" s="17" t="str">
        <f t="shared" si="170"/>
        <v>08_80&gt;</v>
      </c>
      <c r="Q2206" s="9" t="s">
        <v>1162</v>
      </c>
      <c r="R2206" s="9" t="s">
        <v>1163</v>
      </c>
      <c r="S2206" s="9">
        <f t="shared" si="171"/>
        <v>3449992</v>
      </c>
      <c r="T2206" s="9">
        <v>45395</v>
      </c>
    </row>
    <row r="2207" spans="1:20" hidden="1">
      <c r="A2207" s="9">
        <v>13</v>
      </c>
      <c r="B2207" s="9" t="s">
        <v>15</v>
      </c>
      <c r="C2207" s="9" t="s">
        <v>864</v>
      </c>
      <c r="D2207" s="9" t="s">
        <v>152</v>
      </c>
      <c r="E2207" s="9" t="s">
        <v>151</v>
      </c>
      <c r="F2207" s="9" t="s">
        <v>5</v>
      </c>
      <c r="G2207" s="9" t="s">
        <v>373</v>
      </c>
      <c r="H2207" s="9" t="s">
        <v>2</v>
      </c>
      <c r="I2207" s="9">
        <v>13</v>
      </c>
      <c r="J2207" s="9" t="s">
        <v>444</v>
      </c>
      <c r="L2207" s="9" t="s">
        <v>50</v>
      </c>
      <c r="M2207" s="9">
        <v>126017</v>
      </c>
      <c r="N2207" s="17" t="str">
        <f t="shared" si="168"/>
        <v>25_125-130</v>
      </c>
      <c r="O2207" s="17" t="str">
        <f t="shared" si="169"/>
        <v>12_120-130</v>
      </c>
      <c r="P2207" s="17" t="str">
        <f t="shared" si="170"/>
        <v>08_80&gt;</v>
      </c>
      <c r="Q2207" s="9" t="s">
        <v>1162</v>
      </c>
      <c r="R2207" s="9" t="s">
        <v>1163</v>
      </c>
      <c r="S2207" s="9">
        <f t="shared" si="171"/>
        <v>1638221</v>
      </c>
      <c r="T2207" s="9">
        <v>21556</v>
      </c>
    </row>
    <row r="2208" spans="1:20" hidden="1">
      <c r="A2208" s="9">
        <v>42</v>
      </c>
      <c r="B2208" s="9" t="s">
        <v>15</v>
      </c>
      <c r="C2208" s="9" t="s">
        <v>1120</v>
      </c>
      <c r="D2208" s="9" t="s">
        <v>152</v>
      </c>
      <c r="E2208" s="9" t="s">
        <v>151</v>
      </c>
      <c r="F2208" s="9" t="s">
        <v>5</v>
      </c>
      <c r="G2208" s="9" t="s">
        <v>373</v>
      </c>
      <c r="H2208" s="9" t="s">
        <v>2</v>
      </c>
      <c r="I2208" s="9">
        <v>13</v>
      </c>
      <c r="J2208" s="9" t="s">
        <v>119</v>
      </c>
      <c r="L2208" s="9" t="s">
        <v>50</v>
      </c>
      <c r="M2208" s="9">
        <v>140840</v>
      </c>
      <c r="N2208" s="17" t="str">
        <f t="shared" si="168"/>
        <v>28_140-145</v>
      </c>
      <c r="O2208" s="17" t="str">
        <f t="shared" si="169"/>
        <v>14_140-150</v>
      </c>
      <c r="P2208" s="17" t="str">
        <f t="shared" si="170"/>
        <v>08_80&gt;</v>
      </c>
      <c r="Q2208" s="9" t="s">
        <v>1162</v>
      </c>
      <c r="R2208" s="9" t="s">
        <v>1163</v>
      </c>
      <c r="S2208" s="9">
        <f t="shared" si="171"/>
        <v>5915280</v>
      </c>
      <c r="T2208" s="9">
        <v>77833</v>
      </c>
    </row>
    <row r="2209" spans="1:20" hidden="1">
      <c r="A2209" s="9">
        <v>13</v>
      </c>
      <c r="B2209" s="9" t="s">
        <v>15</v>
      </c>
      <c r="C2209" s="9" t="s">
        <v>735</v>
      </c>
      <c r="D2209" s="9" t="s">
        <v>152</v>
      </c>
      <c r="E2209" s="9" t="s">
        <v>151</v>
      </c>
      <c r="F2209" s="9" t="s">
        <v>1</v>
      </c>
      <c r="G2209" s="9" t="s">
        <v>583</v>
      </c>
      <c r="H2209" s="9" t="s">
        <v>2</v>
      </c>
      <c r="I2209" s="9">
        <v>14</v>
      </c>
      <c r="J2209" s="9" t="s">
        <v>8</v>
      </c>
      <c r="L2209" s="9" t="s">
        <v>50</v>
      </c>
      <c r="M2209" s="9">
        <v>52263</v>
      </c>
      <c r="N2209" s="17" t="str">
        <f t="shared" si="168"/>
        <v>10_50-55</v>
      </c>
      <c r="O2209" s="17" t="str">
        <f t="shared" si="169"/>
        <v>5_50-60</v>
      </c>
      <c r="P2209" s="17" t="str">
        <f t="shared" si="170"/>
        <v>05_50-60</v>
      </c>
      <c r="Q2209" s="9" t="s">
        <v>1162</v>
      </c>
      <c r="R2209" s="9" t="s">
        <v>1163</v>
      </c>
      <c r="S2209" s="9">
        <f t="shared" si="171"/>
        <v>679419</v>
      </c>
      <c r="T2209" s="9">
        <v>8940</v>
      </c>
    </row>
    <row r="2210" spans="1:20" hidden="1">
      <c r="A2210" s="9">
        <v>1</v>
      </c>
      <c r="B2210" s="9" t="s">
        <v>15</v>
      </c>
      <c r="C2210" s="9" t="s">
        <v>790</v>
      </c>
      <c r="D2210" s="9" t="s">
        <v>152</v>
      </c>
      <c r="E2210" s="9" t="s">
        <v>151</v>
      </c>
      <c r="F2210" s="9" t="s">
        <v>5</v>
      </c>
      <c r="G2210" s="9" t="s">
        <v>373</v>
      </c>
      <c r="H2210" s="9" t="s">
        <v>2</v>
      </c>
      <c r="I2210" s="9">
        <v>14</v>
      </c>
      <c r="J2210" s="9" t="s">
        <v>8</v>
      </c>
      <c r="L2210" s="9" t="s">
        <v>50</v>
      </c>
      <c r="M2210" s="9">
        <v>46311</v>
      </c>
      <c r="N2210" s="17" t="str">
        <f t="shared" si="168"/>
        <v>9_45-50</v>
      </c>
      <c r="O2210" s="17" t="str">
        <f t="shared" si="169"/>
        <v>4_40-50</v>
      </c>
      <c r="P2210" s="17" t="str">
        <f t="shared" si="170"/>
        <v>04_40-50</v>
      </c>
      <c r="Q2210" s="9" t="s">
        <v>1162</v>
      </c>
      <c r="R2210" s="9" t="s">
        <v>1163</v>
      </c>
      <c r="S2210" s="9">
        <f t="shared" si="171"/>
        <v>46311</v>
      </c>
      <c r="T2210" s="9">
        <v>609</v>
      </c>
    </row>
    <row r="2211" spans="1:20" hidden="1">
      <c r="A2211" s="9">
        <v>65</v>
      </c>
      <c r="B2211" s="9" t="s">
        <v>15</v>
      </c>
      <c r="C2211" s="9" t="s">
        <v>304</v>
      </c>
      <c r="D2211" s="9" t="s">
        <v>152</v>
      </c>
      <c r="E2211" s="9" t="s">
        <v>151</v>
      </c>
      <c r="F2211" s="9" t="s">
        <v>1</v>
      </c>
      <c r="G2211" s="9" t="s">
        <v>77</v>
      </c>
      <c r="H2211" s="9" t="s">
        <v>2</v>
      </c>
      <c r="I2211" s="9">
        <v>14</v>
      </c>
      <c r="J2211" s="9" t="s">
        <v>8</v>
      </c>
      <c r="L2211" s="9" t="s">
        <v>50</v>
      </c>
      <c r="M2211" s="9">
        <v>36570</v>
      </c>
      <c r="N2211" s="17" t="str">
        <f t="shared" si="168"/>
        <v>7_35-40</v>
      </c>
      <c r="O2211" s="17" t="str">
        <f t="shared" si="169"/>
        <v>3_30-40</v>
      </c>
      <c r="P2211" s="17" t="str">
        <f t="shared" si="170"/>
        <v>03_30-40</v>
      </c>
      <c r="Q2211" s="9" t="s">
        <v>1162</v>
      </c>
      <c r="R2211" s="9" t="s">
        <v>1163</v>
      </c>
      <c r="S2211" s="9">
        <f t="shared" si="171"/>
        <v>2377050</v>
      </c>
      <c r="T2211" s="9">
        <v>31277</v>
      </c>
    </row>
    <row r="2212" spans="1:20" hidden="1">
      <c r="A2212" s="9">
        <v>15</v>
      </c>
      <c r="B2212" s="9" t="s">
        <v>15</v>
      </c>
      <c r="C2212" s="9" t="s">
        <v>232</v>
      </c>
      <c r="D2212" s="9" t="s">
        <v>152</v>
      </c>
      <c r="E2212" s="9" t="s">
        <v>151</v>
      </c>
      <c r="F2212" s="9" t="s">
        <v>5</v>
      </c>
      <c r="G2212" s="9" t="s">
        <v>122</v>
      </c>
      <c r="H2212" s="9" t="s">
        <v>2</v>
      </c>
      <c r="I2212" s="9">
        <v>14</v>
      </c>
      <c r="J2212" s="9" t="s">
        <v>8</v>
      </c>
      <c r="L2212" s="9" t="s">
        <v>50</v>
      </c>
      <c r="M2212" s="9">
        <v>45538</v>
      </c>
      <c r="N2212" s="17" t="str">
        <f t="shared" si="168"/>
        <v>9_45-50</v>
      </c>
      <c r="O2212" s="17" t="str">
        <f t="shared" si="169"/>
        <v>4_40-50</v>
      </c>
      <c r="P2212" s="17" t="str">
        <f t="shared" si="170"/>
        <v>04_40-50</v>
      </c>
      <c r="Q2212" s="9" t="s">
        <v>1162</v>
      </c>
      <c r="R2212" s="9" t="s">
        <v>1163</v>
      </c>
      <c r="S2212" s="9">
        <f t="shared" si="171"/>
        <v>683070</v>
      </c>
      <c r="T2212" s="9">
        <v>8988</v>
      </c>
    </row>
    <row r="2213" spans="1:20" hidden="1">
      <c r="A2213" s="9">
        <v>257</v>
      </c>
      <c r="B2213" s="9" t="s">
        <v>15</v>
      </c>
      <c r="C2213" s="9" t="s">
        <v>791</v>
      </c>
      <c r="D2213" s="9" t="s">
        <v>148</v>
      </c>
      <c r="E2213" s="9" t="s">
        <v>151</v>
      </c>
      <c r="F2213" s="9" t="s">
        <v>5</v>
      </c>
      <c r="G2213" s="9" t="s">
        <v>373</v>
      </c>
      <c r="H2213" s="9" t="s">
        <v>2</v>
      </c>
      <c r="I2213" s="9">
        <v>15</v>
      </c>
      <c r="J2213" s="9" t="s">
        <v>8</v>
      </c>
      <c r="L2213" s="9" t="s">
        <v>50</v>
      </c>
      <c r="M2213" s="9">
        <v>63176</v>
      </c>
      <c r="N2213" s="17" t="str">
        <f t="shared" si="168"/>
        <v>12_60-65</v>
      </c>
      <c r="O2213" s="17" t="str">
        <f t="shared" si="169"/>
        <v>6_60-70</v>
      </c>
      <c r="P2213" s="17" t="str">
        <f t="shared" si="170"/>
        <v>06_60-70</v>
      </c>
      <c r="Q2213" s="9" t="s">
        <v>1162</v>
      </c>
      <c r="R2213" s="9" t="s">
        <v>1163</v>
      </c>
      <c r="S2213" s="9">
        <f t="shared" si="171"/>
        <v>16236232</v>
      </c>
      <c r="T2213" s="9">
        <v>213635</v>
      </c>
    </row>
    <row r="2214" spans="1:20" hidden="1">
      <c r="A2214" s="9">
        <v>93</v>
      </c>
      <c r="B2214" s="9" t="s">
        <v>15</v>
      </c>
      <c r="C2214" s="9" t="s">
        <v>305</v>
      </c>
      <c r="D2214" s="9" t="s">
        <v>148</v>
      </c>
      <c r="E2214" s="9" t="s">
        <v>151</v>
      </c>
      <c r="F2214" s="9" t="s">
        <v>1</v>
      </c>
      <c r="G2214" s="9" t="s">
        <v>77</v>
      </c>
      <c r="H2214" s="9" t="s">
        <v>2</v>
      </c>
      <c r="I2214" s="9">
        <v>15</v>
      </c>
      <c r="J2214" s="9" t="s">
        <v>8</v>
      </c>
      <c r="L2214" s="9" t="s">
        <v>50</v>
      </c>
      <c r="M2214" s="9">
        <v>35421</v>
      </c>
      <c r="N2214" s="17" t="str">
        <f t="shared" si="168"/>
        <v>7_35-40</v>
      </c>
      <c r="O2214" s="17" t="str">
        <f t="shared" si="169"/>
        <v>3_30-40</v>
      </c>
      <c r="P2214" s="17" t="str">
        <f t="shared" si="170"/>
        <v>03_30-40</v>
      </c>
      <c r="Q2214" s="9" t="s">
        <v>1162</v>
      </c>
      <c r="R2214" s="9" t="s">
        <v>1163</v>
      </c>
      <c r="S2214" s="9">
        <f t="shared" si="171"/>
        <v>3294153</v>
      </c>
      <c r="T2214" s="9">
        <v>43344</v>
      </c>
    </row>
    <row r="2215" spans="1:20" hidden="1">
      <c r="A2215" s="9">
        <v>39</v>
      </c>
      <c r="B2215" s="9" t="s">
        <v>15</v>
      </c>
      <c r="C2215" s="9" t="s">
        <v>878</v>
      </c>
      <c r="D2215" s="9" t="s">
        <v>148</v>
      </c>
      <c r="E2215" s="9" t="s">
        <v>151</v>
      </c>
      <c r="F2215" s="9" t="s">
        <v>1</v>
      </c>
      <c r="G2215" s="9" t="s">
        <v>583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67795</v>
      </c>
      <c r="N2215" s="17" t="str">
        <f t="shared" si="168"/>
        <v>13_65-70</v>
      </c>
      <c r="O2215" s="17" t="str">
        <f t="shared" si="169"/>
        <v>6_60-70</v>
      </c>
      <c r="P2215" s="17" t="str">
        <f t="shared" si="170"/>
        <v>06_60-70</v>
      </c>
      <c r="Q2215" s="9" t="s">
        <v>1162</v>
      </c>
      <c r="R2215" s="9" t="s">
        <v>1163</v>
      </c>
      <c r="S2215" s="9">
        <f t="shared" si="171"/>
        <v>2644005</v>
      </c>
      <c r="T2215" s="9">
        <v>34790</v>
      </c>
    </row>
    <row r="2216" spans="1:20" hidden="1">
      <c r="A2216" s="9">
        <v>271</v>
      </c>
      <c r="B2216" s="9" t="s">
        <v>15</v>
      </c>
      <c r="C2216" s="9" t="s">
        <v>231</v>
      </c>
      <c r="D2216" s="9" t="s">
        <v>148</v>
      </c>
      <c r="E2216" s="9" t="s">
        <v>151</v>
      </c>
      <c r="F2216" s="9" t="s">
        <v>5</v>
      </c>
      <c r="G2216" s="9" t="s">
        <v>122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45768</v>
      </c>
      <c r="N2216" s="17" t="str">
        <f t="shared" si="168"/>
        <v>9_45-50</v>
      </c>
      <c r="O2216" s="17" t="str">
        <f t="shared" si="169"/>
        <v>4_40-50</v>
      </c>
      <c r="P2216" s="17" t="str">
        <f t="shared" si="170"/>
        <v>04_40-50</v>
      </c>
      <c r="Q2216" s="9" t="s">
        <v>1162</v>
      </c>
      <c r="R2216" s="9" t="s">
        <v>1163</v>
      </c>
      <c r="S2216" s="9">
        <f t="shared" si="171"/>
        <v>12403128</v>
      </c>
      <c r="T2216" s="9">
        <v>163199</v>
      </c>
    </row>
    <row r="2217" spans="1:20" hidden="1">
      <c r="A2217" s="9">
        <v>15</v>
      </c>
      <c r="B2217" s="9" t="s">
        <v>15</v>
      </c>
      <c r="C2217" s="9" t="s">
        <v>793</v>
      </c>
      <c r="D2217" s="9" t="s">
        <v>148</v>
      </c>
      <c r="E2217" s="9" t="s">
        <v>151</v>
      </c>
      <c r="F2217" s="9" t="s">
        <v>5</v>
      </c>
      <c r="G2217" s="9" t="s">
        <v>110</v>
      </c>
      <c r="H2217" s="9" t="s">
        <v>2</v>
      </c>
      <c r="I2217" s="9">
        <v>15</v>
      </c>
      <c r="J2217" s="9" t="s">
        <v>8</v>
      </c>
      <c r="L2217" s="9" t="s">
        <v>50</v>
      </c>
      <c r="M2217" s="9">
        <v>38545</v>
      </c>
      <c r="N2217" s="17" t="str">
        <f t="shared" si="168"/>
        <v>7_35-40</v>
      </c>
      <c r="O2217" s="17" t="str">
        <f t="shared" si="169"/>
        <v>3_30-40</v>
      </c>
      <c r="P2217" s="17" t="str">
        <f t="shared" si="170"/>
        <v>03_30-40</v>
      </c>
      <c r="Q2217" s="9" t="s">
        <v>1162</v>
      </c>
      <c r="R2217" s="9" t="s">
        <v>1163</v>
      </c>
      <c r="S2217" s="9">
        <f t="shared" si="171"/>
        <v>578175</v>
      </c>
      <c r="T2217" s="9">
        <v>7608</v>
      </c>
    </row>
    <row r="2218" spans="1:20" hidden="1">
      <c r="A2218" s="9">
        <v>10</v>
      </c>
      <c r="B2218" s="9" t="s">
        <v>15</v>
      </c>
      <c r="C2218" s="9" t="s">
        <v>453</v>
      </c>
      <c r="D2218" s="9" t="s">
        <v>146</v>
      </c>
      <c r="E2218" s="9" t="s">
        <v>151</v>
      </c>
      <c r="F2218" s="9" t="s">
        <v>5</v>
      </c>
      <c r="G2218" s="9" t="s">
        <v>122</v>
      </c>
      <c r="H2218" s="9" t="s">
        <v>262</v>
      </c>
      <c r="I2218" s="9">
        <v>17</v>
      </c>
      <c r="J2218" s="9" t="s">
        <v>8</v>
      </c>
      <c r="L2218" s="9" t="s">
        <v>50</v>
      </c>
      <c r="M2218" s="9">
        <v>66908</v>
      </c>
      <c r="N2218" s="17" t="str">
        <f t="shared" si="168"/>
        <v>13_65-70</v>
      </c>
      <c r="O2218" s="17" t="str">
        <f t="shared" si="169"/>
        <v>6_60-70</v>
      </c>
      <c r="P2218" s="17" t="str">
        <f t="shared" si="170"/>
        <v>06_60-70</v>
      </c>
      <c r="Q2218" s="9" t="s">
        <v>1162</v>
      </c>
      <c r="R2218" s="9" t="s">
        <v>1163</v>
      </c>
      <c r="S2218" s="9">
        <f t="shared" si="171"/>
        <v>669080</v>
      </c>
      <c r="T2218" s="9">
        <v>8804</v>
      </c>
    </row>
    <row r="2219" spans="1:20">
      <c r="A2219" s="9">
        <v>15</v>
      </c>
      <c r="B2219" s="9" t="s">
        <v>15</v>
      </c>
      <c r="C2219" s="9" t="s">
        <v>1152</v>
      </c>
      <c r="D2219" s="9" t="s">
        <v>152</v>
      </c>
      <c r="E2219" s="9" t="s">
        <v>147</v>
      </c>
      <c r="F2219" s="9" t="s">
        <v>1</v>
      </c>
      <c r="G2219" s="9" t="s">
        <v>583</v>
      </c>
      <c r="H2219" s="9" t="s">
        <v>2</v>
      </c>
      <c r="I2219" s="9">
        <v>13</v>
      </c>
      <c r="J2219" s="9" t="s">
        <v>8</v>
      </c>
      <c r="K2219" s="9" t="s">
        <v>7</v>
      </c>
      <c r="L2219" s="9" t="s">
        <v>50</v>
      </c>
      <c r="M2219" s="9">
        <v>81990</v>
      </c>
      <c r="N2219" s="17" t="str">
        <f t="shared" si="168"/>
        <v>16_80-85</v>
      </c>
      <c r="O2219" s="17" t="str">
        <f t="shared" si="169"/>
        <v>8_80-90</v>
      </c>
      <c r="P2219" s="17" t="str">
        <f t="shared" si="170"/>
        <v>08_80&gt;</v>
      </c>
      <c r="Q2219" s="9" t="s">
        <v>1162</v>
      </c>
      <c r="R2219" s="9" t="s">
        <v>1163</v>
      </c>
      <c r="S2219" s="9">
        <f t="shared" si="171"/>
        <v>1229850</v>
      </c>
      <c r="T2219" s="9">
        <v>16182</v>
      </c>
    </row>
    <row r="2220" spans="1:20">
      <c r="A2220" s="9">
        <v>18</v>
      </c>
      <c r="B2220" s="9" t="s">
        <v>15</v>
      </c>
      <c r="C2220" s="9" t="s">
        <v>1153</v>
      </c>
      <c r="D2220" s="9" t="s">
        <v>152</v>
      </c>
      <c r="E2220" s="9" t="s">
        <v>147</v>
      </c>
      <c r="F2220" s="9" t="s">
        <v>1</v>
      </c>
      <c r="G2220" s="9" t="s">
        <v>845</v>
      </c>
      <c r="H2220" s="9" t="s">
        <v>2</v>
      </c>
      <c r="I2220" s="9">
        <v>14</v>
      </c>
      <c r="J2220" s="9" t="s">
        <v>8</v>
      </c>
      <c r="K2220" s="9" t="s">
        <v>7</v>
      </c>
      <c r="L2220" s="9" t="s">
        <v>50</v>
      </c>
      <c r="M2220" s="9">
        <v>114570</v>
      </c>
      <c r="N2220" s="17" t="str">
        <f t="shared" si="168"/>
        <v>22_110-115</v>
      </c>
      <c r="O2220" s="17" t="str">
        <f t="shared" si="169"/>
        <v>11_110-120</v>
      </c>
      <c r="P2220" s="17" t="str">
        <f t="shared" si="170"/>
        <v>08_80&gt;</v>
      </c>
      <c r="Q2220" s="9" t="s">
        <v>1162</v>
      </c>
      <c r="R2220" s="9" t="s">
        <v>1163</v>
      </c>
      <c r="S2220" s="9">
        <f t="shared" si="171"/>
        <v>2062260</v>
      </c>
      <c r="T2220" s="9">
        <v>27135</v>
      </c>
    </row>
    <row r="2221" spans="1:20">
      <c r="A2221" s="9">
        <v>64</v>
      </c>
      <c r="B2221" s="9" t="s">
        <v>15</v>
      </c>
      <c r="C2221" s="9" t="s">
        <v>868</v>
      </c>
      <c r="D2221" s="9" t="s">
        <v>152</v>
      </c>
      <c r="E2221" s="9" t="s">
        <v>147</v>
      </c>
      <c r="F2221" s="9" t="s">
        <v>5</v>
      </c>
      <c r="G2221" s="9" t="s">
        <v>373</v>
      </c>
      <c r="H2221" s="9" t="s">
        <v>2</v>
      </c>
      <c r="I2221" s="9">
        <v>14</v>
      </c>
      <c r="J2221" s="9" t="s">
        <v>8</v>
      </c>
      <c r="K2221" s="9" t="s">
        <v>7</v>
      </c>
      <c r="L2221" s="9" t="s">
        <v>50</v>
      </c>
      <c r="M2221" s="9">
        <v>98973</v>
      </c>
      <c r="N2221" s="17" t="str">
        <f t="shared" si="168"/>
        <v>19_95-100</v>
      </c>
      <c r="O2221" s="17" t="str">
        <f t="shared" si="169"/>
        <v>9_90-100</v>
      </c>
      <c r="P2221" s="17" t="str">
        <f t="shared" si="170"/>
        <v>08_80&gt;</v>
      </c>
      <c r="Q2221" s="9" t="s">
        <v>1162</v>
      </c>
      <c r="R2221" s="9" t="s">
        <v>1163</v>
      </c>
      <c r="S2221" s="9">
        <f t="shared" si="171"/>
        <v>6334272</v>
      </c>
      <c r="T2221" s="9">
        <v>83346</v>
      </c>
    </row>
    <row r="2222" spans="1:20">
      <c r="A2222" s="9">
        <v>19</v>
      </c>
      <c r="B2222" s="9" t="s">
        <v>15</v>
      </c>
      <c r="C2222" s="9" t="s">
        <v>469</v>
      </c>
      <c r="D2222" s="9" t="s">
        <v>148</v>
      </c>
      <c r="E2222" s="9" t="s">
        <v>147</v>
      </c>
      <c r="F2222" s="9" t="s">
        <v>5</v>
      </c>
      <c r="G2222" s="9" t="s">
        <v>373</v>
      </c>
      <c r="H2222" s="9" t="s">
        <v>2</v>
      </c>
      <c r="I2222" s="9">
        <v>15</v>
      </c>
      <c r="J2222" s="9" t="s">
        <v>8</v>
      </c>
      <c r="K2222" s="9" t="s">
        <v>7</v>
      </c>
      <c r="L2222" s="9" t="s">
        <v>50</v>
      </c>
      <c r="M2222" s="9">
        <v>94990</v>
      </c>
      <c r="N2222" s="17" t="str">
        <f t="shared" si="168"/>
        <v>18_90-95</v>
      </c>
      <c r="O2222" s="17" t="str">
        <f t="shared" si="169"/>
        <v>9_90-100</v>
      </c>
      <c r="P2222" s="17" t="str">
        <f t="shared" si="170"/>
        <v>08_80&gt;</v>
      </c>
      <c r="Q2222" s="9" t="s">
        <v>1162</v>
      </c>
      <c r="R2222" s="9" t="s">
        <v>1163</v>
      </c>
      <c r="S2222" s="9">
        <f t="shared" si="171"/>
        <v>1804810</v>
      </c>
      <c r="T2222" s="9">
        <v>23748</v>
      </c>
    </row>
    <row r="2223" spans="1:20">
      <c r="A2223" s="9">
        <v>18</v>
      </c>
      <c r="B2223" s="9" t="s">
        <v>15</v>
      </c>
      <c r="C2223" s="9" t="s">
        <v>470</v>
      </c>
      <c r="D2223" s="9" t="s">
        <v>152</v>
      </c>
      <c r="E2223" s="9" t="s">
        <v>147</v>
      </c>
      <c r="F2223" s="9" t="s">
        <v>5</v>
      </c>
      <c r="G2223" s="9" t="s">
        <v>373</v>
      </c>
      <c r="H2223" s="9" t="s">
        <v>2</v>
      </c>
      <c r="I2223" s="9">
        <v>14</v>
      </c>
      <c r="J2223" s="9" t="s">
        <v>54</v>
      </c>
      <c r="K2223" s="9" t="s">
        <v>7</v>
      </c>
      <c r="L2223" s="9" t="s">
        <v>50</v>
      </c>
      <c r="M2223" s="9">
        <v>176650</v>
      </c>
      <c r="N2223" s="17" t="str">
        <f t="shared" si="168"/>
        <v>35_175-180</v>
      </c>
      <c r="O2223" s="17" t="str">
        <f t="shared" si="169"/>
        <v>17_170-180</v>
      </c>
      <c r="P2223" s="17" t="str">
        <f t="shared" si="170"/>
        <v>08_80&gt;</v>
      </c>
      <c r="Q2223" s="9" t="s">
        <v>1162</v>
      </c>
      <c r="R2223" s="9" t="s">
        <v>1163</v>
      </c>
      <c r="S2223" s="9">
        <f t="shared" si="171"/>
        <v>3179700</v>
      </c>
      <c r="T2223" s="9">
        <v>41838</v>
      </c>
    </row>
    <row r="2224" spans="1:20">
      <c r="A2224" s="9">
        <v>343</v>
      </c>
      <c r="B2224" s="9" t="s">
        <v>15</v>
      </c>
      <c r="C2224" s="9" t="s">
        <v>331</v>
      </c>
      <c r="D2224" s="9" t="s">
        <v>152</v>
      </c>
      <c r="E2224" s="9" t="s">
        <v>147</v>
      </c>
      <c r="F2224" s="9" t="s">
        <v>1</v>
      </c>
      <c r="G2224" s="9" t="s">
        <v>222</v>
      </c>
      <c r="H2224" s="9" t="s">
        <v>2</v>
      </c>
      <c r="I2224" s="9">
        <v>14</v>
      </c>
      <c r="J2224" s="9" t="s">
        <v>8</v>
      </c>
      <c r="K2224" s="9" t="s">
        <v>7</v>
      </c>
      <c r="L2224" s="9" t="s">
        <v>50</v>
      </c>
      <c r="M2224" s="9">
        <v>81445</v>
      </c>
      <c r="N2224" s="17" t="str">
        <f t="shared" si="168"/>
        <v>16_80-85</v>
      </c>
      <c r="O2224" s="17" t="str">
        <f t="shared" si="169"/>
        <v>8_80-90</v>
      </c>
      <c r="P2224" s="17" t="str">
        <f t="shared" si="170"/>
        <v>08_80&gt;</v>
      </c>
      <c r="Q2224" s="9" t="s">
        <v>1162</v>
      </c>
      <c r="R2224" s="9" t="s">
        <v>1163</v>
      </c>
      <c r="S2224" s="9">
        <f t="shared" si="171"/>
        <v>27935635</v>
      </c>
      <c r="T2224" s="9">
        <v>367574</v>
      </c>
    </row>
    <row r="2225" spans="1:20">
      <c r="A2225" s="9">
        <v>3</v>
      </c>
      <c r="B2225" s="9" t="s">
        <v>15</v>
      </c>
      <c r="C2225" s="9" t="s">
        <v>359</v>
      </c>
      <c r="D2225" s="9" t="s">
        <v>152</v>
      </c>
      <c r="E2225" s="9" t="s">
        <v>147</v>
      </c>
      <c r="F2225" s="9" t="s">
        <v>5</v>
      </c>
      <c r="G2225" s="9" t="s">
        <v>122</v>
      </c>
      <c r="H2225" s="9" t="s">
        <v>2</v>
      </c>
      <c r="I2225" s="9">
        <v>14</v>
      </c>
      <c r="J2225" s="9" t="s">
        <v>8</v>
      </c>
      <c r="K2225" s="9" t="s">
        <v>7</v>
      </c>
      <c r="L2225" s="9" t="s">
        <v>50</v>
      </c>
      <c r="M2225" s="9">
        <v>86241</v>
      </c>
      <c r="N2225" s="17" t="str">
        <f t="shared" si="168"/>
        <v>17_85-90</v>
      </c>
      <c r="O2225" s="17" t="str">
        <f t="shared" si="169"/>
        <v>8_80-90</v>
      </c>
      <c r="P2225" s="17" t="str">
        <f t="shared" si="170"/>
        <v>08_80&gt;</v>
      </c>
      <c r="Q2225" s="9" t="s">
        <v>1162</v>
      </c>
      <c r="R2225" s="9" t="s">
        <v>1163</v>
      </c>
      <c r="S2225" s="9">
        <f t="shared" si="171"/>
        <v>258723</v>
      </c>
      <c r="T2225" s="9">
        <v>3404</v>
      </c>
    </row>
    <row r="2226" spans="1:20">
      <c r="A2226" s="9">
        <v>84</v>
      </c>
      <c r="B2226" s="9" t="s">
        <v>15</v>
      </c>
      <c r="C2226" s="9" t="s">
        <v>454</v>
      </c>
      <c r="D2226" s="9" t="s">
        <v>152</v>
      </c>
      <c r="E2226" s="9" t="s">
        <v>147</v>
      </c>
      <c r="F2226" s="9" t="s">
        <v>5</v>
      </c>
      <c r="G2226" s="9" t="s">
        <v>373</v>
      </c>
      <c r="H2226" s="9" t="s">
        <v>2</v>
      </c>
      <c r="I2226" s="9">
        <v>14</v>
      </c>
      <c r="J2226" s="9" t="s">
        <v>8</v>
      </c>
      <c r="K2226" s="9" t="s">
        <v>7</v>
      </c>
      <c r="L2226" s="9" t="s">
        <v>50</v>
      </c>
      <c r="M2226" s="9">
        <v>95348</v>
      </c>
      <c r="N2226" s="17" t="str">
        <f t="shared" ref="N2226:N2271" si="172">CONCATENATE(ROUNDDOWN(M2226/5000,0),"_",ROUNDDOWN(M2226/5000,0)*5,"-",ROUNDUP((M2226+1)/5000,0)*5)</f>
        <v>19_95-100</v>
      </c>
      <c r="O2226" s="17" t="str">
        <f t="shared" ref="O2226:O2271" si="173">CONCATENATE(ROUNDDOWN(M2226/10000,0),"_",ROUNDDOWN(M2226/10000,0)*10,"-",ROUNDUP((M2226+1)/10000,0)*10)</f>
        <v>9_90-100</v>
      </c>
      <c r="P2226" s="17" t="str">
        <f t="shared" ref="P2226:P2271" si="174">IF(M2226&lt;20000,"01_&lt;20",IF(M2226&lt;80000,CONCATENATE(IF((ROUNDDOWN(M2226/10000,0)+1)&lt;10,0,),ROUNDDOWN(M2226/10000,0),"_",ROUNDDOWN(M2226/10000,0)*10,"-",ROUNDUP((M2226+1)/10000,0)*10),"08_80&gt;"))</f>
        <v>08_80&gt;</v>
      </c>
      <c r="Q2226" s="9" t="s">
        <v>1162</v>
      </c>
      <c r="R2226" s="9" t="s">
        <v>1163</v>
      </c>
      <c r="S2226" s="9">
        <f t="shared" ref="S2226:S2271" si="175">M2226*A2226</f>
        <v>8009232</v>
      </c>
      <c r="T2226" s="9">
        <v>105385</v>
      </c>
    </row>
    <row r="2227" spans="1:20">
      <c r="A2227" s="9">
        <v>18</v>
      </c>
      <c r="B2227" s="9" t="s">
        <v>15</v>
      </c>
      <c r="C2227" s="9" t="s">
        <v>555</v>
      </c>
      <c r="D2227" s="9" t="s">
        <v>148</v>
      </c>
      <c r="E2227" s="9" t="s">
        <v>147</v>
      </c>
      <c r="F2227" s="9" t="s">
        <v>5</v>
      </c>
      <c r="G2227" s="9" t="s">
        <v>373</v>
      </c>
      <c r="H2227" s="9" t="s">
        <v>2</v>
      </c>
      <c r="I2227" s="9">
        <v>15</v>
      </c>
      <c r="J2227" s="9" t="s">
        <v>8</v>
      </c>
      <c r="K2227" s="9" t="s">
        <v>7</v>
      </c>
      <c r="L2227" s="9" t="s">
        <v>50</v>
      </c>
      <c r="M2227" s="9">
        <v>85231</v>
      </c>
      <c r="N2227" s="17" t="str">
        <f t="shared" si="172"/>
        <v>17_85-90</v>
      </c>
      <c r="O2227" s="17" t="str">
        <f t="shared" si="173"/>
        <v>8_80-90</v>
      </c>
      <c r="P2227" s="17" t="str">
        <f t="shared" si="174"/>
        <v>08_80&gt;</v>
      </c>
      <c r="Q2227" s="9" t="s">
        <v>1162</v>
      </c>
      <c r="R2227" s="9" t="s">
        <v>1163</v>
      </c>
      <c r="S2227" s="9">
        <f t="shared" si="175"/>
        <v>1534158</v>
      </c>
      <c r="T2227" s="9">
        <v>20186</v>
      </c>
    </row>
    <row r="2228" spans="1:20">
      <c r="A2228" s="9">
        <v>7</v>
      </c>
      <c r="B2228" s="9" t="s">
        <v>15</v>
      </c>
      <c r="C2228" s="9" t="s">
        <v>1121</v>
      </c>
      <c r="D2228" s="9" t="s">
        <v>152</v>
      </c>
      <c r="E2228" s="9" t="s">
        <v>147</v>
      </c>
      <c r="F2228" s="9" t="s">
        <v>1</v>
      </c>
      <c r="G2228" s="9" t="s">
        <v>845</v>
      </c>
      <c r="H2228" s="9" t="s">
        <v>408</v>
      </c>
      <c r="I2228" s="9">
        <v>14</v>
      </c>
      <c r="J2228" s="9" t="s">
        <v>941</v>
      </c>
      <c r="K2228" s="9" t="s">
        <v>7</v>
      </c>
      <c r="L2228" s="9" t="s">
        <v>50</v>
      </c>
      <c r="M2228" s="9">
        <v>127507</v>
      </c>
      <c r="N2228" s="17" t="str">
        <f t="shared" si="172"/>
        <v>25_125-130</v>
      </c>
      <c r="O2228" s="17" t="str">
        <f t="shared" si="173"/>
        <v>12_120-130</v>
      </c>
      <c r="P2228" s="17" t="str">
        <f t="shared" si="174"/>
        <v>08_80&gt;</v>
      </c>
      <c r="Q2228" s="9" t="s">
        <v>1162</v>
      </c>
      <c r="R2228" s="9" t="s">
        <v>1163</v>
      </c>
      <c r="S2228" s="9">
        <f t="shared" si="175"/>
        <v>892549</v>
      </c>
      <c r="T2228" s="9">
        <v>11744</v>
      </c>
    </row>
    <row r="2229" spans="1:20">
      <c r="A2229" s="9">
        <v>338</v>
      </c>
      <c r="B2229" s="9" t="s">
        <v>15</v>
      </c>
      <c r="C2229" s="9" t="s">
        <v>940</v>
      </c>
      <c r="D2229" s="9" t="s">
        <v>152</v>
      </c>
      <c r="E2229" s="9" t="s">
        <v>147</v>
      </c>
      <c r="F2229" s="9" t="s">
        <v>1</v>
      </c>
      <c r="G2229" s="9" t="s">
        <v>495</v>
      </c>
      <c r="H2229" s="9" t="s">
        <v>408</v>
      </c>
      <c r="I2229" s="9">
        <v>14</v>
      </c>
      <c r="J2229" s="9" t="s">
        <v>941</v>
      </c>
      <c r="K2229" s="9" t="s">
        <v>7</v>
      </c>
      <c r="L2229" s="9" t="s">
        <v>50</v>
      </c>
      <c r="M2229" s="9">
        <v>108555</v>
      </c>
      <c r="N2229" s="17" t="str">
        <f t="shared" si="172"/>
        <v>21_105-110</v>
      </c>
      <c r="O2229" s="17" t="str">
        <f t="shared" si="173"/>
        <v>10_100-110</v>
      </c>
      <c r="P2229" s="17" t="str">
        <f t="shared" si="174"/>
        <v>08_80&gt;</v>
      </c>
      <c r="Q2229" s="9" t="s">
        <v>1162</v>
      </c>
      <c r="R2229" s="9" t="s">
        <v>1163</v>
      </c>
      <c r="S2229" s="9">
        <f t="shared" si="175"/>
        <v>36691590</v>
      </c>
      <c r="T2229" s="9">
        <v>482784</v>
      </c>
    </row>
    <row r="2230" spans="1:20">
      <c r="A2230" s="9">
        <v>54</v>
      </c>
      <c r="B2230" s="9" t="s">
        <v>15</v>
      </c>
      <c r="C2230" s="9" t="s">
        <v>869</v>
      </c>
      <c r="D2230" s="9" t="s">
        <v>152</v>
      </c>
      <c r="E2230" s="9" t="s">
        <v>147</v>
      </c>
      <c r="F2230" s="9" t="s">
        <v>5</v>
      </c>
      <c r="G2230" s="9" t="s">
        <v>492</v>
      </c>
      <c r="H2230" s="9" t="s">
        <v>2</v>
      </c>
      <c r="I2230" s="9">
        <v>14</v>
      </c>
      <c r="J2230" s="9" t="s">
        <v>870</v>
      </c>
      <c r="K2230" s="9" t="s">
        <v>7</v>
      </c>
      <c r="L2230" s="9" t="s">
        <v>50</v>
      </c>
      <c r="M2230" s="9">
        <v>106290</v>
      </c>
      <c r="N2230" s="17" t="str">
        <f t="shared" si="172"/>
        <v>21_105-110</v>
      </c>
      <c r="O2230" s="17" t="str">
        <f t="shared" si="173"/>
        <v>10_100-110</v>
      </c>
      <c r="P2230" s="17" t="str">
        <f t="shared" si="174"/>
        <v>08_80&gt;</v>
      </c>
      <c r="Q2230" s="9" t="s">
        <v>1162</v>
      </c>
      <c r="R2230" s="9" t="s">
        <v>1163</v>
      </c>
      <c r="S2230" s="9">
        <f t="shared" si="175"/>
        <v>5739660</v>
      </c>
      <c r="T2230" s="9">
        <v>75522</v>
      </c>
    </row>
    <row r="2231" spans="1:20">
      <c r="A2231" s="9">
        <v>15</v>
      </c>
      <c r="B2231" s="9" t="s">
        <v>15</v>
      </c>
      <c r="C2231" s="9" t="s">
        <v>472</v>
      </c>
      <c r="D2231" s="9" t="s">
        <v>152</v>
      </c>
      <c r="E2231" s="9" t="s">
        <v>147</v>
      </c>
      <c r="F2231" s="9" t="s">
        <v>5</v>
      </c>
      <c r="G2231" s="9" t="s">
        <v>373</v>
      </c>
      <c r="H2231" s="9" t="s">
        <v>2</v>
      </c>
      <c r="I2231" s="9">
        <v>14</v>
      </c>
      <c r="J2231" s="9" t="s">
        <v>51</v>
      </c>
      <c r="K2231" s="9" t="s">
        <v>7</v>
      </c>
      <c r="L2231" s="9" t="s">
        <v>50</v>
      </c>
      <c r="M2231" s="9">
        <v>191002</v>
      </c>
      <c r="N2231" s="17" t="str">
        <f t="shared" si="172"/>
        <v>38_190-195</v>
      </c>
      <c r="O2231" s="17" t="str">
        <f t="shared" si="173"/>
        <v>19_190-200</v>
      </c>
      <c r="P2231" s="17" t="str">
        <f t="shared" si="174"/>
        <v>08_80&gt;</v>
      </c>
      <c r="Q2231" s="9" t="s">
        <v>1162</v>
      </c>
      <c r="R2231" s="9" t="s">
        <v>1163</v>
      </c>
      <c r="S2231" s="9">
        <f t="shared" si="175"/>
        <v>2865030</v>
      </c>
      <c r="T2231" s="9">
        <v>37698</v>
      </c>
    </row>
    <row r="2232" spans="1:20">
      <c r="A2232" s="9">
        <v>170</v>
      </c>
      <c r="B2232" s="9" t="s">
        <v>16</v>
      </c>
      <c r="C2232" s="9" t="s">
        <v>1061</v>
      </c>
      <c r="D2232" s="9" t="s">
        <v>149</v>
      </c>
      <c r="E2232" s="9" t="s">
        <v>147</v>
      </c>
      <c r="F2232" s="9" t="s">
        <v>1</v>
      </c>
      <c r="G2232" s="9" t="s">
        <v>495</v>
      </c>
      <c r="H2232" s="9" t="s">
        <v>1062</v>
      </c>
      <c r="I2232" s="9">
        <v>15</v>
      </c>
      <c r="J2232" s="9" t="s">
        <v>8</v>
      </c>
      <c r="L2232" s="9" t="s">
        <v>50</v>
      </c>
      <c r="M2232" s="9">
        <v>99990</v>
      </c>
      <c r="N2232" s="17" t="str">
        <f t="shared" si="172"/>
        <v>19_95-100</v>
      </c>
      <c r="O2232" s="17" t="str">
        <f t="shared" si="173"/>
        <v>9_90-100</v>
      </c>
      <c r="P2232" s="17" t="str">
        <f t="shared" si="174"/>
        <v>08_80&gt;</v>
      </c>
      <c r="Q2232" s="9" t="s">
        <v>1162</v>
      </c>
      <c r="R2232" s="9" t="s">
        <v>1163</v>
      </c>
      <c r="S2232" s="9">
        <f t="shared" si="175"/>
        <v>16998300</v>
      </c>
      <c r="T2232" s="9">
        <v>223662</v>
      </c>
    </row>
    <row r="2233" spans="1:20">
      <c r="A2233" s="9">
        <v>18</v>
      </c>
      <c r="B2233" s="9" t="s">
        <v>16</v>
      </c>
      <c r="C2233" s="9" t="s">
        <v>1063</v>
      </c>
      <c r="D2233" s="9" t="s">
        <v>149</v>
      </c>
      <c r="E2233" s="9" t="s">
        <v>147</v>
      </c>
      <c r="F2233" s="9" t="s">
        <v>1</v>
      </c>
      <c r="G2233" s="9" t="s">
        <v>495</v>
      </c>
      <c r="H2233" s="9" t="s">
        <v>1062</v>
      </c>
      <c r="I2233" s="9">
        <v>17</v>
      </c>
      <c r="J2233" s="9" t="s">
        <v>8</v>
      </c>
      <c r="L2233" s="9" t="s">
        <v>50</v>
      </c>
      <c r="M2233" s="9">
        <v>125845</v>
      </c>
      <c r="N2233" s="17" t="str">
        <f t="shared" si="172"/>
        <v>25_125-130</v>
      </c>
      <c r="O2233" s="17" t="str">
        <f t="shared" si="173"/>
        <v>12_120-130</v>
      </c>
      <c r="P2233" s="17" t="str">
        <f t="shared" si="174"/>
        <v>08_80&gt;</v>
      </c>
      <c r="Q2233" s="9" t="s">
        <v>1162</v>
      </c>
      <c r="R2233" s="9" t="s">
        <v>1163</v>
      </c>
      <c r="S2233" s="9">
        <f t="shared" si="175"/>
        <v>2265210</v>
      </c>
      <c r="T2233" s="9">
        <v>29805</v>
      </c>
    </row>
    <row r="2234" spans="1:20">
      <c r="A2234" s="9">
        <v>282</v>
      </c>
      <c r="B2234" s="9" t="s">
        <v>16</v>
      </c>
      <c r="C2234" s="9" t="s">
        <v>794</v>
      </c>
      <c r="D2234" s="9" t="s">
        <v>149</v>
      </c>
      <c r="E2234" s="9" t="s">
        <v>147</v>
      </c>
      <c r="F2234" s="9" t="s">
        <v>1</v>
      </c>
      <c r="G2234" s="9" t="s">
        <v>495</v>
      </c>
      <c r="H2234" s="9" t="s">
        <v>145</v>
      </c>
      <c r="I2234" s="9">
        <v>15</v>
      </c>
      <c r="J2234" s="9" t="s">
        <v>8</v>
      </c>
      <c r="L2234" s="9" t="s">
        <v>50</v>
      </c>
      <c r="M2234" s="9">
        <v>95682</v>
      </c>
      <c r="N2234" s="17" t="str">
        <f t="shared" si="172"/>
        <v>19_95-100</v>
      </c>
      <c r="O2234" s="17" t="str">
        <f t="shared" si="173"/>
        <v>9_90-100</v>
      </c>
      <c r="P2234" s="17" t="str">
        <f t="shared" si="174"/>
        <v>08_80&gt;</v>
      </c>
      <c r="Q2234" s="9" t="s">
        <v>1162</v>
      </c>
      <c r="R2234" s="9" t="s">
        <v>1163</v>
      </c>
      <c r="S2234" s="9">
        <f t="shared" si="175"/>
        <v>26982324</v>
      </c>
      <c r="T2234" s="9">
        <v>355031</v>
      </c>
    </row>
    <row r="2235" spans="1:20">
      <c r="A2235" s="9">
        <v>9</v>
      </c>
      <c r="B2235" s="9" t="s">
        <v>16</v>
      </c>
      <c r="C2235" s="9" t="s">
        <v>795</v>
      </c>
      <c r="D2235" s="9" t="s">
        <v>149</v>
      </c>
      <c r="E2235" s="9" t="s">
        <v>147</v>
      </c>
      <c r="F2235" s="9" t="s">
        <v>5</v>
      </c>
      <c r="G2235" s="9" t="s">
        <v>492</v>
      </c>
      <c r="H2235" s="9" t="s">
        <v>682</v>
      </c>
      <c r="I2235" s="9">
        <v>17</v>
      </c>
      <c r="J2235" s="9" t="s">
        <v>54</v>
      </c>
      <c r="L2235" s="9" t="s">
        <v>50</v>
      </c>
      <c r="M2235" s="9">
        <v>321990</v>
      </c>
      <c r="N2235" s="17" t="str">
        <f t="shared" si="172"/>
        <v>64_320-325</v>
      </c>
      <c r="O2235" s="17" t="str">
        <f t="shared" si="173"/>
        <v>32_320-330</v>
      </c>
      <c r="P2235" s="17" t="str">
        <f t="shared" si="174"/>
        <v>08_80&gt;</v>
      </c>
      <c r="Q2235" s="9" t="s">
        <v>1162</v>
      </c>
      <c r="R2235" s="9" t="s">
        <v>1163</v>
      </c>
      <c r="S2235" s="9">
        <f t="shared" si="175"/>
        <v>2897910</v>
      </c>
      <c r="T2235" s="9">
        <v>38130</v>
      </c>
    </row>
    <row r="2236" spans="1:20">
      <c r="A2236" s="9">
        <v>90</v>
      </c>
      <c r="B2236" s="9" t="s">
        <v>16</v>
      </c>
      <c r="C2236" s="9" t="s">
        <v>1122</v>
      </c>
      <c r="D2236" s="9" t="s">
        <v>149</v>
      </c>
      <c r="E2236" s="9" t="s">
        <v>147</v>
      </c>
      <c r="F2236" s="9" t="s">
        <v>5</v>
      </c>
      <c r="G2236" s="9" t="s">
        <v>492</v>
      </c>
      <c r="H2236" s="9" t="s">
        <v>738</v>
      </c>
      <c r="I2236" s="9">
        <v>16</v>
      </c>
      <c r="J2236" s="9" t="s">
        <v>43</v>
      </c>
      <c r="L2236" s="9" t="s">
        <v>50</v>
      </c>
      <c r="M2236" s="9">
        <v>133159</v>
      </c>
      <c r="N2236" s="17" t="str">
        <f t="shared" si="172"/>
        <v>26_130-135</v>
      </c>
      <c r="O2236" s="17" t="str">
        <f t="shared" si="173"/>
        <v>13_130-140</v>
      </c>
      <c r="P2236" s="17" t="str">
        <f t="shared" si="174"/>
        <v>08_80&gt;</v>
      </c>
      <c r="Q2236" s="9" t="s">
        <v>1162</v>
      </c>
      <c r="R2236" s="9" t="s">
        <v>1163</v>
      </c>
      <c r="S2236" s="9">
        <f t="shared" si="175"/>
        <v>11984310</v>
      </c>
      <c r="T2236" s="9">
        <v>157688</v>
      </c>
    </row>
    <row r="2237" spans="1:20">
      <c r="A2237" s="9">
        <v>11</v>
      </c>
      <c r="B2237" s="9" t="s">
        <v>16</v>
      </c>
      <c r="C2237" s="9" t="s">
        <v>871</v>
      </c>
      <c r="D2237" s="9" t="s">
        <v>149</v>
      </c>
      <c r="E2237" s="9" t="s">
        <v>147</v>
      </c>
      <c r="F2237" s="9" t="s">
        <v>5</v>
      </c>
      <c r="G2237" s="9" t="s">
        <v>492</v>
      </c>
      <c r="H2237" s="9" t="s">
        <v>561</v>
      </c>
      <c r="I2237" s="9">
        <v>16</v>
      </c>
      <c r="J2237" s="9" t="s">
        <v>43</v>
      </c>
      <c r="L2237" s="9" t="s">
        <v>50</v>
      </c>
      <c r="M2237" s="9">
        <v>218900</v>
      </c>
      <c r="N2237" s="17" t="str">
        <f t="shared" si="172"/>
        <v>43_215-220</v>
      </c>
      <c r="O2237" s="17" t="str">
        <f t="shared" si="173"/>
        <v>21_210-220</v>
      </c>
      <c r="P2237" s="17" t="str">
        <f t="shared" si="174"/>
        <v>08_80&gt;</v>
      </c>
      <c r="Q2237" s="9" t="s">
        <v>1162</v>
      </c>
      <c r="R2237" s="9" t="s">
        <v>1163</v>
      </c>
      <c r="S2237" s="9">
        <f t="shared" si="175"/>
        <v>2407900</v>
      </c>
      <c r="T2237" s="9">
        <v>31683</v>
      </c>
    </row>
    <row r="2238" spans="1:20">
      <c r="A2238" s="9">
        <v>11</v>
      </c>
      <c r="B2238" s="9" t="s">
        <v>16</v>
      </c>
      <c r="C2238" s="9" t="s">
        <v>796</v>
      </c>
      <c r="D2238" s="9" t="s">
        <v>149</v>
      </c>
      <c r="E2238" s="9" t="s">
        <v>147</v>
      </c>
      <c r="F2238" s="9" t="s">
        <v>5</v>
      </c>
      <c r="G2238" s="9" t="s">
        <v>492</v>
      </c>
      <c r="H2238" s="9" t="s">
        <v>559</v>
      </c>
      <c r="I2238" s="9">
        <v>15</v>
      </c>
      <c r="J2238" s="9" t="s">
        <v>8</v>
      </c>
      <c r="L2238" s="9" t="s">
        <v>50</v>
      </c>
      <c r="M2238" s="9">
        <v>232160</v>
      </c>
      <c r="N2238" s="17" t="str">
        <f t="shared" si="172"/>
        <v>46_230-235</v>
      </c>
      <c r="O2238" s="17" t="str">
        <f t="shared" si="173"/>
        <v>23_230-240</v>
      </c>
      <c r="P2238" s="17" t="str">
        <f t="shared" si="174"/>
        <v>08_80&gt;</v>
      </c>
      <c r="Q2238" s="9" t="s">
        <v>1162</v>
      </c>
      <c r="R2238" s="9" t="s">
        <v>1163</v>
      </c>
      <c r="S2238" s="9">
        <f t="shared" si="175"/>
        <v>2553760</v>
      </c>
      <c r="T2238" s="9">
        <v>33602</v>
      </c>
    </row>
    <row r="2239" spans="1:20">
      <c r="A2239" s="9">
        <v>16</v>
      </c>
      <c r="B2239" s="9" t="s">
        <v>16</v>
      </c>
      <c r="C2239" s="9" t="s">
        <v>1154</v>
      </c>
      <c r="D2239" s="9" t="s">
        <v>149</v>
      </c>
      <c r="E2239" s="9" t="s">
        <v>147</v>
      </c>
      <c r="F2239" s="9" t="s">
        <v>5</v>
      </c>
      <c r="G2239" s="9" t="s">
        <v>1155</v>
      </c>
      <c r="H2239" s="9" t="s">
        <v>1156</v>
      </c>
      <c r="I2239" s="9">
        <v>15</v>
      </c>
      <c r="J2239" s="9" t="s">
        <v>1157</v>
      </c>
      <c r="L2239" s="9" t="s">
        <v>50</v>
      </c>
      <c r="M2239" s="9">
        <v>393210</v>
      </c>
      <c r="N2239" s="17" t="str">
        <f t="shared" si="172"/>
        <v>78_390-395</v>
      </c>
      <c r="O2239" s="17" t="str">
        <f t="shared" si="173"/>
        <v>39_390-400</v>
      </c>
      <c r="P2239" s="17" t="str">
        <f t="shared" si="174"/>
        <v>08_80&gt;</v>
      </c>
      <c r="Q2239" s="9" t="s">
        <v>1162</v>
      </c>
      <c r="R2239" s="9" t="s">
        <v>1163</v>
      </c>
      <c r="S2239" s="9">
        <f t="shared" si="175"/>
        <v>6291360</v>
      </c>
      <c r="T2239" s="9">
        <v>82781</v>
      </c>
    </row>
    <row r="2240" spans="1:20">
      <c r="A2240" s="9">
        <v>206</v>
      </c>
      <c r="B2240" s="9" t="s">
        <v>16</v>
      </c>
      <c r="C2240" s="9" t="s">
        <v>736</v>
      </c>
      <c r="D2240" s="9" t="s">
        <v>149</v>
      </c>
      <c r="E2240" s="9" t="s">
        <v>147</v>
      </c>
      <c r="F2240" s="9" t="s">
        <v>5</v>
      </c>
      <c r="G2240" s="9" t="s">
        <v>252</v>
      </c>
      <c r="H2240" s="9" t="s">
        <v>85</v>
      </c>
      <c r="I2240" s="9">
        <v>15</v>
      </c>
      <c r="J2240" s="9" t="s">
        <v>8</v>
      </c>
      <c r="L2240" s="9" t="s">
        <v>50</v>
      </c>
      <c r="M2240" s="9">
        <v>75999</v>
      </c>
      <c r="N2240" s="17" t="str">
        <f t="shared" si="172"/>
        <v>15_75-80</v>
      </c>
      <c r="O2240" s="17" t="str">
        <f t="shared" si="173"/>
        <v>7_70-80</v>
      </c>
      <c r="P2240" s="17" t="str">
        <f t="shared" si="174"/>
        <v>07_70-80</v>
      </c>
      <c r="Q2240" s="9" t="s">
        <v>1162</v>
      </c>
      <c r="R2240" s="9" t="s">
        <v>1163</v>
      </c>
      <c r="S2240" s="9">
        <f t="shared" si="175"/>
        <v>15655794</v>
      </c>
      <c r="T2240" s="9">
        <v>205997</v>
      </c>
    </row>
    <row r="2241" spans="1:20">
      <c r="A2241" s="9">
        <v>14</v>
      </c>
      <c r="B2241" s="9" t="s">
        <v>16</v>
      </c>
      <c r="C2241" s="9" t="s">
        <v>737</v>
      </c>
      <c r="D2241" s="9" t="s">
        <v>149</v>
      </c>
      <c r="E2241" s="9" t="s">
        <v>147</v>
      </c>
      <c r="F2241" s="9" t="s">
        <v>5</v>
      </c>
      <c r="G2241" s="9" t="s">
        <v>252</v>
      </c>
      <c r="H2241" s="9" t="s">
        <v>738</v>
      </c>
      <c r="I2241" s="9">
        <v>15</v>
      </c>
      <c r="J2241" s="9" t="s">
        <v>8</v>
      </c>
      <c r="L2241" s="9" t="s">
        <v>50</v>
      </c>
      <c r="M2241" s="9">
        <v>93675</v>
      </c>
      <c r="N2241" s="17" t="str">
        <f t="shared" si="172"/>
        <v>18_90-95</v>
      </c>
      <c r="O2241" s="17" t="str">
        <f t="shared" si="173"/>
        <v>9_90-100</v>
      </c>
      <c r="P2241" s="17" t="str">
        <f t="shared" si="174"/>
        <v>08_80&gt;</v>
      </c>
      <c r="Q2241" s="9" t="s">
        <v>1162</v>
      </c>
      <c r="R2241" s="9" t="s">
        <v>1163</v>
      </c>
      <c r="S2241" s="9">
        <f t="shared" si="175"/>
        <v>1311450</v>
      </c>
      <c r="T2241" s="9">
        <v>17256</v>
      </c>
    </row>
    <row r="2242" spans="1:20">
      <c r="A2242" s="9">
        <v>642</v>
      </c>
      <c r="B2242" s="9" t="s">
        <v>16</v>
      </c>
      <c r="C2242" s="9" t="s">
        <v>1064</v>
      </c>
      <c r="D2242" s="9" t="s">
        <v>149</v>
      </c>
      <c r="E2242" s="9" t="s">
        <v>147</v>
      </c>
      <c r="F2242" s="9" t="s">
        <v>5</v>
      </c>
      <c r="G2242" s="9" t="s">
        <v>492</v>
      </c>
      <c r="H2242" s="9" t="s">
        <v>738</v>
      </c>
      <c r="I2242" s="9">
        <v>15</v>
      </c>
      <c r="J2242" s="9" t="s">
        <v>8</v>
      </c>
      <c r="L2242" s="9" t="s">
        <v>50</v>
      </c>
      <c r="M2242" s="9">
        <v>88413</v>
      </c>
      <c r="N2242" s="17" t="str">
        <f t="shared" si="172"/>
        <v>17_85-90</v>
      </c>
      <c r="O2242" s="17" t="str">
        <f t="shared" si="173"/>
        <v>8_80-90</v>
      </c>
      <c r="P2242" s="17" t="str">
        <f t="shared" si="174"/>
        <v>08_80&gt;</v>
      </c>
      <c r="Q2242" s="9" t="s">
        <v>1162</v>
      </c>
      <c r="R2242" s="9" t="s">
        <v>1163</v>
      </c>
      <c r="S2242" s="9">
        <f t="shared" si="175"/>
        <v>56761146</v>
      </c>
      <c r="T2242" s="9">
        <v>746857</v>
      </c>
    </row>
    <row r="2243" spans="1:20">
      <c r="A2243" s="9">
        <v>1947</v>
      </c>
      <c r="B2243" s="9" t="s">
        <v>16</v>
      </c>
      <c r="C2243" s="9" t="s">
        <v>946</v>
      </c>
      <c r="D2243" s="9" t="s">
        <v>149</v>
      </c>
      <c r="E2243" s="9" t="s">
        <v>147</v>
      </c>
      <c r="F2243" s="9" t="s">
        <v>5</v>
      </c>
      <c r="G2243" s="9" t="s">
        <v>492</v>
      </c>
      <c r="H2243" s="9" t="s">
        <v>703</v>
      </c>
      <c r="I2243" s="9">
        <v>17</v>
      </c>
      <c r="J2243" s="9" t="s">
        <v>8</v>
      </c>
      <c r="L2243" s="9" t="s">
        <v>50</v>
      </c>
      <c r="M2243" s="9">
        <v>98666</v>
      </c>
      <c r="N2243" s="17" t="str">
        <f t="shared" si="172"/>
        <v>19_95-100</v>
      </c>
      <c r="O2243" s="17" t="str">
        <f t="shared" si="173"/>
        <v>9_90-100</v>
      </c>
      <c r="P2243" s="17" t="str">
        <f t="shared" si="174"/>
        <v>08_80&gt;</v>
      </c>
      <c r="Q2243" s="9" t="s">
        <v>1162</v>
      </c>
      <c r="R2243" s="9" t="s">
        <v>1163</v>
      </c>
      <c r="S2243" s="9">
        <f t="shared" si="175"/>
        <v>192102702</v>
      </c>
      <c r="T2243" s="9">
        <v>2527667</v>
      </c>
    </row>
    <row r="2244" spans="1:20">
      <c r="A2244" s="9">
        <v>257</v>
      </c>
      <c r="B2244" s="9" t="s">
        <v>16</v>
      </c>
      <c r="C2244" s="9" t="s">
        <v>797</v>
      </c>
      <c r="D2244" s="9" t="s">
        <v>149</v>
      </c>
      <c r="E2244" s="9" t="s">
        <v>147</v>
      </c>
      <c r="F2244" s="9" t="s">
        <v>5</v>
      </c>
      <c r="G2244" s="9" t="s">
        <v>492</v>
      </c>
      <c r="H2244" s="9" t="s">
        <v>798</v>
      </c>
      <c r="I2244" s="9">
        <v>15</v>
      </c>
      <c r="J2244" s="9" t="s">
        <v>8</v>
      </c>
      <c r="L2244" s="9" t="s">
        <v>50</v>
      </c>
      <c r="M2244" s="9">
        <v>114818</v>
      </c>
      <c r="N2244" s="17" t="str">
        <f t="shared" si="172"/>
        <v>22_110-115</v>
      </c>
      <c r="O2244" s="17" t="str">
        <f t="shared" si="173"/>
        <v>11_110-120</v>
      </c>
      <c r="P2244" s="17" t="str">
        <f t="shared" si="174"/>
        <v>08_80&gt;</v>
      </c>
      <c r="Q2244" s="9" t="s">
        <v>1162</v>
      </c>
      <c r="R2244" s="9" t="s">
        <v>1163</v>
      </c>
      <c r="S2244" s="9">
        <f t="shared" si="175"/>
        <v>29508226</v>
      </c>
      <c r="T2244" s="9">
        <v>388266</v>
      </c>
    </row>
    <row r="2245" spans="1:20">
      <c r="A2245" s="9">
        <v>101</v>
      </c>
      <c r="B2245" s="9" t="s">
        <v>16</v>
      </c>
      <c r="C2245" s="9" t="s">
        <v>1158</v>
      </c>
      <c r="D2245" s="9" t="s">
        <v>149</v>
      </c>
      <c r="E2245" s="9" t="s">
        <v>147</v>
      </c>
      <c r="F2245" s="9" t="s">
        <v>5</v>
      </c>
      <c r="G2245" s="9" t="s">
        <v>1155</v>
      </c>
      <c r="H2245" s="9" t="s">
        <v>563</v>
      </c>
      <c r="I2245" s="9">
        <v>15</v>
      </c>
      <c r="J2245" s="9" t="s">
        <v>8</v>
      </c>
      <c r="L2245" s="9" t="s">
        <v>50</v>
      </c>
      <c r="M2245" s="9">
        <v>173280</v>
      </c>
      <c r="N2245" s="17" t="str">
        <f t="shared" si="172"/>
        <v>34_170-175</v>
      </c>
      <c r="O2245" s="17" t="str">
        <f t="shared" si="173"/>
        <v>17_170-180</v>
      </c>
      <c r="P2245" s="17" t="str">
        <f t="shared" si="174"/>
        <v>08_80&gt;</v>
      </c>
      <c r="Q2245" s="9" t="s">
        <v>1162</v>
      </c>
      <c r="R2245" s="9" t="s">
        <v>1163</v>
      </c>
      <c r="S2245" s="9">
        <f t="shared" si="175"/>
        <v>17501280</v>
      </c>
      <c r="T2245" s="9">
        <v>230280</v>
      </c>
    </row>
    <row r="2246" spans="1:20">
      <c r="A2246" s="9">
        <v>199</v>
      </c>
      <c r="B2246" s="9" t="s">
        <v>16</v>
      </c>
      <c r="C2246" s="9" t="s">
        <v>872</v>
      </c>
      <c r="D2246" s="9" t="s">
        <v>149</v>
      </c>
      <c r="E2246" s="9" t="s">
        <v>147</v>
      </c>
      <c r="F2246" s="9" t="s">
        <v>5</v>
      </c>
      <c r="G2246" s="9" t="s">
        <v>492</v>
      </c>
      <c r="H2246" s="9" t="s">
        <v>798</v>
      </c>
      <c r="I2246" s="9">
        <v>17</v>
      </c>
      <c r="J2246" s="9" t="s">
        <v>8</v>
      </c>
      <c r="L2246" s="9" t="s">
        <v>50</v>
      </c>
      <c r="M2246" s="9">
        <v>113756</v>
      </c>
      <c r="N2246" s="17" t="str">
        <f t="shared" si="172"/>
        <v>22_110-115</v>
      </c>
      <c r="O2246" s="17" t="str">
        <f t="shared" si="173"/>
        <v>11_110-120</v>
      </c>
      <c r="P2246" s="17" t="str">
        <f t="shared" si="174"/>
        <v>08_80&gt;</v>
      </c>
      <c r="Q2246" s="9" t="s">
        <v>1162</v>
      </c>
      <c r="R2246" s="9" t="s">
        <v>1163</v>
      </c>
      <c r="S2246" s="9">
        <f t="shared" si="175"/>
        <v>22637444</v>
      </c>
      <c r="T2246" s="9">
        <v>297861</v>
      </c>
    </row>
    <row r="2247" spans="1:20">
      <c r="A2247" s="9">
        <v>46</v>
      </c>
      <c r="B2247" s="9" t="s">
        <v>16</v>
      </c>
      <c r="C2247" s="9" t="s">
        <v>1159</v>
      </c>
      <c r="D2247" s="9" t="s">
        <v>149</v>
      </c>
      <c r="E2247" s="9" t="s">
        <v>147</v>
      </c>
      <c r="F2247" s="9" t="s">
        <v>5</v>
      </c>
      <c r="G2247" s="9" t="s">
        <v>1155</v>
      </c>
      <c r="H2247" s="9" t="s">
        <v>561</v>
      </c>
      <c r="I2247" s="9">
        <v>17</v>
      </c>
      <c r="J2247" s="9" t="s">
        <v>8</v>
      </c>
      <c r="L2247" s="9" t="s">
        <v>50</v>
      </c>
      <c r="M2247" s="9">
        <v>179242</v>
      </c>
      <c r="N2247" s="17" t="str">
        <f t="shared" si="172"/>
        <v>35_175-180</v>
      </c>
      <c r="O2247" s="17" t="str">
        <f t="shared" si="173"/>
        <v>17_170-180</v>
      </c>
      <c r="P2247" s="17" t="str">
        <f t="shared" si="174"/>
        <v>08_80&gt;</v>
      </c>
      <c r="Q2247" s="9" t="s">
        <v>1162</v>
      </c>
      <c r="R2247" s="9" t="s">
        <v>1163</v>
      </c>
      <c r="S2247" s="9">
        <f t="shared" si="175"/>
        <v>8245132</v>
      </c>
      <c r="T2247" s="9">
        <v>108489</v>
      </c>
    </row>
    <row r="2248" spans="1:20">
      <c r="A2248" s="9">
        <v>2</v>
      </c>
      <c r="B2248" s="9" t="s">
        <v>16</v>
      </c>
      <c r="C2248" s="9" t="s">
        <v>799</v>
      </c>
      <c r="D2248" s="9" t="s">
        <v>149</v>
      </c>
      <c r="E2248" s="9" t="s">
        <v>147</v>
      </c>
      <c r="F2248" s="9" t="s">
        <v>5</v>
      </c>
      <c r="G2248" s="9" t="s">
        <v>492</v>
      </c>
      <c r="H2248" s="9" t="s">
        <v>559</v>
      </c>
      <c r="I2248" s="9">
        <v>15</v>
      </c>
      <c r="J2248" s="9" t="s">
        <v>8</v>
      </c>
      <c r="L2248" s="9" t="s">
        <v>50</v>
      </c>
      <c r="M2248" s="9">
        <v>182497</v>
      </c>
      <c r="N2248" s="17" t="str">
        <f t="shared" si="172"/>
        <v>36_180-185</v>
      </c>
      <c r="O2248" s="17" t="str">
        <f t="shared" si="173"/>
        <v>18_180-190</v>
      </c>
      <c r="P2248" s="17" t="str">
        <f t="shared" si="174"/>
        <v>08_80&gt;</v>
      </c>
      <c r="Q2248" s="9" t="s">
        <v>1162</v>
      </c>
      <c r="R2248" s="9" t="s">
        <v>1163</v>
      </c>
      <c r="S2248" s="9">
        <f t="shared" si="175"/>
        <v>364994</v>
      </c>
      <c r="T2248" s="9">
        <v>4803</v>
      </c>
    </row>
    <row r="2249" spans="1:20">
      <c r="A2249" s="9">
        <v>27</v>
      </c>
      <c r="B2249" s="9" t="s">
        <v>16</v>
      </c>
      <c r="C2249" s="9" t="s">
        <v>1164</v>
      </c>
      <c r="D2249" s="9" t="s">
        <v>149</v>
      </c>
      <c r="E2249" s="9" t="s">
        <v>147</v>
      </c>
      <c r="F2249" s="9" t="s">
        <v>5</v>
      </c>
      <c r="G2249" s="9" t="s">
        <v>1155</v>
      </c>
      <c r="H2249" s="9" t="s">
        <v>1160</v>
      </c>
      <c r="I2249" s="9">
        <v>15</v>
      </c>
      <c r="J2249" s="9" t="s">
        <v>8</v>
      </c>
      <c r="L2249" s="9" t="s">
        <v>50</v>
      </c>
      <c r="M2249" s="9">
        <v>267340</v>
      </c>
      <c r="N2249" s="17" t="str">
        <f t="shared" si="172"/>
        <v>53_265-270</v>
      </c>
      <c r="O2249" s="17" t="str">
        <f t="shared" si="173"/>
        <v>26_260-270</v>
      </c>
      <c r="P2249" s="17" t="str">
        <f t="shared" si="174"/>
        <v>08_80&gt;</v>
      </c>
      <c r="Q2249" s="9" t="s">
        <v>1162</v>
      </c>
      <c r="R2249" s="9" t="s">
        <v>1163</v>
      </c>
      <c r="S2249" s="9">
        <f t="shared" si="175"/>
        <v>7218180</v>
      </c>
      <c r="T2249" s="9">
        <v>94976</v>
      </c>
    </row>
    <row r="2250" spans="1:20">
      <c r="A2250" s="9">
        <v>96</v>
      </c>
      <c r="B2250" s="9" t="s">
        <v>16</v>
      </c>
      <c r="C2250" s="9" t="s">
        <v>873</v>
      </c>
      <c r="D2250" s="9" t="s">
        <v>149</v>
      </c>
      <c r="E2250" s="9" t="s">
        <v>147</v>
      </c>
      <c r="F2250" s="9" t="s">
        <v>5</v>
      </c>
      <c r="G2250" s="9" t="s">
        <v>492</v>
      </c>
      <c r="H2250" s="9" t="s">
        <v>493</v>
      </c>
      <c r="I2250" s="9">
        <v>17</v>
      </c>
      <c r="J2250" s="9" t="s">
        <v>49</v>
      </c>
      <c r="L2250" s="9" t="s">
        <v>50</v>
      </c>
      <c r="M2250" s="9">
        <v>193745</v>
      </c>
      <c r="N2250" s="17" t="str">
        <f t="shared" si="172"/>
        <v>38_190-195</v>
      </c>
      <c r="O2250" s="17" t="str">
        <f t="shared" si="173"/>
        <v>19_190-200</v>
      </c>
      <c r="P2250" s="17" t="str">
        <f t="shared" si="174"/>
        <v>08_80&gt;</v>
      </c>
      <c r="Q2250" s="9" t="s">
        <v>1162</v>
      </c>
      <c r="R2250" s="9" t="s">
        <v>1163</v>
      </c>
      <c r="S2250" s="9">
        <f t="shared" si="175"/>
        <v>18599520</v>
      </c>
      <c r="T2250" s="9">
        <v>244731</v>
      </c>
    </row>
    <row r="2251" spans="1:20">
      <c r="A2251" s="9">
        <v>25</v>
      </c>
      <c r="B2251" s="9" t="s">
        <v>16</v>
      </c>
      <c r="C2251" s="9" t="s">
        <v>1165</v>
      </c>
      <c r="D2251" s="9" t="s">
        <v>149</v>
      </c>
      <c r="E2251" s="9" t="s">
        <v>147</v>
      </c>
      <c r="F2251" s="9" t="s">
        <v>5</v>
      </c>
      <c r="G2251" s="9" t="s">
        <v>1155</v>
      </c>
      <c r="H2251" s="9" t="s">
        <v>1160</v>
      </c>
      <c r="I2251" s="9">
        <v>17</v>
      </c>
      <c r="J2251" s="9" t="s">
        <v>8</v>
      </c>
      <c r="L2251" s="9" t="s">
        <v>50</v>
      </c>
      <c r="M2251" s="9">
        <v>243180</v>
      </c>
      <c r="N2251" s="17" t="str">
        <f t="shared" si="172"/>
        <v>48_240-245</v>
      </c>
      <c r="O2251" s="17" t="str">
        <f t="shared" si="173"/>
        <v>24_240-250</v>
      </c>
      <c r="P2251" s="17" t="str">
        <f t="shared" si="174"/>
        <v>08_80&gt;</v>
      </c>
      <c r="Q2251" s="9" t="s">
        <v>1162</v>
      </c>
      <c r="R2251" s="9" t="s">
        <v>1163</v>
      </c>
      <c r="S2251" s="9">
        <f t="shared" si="175"/>
        <v>6079500</v>
      </c>
      <c r="T2251" s="9">
        <v>79993</v>
      </c>
    </row>
    <row r="2252" spans="1:20">
      <c r="A2252" s="9">
        <v>4</v>
      </c>
      <c r="B2252" s="9" t="s">
        <v>16</v>
      </c>
      <c r="C2252" s="9" t="s">
        <v>739</v>
      </c>
      <c r="D2252" s="9" t="s">
        <v>149</v>
      </c>
      <c r="E2252" s="9" t="s">
        <v>147</v>
      </c>
      <c r="F2252" s="9" t="s">
        <v>5</v>
      </c>
      <c r="G2252" s="9" t="s">
        <v>492</v>
      </c>
      <c r="H2252" s="9" t="s">
        <v>557</v>
      </c>
      <c r="I2252" s="9">
        <v>15</v>
      </c>
      <c r="J2252" s="9" t="s">
        <v>547</v>
      </c>
      <c r="L2252" s="9" t="s">
        <v>50</v>
      </c>
      <c r="M2252" s="9">
        <v>239132</v>
      </c>
      <c r="N2252" s="17" t="str">
        <f t="shared" si="172"/>
        <v>47_235-240</v>
      </c>
      <c r="O2252" s="17" t="str">
        <f t="shared" si="173"/>
        <v>23_230-240</v>
      </c>
      <c r="P2252" s="17" t="str">
        <f t="shared" si="174"/>
        <v>08_80&gt;</v>
      </c>
      <c r="Q2252" s="9" t="s">
        <v>1162</v>
      </c>
      <c r="R2252" s="9" t="s">
        <v>1163</v>
      </c>
      <c r="S2252" s="9">
        <f t="shared" si="175"/>
        <v>956528</v>
      </c>
      <c r="T2252" s="9">
        <v>12586</v>
      </c>
    </row>
    <row r="2253" spans="1:20">
      <c r="A2253" s="9">
        <v>16</v>
      </c>
      <c r="B2253" s="9" t="s">
        <v>16</v>
      </c>
      <c r="C2253" s="9" t="s">
        <v>1161</v>
      </c>
      <c r="D2253" s="9" t="s">
        <v>149</v>
      </c>
      <c r="E2253" s="9" t="s">
        <v>147</v>
      </c>
      <c r="F2253" s="9" t="s">
        <v>5</v>
      </c>
      <c r="G2253" s="9" t="s">
        <v>1155</v>
      </c>
      <c r="H2253" s="9" t="s">
        <v>1156</v>
      </c>
      <c r="I2253" s="9">
        <v>15</v>
      </c>
      <c r="J2253" s="9" t="s">
        <v>1157</v>
      </c>
      <c r="L2253" s="9" t="s">
        <v>50</v>
      </c>
      <c r="M2253" s="9">
        <v>279990</v>
      </c>
      <c r="N2253" s="17" t="str">
        <f t="shared" si="172"/>
        <v>55_275-280</v>
      </c>
      <c r="O2253" s="17" t="str">
        <f t="shared" si="173"/>
        <v>27_270-280</v>
      </c>
      <c r="P2253" s="17" t="str">
        <f t="shared" si="174"/>
        <v>08_80&gt;</v>
      </c>
      <c r="Q2253" s="9" t="s">
        <v>1162</v>
      </c>
      <c r="R2253" s="9" t="s">
        <v>1163</v>
      </c>
      <c r="S2253" s="9">
        <f t="shared" si="175"/>
        <v>4479840</v>
      </c>
      <c r="T2253" s="9">
        <v>58945</v>
      </c>
    </row>
    <row r="2254" spans="1:20">
      <c r="A2254" s="9">
        <v>4</v>
      </c>
      <c r="B2254" s="9" t="s">
        <v>16</v>
      </c>
      <c r="C2254" s="9" t="s">
        <v>800</v>
      </c>
      <c r="D2254" s="9" t="s">
        <v>149</v>
      </c>
      <c r="E2254" s="9" t="s">
        <v>147</v>
      </c>
      <c r="F2254" s="9" t="s">
        <v>5</v>
      </c>
      <c r="G2254" s="9" t="s">
        <v>492</v>
      </c>
      <c r="H2254" s="9" t="s">
        <v>498</v>
      </c>
      <c r="I2254" s="9">
        <v>17</v>
      </c>
      <c r="J2254" s="9" t="s">
        <v>8</v>
      </c>
      <c r="L2254" s="9" t="s">
        <v>50</v>
      </c>
      <c r="M2254" s="9">
        <v>279900</v>
      </c>
      <c r="N2254" s="17" t="str">
        <f t="shared" si="172"/>
        <v>55_275-280</v>
      </c>
      <c r="O2254" s="17" t="str">
        <f t="shared" si="173"/>
        <v>27_270-280</v>
      </c>
      <c r="P2254" s="17" t="str">
        <f t="shared" si="174"/>
        <v>08_80&gt;</v>
      </c>
      <c r="Q2254" s="9" t="s">
        <v>1162</v>
      </c>
      <c r="R2254" s="9" t="s">
        <v>1163</v>
      </c>
      <c r="S2254" s="9">
        <f t="shared" si="175"/>
        <v>1119600</v>
      </c>
      <c r="T2254" s="9">
        <v>14732</v>
      </c>
    </row>
    <row r="2255" spans="1:20">
      <c r="A2255" s="9">
        <v>94</v>
      </c>
      <c r="B2255" s="9" t="s">
        <v>16</v>
      </c>
      <c r="C2255" s="9" t="s">
        <v>413</v>
      </c>
      <c r="D2255" s="9" t="s">
        <v>152</v>
      </c>
      <c r="E2255" s="9" t="s">
        <v>147</v>
      </c>
      <c r="F2255" s="9" t="s">
        <v>5</v>
      </c>
      <c r="G2255" s="9" t="s">
        <v>373</v>
      </c>
      <c r="H2255" s="9" t="s">
        <v>2</v>
      </c>
      <c r="I2255" s="9">
        <v>14</v>
      </c>
      <c r="J2255" s="9" t="s">
        <v>8</v>
      </c>
      <c r="L2255" s="9" t="s">
        <v>50</v>
      </c>
      <c r="M2255" s="9">
        <v>75159</v>
      </c>
      <c r="N2255" s="17" t="str">
        <f t="shared" si="172"/>
        <v>15_75-80</v>
      </c>
      <c r="O2255" s="17" t="str">
        <f t="shared" si="173"/>
        <v>7_70-80</v>
      </c>
      <c r="P2255" s="17" t="str">
        <f t="shared" si="174"/>
        <v>07_70-80</v>
      </c>
      <c r="Q2255" s="9" t="s">
        <v>1162</v>
      </c>
      <c r="R2255" s="9" t="s">
        <v>1163</v>
      </c>
      <c r="S2255" s="9">
        <f t="shared" si="175"/>
        <v>7064946</v>
      </c>
      <c r="T2255" s="9">
        <v>92960</v>
      </c>
    </row>
    <row r="2256" spans="1:20">
      <c r="A2256" s="9">
        <v>69</v>
      </c>
      <c r="B2256" s="9" t="s">
        <v>16</v>
      </c>
      <c r="C2256" s="9" t="s">
        <v>656</v>
      </c>
      <c r="D2256" s="9" t="s">
        <v>152</v>
      </c>
      <c r="E2256" s="9" t="s">
        <v>147</v>
      </c>
      <c r="F2256" s="9" t="s">
        <v>5</v>
      </c>
      <c r="G2256" s="9" t="s">
        <v>373</v>
      </c>
      <c r="H2256" s="9" t="s">
        <v>415</v>
      </c>
      <c r="I2256" s="9">
        <v>14</v>
      </c>
      <c r="J2256" s="9" t="s">
        <v>8</v>
      </c>
      <c r="L2256" s="9" t="s">
        <v>50</v>
      </c>
      <c r="M2256" s="9">
        <v>91000</v>
      </c>
      <c r="N2256" s="17" t="str">
        <f t="shared" si="172"/>
        <v>18_90-95</v>
      </c>
      <c r="O2256" s="17" t="str">
        <f t="shared" si="173"/>
        <v>9_90-100</v>
      </c>
      <c r="P2256" s="17" t="str">
        <f t="shared" si="174"/>
        <v>08_80&gt;</v>
      </c>
      <c r="Q2256" s="9" t="s">
        <v>1162</v>
      </c>
      <c r="R2256" s="9" t="s">
        <v>1163</v>
      </c>
      <c r="S2256" s="9">
        <f t="shared" si="175"/>
        <v>6279000</v>
      </c>
      <c r="T2256" s="9">
        <v>82618</v>
      </c>
    </row>
    <row r="2257" spans="1:20">
      <c r="A2257" s="9">
        <v>51</v>
      </c>
      <c r="B2257" s="9" t="s">
        <v>16</v>
      </c>
      <c r="C2257" s="9" t="s">
        <v>740</v>
      </c>
      <c r="D2257" s="9" t="s">
        <v>148</v>
      </c>
      <c r="E2257" s="9" t="s">
        <v>147</v>
      </c>
      <c r="F2257" s="9" t="s">
        <v>5</v>
      </c>
      <c r="G2257" s="9" t="s">
        <v>110</v>
      </c>
      <c r="H2257" s="9" t="s">
        <v>2</v>
      </c>
      <c r="I2257" s="9">
        <v>15</v>
      </c>
      <c r="J2257" s="9" t="s">
        <v>8</v>
      </c>
      <c r="L2257" s="9" t="s">
        <v>50</v>
      </c>
      <c r="M2257" s="9">
        <v>50833</v>
      </c>
      <c r="N2257" s="17" t="str">
        <f t="shared" si="172"/>
        <v>10_50-55</v>
      </c>
      <c r="O2257" s="17" t="str">
        <f t="shared" si="173"/>
        <v>5_50-60</v>
      </c>
      <c r="P2257" s="17" t="str">
        <f t="shared" si="174"/>
        <v>05_50-60</v>
      </c>
      <c r="Q2257" s="9" t="s">
        <v>1162</v>
      </c>
      <c r="R2257" s="9" t="s">
        <v>1163</v>
      </c>
      <c r="S2257" s="9">
        <f t="shared" si="175"/>
        <v>2592483</v>
      </c>
      <c r="T2257" s="9">
        <v>34112</v>
      </c>
    </row>
    <row r="2258" spans="1:20">
      <c r="A2258" s="9">
        <v>32</v>
      </c>
      <c r="B2258" s="9" t="s">
        <v>16</v>
      </c>
      <c r="C2258" s="9" t="s">
        <v>558</v>
      </c>
      <c r="D2258" s="9" t="s">
        <v>148</v>
      </c>
      <c r="E2258" s="9" t="s">
        <v>147</v>
      </c>
      <c r="F2258" s="9" t="s">
        <v>5</v>
      </c>
      <c r="G2258" s="9" t="s">
        <v>373</v>
      </c>
      <c r="H2258" s="9" t="s">
        <v>2</v>
      </c>
      <c r="I2258" s="9">
        <v>15</v>
      </c>
      <c r="J2258" s="9" t="s">
        <v>8</v>
      </c>
      <c r="L2258" s="9" t="s">
        <v>50</v>
      </c>
      <c r="M2258" s="9">
        <v>71688</v>
      </c>
      <c r="N2258" s="17" t="str">
        <f t="shared" si="172"/>
        <v>14_70-75</v>
      </c>
      <c r="O2258" s="17" t="str">
        <f t="shared" si="173"/>
        <v>7_70-80</v>
      </c>
      <c r="P2258" s="17" t="str">
        <f t="shared" si="174"/>
        <v>07_70-80</v>
      </c>
      <c r="Q2258" s="9" t="s">
        <v>1162</v>
      </c>
      <c r="R2258" s="9" t="s">
        <v>1163</v>
      </c>
      <c r="S2258" s="9">
        <f t="shared" si="175"/>
        <v>2294016</v>
      </c>
      <c r="T2258" s="9">
        <v>30184</v>
      </c>
    </row>
    <row r="2259" spans="1:20">
      <c r="A2259" s="9">
        <v>99</v>
      </c>
      <c r="B2259" s="9" t="s">
        <v>16</v>
      </c>
      <c r="C2259" s="9" t="s">
        <v>414</v>
      </c>
      <c r="D2259" s="9" t="s">
        <v>146</v>
      </c>
      <c r="E2259" s="9" t="s">
        <v>147</v>
      </c>
      <c r="F2259" s="9" t="s">
        <v>5</v>
      </c>
      <c r="G2259" s="9" t="s">
        <v>373</v>
      </c>
      <c r="H2259" s="9" t="s">
        <v>415</v>
      </c>
      <c r="I2259" s="9">
        <v>15</v>
      </c>
      <c r="J2259" s="9" t="s">
        <v>8</v>
      </c>
      <c r="L2259" s="9" t="s">
        <v>50</v>
      </c>
      <c r="M2259" s="9">
        <v>86295</v>
      </c>
      <c r="N2259" s="17" t="str">
        <f t="shared" si="172"/>
        <v>17_85-90</v>
      </c>
      <c r="O2259" s="17" t="str">
        <f t="shared" si="173"/>
        <v>8_80-90</v>
      </c>
      <c r="P2259" s="17" t="str">
        <f t="shared" si="174"/>
        <v>08_80&gt;</v>
      </c>
      <c r="Q2259" s="9" t="s">
        <v>1162</v>
      </c>
      <c r="R2259" s="9" t="s">
        <v>1163</v>
      </c>
      <c r="S2259" s="9">
        <f t="shared" si="175"/>
        <v>8543205</v>
      </c>
      <c r="T2259" s="9">
        <v>112411</v>
      </c>
    </row>
    <row r="2260" spans="1:20">
      <c r="A2260" s="9">
        <v>336</v>
      </c>
      <c r="B2260" s="9" t="s">
        <v>16</v>
      </c>
      <c r="C2260" s="9" t="s">
        <v>741</v>
      </c>
      <c r="D2260" s="9" t="s">
        <v>148</v>
      </c>
      <c r="E2260" s="9" t="s">
        <v>147</v>
      </c>
      <c r="F2260" s="9" t="s">
        <v>1</v>
      </c>
      <c r="G2260" s="9" t="s">
        <v>222</v>
      </c>
      <c r="H2260" s="9" t="s">
        <v>2</v>
      </c>
      <c r="I2260" s="9">
        <v>15</v>
      </c>
      <c r="J2260" s="9" t="s">
        <v>8</v>
      </c>
      <c r="L2260" s="9" t="s">
        <v>50</v>
      </c>
      <c r="M2260" s="9">
        <v>56990</v>
      </c>
      <c r="N2260" s="17" t="str">
        <f t="shared" si="172"/>
        <v>11_55-60</v>
      </c>
      <c r="O2260" s="17" t="str">
        <f t="shared" si="173"/>
        <v>5_50-60</v>
      </c>
      <c r="P2260" s="17" t="str">
        <f t="shared" si="174"/>
        <v>05_50-60</v>
      </c>
      <c r="Q2260" s="9" t="s">
        <v>1162</v>
      </c>
      <c r="R2260" s="9" t="s">
        <v>1163</v>
      </c>
      <c r="S2260" s="9">
        <f t="shared" si="175"/>
        <v>19148640</v>
      </c>
      <c r="T2260" s="9">
        <v>251956</v>
      </c>
    </row>
    <row r="2261" spans="1:20">
      <c r="A2261" s="9">
        <v>5</v>
      </c>
      <c r="B2261" s="9" t="s">
        <v>16</v>
      </c>
      <c r="C2261" s="9" t="s">
        <v>742</v>
      </c>
      <c r="D2261" s="9" t="s">
        <v>149</v>
      </c>
      <c r="E2261" s="9" t="s">
        <v>147</v>
      </c>
      <c r="F2261" s="9" t="s">
        <v>5</v>
      </c>
      <c r="G2261" s="9" t="s">
        <v>492</v>
      </c>
      <c r="H2261" s="9" t="s">
        <v>493</v>
      </c>
      <c r="I2261" s="9">
        <v>17</v>
      </c>
      <c r="J2261" s="9" t="s">
        <v>8</v>
      </c>
      <c r="L2261" s="9" t="s">
        <v>50</v>
      </c>
      <c r="M2261" s="9">
        <v>289999</v>
      </c>
      <c r="N2261" s="17" t="str">
        <f t="shared" si="172"/>
        <v>57_285-290</v>
      </c>
      <c r="O2261" s="17" t="str">
        <f t="shared" si="173"/>
        <v>28_280-290</v>
      </c>
      <c r="P2261" s="17" t="str">
        <f t="shared" si="174"/>
        <v>08_80&gt;</v>
      </c>
      <c r="Q2261" s="9" t="s">
        <v>1162</v>
      </c>
      <c r="R2261" s="9" t="s">
        <v>1163</v>
      </c>
      <c r="S2261" s="9">
        <f t="shared" si="175"/>
        <v>1449995</v>
      </c>
      <c r="T2261" s="9">
        <v>19079</v>
      </c>
    </row>
    <row r="2262" spans="1:20">
      <c r="A2262" s="9">
        <v>124</v>
      </c>
      <c r="B2262" s="9" t="s">
        <v>16</v>
      </c>
      <c r="C2262" s="9" t="s">
        <v>562</v>
      </c>
      <c r="D2262" s="9" t="s">
        <v>149</v>
      </c>
      <c r="E2262" s="9" t="s">
        <v>147</v>
      </c>
      <c r="F2262" s="9" t="s">
        <v>5</v>
      </c>
      <c r="G2262" s="9" t="s">
        <v>252</v>
      </c>
      <c r="H2262" s="9" t="s">
        <v>743</v>
      </c>
      <c r="I2262" s="9">
        <v>17</v>
      </c>
      <c r="J2262" s="9" t="s">
        <v>8</v>
      </c>
      <c r="L2262" s="9" t="s">
        <v>50</v>
      </c>
      <c r="M2262" s="9">
        <v>86000</v>
      </c>
      <c r="N2262" s="17" t="str">
        <f t="shared" si="172"/>
        <v>17_85-90</v>
      </c>
      <c r="O2262" s="17" t="str">
        <f t="shared" si="173"/>
        <v>8_80-90</v>
      </c>
      <c r="P2262" s="17" t="str">
        <f t="shared" si="174"/>
        <v>08_80&gt;</v>
      </c>
      <c r="Q2262" s="9" t="s">
        <v>1162</v>
      </c>
      <c r="R2262" s="9" t="s">
        <v>1163</v>
      </c>
      <c r="S2262" s="9">
        <f t="shared" si="175"/>
        <v>10664000</v>
      </c>
      <c r="T2262" s="9">
        <v>140316</v>
      </c>
    </row>
    <row r="2263" spans="1:20">
      <c r="A2263" s="9">
        <v>115</v>
      </c>
      <c r="B2263" s="9" t="s">
        <v>16</v>
      </c>
      <c r="C2263" s="9" t="s">
        <v>416</v>
      </c>
      <c r="D2263" s="9" t="s">
        <v>152</v>
      </c>
      <c r="E2263" s="9" t="s">
        <v>147</v>
      </c>
      <c r="F2263" s="9" t="s">
        <v>5</v>
      </c>
      <c r="G2263" s="9" t="s">
        <v>373</v>
      </c>
      <c r="H2263" s="9" t="s">
        <v>85</v>
      </c>
      <c r="I2263" s="9">
        <v>14</v>
      </c>
      <c r="J2263" s="9" t="s">
        <v>8</v>
      </c>
      <c r="L2263" s="9" t="s">
        <v>50</v>
      </c>
      <c r="M2263" s="9">
        <v>129265</v>
      </c>
      <c r="N2263" s="17" t="str">
        <f t="shared" si="172"/>
        <v>25_125-130</v>
      </c>
      <c r="O2263" s="17" t="str">
        <f t="shared" si="173"/>
        <v>12_120-130</v>
      </c>
      <c r="P2263" s="17" t="str">
        <f t="shared" si="174"/>
        <v>08_80&gt;</v>
      </c>
      <c r="Q2263" s="9" t="s">
        <v>1162</v>
      </c>
      <c r="R2263" s="9" t="s">
        <v>1163</v>
      </c>
      <c r="S2263" s="9">
        <f t="shared" si="175"/>
        <v>14865475</v>
      </c>
      <c r="T2263" s="9">
        <v>195598</v>
      </c>
    </row>
    <row r="2264" spans="1:20">
      <c r="A2264" s="9">
        <v>23</v>
      </c>
      <c r="B2264" s="9" t="s">
        <v>16</v>
      </c>
      <c r="C2264" s="9" t="s">
        <v>417</v>
      </c>
      <c r="D2264" s="9" t="s">
        <v>149</v>
      </c>
      <c r="E2264" s="9" t="s">
        <v>147</v>
      </c>
      <c r="F2264" s="9" t="s">
        <v>5</v>
      </c>
      <c r="G2264" s="9" t="s">
        <v>373</v>
      </c>
      <c r="H2264" s="9" t="s">
        <v>85</v>
      </c>
      <c r="I2264" s="9">
        <v>15</v>
      </c>
      <c r="J2264" s="9" t="s">
        <v>8</v>
      </c>
      <c r="L2264" s="9" t="s">
        <v>50</v>
      </c>
      <c r="M2264" s="9">
        <v>154585</v>
      </c>
      <c r="N2264" s="17" t="str">
        <f t="shared" si="172"/>
        <v>30_150-155</v>
      </c>
      <c r="O2264" s="17" t="str">
        <f t="shared" si="173"/>
        <v>15_150-160</v>
      </c>
      <c r="P2264" s="17" t="str">
        <f t="shared" si="174"/>
        <v>08_80&gt;</v>
      </c>
      <c r="Q2264" s="9" t="s">
        <v>1162</v>
      </c>
      <c r="R2264" s="9" t="s">
        <v>1163</v>
      </c>
      <c r="S2264" s="9">
        <f t="shared" si="175"/>
        <v>3555455</v>
      </c>
      <c r="T2264" s="9">
        <v>46782</v>
      </c>
    </row>
    <row r="2265" spans="1:20">
      <c r="A2265" s="9">
        <v>17</v>
      </c>
      <c r="B2265" s="9" t="s">
        <v>16</v>
      </c>
      <c r="C2265" s="9" t="s">
        <v>801</v>
      </c>
      <c r="D2265" s="9" t="s">
        <v>149</v>
      </c>
      <c r="E2265" s="9" t="s">
        <v>147</v>
      </c>
      <c r="F2265" s="9" t="s">
        <v>5</v>
      </c>
      <c r="G2265" s="9" t="s">
        <v>492</v>
      </c>
      <c r="H2265" s="9" t="s">
        <v>561</v>
      </c>
      <c r="I2265" s="9">
        <v>15</v>
      </c>
      <c r="J2265" s="9" t="s">
        <v>8</v>
      </c>
      <c r="L2265" s="9" t="s">
        <v>50</v>
      </c>
      <c r="M2265" s="9">
        <v>133362</v>
      </c>
      <c r="N2265" s="17" t="str">
        <f t="shared" si="172"/>
        <v>26_130-135</v>
      </c>
      <c r="O2265" s="17" t="str">
        <f t="shared" si="173"/>
        <v>13_130-140</v>
      </c>
      <c r="P2265" s="17" t="str">
        <f t="shared" si="174"/>
        <v>08_80&gt;</v>
      </c>
      <c r="Q2265" s="9" t="s">
        <v>1162</v>
      </c>
      <c r="R2265" s="9" t="s">
        <v>1163</v>
      </c>
      <c r="S2265" s="9">
        <f t="shared" si="175"/>
        <v>2267154</v>
      </c>
      <c r="T2265" s="9">
        <v>29831</v>
      </c>
    </row>
    <row r="2266" spans="1:20">
      <c r="A2266" s="9">
        <v>5</v>
      </c>
      <c r="B2266" s="9" t="s">
        <v>16</v>
      </c>
      <c r="C2266" s="9" t="s">
        <v>802</v>
      </c>
      <c r="D2266" s="9" t="s">
        <v>152</v>
      </c>
      <c r="E2266" s="9" t="s">
        <v>147</v>
      </c>
      <c r="F2266" s="9" t="s">
        <v>5</v>
      </c>
      <c r="G2266" s="9" t="s">
        <v>373</v>
      </c>
      <c r="H2266" s="9" t="s">
        <v>2</v>
      </c>
      <c r="I2266" s="9">
        <v>13</v>
      </c>
      <c r="J2266" s="9" t="s">
        <v>119</v>
      </c>
      <c r="K2266" s="9" t="s">
        <v>7</v>
      </c>
      <c r="L2266" s="9" t="s">
        <v>50</v>
      </c>
      <c r="M2266" s="9">
        <v>131630</v>
      </c>
      <c r="N2266" s="17" t="str">
        <f t="shared" si="172"/>
        <v>26_130-135</v>
      </c>
      <c r="O2266" s="17" t="str">
        <f t="shared" si="173"/>
        <v>13_130-140</v>
      </c>
      <c r="P2266" s="17" t="str">
        <f t="shared" si="174"/>
        <v>08_80&gt;</v>
      </c>
      <c r="Q2266" s="9" t="s">
        <v>1162</v>
      </c>
      <c r="R2266" s="9" t="s">
        <v>1163</v>
      </c>
      <c r="S2266" s="9">
        <f t="shared" si="175"/>
        <v>658150</v>
      </c>
      <c r="T2266" s="9">
        <v>8660</v>
      </c>
    </row>
    <row r="2267" spans="1:20">
      <c r="A2267" s="9">
        <v>51</v>
      </c>
      <c r="B2267" s="9" t="s">
        <v>16</v>
      </c>
      <c r="C2267" s="9" t="s">
        <v>1125</v>
      </c>
      <c r="D2267" s="9" t="s">
        <v>149</v>
      </c>
      <c r="E2267" s="9" t="s">
        <v>147</v>
      </c>
      <c r="F2267" s="9" t="s">
        <v>5</v>
      </c>
      <c r="G2267" s="9" t="s">
        <v>373</v>
      </c>
      <c r="H2267" s="9" t="s">
        <v>1030</v>
      </c>
      <c r="I2267" s="9">
        <v>16</v>
      </c>
      <c r="J2267" s="9" t="s">
        <v>43</v>
      </c>
      <c r="L2267" s="9" t="s">
        <v>50</v>
      </c>
      <c r="M2267" s="9">
        <v>145502</v>
      </c>
      <c r="N2267" s="17" t="str">
        <f t="shared" si="172"/>
        <v>29_145-150</v>
      </c>
      <c r="O2267" s="17" t="str">
        <f t="shared" si="173"/>
        <v>14_140-150</v>
      </c>
      <c r="P2267" s="17" t="str">
        <f t="shared" si="174"/>
        <v>08_80&gt;</v>
      </c>
      <c r="Q2267" s="9" t="s">
        <v>1162</v>
      </c>
      <c r="R2267" s="9" t="s">
        <v>1163</v>
      </c>
      <c r="S2267" s="9">
        <f t="shared" si="175"/>
        <v>7420602</v>
      </c>
      <c r="T2267" s="9">
        <v>97640</v>
      </c>
    </row>
    <row r="2268" spans="1:20">
      <c r="A2268" s="9">
        <v>18</v>
      </c>
      <c r="B2268" s="9" t="s">
        <v>16</v>
      </c>
      <c r="C2268" s="9" t="s">
        <v>1065</v>
      </c>
      <c r="D2268" s="9" t="s">
        <v>148</v>
      </c>
      <c r="E2268" s="9" t="s">
        <v>147</v>
      </c>
      <c r="F2268" s="9" t="s">
        <v>5</v>
      </c>
      <c r="G2268" s="9" t="s">
        <v>373</v>
      </c>
      <c r="H2268" s="9" t="s">
        <v>2</v>
      </c>
      <c r="I2268" s="9">
        <v>16</v>
      </c>
      <c r="J2268" s="9" t="s">
        <v>43</v>
      </c>
      <c r="K2268" s="9" t="s">
        <v>7</v>
      </c>
      <c r="L2268" s="9" t="s">
        <v>50</v>
      </c>
      <c r="M2268" s="9">
        <v>131595</v>
      </c>
      <c r="N2268" s="17" t="str">
        <f t="shared" si="172"/>
        <v>26_130-135</v>
      </c>
      <c r="O2268" s="17" t="str">
        <f t="shared" si="173"/>
        <v>13_130-140</v>
      </c>
      <c r="P2268" s="17" t="str">
        <f t="shared" si="174"/>
        <v>08_80&gt;</v>
      </c>
      <c r="Q2268" s="9" t="s">
        <v>1162</v>
      </c>
      <c r="R2268" s="9" t="s">
        <v>1163</v>
      </c>
      <c r="S2268" s="9">
        <f t="shared" si="175"/>
        <v>2368710</v>
      </c>
      <c r="T2268" s="9">
        <v>31167</v>
      </c>
    </row>
    <row r="2269" spans="1:20">
      <c r="A2269" s="9">
        <v>51</v>
      </c>
      <c r="B2269" s="9" t="s">
        <v>16</v>
      </c>
      <c r="C2269" s="9" t="s">
        <v>803</v>
      </c>
      <c r="D2269" s="9" t="s">
        <v>149</v>
      </c>
      <c r="E2269" s="9" t="s">
        <v>147</v>
      </c>
      <c r="F2269" s="9" t="s">
        <v>5</v>
      </c>
      <c r="G2269" s="9" t="s">
        <v>492</v>
      </c>
      <c r="H2269" s="9" t="s">
        <v>561</v>
      </c>
      <c r="I2269" s="9">
        <v>15</v>
      </c>
      <c r="J2269" s="9" t="s">
        <v>8</v>
      </c>
      <c r="L2269" s="9" t="s">
        <v>50</v>
      </c>
      <c r="M2269" s="9">
        <v>97490</v>
      </c>
      <c r="N2269" s="17" t="str">
        <f t="shared" si="172"/>
        <v>19_95-100</v>
      </c>
      <c r="O2269" s="17" t="str">
        <f t="shared" si="173"/>
        <v>9_90-100</v>
      </c>
      <c r="P2269" s="17" t="str">
        <f t="shared" si="174"/>
        <v>08_80&gt;</v>
      </c>
      <c r="Q2269" s="9" t="s">
        <v>1162</v>
      </c>
      <c r="R2269" s="9" t="s">
        <v>1163</v>
      </c>
      <c r="S2269" s="9">
        <f t="shared" si="175"/>
        <v>4971990</v>
      </c>
      <c r="T2269" s="9">
        <v>65421</v>
      </c>
    </row>
    <row r="2270" spans="1:20">
      <c r="A2270" s="9">
        <v>3</v>
      </c>
      <c r="B2270" s="9" t="s">
        <v>16</v>
      </c>
      <c r="C2270" s="9" t="s">
        <v>874</v>
      </c>
      <c r="D2270" s="9" t="s">
        <v>154</v>
      </c>
      <c r="E2270" s="9" t="s">
        <v>147</v>
      </c>
      <c r="F2270" s="9" t="s">
        <v>5</v>
      </c>
      <c r="G2270" s="9" t="s">
        <v>492</v>
      </c>
      <c r="H2270" s="9" t="s">
        <v>875</v>
      </c>
      <c r="I2270" s="9">
        <v>17</v>
      </c>
      <c r="J2270" s="9" t="s">
        <v>54</v>
      </c>
      <c r="L2270" s="9" t="s">
        <v>50</v>
      </c>
      <c r="M2270" s="9">
        <v>326703</v>
      </c>
      <c r="N2270" s="17" t="str">
        <f t="shared" si="172"/>
        <v>65_325-330</v>
      </c>
      <c r="O2270" s="17" t="str">
        <f t="shared" si="173"/>
        <v>32_320-330</v>
      </c>
      <c r="P2270" s="17" t="str">
        <f t="shared" si="174"/>
        <v>08_80&gt;</v>
      </c>
      <c r="Q2270" s="9" t="s">
        <v>1162</v>
      </c>
      <c r="R2270" s="9" t="s">
        <v>1163</v>
      </c>
      <c r="S2270" s="9">
        <f t="shared" si="175"/>
        <v>980109</v>
      </c>
      <c r="T2270" s="9">
        <v>12896</v>
      </c>
    </row>
    <row r="2271" spans="1:20" hidden="1">
      <c r="A2271" s="9">
        <v>4</v>
      </c>
      <c r="B2271" s="9" t="s">
        <v>16</v>
      </c>
      <c r="C2271" s="9" t="s">
        <v>1066</v>
      </c>
      <c r="D2271" s="9" t="s">
        <v>154</v>
      </c>
      <c r="E2271" s="9" t="s">
        <v>151</v>
      </c>
      <c r="F2271" s="9" t="s">
        <v>5</v>
      </c>
      <c r="G2271" s="9" t="s">
        <v>492</v>
      </c>
      <c r="H2271" s="9" t="s">
        <v>875</v>
      </c>
      <c r="I2271" s="9">
        <v>17</v>
      </c>
      <c r="J2271" s="9" t="s">
        <v>604</v>
      </c>
      <c r="L2271" s="9" t="s">
        <v>50</v>
      </c>
      <c r="M2271" s="9">
        <v>396200</v>
      </c>
      <c r="N2271" s="17" t="str">
        <f t="shared" si="172"/>
        <v>79_395-400</v>
      </c>
      <c r="O2271" s="17" t="str">
        <f t="shared" si="173"/>
        <v>39_390-400</v>
      </c>
      <c r="P2271" s="17" t="str">
        <f t="shared" si="174"/>
        <v>08_80&gt;</v>
      </c>
      <c r="Q2271" s="9" t="s">
        <v>1162</v>
      </c>
      <c r="R2271" s="9" t="s">
        <v>1163</v>
      </c>
      <c r="S2271" s="9">
        <f t="shared" si="175"/>
        <v>1584800</v>
      </c>
      <c r="T2271" s="9">
        <v>20853</v>
      </c>
    </row>
    <row r="2272" spans="1:20">
      <c r="A2272" s="9">
        <v>50</v>
      </c>
      <c r="B2272" s="9" t="s">
        <v>29</v>
      </c>
      <c r="C2272" s="9" t="s">
        <v>29</v>
      </c>
      <c r="D2272" s="9" t="s">
        <v>152</v>
      </c>
      <c r="E2272" s="9" t="s">
        <v>147</v>
      </c>
      <c r="F2272" s="9" t="s">
        <v>5</v>
      </c>
      <c r="G2272" s="9" t="s">
        <v>55</v>
      </c>
      <c r="H2272" s="9" t="s">
        <v>2</v>
      </c>
      <c r="I2272" s="9">
        <v>14</v>
      </c>
      <c r="J2272" s="9" t="s">
        <v>4</v>
      </c>
      <c r="L2272" s="9" t="s">
        <v>47</v>
      </c>
      <c r="M2272" s="9">
        <v>24510</v>
      </c>
      <c r="N2272" s="17" t="str">
        <f t="shared" ref="N2272:N2306" si="176">CONCATENATE(ROUNDDOWN(M2272/5000,0),"_",ROUNDDOWN(M2272/5000,0)*5,"-",ROUNDUP((M2272+1)/5000,0)*5)</f>
        <v>4_20-25</v>
      </c>
      <c r="O2272" s="17" t="str">
        <f t="shared" ref="O2272:O2306" si="177">CONCATENATE(ROUNDDOWN(M2272/10000,0),"_",ROUNDDOWN(M2272/10000,0)*10,"-",ROUNDUP((M2272+1)/10000,0)*10)</f>
        <v>2_20-30</v>
      </c>
      <c r="P2272" s="17" t="str">
        <f t="shared" ref="P2272:P2306" si="178">IF(M2272&lt;20000,"01_&lt;20",IF(M2272&lt;80000,CONCATENATE(IF((ROUNDDOWN(M2272/10000,0)+1)&lt;10,0,),ROUNDDOWN(M2272/10000,0),"_",ROUNDDOWN(M2272/10000,0)*10,"-",ROUNDUP((M2272+1)/10000,0)*10),"08_80&gt;"))</f>
        <v>02_20-30</v>
      </c>
      <c r="Q2272" s="9" t="s">
        <v>1162</v>
      </c>
      <c r="R2272" s="9" t="s">
        <v>1163</v>
      </c>
      <c r="S2272" s="9">
        <f t="shared" ref="S2272:S2289" si="179">M2272*A2272</f>
        <v>1225500</v>
      </c>
      <c r="T2272" s="9">
        <v>16538</v>
      </c>
    </row>
    <row r="2273" spans="1:20">
      <c r="A2273" s="9">
        <v>970</v>
      </c>
      <c r="B2273" s="9" t="s">
        <v>29</v>
      </c>
      <c r="C2273" s="9" t="s">
        <v>29</v>
      </c>
      <c r="D2273" s="9" t="s">
        <v>148</v>
      </c>
      <c r="E2273" s="9" t="s">
        <v>147</v>
      </c>
      <c r="F2273" s="9" t="s">
        <v>5</v>
      </c>
      <c r="G2273" s="9" t="s">
        <v>70</v>
      </c>
      <c r="H2273" s="9" t="s">
        <v>2</v>
      </c>
      <c r="I2273" s="9">
        <v>15</v>
      </c>
      <c r="L2273" s="9" t="s">
        <v>46</v>
      </c>
      <c r="M2273" s="9">
        <v>31000</v>
      </c>
      <c r="N2273" s="17" t="str">
        <f t="shared" si="176"/>
        <v>6_30-35</v>
      </c>
      <c r="O2273" s="17" t="str">
        <f t="shared" si="177"/>
        <v>3_30-40</v>
      </c>
      <c r="P2273" s="17" t="str">
        <f t="shared" si="178"/>
        <v>03_30-40</v>
      </c>
      <c r="Q2273" s="9" t="s">
        <v>1162</v>
      </c>
      <c r="R2273" s="9" t="s">
        <v>1163</v>
      </c>
      <c r="S2273" s="9">
        <f t="shared" si="179"/>
        <v>30070000</v>
      </c>
      <c r="T2273" s="9">
        <v>405803</v>
      </c>
    </row>
    <row r="2274" spans="1:20">
      <c r="A2274" s="9">
        <v>540</v>
      </c>
      <c r="B2274" s="9" t="s">
        <v>29</v>
      </c>
      <c r="C2274" s="9" t="s">
        <v>29</v>
      </c>
      <c r="D2274" s="9" t="s">
        <v>148</v>
      </c>
      <c r="E2274" s="9" t="s">
        <v>147</v>
      </c>
      <c r="F2274" s="9" t="s">
        <v>5</v>
      </c>
      <c r="G2274" s="9" t="s">
        <v>60</v>
      </c>
      <c r="H2274" s="9" t="s">
        <v>2</v>
      </c>
      <c r="I2274" s="9">
        <v>15</v>
      </c>
      <c r="L2274" s="9" t="s">
        <v>46</v>
      </c>
      <c r="M2274" s="9">
        <v>23400</v>
      </c>
      <c r="N2274" s="17" t="str">
        <f t="shared" si="176"/>
        <v>4_20-25</v>
      </c>
      <c r="O2274" s="17" t="str">
        <f t="shared" si="177"/>
        <v>2_20-30</v>
      </c>
      <c r="P2274" s="17" t="str">
        <f t="shared" si="178"/>
        <v>02_20-30</v>
      </c>
      <c r="Q2274" s="9" t="s">
        <v>1162</v>
      </c>
      <c r="R2274" s="9" t="s">
        <v>1163</v>
      </c>
      <c r="S2274" s="9">
        <f t="shared" si="179"/>
        <v>12636000</v>
      </c>
      <c r="T2274" s="9">
        <v>170526</v>
      </c>
    </row>
    <row r="2275" spans="1:20">
      <c r="A2275" s="9">
        <v>230</v>
      </c>
      <c r="B2275" s="9" t="s">
        <v>29</v>
      </c>
      <c r="C2275" s="9" t="s">
        <v>29</v>
      </c>
      <c r="D2275" s="9" t="s">
        <v>148</v>
      </c>
      <c r="E2275" s="9" t="s">
        <v>147</v>
      </c>
      <c r="F2275" s="9" t="s">
        <v>5</v>
      </c>
      <c r="G2275" s="9" t="s">
        <v>570</v>
      </c>
      <c r="H2275" s="9" t="s">
        <v>2</v>
      </c>
      <c r="I2275" s="9">
        <v>15</v>
      </c>
      <c r="L2275" s="9" t="s">
        <v>46</v>
      </c>
      <c r="M2275" s="9">
        <v>25400</v>
      </c>
      <c r="N2275" s="17" t="str">
        <f t="shared" si="176"/>
        <v>5_25-30</v>
      </c>
      <c r="O2275" s="17" t="str">
        <f t="shared" si="177"/>
        <v>2_20-30</v>
      </c>
      <c r="P2275" s="17" t="str">
        <f t="shared" si="178"/>
        <v>02_20-30</v>
      </c>
      <c r="Q2275" s="9" t="s">
        <v>1162</v>
      </c>
      <c r="R2275" s="9" t="s">
        <v>1163</v>
      </c>
      <c r="S2275" s="9">
        <f t="shared" si="179"/>
        <v>5842000</v>
      </c>
      <c r="T2275" s="9">
        <v>78839</v>
      </c>
    </row>
    <row r="2276" spans="1:20">
      <c r="A2276" s="9">
        <v>290</v>
      </c>
      <c r="B2276" s="9" t="s">
        <v>29</v>
      </c>
      <c r="C2276" s="9" t="s">
        <v>29</v>
      </c>
      <c r="D2276" s="9" t="s">
        <v>148</v>
      </c>
      <c r="E2276" s="9" t="s">
        <v>147</v>
      </c>
      <c r="F2276" s="9" t="s">
        <v>5</v>
      </c>
      <c r="G2276" s="9" t="s">
        <v>75</v>
      </c>
      <c r="H2276" s="9" t="s">
        <v>2</v>
      </c>
      <c r="I2276" s="9">
        <v>15</v>
      </c>
      <c r="L2276" s="9" t="s">
        <v>50</v>
      </c>
      <c r="M2276" s="9">
        <v>38000</v>
      </c>
      <c r="N2276" s="17" t="str">
        <f t="shared" si="176"/>
        <v>7_35-40</v>
      </c>
      <c r="O2276" s="17" t="str">
        <f t="shared" si="177"/>
        <v>3_30-40</v>
      </c>
      <c r="P2276" s="17" t="str">
        <f t="shared" si="178"/>
        <v>03_30-40</v>
      </c>
      <c r="Q2276" s="9" t="s">
        <v>1162</v>
      </c>
      <c r="R2276" s="9" t="s">
        <v>1163</v>
      </c>
      <c r="S2276" s="9">
        <f t="shared" si="179"/>
        <v>11020000</v>
      </c>
      <c r="T2276" s="9">
        <v>148718</v>
      </c>
    </row>
    <row r="2277" spans="1:20">
      <c r="A2277" s="9">
        <v>1350</v>
      </c>
      <c r="B2277" s="9" t="s">
        <v>29</v>
      </c>
      <c r="C2277" s="9" t="s">
        <v>29</v>
      </c>
      <c r="D2277" s="9" t="s">
        <v>148</v>
      </c>
      <c r="E2277" s="9" t="s">
        <v>147</v>
      </c>
      <c r="F2277" s="9" t="s">
        <v>5</v>
      </c>
      <c r="G2277" s="9" t="s">
        <v>110</v>
      </c>
      <c r="H2277" s="9" t="s">
        <v>2</v>
      </c>
      <c r="I2277" s="9">
        <v>15</v>
      </c>
      <c r="J2277" s="9" t="s">
        <v>8</v>
      </c>
      <c r="L2277" s="9" t="s">
        <v>50</v>
      </c>
      <c r="M2277" s="9">
        <v>59000</v>
      </c>
      <c r="N2277" s="17" t="str">
        <f t="shared" si="176"/>
        <v>11_55-60</v>
      </c>
      <c r="O2277" s="17" t="str">
        <f t="shared" si="177"/>
        <v>5_50-60</v>
      </c>
      <c r="P2277" s="17" t="str">
        <f t="shared" si="178"/>
        <v>05_50-60</v>
      </c>
      <c r="Q2277" s="9" t="s">
        <v>1162</v>
      </c>
      <c r="R2277" s="9" t="s">
        <v>1163</v>
      </c>
      <c r="S2277" s="9">
        <f t="shared" si="179"/>
        <v>79650000</v>
      </c>
      <c r="T2277" s="9">
        <v>1074899</v>
      </c>
    </row>
    <row r="2278" spans="1:20">
      <c r="A2278" s="9">
        <v>350</v>
      </c>
      <c r="B2278" s="9" t="s">
        <v>29</v>
      </c>
      <c r="C2278" s="9" t="s">
        <v>29</v>
      </c>
      <c r="D2278" s="9" t="s">
        <v>148</v>
      </c>
      <c r="E2278" s="9" t="s">
        <v>147</v>
      </c>
      <c r="F2278" s="9" t="s">
        <v>5</v>
      </c>
      <c r="G2278" s="9" t="s">
        <v>122</v>
      </c>
      <c r="H2278" s="9" t="s">
        <v>2</v>
      </c>
      <c r="I2278" s="9">
        <v>15</v>
      </c>
      <c r="L2278" s="9" t="s">
        <v>50</v>
      </c>
      <c r="M2278" s="9">
        <v>48300</v>
      </c>
      <c r="N2278" s="17" t="str">
        <f t="shared" si="176"/>
        <v>9_45-50</v>
      </c>
      <c r="O2278" s="17" t="str">
        <f t="shared" si="177"/>
        <v>4_40-50</v>
      </c>
      <c r="P2278" s="17" t="str">
        <f t="shared" si="178"/>
        <v>04_40-50</v>
      </c>
      <c r="Q2278" s="9" t="s">
        <v>1162</v>
      </c>
      <c r="R2278" s="9" t="s">
        <v>1163</v>
      </c>
      <c r="S2278" s="9">
        <f t="shared" si="179"/>
        <v>16905000</v>
      </c>
      <c r="T2278" s="9">
        <v>228138</v>
      </c>
    </row>
    <row r="2279" spans="1:20">
      <c r="A2279" s="9">
        <v>130</v>
      </c>
      <c r="B2279" s="9" t="s">
        <v>29</v>
      </c>
      <c r="C2279" s="9" t="s">
        <v>29</v>
      </c>
      <c r="D2279" s="9" t="s">
        <v>148</v>
      </c>
      <c r="E2279" s="9" t="s">
        <v>147</v>
      </c>
      <c r="F2279" s="9" t="s">
        <v>5</v>
      </c>
      <c r="G2279" s="9" t="s">
        <v>373</v>
      </c>
      <c r="H2279" s="9" t="s">
        <v>2</v>
      </c>
      <c r="I2279" s="9">
        <v>15</v>
      </c>
      <c r="L2279" s="9" t="s">
        <v>50</v>
      </c>
      <c r="M2279" s="9">
        <v>51300</v>
      </c>
      <c r="N2279" s="17" t="str">
        <f t="shared" si="176"/>
        <v>10_50-55</v>
      </c>
      <c r="O2279" s="17" t="str">
        <f t="shared" si="177"/>
        <v>5_50-60</v>
      </c>
      <c r="P2279" s="17" t="str">
        <f t="shared" si="178"/>
        <v>05_50-60</v>
      </c>
      <c r="Q2279" s="9" t="s">
        <v>1162</v>
      </c>
      <c r="R2279" s="9" t="s">
        <v>1163</v>
      </c>
      <c r="S2279" s="9">
        <f t="shared" si="179"/>
        <v>6669000</v>
      </c>
      <c r="T2279" s="9">
        <v>90000</v>
      </c>
    </row>
    <row r="2280" spans="1:20">
      <c r="A2280" s="9">
        <v>110</v>
      </c>
      <c r="B2280" s="9" t="s">
        <v>29</v>
      </c>
      <c r="C2280" s="9" t="s">
        <v>29</v>
      </c>
      <c r="D2280" s="9" t="s">
        <v>146</v>
      </c>
      <c r="E2280" s="9" t="s">
        <v>147</v>
      </c>
      <c r="F2280" s="9" t="s">
        <v>1</v>
      </c>
      <c r="G2280" s="9" t="s">
        <v>77</v>
      </c>
      <c r="H2280" s="9" t="s">
        <v>2</v>
      </c>
      <c r="I2280" s="9">
        <v>15</v>
      </c>
      <c r="L2280" s="9" t="s">
        <v>50</v>
      </c>
      <c r="M2280" s="9">
        <v>41200</v>
      </c>
      <c r="N2280" s="17" t="str">
        <f t="shared" si="176"/>
        <v>8_40-45</v>
      </c>
      <c r="O2280" s="17" t="str">
        <f t="shared" si="177"/>
        <v>4_40-50</v>
      </c>
      <c r="P2280" s="17" t="str">
        <f t="shared" si="178"/>
        <v>04_40-50</v>
      </c>
      <c r="Q2280" s="9" t="s">
        <v>1162</v>
      </c>
      <c r="R2280" s="9" t="s">
        <v>1163</v>
      </c>
      <c r="S2280" s="9">
        <f t="shared" si="179"/>
        <v>4532000</v>
      </c>
      <c r="T2280" s="9">
        <v>61161</v>
      </c>
    </row>
    <row r="2281" spans="1:20">
      <c r="A2281" s="9">
        <v>200</v>
      </c>
      <c r="B2281" s="9" t="s">
        <v>29</v>
      </c>
      <c r="C2281" s="9" t="s">
        <v>29</v>
      </c>
      <c r="D2281" s="9" t="s">
        <v>146</v>
      </c>
      <c r="E2281" s="9" t="s">
        <v>147</v>
      </c>
      <c r="F2281" s="9" t="s">
        <v>1</v>
      </c>
      <c r="G2281" s="9" t="s">
        <v>222</v>
      </c>
      <c r="H2281" s="9" t="s">
        <v>2</v>
      </c>
      <c r="I2281" s="9">
        <v>15</v>
      </c>
      <c r="L2281" s="9" t="s">
        <v>50</v>
      </c>
      <c r="M2281" s="9">
        <v>43200</v>
      </c>
      <c r="N2281" s="17" t="str">
        <f t="shared" si="176"/>
        <v>8_40-45</v>
      </c>
      <c r="O2281" s="17" t="str">
        <f t="shared" si="177"/>
        <v>4_40-50</v>
      </c>
      <c r="P2281" s="17" t="str">
        <f t="shared" si="178"/>
        <v>04_40-50</v>
      </c>
      <c r="Q2281" s="9" t="s">
        <v>1162</v>
      </c>
      <c r="R2281" s="9" t="s">
        <v>1163</v>
      </c>
      <c r="S2281" s="9">
        <f t="shared" si="179"/>
        <v>8640000</v>
      </c>
      <c r="T2281" s="9">
        <v>116599</v>
      </c>
    </row>
    <row r="2282" spans="1:20">
      <c r="A2282" s="9">
        <v>20</v>
      </c>
      <c r="B2282" s="9" t="s">
        <v>29</v>
      </c>
      <c r="C2282" s="9" t="s">
        <v>29</v>
      </c>
      <c r="D2282" s="9" t="s">
        <v>146</v>
      </c>
      <c r="E2282" s="9" t="s">
        <v>147</v>
      </c>
      <c r="F2282" s="9" t="s">
        <v>1</v>
      </c>
      <c r="G2282" s="9" t="s">
        <v>583</v>
      </c>
      <c r="H2282" s="9" t="s">
        <v>2</v>
      </c>
      <c r="I2282" s="9">
        <v>15</v>
      </c>
      <c r="L2282" s="9" t="s">
        <v>50</v>
      </c>
      <c r="M2282" s="9">
        <v>44200</v>
      </c>
      <c r="N2282" s="17" t="str">
        <f t="shared" si="176"/>
        <v>8_40-45</v>
      </c>
      <c r="O2282" s="17" t="str">
        <f t="shared" si="177"/>
        <v>4_40-50</v>
      </c>
      <c r="P2282" s="17" t="str">
        <f t="shared" si="178"/>
        <v>04_40-50</v>
      </c>
      <c r="Q2282" s="9" t="s">
        <v>1162</v>
      </c>
      <c r="R2282" s="9" t="s">
        <v>1163</v>
      </c>
      <c r="S2282" s="9">
        <f t="shared" si="179"/>
        <v>884000</v>
      </c>
      <c r="T2282" s="9">
        <v>11930</v>
      </c>
    </row>
    <row r="2283" spans="1:20">
      <c r="A2283" s="9">
        <v>70</v>
      </c>
      <c r="B2283" s="9" t="s">
        <v>29</v>
      </c>
      <c r="C2283" s="9" t="s">
        <v>29</v>
      </c>
      <c r="D2283" s="9" t="s">
        <v>149</v>
      </c>
      <c r="E2283" s="9" t="s">
        <v>147</v>
      </c>
      <c r="F2283" s="9" t="s">
        <v>5</v>
      </c>
      <c r="G2283" s="9" t="s">
        <v>69</v>
      </c>
      <c r="H2283" s="9" t="s">
        <v>690</v>
      </c>
      <c r="I2283" s="9">
        <v>15</v>
      </c>
      <c r="L2283" s="9" t="s">
        <v>50</v>
      </c>
      <c r="M2283" s="9">
        <v>71100</v>
      </c>
      <c r="N2283" s="17" t="str">
        <f t="shared" si="176"/>
        <v>14_70-75</v>
      </c>
      <c r="O2283" s="17" t="str">
        <f t="shared" si="177"/>
        <v>7_70-80</v>
      </c>
      <c r="P2283" s="17" t="str">
        <f t="shared" si="178"/>
        <v>07_70-80</v>
      </c>
      <c r="Q2283" s="9" t="s">
        <v>1162</v>
      </c>
      <c r="R2283" s="9" t="s">
        <v>1163</v>
      </c>
      <c r="S2283" s="9">
        <f t="shared" si="179"/>
        <v>4977000</v>
      </c>
      <c r="T2283" s="9">
        <v>67166</v>
      </c>
    </row>
    <row r="2284" spans="1:20">
      <c r="A2284" s="9">
        <v>120</v>
      </c>
      <c r="B2284" s="9" t="s">
        <v>29</v>
      </c>
      <c r="C2284" s="9" t="s">
        <v>29</v>
      </c>
      <c r="D2284" s="9" t="s">
        <v>149</v>
      </c>
      <c r="E2284" s="9" t="s">
        <v>147</v>
      </c>
      <c r="F2284" s="9" t="s">
        <v>1</v>
      </c>
      <c r="G2284" s="9" t="s">
        <v>495</v>
      </c>
      <c r="H2284" s="9" t="s">
        <v>689</v>
      </c>
      <c r="I2284" s="9">
        <v>15</v>
      </c>
      <c r="L2284" s="9" t="s">
        <v>50</v>
      </c>
      <c r="M2284" s="9">
        <v>75000</v>
      </c>
      <c r="N2284" s="17" t="str">
        <f t="shared" si="176"/>
        <v>15_75-80</v>
      </c>
      <c r="O2284" s="17" t="str">
        <f t="shared" si="177"/>
        <v>7_70-80</v>
      </c>
      <c r="P2284" s="17" t="str">
        <f t="shared" si="178"/>
        <v>07_70-80</v>
      </c>
      <c r="Q2284" s="9" t="s">
        <v>1162</v>
      </c>
      <c r="R2284" s="9" t="s">
        <v>1163</v>
      </c>
      <c r="S2284" s="9">
        <f t="shared" si="179"/>
        <v>9000000</v>
      </c>
      <c r="T2284" s="9">
        <v>121457</v>
      </c>
    </row>
    <row r="2285" spans="1:20">
      <c r="A2285" s="9">
        <v>210</v>
      </c>
      <c r="B2285" s="9" t="s">
        <v>29</v>
      </c>
      <c r="C2285" s="9" t="s">
        <v>29</v>
      </c>
      <c r="D2285" s="9" t="s">
        <v>149</v>
      </c>
      <c r="E2285" s="9" t="s">
        <v>147</v>
      </c>
      <c r="F2285" s="9" t="s">
        <v>5</v>
      </c>
      <c r="G2285" s="9" t="s">
        <v>492</v>
      </c>
      <c r="H2285" s="9" t="s">
        <v>689</v>
      </c>
      <c r="I2285" s="9">
        <v>15</v>
      </c>
      <c r="L2285" s="9" t="s">
        <v>50</v>
      </c>
      <c r="M2285" s="9">
        <v>85000</v>
      </c>
      <c r="N2285" s="17" t="str">
        <f t="shared" si="176"/>
        <v>17_85-90</v>
      </c>
      <c r="O2285" s="17" t="str">
        <f t="shared" si="177"/>
        <v>8_80-90</v>
      </c>
      <c r="P2285" s="17" t="str">
        <f t="shared" si="178"/>
        <v>08_80&gt;</v>
      </c>
      <c r="Q2285" s="9" t="s">
        <v>1162</v>
      </c>
      <c r="R2285" s="9" t="s">
        <v>1163</v>
      </c>
      <c r="S2285" s="9">
        <f t="shared" si="179"/>
        <v>17850000</v>
      </c>
      <c r="T2285" s="9">
        <v>240891</v>
      </c>
    </row>
    <row r="2286" spans="1:20">
      <c r="A2286" s="9">
        <v>150</v>
      </c>
      <c r="B2286" s="9" t="s">
        <v>29</v>
      </c>
      <c r="C2286" s="9" t="s">
        <v>29</v>
      </c>
      <c r="D2286" s="9" t="s">
        <v>149</v>
      </c>
      <c r="E2286" s="9" t="s">
        <v>147</v>
      </c>
      <c r="F2286" s="9" t="s">
        <v>5</v>
      </c>
      <c r="G2286" s="9" t="s">
        <v>492</v>
      </c>
      <c r="H2286" s="9" t="s">
        <v>689</v>
      </c>
      <c r="I2286" s="9">
        <v>17</v>
      </c>
      <c r="L2286" s="9" t="s">
        <v>50</v>
      </c>
      <c r="M2286" s="9">
        <v>120000</v>
      </c>
      <c r="N2286" s="17" t="str">
        <f t="shared" si="176"/>
        <v>24_120-125</v>
      </c>
      <c r="O2286" s="17" t="str">
        <f t="shared" si="177"/>
        <v>12_120-130</v>
      </c>
      <c r="P2286" s="17" t="str">
        <f t="shared" si="178"/>
        <v>08_80&gt;</v>
      </c>
      <c r="Q2286" s="9" t="s">
        <v>1162</v>
      </c>
      <c r="R2286" s="9" t="s">
        <v>1163</v>
      </c>
      <c r="S2286" s="9">
        <f t="shared" si="179"/>
        <v>18000000</v>
      </c>
      <c r="T2286" s="9">
        <v>242915</v>
      </c>
    </row>
    <row r="2287" spans="1:20">
      <c r="A2287" s="9">
        <v>710</v>
      </c>
      <c r="B2287" s="9" t="s">
        <v>29</v>
      </c>
      <c r="C2287" s="9" t="s">
        <v>29</v>
      </c>
      <c r="D2287" s="9" t="s">
        <v>152</v>
      </c>
      <c r="E2287" s="9" t="s">
        <v>147</v>
      </c>
      <c r="F2287" s="9" t="s">
        <v>5</v>
      </c>
      <c r="G2287" s="9" t="s">
        <v>70</v>
      </c>
      <c r="H2287" s="9" t="s">
        <v>2</v>
      </c>
      <c r="I2287" s="9">
        <v>13</v>
      </c>
      <c r="L2287" s="9" t="s">
        <v>46</v>
      </c>
      <c r="M2287" s="9">
        <v>28400</v>
      </c>
      <c r="N2287" s="17" t="str">
        <f t="shared" si="176"/>
        <v>5_25-30</v>
      </c>
      <c r="O2287" s="17" t="str">
        <f t="shared" si="177"/>
        <v>2_20-30</v>
      </c>
      <c r="P2287" s="17" t="str">
        <f t="shared" si="178"/>
        <v>02_20-30</v>
      </c>
      <c r="Q2287" s="9" t="s">
        <v>1162</v>
      </c>
      <c r="R2287" s="9" t="s">
        <v>1163</v>
      </c>
      <c r="S2287" s="9">
        <f t="shared" si="179"/>
        <v>20164000</v>
      </c>
      <c r="T2287" s="9">
        <v>272119</v>
      </c>
    </row>
    <row r="2288" spans="1:20">
      <c r="A2288" s="9">
        <v>110</v>
      </c>
      <c r="B2288" s="9" t="s">
        <v>29</v>
      </c>
      <c r="C2288" s="9" t="s">
        <v>29</v>
      </c>
      <c r="D2288" s="9" t="s">
        <v>152</v>
      </c>
      <c r="E2288" s="9" t="s">
        <v>147</v>
      </c>
      <c r="F2288" s="9" t="s">
        <v>5</v>
      </c>
      <c r="G2288" s="9" t="s">
        <v>110</v>
      </c>
      <c r="H2288" s="9" t="s">
        <v>2</v>
      </c>
      <c r="I2288" s="9">
        <v>13</v>
      </c>
      <c r="L2288" s="9" t="s">
        <v>50</v>
      </c>
      <c r="M2288" s="9">
        <v>38000</v>
      </c>
      <c r="N2288" s="17" t="str">
        <f t="shared" si="176"/>
        <v>7_35-40</v>
      </c>
      <c r="O2288" s="17" t="str">
        <f t="shared" si="177"/>
        <v>3_30-40</v>
      </c>
      <c r="P2288" s="17" t="str">
        <f t="shared" si="178"/>
        <v>03_30-40</v>
      </c>
      <c r="Q2288" s="9" t="s">
        <v>1162</v>
      </c>
      <c r="R2288" s="9" t="s">
        <v>1163</v>
      </c>
      <c r="S2288" s="9">
        <f t="shared" si="179"/>
        <v>4180000</v>
      </c>
      <c r="T2288" s="9">
        <v>56410</v>
      </c>
    </row>
    <row r="2289" spans="1:20" ht="15.75" customHeight="1">
      <c r="A2289" s="9">
        <v>760</v>
      </c>
      <c r="B2289" s="9" t="s">
        <v>29</v>
      </c>
      <c r="C2289" s="9" t="s">
        <v>29</v>
      </c>
      <c r="D2289" s="9" t="s">
        <v>152</v>
      </c>
      <c r="E2289" s="9" t="s">
        <v>147</v>
      </c>
      <c r="F2289" s="9" t="s">
        <v>5</v>
      </c>
      <c r="G2289" s="9" t="s">
        <v>60</v>
      </c>
      <c r="H2289" s="9" t="s">
        <v>2</v>
      </c>
      <c r="I2289" s="9">
        <v>13</v>
      </c>
      <c r="L2289" s="9" t="s">
        <v>46</v>
      </c>
      <c r="M2289" s="9">
        <v>38000</v>
      </c>
      <c r="N2289" s="17" t="str">
        <f t="shared" si="176"/>
        <v>7_35-40</v>
      </c>
      <c r="O2289" s="17" t="str">
        <f t="shared" si="177"/>
        <v>3_30-40</v>
      </c>
      <c r="P2289" s="17" t="str">
        <f t="shared" si="178"/>
        <v>03_30-40</v>
      </c>
      <c r="Q2289" s="9" t="s">
        <v>1162</v>
      </c>
      <c r="R2289" s="9" t="s">
        <v>1163</v>
      </c>
      <c r="S2289" s="9">
        <f t="shared" si="179"/>
        <v>28880000</v>
      </c>
      <c r="T2289" s="9">
        <v>389744</v>
      </c>
    </row>
    <row r="2290" spans="1:20">
      <c r="A2290" s="9">
        <v>170</v>
      </c>
      <c r="B2290" s="9" t="s">
        <v>29</v>
      </c>
      <c r="C2290" s="9" t="s">
        <v>29</v>
      </c>
      <c r="D2290" s="9" t="s">
        <v>152</v>
      </c>
      <c r="E2290" s="9" t="s">
        <v>147</v>
      </c>
      <c r="F2290" s="9" t="s">
        <v>5</v>
      </c>
      <c r="G2290" s="9" t="s">
        <v>122</v>
      </c>
      <c r="H2290" s="9" t="s">
        <v>2</v>
      </c>
      <c r="I2290" s="9">
        <v>13</v>
      </c>
      <c r="L2290" s="9" t="s">
        <v>50</v>
      </c>
      <c r="M2290" s="9">
        <v>55000</v>
      </c>
      <c r="N2290" s="17" t="str">
        <f t="shared" si="176"/>
        <v>11_55-60</v>
      </c>
      <c r="O2290" s="17" t="str">
        <f t="shared" si="177"/>
        <v>5_50-60</v>
      </c>
      <c r="P2290" s="17" t="str">
        <f t="shared" si="178"/>
        <v>05_50-60</v>
      </c>
      <c r="Q2290" s="9" t="s">
        <v>1162</v>
      </c>
      <c r="R2290" s="9" t="s">
        <v>1163</v>
      </c>
      <c r="S2290" s="9">
        <f>M2290*A2290</f>
        <v>9350000</v>
      </c>
      <c r="T2290" s="9">
        <v>126181</v>
      </c>
    </row>
    <row r="2291" spans="1:20" ht="15.75" customHeight="1">
      <c r="A2291" s="9">
        <v>190</v>
      </c>
      <c r="B2291" s="9" t="s">
        <v>29</v>
      </c>
      <c r="C2291" s="9" t="s">
        <v>29</v>
      </c>
      <c r="D2291" s="9" t="s">
        <v>152</v>
      </c>
      <c r="E2291" s="9" t="s">
        <v>147</v>
      </c>
      <c r="F2291" s="9" t="s">
        <v>5</v>
      </c>
      <c r="G2291" s="9" t="s">
        <v>373</v>
      </c>
      <c r="H2291" s="9" t="s">
        <v>2</v>
      </c>
      <c r="I2291" s="9">
        <v>13</v>
      </c>
      <c r="L2291" s="9" t="s">
        <v>50</v>
      </c>
      <c r="M2291" s="9">
        <v>75000</v>
      </c>
      <c r="N2291" s="17" t="str">
        <f t="shared" si="176"/>
        <v>15_75-80</v>
      </c>
      <c r="O2291" s="17" t="str">
        <f t="shared" si="177"/>
        <v>7_70-80</v>
      </c>
      <c r="P2291" s="17" t="str">
        <f t="shared" si="178"/>
        <v>07_70-80</v>
      </c>
      <c r="Q2291" s="9" t="s">
        <v>1162</v>
      </c>
      <c r="R2291" s="9" t="s">
        <v>1163</v>
      </c>
      <c r="S2291" s="9">
        <f t="shared" ref="S2291:S2306" si="180">M2291*A2291</f>
        <v>14250000</v>
      </c>
      <c r="T2291" s="9">
        <v>192308</v>
      </c>
    </row>
    <row r="2292" spans="1:20">
      <c r="A2292" s="9">
        <v>150</v>
      </c>
      <c r="B2292" s="9" t="s">
        <v>29</v>
      </c>
      <c r="C2292" s="9" t="s">
        <v>29</v>
      </c>
      <c r="D2292" s="9" t="s">
        <v>152</v>
      </c>
      <c r="E2292" s="9" t="s">
        <v>147</v>
      </c>
      <c r="F2292" s="9" t="s">
        <v>5</v>
      </c>
      <c r="G2292" s="9" t="s">
        <v>75</v>
      </c>
      <c r="H2292" s="9" t="s">
        <v>2</v>
      </c>
      <c r="I2292" s="9">
        <v>14</v>
      </c>
      <c r="L2292" s="9" t="s">
        <v>50</v>
      </c>
      <c r="M2292" s="9">
        <v>32000</v>
      </c>
      <c r="N2292" s="17" t="str">
        <f t="shared" si="176"/>
        <v>6_30-35</v>
      </c>
      <c r="O2292" s="17" t="str">
        <f t="shared" si="177"/>
        <v>3_30-40</v>
      </c>
      <c r="P2292" s="17" t="str">
        <f t="shared" si="178"/>
        <v>03_30-40</v>
      </c>
      <c r="Q2292" s="9" t="s">
        <v>1162</v>
      </c>
      <c r="R2292" s="9" t="s">
        <v>1163</v>
      </c>
      <c r="S2292" s="9">
        <f t="shared" si="180"/>
        <v>4800000</v>
      </c>
      <c r="T2292" s="9">
        <v>64777</v>
      </c>
    </row>
    <row r="2293" spans="1:20">
      <c r="A2293" s="9">
        <v>550</v>
      </c>
      <c r="B2293" s="9" t="s">
        <v>29</v>
      </c>
      <c r="C2293" s="9" t="s">
        <v>29</v>
      </c>
      <c r="D2293" s="9" t="s">
        <v>152</v>
      </c>
      <c r="E2293" s="9" t="s">
        <v>147</v>
      </c>
      <c r="F2293" s="9" t="s">
        <v>5</v>
      </c>
      <c r="G2293" s="9" t="s">
        <v>70</v>
      </c>
      <c r="H2293" s="9" t="s">
        <v>2</v>
      </c>
      <c r="I2293" s="9">
        <v>14</v>
      </c>
      <c r="L2293" s="9" t="s">
        <v>46</v>
      </c>
      <c r="M2293" s="9">
        <v>22300</v>
      </c>
      <c r="N2293" s="17" t="str">
        <f t="shared" si="176"/>
        <v>4_20-25</v>
      </c>
      <c r="O2293" s="17" t="str">
        <f t="shared" si="177"/>
        <v>2_20-30</v>
      </c>
      <c r="P2293" s="17" t="str">
        <f t="shared" si="178"/>
        <v>02_20-30</v>
      </c>
      <c r="Q2293" s="9" t="s">
        <v>1162</v>
      </c>
      <c r="R2293" s="9" t="s">
        <v>1163</v>
      </c>
      <c r="S2293" s="9">
        <f t="shared" si="180"/>
        <v>12265000</v>
      </c>
      <c r="T2293" s="9">
        <v>165520</v>
      </c>
    </row>
    <row r="2294" spans="1:20">
      <c r="A2294" s="9">
        <v>90</v>
      </c>
      <c r="B2294" s="9" t="s">
        <v>29</v>
      </c>
      <c r="C2294" s="9" t="s">
        <v>29</v>
      </c>
      <c r="D2294" s="9" t="s">
        <v>152</v>
      </c>
      <c r="E2294" s="9" t="s">
        <v>147</v>
      </c>
      <c r="F2294" s="9" t="s">
        <v>1</v>
      </c>
      <c r="G2294" s="9" t="s">
        <v>58</v>
      </c>
      <c r="H2294" s="9" t="s">
        <v>2</v>
      </c>
      <c r="I2294" s="9">
        <v>14</v>
      </c>
      <c r="L2294" s="9" t="s">
        <v>50</v>
      </c>
      <c r="M2294" s="9">
        <v>21350</v>
      </c>
      <c r="N2294" s="17" t="str">
        <f t="shared" si="176"/>
        <v>4_20-25</v>
      </c>
      <c r="O2294" s="17" t="str">
        <f t="shared" si="177"/>
        <v>2_20-30</v>
      </c>
      <c r="P2294" s="17" t="str">
        <f t="shared" si="178"/>
        <v>02_20-30</v>
      </c>
      <c r="Q2294" s="9" t="s">
        <v>1162</v>
      </c>
      <c r="R2294" s="9" t="s">
        <v>1163</v>
      </c>
      <c r="S2294" s="9">
        <f t="shared" si="180"/>
        <v>1921500</v>
      </c>
      <c r="T2294" s="9">
        <v>25931</v>
      </c>
    </row>
    <row r="2295" spans="1:20">
      <c r="A2295" s="9">
        <v>360</v>
      </c>
      <c r="B2295" s="9" t="s">
        <v>29</v>
      </c>
      <c r="C2295" s="9" t="s">
        <v>29</v>
      </c>
      <c r="D2295" s="9" t="s">
        <v>152</v>
      </c>
      <c r="E2295" s="9" t="s">
        <v>147</v>
      </c>
      <c r="F2295" s="9" t="s">
        <v>5</v>
      </c>
      <c r="G2295" s="9" t="s">
        <v>60</v>
      </c>
      <c r="H2295" s="9" t="s">
        <v>2</v>
      </c>
      <c r="I2295" s="9">
        <v>14</v>
      </c>
      <c r="L2295" s="9" t="s">
        <v>46</v>
      </c>
      <c r="M2295" s="9">
        <v>21000</v>
      </c>
      <c r="N2295" s="17" t="str">
        <f t="shared" si="176"/>
        <v>4_20-25</v>
      </c>
      <c r="O2295" s="17" t="str">
        <f t="shared" si="177"/>
        <v>2_20-30</v>
      </c>
      <c r="P2295" s="17" t="str">
        <f t="shared" si="178"/>
        <v>02_20-30</v>
      </c>
      <c r="Q2295" s="9" t="s">
        <v>1162</v>
      </c>
      <c r="R2295" s="9" t="s">
        <v>1163</v>
      </c>
      <c r="S2295" s="9">
        <f t="shared" si="180"/>
        <v>7560000</v>
      </c>
      <c r="T2295" s="9">
        <v>102024</v>
      </c>
    </row>
    <row r="2296" spans="1:20">
      <c r="A2296" s="9">
        <v>830</v>
      </c>
      <c r="B2296" s="9" t="s">
        <v>29</v>
      </c>
      <c r="C2296" s="9" t="s">
        <v>29</v>
      </c>
      <c r="D2296" s="9" t="s">
        <v>152</v>
      </c>
      <c r="E2296" s="9" t="s">
        <v>147</v>
      </c>
      <c r="F2296" s="9" t="s">
        <v>5</v>
      </c>
      <c r="G2296" s="9" t="s">
        <v>570</v>
      </c>
      <c r="H2296" s="9" t="s">
        <v>2</v>
      </c>
      <c r="I2296" s="9">
        <v>14</v>
      </c>
      <c r="L2296" s="9" t="s">
        <v>46</v>
      </c>
      <c r="M2296" s="9">
        <v>24500</v>
      </c>
      <c r="N2296" s="17" t="str">
        <f t="shared" si="176"/>
        <v>4_20-25</v>
      </c>
      <c r="O2296" s="17" t="str">
        <f t="shared" si="177"/>
        <v>2_20-30</v>
      </c>
      <c r="P2296" s="17" t="str">
        <f t="shared" si="178"/>
        <v>02_20-30</v>
      </c>
      <c r="Q2296" s="9" t="s">
        <v>1162</v>
      </c>
      <c r="R2296" s="9" t="s">
        <v>1163</v>
      </c>
      <c r="S2296" s="9">
        <f t="shared" si="180"/>
        <v>20335000</v>
      </c>
      <c r="T2296" s="9">
        <v>274426</v>
      </c>
    </row>
    <row r="2297" spans="1:20">
      <c r="A2297" s="9">
        <v>350</v>
      </c>
      <c r="B2297" s="9" t="s">
        <v>29</v>
      </c>
      <c r="C2297" s="9" t="s">
        <v>29</v>
      </c>
      <c r="D2297" s="9" t="s">
        <v>152</v>
      </c>
      <c r="E2297" s="9" t="s">
        <v>147</v>
      </c>
      <c r="F2297" s="9" t="s">
        <v>5</v>
      </c>
      <c r="G2297" s="9" t="s">
        <v>55</v>
      </c>
      <c r="H2297" s="9" t="s">
        <v>2</v>
      </c>
      <c r="I2297" s="9">
        <v>14</v>
      </c>
      <c r="L2297" s="9" t="s">
        <v>47</v>
      </c>
      <c r="M2297" s="9">
        <v>18900</v>
      </c>
      <c r="N2297" s="17" t="str">
        <f t="shared" si="176"/>
        <v>3_15-20</v>
      </c>
      <c r="O2297" s="17" t="str">
        <f t="shared" si="177"/>
        <v>1_10-20</v>
      </c>
      <c r="P2297" s="17" t="str">
        <f t="shared" si="178"/>
        <v>01_&lt;20</v>
      </c>
      <c r="Q2297" s="9" t="s">
        <v>1162</v>
      </c>
      <c r="R2297" s="9" t="s">
        <v>1163</v>
      </c>
      <c r="S2297" s="9">
        <f t="shared" si="180"/>
        <v>6615000</v>
      </c>
      <c r="T2297" s="9">
        <v>89271</v>
      </c>
    </row>
    <row r="2298" spans="1:20">
      <c r="A2298" s="9">
        <v>150</v>
      </c>
      <c r="B2298" s="9" t="s">
        <v>29</v>
      </c>
      <c r="C2298" s="9" t="s">
        <v>29</v>
      </c>
      <c r="D2298" s="9" t="s">
        <v>152</v>
      </c>
      <c r="E2298" s="9" t="s">
        <v>147</v>
      </c>
      <c r="F2298" s="9" t="s">
        <v>5</v>
      </c>
      <c r="G2298" s="9" t="s">
        <v>122</v>
      </c>
      <c r="H2298" s="9" t="s">
        <v>2</v>
      </c>
      <c r="I2298" s="9">
        <v>14</v>
      </c>
      <c r="L2298" s="9" t="s">
        <v>50</v>
      </c>
      <c r="M2298" s="9">
        <v>45000</v>
      </c>
      <c r="N2298" s="17" t="str">
        <f t="shared" si="176"/>
        <v>9_45-50</v>
      </c>
      <c r="O2298" s="17" t="str">
        <f t="shared" si="177"/>
        <v>4_40-50</v>
      </c>
      <c r="P2298" s="17" t="str">
        <f t="shared" si="178"/>
        <v>04_40-50</v>
      </c>
      <c r="Q2298" s="9" t="s">
        <v>1162</v>
      </c>
      <c r="R2298" s="9" t="s">
        <v>1163</v>
      </c>
      <c r="S2298" s="9">
        <f t="shared" si="180"/>
        <v>6750000</v>
      </c>
      <c r="T2298" s="9">
        <v>91093</v>
      </c>
    </row>
    <row r="2299" spans="1:20">
      <c r="A2299" s="9">
        <v>20</v>
      </c>
      <c r="B2299" s="9" t="s">
        <v>29</v>
      </c>
      <c r="C2299" s="9" t="s">
        <v>29</v>
      </c>
      <c r="D2299" s="9" t="s">
        <v>152</v>
      </c>
      <c r="E2299" s="9" t="s">
        <v>147</v>
      </c>
      <c r="F2299" s="9" t="s">
        <v>5</v>
      </c>
      <c r="G2299" s="9" t="s">
        <v>373</v>
      </c>
      <c r="H2299" s="9" t="s">
        <v>2</v>
      </c>
      <c r="I2299" s="9">
        <v>14</v>
      </c>
      <c r="L2299" s="9" t="s">
        <v>50</v>
      </c>
      <c r="M2299" s="9">
        <v>45000</v>
      </c>
      <c r="N2299" s="17" t="str">
        <f t="shared" si="176"/>
        <v>9_45-50</v>
      </c>
      <c r="O2299" s="17" t="str">
        <f t="shared" si="177"/>
        <v>4_40-50</v>
      </c>
      <c r="P2299" s="17" t="str">
        <f t="shared" si="178"/>
        <v>04_40-50</v>
      </c>
      <c r="Q2299" s="9" t="s">
        <v>1162</v>
      </c>
      <c r="R2299" s="9" t="s">
        <v>1163</v>
      </c>
      <c r="S2299" s="9">
        <f t="shared" si="180"/>
        <v>900000</v>
      </c>
      <c r="T2299" s="9">
        <v>12146</v>
      </c>
    </row>
    <row r="2300" spans="1:20">
      <c r="A2300" s="9">
        <v>70</v>
      </c>
      <c r="B2300" s="9" t="s">
        <v>29</v>
      </c>
      <c r="C2300" s="9" t="s">
        <v>29</v>
      </c>
      <c r="D2300" s="9" t="s">
        <v>153</v>
      </c>
      <c r="E2300" s="9" t="s">
        <v>147</v>
      </c>
      <c r="F2300" s="9" t="s">
        <v>5</v>
      </c>
      <c r="G2300" s="9" t="s">
        <v>55</v>
      </c>
      <c r="H2300" s="9" t="s">
        <v>2</v>
      </c>
      <c r="I2300" s="9">
        <v>10</v>
      </c>
      <c r="L2300" s="9" t="s">
        <v>47</v>
      </c>
      <c r="M2300" s="9">
        <v>14800</v>
      </c>
      <c r="N2300" s="17" t="str">
        <f t="shared" si="176"/>
        <v>2_10-15</v>
      </c>
      <c r="O2300" s="17" t="str">
        <f t="shared" si="177"/>
        <v>1_10-20</v>
      </c>
      <c r="P2300" s="17" t="str">
        <f t="shared" si="178"/>
        <v>01_&lt;20</v>
      </c>
      <c r="Q2300" s="9" t="s">
        <v>1162</v>
      </c>
      <c r="R2300" s="9" t="s">
        <v>1163</v>
      </c>
      <c r="S2300" s="9">
        <f t="shared" si="180"/>
        <v>1036000</v>
      </c>
      <c r="T2300" s="9">
        <v>13981</v>
      </c>
    </row>
    <row r="2301" spans="1:20">
      <c r="A2301" s="9">
        <v>860</v>
      </c>
      <c r="B2301" s="9" t="s">
        <v>29</v>
      </c>
      <c r="C2301" s="9" t="s">
        <v>29</v>
      </c>
      <c r="D2301" s="9" t="s">
        <v>153</v>
      </c>
      <c r="E2301" s="9" t="s">
        <v>147</v>
      </c>
      <c r="F2301" s="9" t="s">
        <v>5</v>
      </c>
      <c r="G2301" s="9" t="s">
        <v>70</v>
      </c>
      <c r="H2301" s="9" t="s">
        <v>2</v>
      </c>
      <c r="I2301" s="9">
        <v>11</v>
      </c>
      <c r="K2301" s="9" t="s">
        <v>7</v>
      </c>
      <c r="L2301" s="9" t="s">
        <v>46</v>
      </c>
      <c r="M2301" s="9">
        <v>23300</v>
      </c>
      <c r="N2301" s="17" t="str">
        <f t="shared" si="176"/>
        <v>4_20-25</v>
      </c>
      <c r="O2301" s="17" t="str">
        <f t="shared" si="177"/>
        <v>2_20-30</v>
      </c>
      <c r="P2301" s="17" t="str">
        <f t="shared" si="178"/>
        <v>02_20-30</v>
      </c>
      <c r="Q2301" s="9" t="s">
        <v>1162</v>
      </c>
      <c r="R2301" s="9" t="s">
        <v>1163</v>
      </c>
      <c r="S2301" s="9">
        <f t="shared" si="180"/>
        <v>20038000</v>
      </c>
      <c r="T2301" s="9">
        <v>270418</v>
      </c>
    </row>
    <row r="2302" spans="1:20">
      <c r="A2302" s="9">
        <v>150</v>
      </c>
      <c r="B2302" s="9" t="s">
        <v>29</v>
      </c>
      <c r="C2302" s="9" t="s">
        <v>29</v>
      </c>
      <c r="D2302" s="9" t="s">
        <v>153</v>
      </c>
      <c r="E2302" s="9" t="s">
        <v>147</v>
      </c>
      <c r="F2302" s="9" t="s">
        <v>5</v>
      </c>
      <c r="G2302" s="9" t="s">
        <v>60</v>
      </c>
      <c r="H2302" s="9" t="s">
        <v>2</v>
      </c>
      <c r="I2302" s="9">
        <v>11</v>
      </c>
      <c r="K2302" s="9" t="s">
        <v>7</v>
      </c>
      <c r="L2302" s="9" t="s">
        <v>46</v>
      </c>
      <c r="M2302" s="9">
        <v>22350</v>
      </c>
      <c r="N2302" s="17" t="str">
        <f t="shared" si="176"/>
        <v>4_20-25</v>
      </c>
      <c r="O2302" s="17" t="str">
        <f t="shared" si="177"/>
        <v>2_20-30</v>
      </c>
      <c r="P2302" s="17" t="str">
        <f t="shared" si="178"/>
        <v>02_20-30</v>
      </c>
      <c r="Q2302" s="9" t="s">
        <v>1162</v>
      </c>
      <c r="R2302" s="9" t="s">
        <v>1163</v>
      </c>
      <c r="S2302" s="9">
        <f t="shared" si="180"/>
        <v>3352500</v>
      </c>
      <c r="T2302" s="9">
        <v>45243</v>
      </c>
    </row>
    <row r="2303" spans="1:20">
      <c r="A2303" s="9">
        <v>760</v>
      </c>
      <c r="B2303" s="9" t="s">
        <v>29</v>
      </c>
      <c r="C2303" s="9" t="s">
        <v>29</v>
      </c>
      <c r="D2303" s="9" t="s">
        <v>153</v>
      </c>
      <c r="E2303" s="9" t="s">
        <v>147</v>
      </c>
      <c r="F2303" s="9" t="s">
        <v>5</v>
      </c>
      <c r="G2303" s="9" t="s">
        <v>70</v>
      </c>
      <c r="H2303" s="9" t="s">
        <v>2</v>
      </c>
      <c r="I2303" s="9">
        <v>11</v>
      </c>
      <c r="L2303" s="9" t="s">
        <v>46</v>
      </c>
      <c r="M2303" s="9">
        <v>16500</v>
      </c>
      <c r="N2303" s="17" t="str">
        <f t="shared" si="176"/>
        <v>3_15-20</v>
      </c>
      <c r="O2303" s="17" t="str">
        <f t="shared" si="177"/>
        <v>1_10-20</v>
      </c>
      <c r="P2303" s="17" t="str">
        <f t="shared" si="178"/>
        <v>01_&lt;20</v>
      </c>
      <c r="Q2303" s="9" t="s">
        <v>1162</v>
      </c>
      <c r="R2303" s="9" t="s">
        <v>1163</v>
      </c>
      <c r="S2303" s="9">
        <f t="shared" si="180"/>
        <v>12540000</v>
      </c>
      <c r="T2303" s="9">
        <v>169231</v>
      </c>
    </row>
    <row r="2304" spans="1:20">
      <c r="A2304" s="9">
        <v>460</v>
      </c>
      <c r="B2304" s="9" t="s">
        <v>29</v>
      </c>
      <c r="C2304" s="9" t="s">
        <v>29</v>
      </c>
      <c r="D2304" s="9" t="s">
        <v>153</v>
      </c>
      <c r="E2304" s="9" t="s">
        <v>147</v>
      </c>
      <c r="F2304" s="9" t="s">
        <v>5</v>
      </c>
      <c r="G2304" s="9" t="s">
        <v>60</v>
      </c>
      <c r="H2304" s="9" t="s">
        <v>2</v>
      </c>
      <c r="I2304" s="9">
        <v>11</v>
      </c>
      <c r="L2304" s="9" t="s">
        <v>46</v>
      </c>
      <c r="M2304" s="9">
        <v>13200</v>
      </c>
      <c r="N2304" s="17" t="str">
        <f t="shared" si="176"/>
        <v>2_10-15</v>
      </c>
      <c r="O2304" s="17" t="str">
        <f t="shared" si="177"/>
        <v>1_10-20</v>
      </c>
      <c r="P2304" s="17" t="str">
        <f t="shared" si="178"/>
        <v>01_&lt;20</v>
      </c>
      <c r="Q2304" s="9" t="s">
        <v>1162</v>
      </c>
      <c r="R2304" s="9" t="s">
        <v>1163</v>
      </c>
      <c r="S2304" s="9">
        <f t="shared" si="180"/>
        <v>6072000</v>
      </c>
      <c r="T2304" s="9">
        <v>81943</v>
      </c>
    </row>
    <row r="2305" spans="1:20">
      <c r="A2305" s="9">
        <v>60</v>
      </c>
      <c r="B2305" s="9" t="s">
        <v>29</v>
      </c>
      <c r="C2305" s="9" t="s">
        <v>29</v>
      </c>
      <c r="D2305" s="9" t="s">
        <v>153</v>
      </c>
      <c r="E2305" s="9" t="s">
        <v>147</v>
      </c>
      <c r="F2305" s="9" t="s">
        <v>5</v>
      </c>
      <c r="G2305" s="9" t="s">
        <v>570</v>
      </c>
      <c r="H2305" s="9" t="s">
        <v>2</v>
      </c>
      <c r="I2305" s="9">
        <v>11</v>
      </c>
      <c r="L2305" s="9" t="s">
        <v>46</v>
      </c>
      <c r="M2305" s="9">
        <v>17600</v>
      </c>
      <c r="N2305" s="17" t="str">
        <f t="shared" si="176"/>
        <v>3_15-20</v>
      </c>
      <c r="O2305" s="17" t="str">
        <f t="shared" si="177"/>
        <v>1_10-20</v>
      </c>
      <c r="P2305" s="17" t="str">
        <f t="shared" si="178"/>
        <v>01_&lt;20</v>
      </c>
      <c r="Q2305" s="9" t="s">
        <v>1162</v>
      </c>
      <c r="R2305" s="9" t="s">
        <v>1163</v>
      </c>
      <c r="S2305" s="9">
        <f t="shared" si="180"/>
        <v>1056000</v>
      </c>
      <c r="T2305" s="9">
        <v>14251</v>
      </c>
    </row>
    <row r="2306" spans="1:20">
      <c r="A2306" s="9">
        <v>150</v>
      </c>
      <c r="B2306" s="9" t="s">
        <v>29</v>
      </c>
      <c r="C2306" s="9" t="s">
        <v>29</v>
      </c>
      <c r="D2306" s="9" t="s">
        <v>153</v>
      </c>
      <c r="E2306" s="9" t="s">
        <v>147</v>
      </c>
      <c r="F2306" s="9" t="s">
        <v>5</v>
      </c>
      <c r="G2306" s="9" t="s">
        <v>55</v>
      </c>
      <c r="H2306" s="9" t="s">
        <v>2</v>
      </c>
      <c r="I2306" s="9">
        <v>11</v>
      </c>
      <c r="L2306" s="9" t="s">
        <v>47</v>
      </c>
      <c r="M2306" s="9">
        <v>16500</v>
      </c>
      <c r="N2306" s="17" t="str">
        <f t="shared" si="176"/>
        <v>3_15-20</v>
      </c>
      <c r="O2306" s="17" t="str">
        <f t="shared" si="177"/>
        <v>1_10-20</v>
      </c>
      <c r="P2306" s="17" t="str">
        <f t="shared" si="178"/>
        <v>01_&lt;20</v>
      </c>
      <c r="Q2306" s="9" t="s">
        <v>1162</v>
      </c>
      <c r="R2306" s="9" t="s">
        <v>1163</v>
      </c>
      <c r="S2306" s="9">
        <f t="shared" si="180"/>
        <v>2475000</v>
      </c>
      <c r="T2306" s="9">
        <v>33401</v>
      </c>
    </row>
    <row r="2307" spans="1:20">
      <c r="A2307" s="9">
        <v>15</v>
      </c>
      <c r="B2307" s="9" t="s">
        <v>0</v>
      </c>
      <c r="C2307" s="9" t="s">
        <v>608</v>
      </c>
      <c r="D2307" s="9" t="s">
        <v>152</v>
      </c>
      <c r="E2307" s="9" t="s">
        <v>147</v>
      </c>
      <c r="F2307" s="9" t="s">
        <v>5</v>
      </c>
      <c r="G2307" s="9" t="s">
        <v>70</v>
      </c>
      <c r="H2307" s="9" t="s">
        <v>2</v>
      </c>
      <c r="I2307" s="9">
        <v>14</v>
      </c>
      <c r="J2307" s="9" t="s">
        <v>4</v>
      </c>
      <c r="L2307" s="9" t="s">
        <v>46</v>
      </c>
      <c r="M2307" s="9">
        <v>27700</v>
      </c>
      <c r="N2307" s="17" t="str">
        <f t="shared" ref="N2307" si="181">CONCATENATE(ROUNDDOWN(M2307/5000,0),"_",ROUNDDOWN(M2307/5000,0)*5,"-",ROUNDUP((M2307+1)/5000,0)*5)</f>
        <v>5_25-30</v>
      </c>
      <c r="O2307" s="17" t="str">
        <f t="shared" ref="O2307" si="182">CONCATENATE(ROUNDDOWN(M2307/10000,0),"_",ROUNDDOWN(M2307/10000,0)*10,"-",ROUNDUP((M2307+1)/10000,0)*10)</f>
        <v>2_20-30</v>
      </c>
      <c r="P2307" s="17" t="str">
        <f t="shared" ref="P2307" si="183">IF(M2307&lt;20000,"01_&lt;20",IF(M2307&lt;80000,CONCATENATE(IF((ROUNDDOWN(M2307/10000,0)+1)&lt;10,0,),ROUNDDOWN(M2307/10000,0),"_",ROUNDDOWN(M2307/10000,0)*10,"-",ROUNDUP((M2307+1)/10000,0)*10),"08_80&gt;"))</f>
        <v>02_20-30</v>
      </c>
      <c r="Q2307" s="9" t="s">
        <v>1210</v>
      </c>
      <c r="R2307" s="9" t="s">
        <v>1163</v>
      </c>
      <c r="S2307" s="9">
        <f t="shared" ref="S2307" si="184">M2307*A2307</f>
        <v>415500</v>
      </c>
      <c r="T2307" s="9">
        <v>5453</v>
      </c>
    </row>
    <row r="2308" spans="1:20">
      <c r="A2308" s="9">
        <v>1840</v>
      </c>
      <c r="B2308" s="9" t="s">
        <v>0</v>
      </c>
      <c r="C2308" s="9" t="s">
        <v>315</v>
      </c>
      <c r="D2308" s="9" t="s">
        <v>148</v>
      </c>
      <c r="E2308" s="9" t="s">
        <v>147</v>
      </c>
      <c r="F2308" s="9" t="s">
        <v>1</v>
      </c>
      <c r="G2308" s="9" t="s">
        <v>77</v>
      </c>
      <c r="H2308" s="9" t="s">
        <v>2</v>
      </c>
      <c r="I2308" s="9">
        <v>15</v>
      </c>
      <c r="J2308" s="9" t="s">
        <v>8</v>
      </c>
      <c r="L2308" s="9" t="s">
        <v>50</v>
      </c>
      <c r="M2308" s="9">
        <v>38689</v>
      </c>
      <c r="N2308" s="17" t="str">
        <f t="shared" ref="N2308:N2370" si="185">CONCATENATE(ROUNDDOWN(M2308/5000,0),"_",ROUNDDOWN(M2308/5000,0)*5,"-",ROUNDUP((M2308+1)/5000,0)*5)</f>
        <v>7_35-40</v>
      </c>
      <c r="O2308" s="17" t="str">
        <f t="shared" ref="O2308:O2370" si="186">CONCATENATE(ROUNDDOWN(M2308/10000,0),"_",ROUNDDOWN(M2308/10000,0)*10,"-",ROUNDUP((M2308+1)/10000,0)*10)</f>
        <v>3_30-40</v>
      </c>
      <c r="P2308" s="17" t="str">
        <f t="shared" ref="P2308:P2370" si="187">IF(M2308&lt;20000,"01_&lt;20",IF(M2308&lt;80000,CONCATENATE(IF((ROUNDDOWN(M2308/10000,0)+1)&lt;10,0,),ROUNDDOWN(M2308/10000,0),"_",ROUNDDOWN(M2308/10000,0)*10,"-",ROUNDUP((M2308+1)/10000,0)*10),"08_80&gt;"))</f>
        <v>03_30-40</v>
      </c>
      <c r="Q2308" s="9" t="s">
        <v>1210</v>
      </c>
      <c r="R2308" s="9" t="s">
        <v>1163</v>
      </c>
      <c r="S2308" s="9">
        <f t="shared" ref="S2308:S2370" si="188">M2308*A2308</f>
        <v>71187760</v>
      </c>
      <c r="T2308" s="9">
        <v>934223</v>
      </c>
    </row>
    <row r="2309" spans="1:20">
      <c r="A2309" s="9">
        <v>2954</v>
      </c>
      <c r="B2309" s="9" t="s">
        <v>0</v>
      </c>
      <c r="C2309" s="9" t="s">
        <v>126</v>
      </c>
      <c r="D2309" s="9" t="s">
        <v>148</v>
      </c>
      <c r="E2309" s="9" t="s">
        <v>147</v>
      </c>
      <c r="F2309" s="9" t="s">
        <v>5</v>
      </c>
      <c r="G2309" s="9" t="s">
        <v>70</v>
      </c>
      <c r="H2309" s="9" t="s">
        <v>2</v>
      </c>
      <c r="I2309" s="9">
        <v>15</v>
      </c>
      <c r="J2309" s="9" t="s">
        <v>4</v>
      </c>
      <c r="L2309" s="9" t="s">
        <v>46</v>
      </c>
      <c r="M2309" s="9">
        <v>32123</v>
      </c>
      <c r="N2309" s="17" t="str">
        <f t="shared" si="185"/>
        <v>6_30-35</v>
      </c>
      <c r="O2309" s="17" t="str">
        <f t="shared" si="186"/>
        <v>3_30-40</v>
      </c>
      <c r="P2309" s="17" t="str">
        <f t="shared" si="187"/>
        <v>03_30-40</v>
      </c>
      <c r="Q2309" s="9" t="s">
        <v>1210</v>
      </c>
      <c r="R2309" s="9" t="s">
        <v>1163</v>
      </c>
      <c r="S2309" s="9">
        <f t="shared" si="188"/>
        <v>94891342</v>
      </c>
      <c r="T2309" s="9">
        <v>1245293</v>
      </c>
    </row>
    <row r="2310" spans="1:20">
      <c r="A2310" s="9">
        <v>943</v>
      </c>
      <c r="B2310" s="9" t="s">
        <v>0</v>
      </c>
      <c r="C2310" s="9" t="s">
        <v>150</v>
      </c>
      <c r="D2310" s="9" t="s">
        <v>148</v>
      </c>
      <c r="E2310" s="9" t="s">
        <v>147</v>
      </c>
      <c r="F2310" s="9" t="s">
        <v>5</v>
      </c>
      <c r="G2310" s="9" t="s">
        <v>122</v>
      </c>
      <c r="H2310" s="9" t="s">
        <v>2</v>
      </c>
      <c r="I2310" s="9">
        <v>15</v>
      </c>
      <c r="J2310" s="9" t="s">
        <v>8</v>
      </c>
      <c r="L2310" s="9" t="s">
        <v>50</v>
      </c>
      <c r="M2310" s="9">
        <v>44174</v>
      </c>
      <c r="N2310" s="17" t="str">
        <f t="shared" si="185"/>
        <v>8_40-45</v>
      </c>
      <c r="O2310" s="17" t="str">
        <f t="shared" si="186"/>
        <v>4_40-50</v>
      </c>
      <c r="P2310" s="17" t="str">
        <f t="shared" si="187"/>
        <v>04_40-50</v>
      </c>
      <c r="Q2310" s="9" t="s">
        <v>1210</v>
      </c>
      <c r="R2310" s="9" t="s">
        <v>1163</v>
      </c>
      <c r="S2310" s="9">
        <f t="shared" si="188"/>
        <v>41656082</v>
      </c>
      <c r="T2310" s="9">
        <v>546668</v>
      </c>
    </row>
    <row r="2311" spans="1:20">
      <c r="A2311" s="9">
        <v>758</v>
      </c>
      <c r="B2311" s="9" t="s">
        <v>0</v>
      </c>
      <c r="C2311" s="9" t="s">
        <v>366</v>
      </c>
      <c r="D2311" s="9" t="s">
        <v>146</v>
      </c>
      <c r="E2311" s="9" t="s">
        <v>147</v>
      </c>
      <c r="F2311" s="9" t="s">
        <v>5</v>
      </c>
      <c r="G2311" s="9" t="s">
        <v>122</v>
      </c>
      <c r="H2311" s="9" t="s">
        <v>244</v>
      </c>
      <c r="I2311" s="9">
        <v>15</v>
      </c>
      <c r="J2311" s="9" t="s">
        <v>8</v>
      </c>
      <c r="L2311" s="9" t="s">
        <v>50</v>
      </c>
      <c r="M2311" s="9">
        <v>52995</v>
      </c>
      <c r="N2311" s="17" t="str">
        <f t="shared" si="185"/>
        <v>10_50-55</v>
      </c>
      <c r="O2311" s="17" t="str">
        <f t="shared" si="186"/>
        <v>5_50-60</v>
      </c>
      <c r="P2311" s="17" t="str">
        <f t="shared" si="187"/>
        <v>05_50-60</v>
      </c>
      <c r="Q2311" s="9" t="s">
        <v>1210</v>
      </c>
      <c r="R2311" s="9" t="s">
        <v>1163</v>
      </c>
      <c r="S2311" s="9">
        <f t="shared" si="188"/>
        <v>40170210</v>
      </c>
      <c r="T2311" s="9">
        <v>527168</v>
      </c>
    </row>
    <row r="2312" spans="1:20">
      <c r="A2312" s="9">
        <v>87</v>
      </c>
      <c r="B2312" s="9" t="s">
        <v>0</v>
      </c>
      <c r="C2312" s="9" t="s">
        <v>693</v>
      </c>
      <c r="D2312" s="9" t="s">
        <v>148</v>
      </c>
      <c r="E2312" s="9" t="s">
        <v>147</v>
      </c>
      <c r="F2312" s="9" t="s">
        <v>5</v>
      </c>
      <c r="G2312" s="9" t="s">
        <v>373</v>
      </c>
      <c r="H2312" s="9" t="s">
        <v>2</v>
      </c>
      <c r="I2312" s="9">
        <v>15</v>
      </c>
      <c r="J2312" s="9" t="s">
        <v>8</v>
      </c>
      <c r="L2312" s="9" t="s">
        <v>50</v>
      </c>
      <c r="M2312" s="9">
        <v>46263</v>
      </c>
      <c r="N2312" s="17" t="str">
        <f t="shared" si="185"/>
        <v>9_45-50</v>
      </c>
      <c r="O2312" s="17" t="str">
        <f t="shared" si="186"/>
        <v>4_40-50</v>
      </c>
      <c r="P2312" s="17" t="str">
        <f t="shared" si="187"/>
        <v>04_40-50</v>
      </c>
      <c r="Q2312" s="9" t="s">
        <v>1210</v>
      </c>
      <c r="R2312" s="9" t="s">
        <v>1163</v>
      </c>
      <c r="S2312" s="9">
        <f t="shared" si="188"/>
        <v>4024881</v>
      </c>
      <c r="T2312" s="9">
        <v>52820</v>
      </c>
    </row>
    <row r="2313" spans="1:20">
      <c r="A2313" s="9">
        <v>42</v>
      </c>
      <c r="B2313" s="9" t="s">
        <v>0</v>
      </c>
      <c r="C2313" s="9" t="s">
        <v>1168</v>
      </c>
      <c r="D2313" s="9" t="s">
        <v>146</v>
      </c>
      <c r="E2313" s="9" t="s">
        <v>147</v>
      </c>
      <c r="F2313" s="9" t="s">
        <v>5</v>
      </c>
      <c r="G2313" s="9" t="s">
        <v>373</v>
      </c>
      <c r="H2313" s="9" t="s">
        <v>239</v>
      </c>
      <c r="I2313" s="9">
        <v>15</v>
      </c>
      <c r="J2313" s="9" t="s">
        <v>8</v>
      </c>
      <c r="L2313" s="9" t="s">
        <v>50</v>
      </c>
      <c r="M2313" s="9">
        <v>57800</v>
      </c>
      <c r="N2313" s="17" t="str">
        <f t="shared" si="185"/>
        <v>11_55-60</v>
      </c>
      <c r="O2313" s="17" t="str">
        <f t="shared" si="186"/>
        <v>5_50-60</v>
      </c>
      <c r="P2313" s="17" t="str">
        <f t="shared" si="187"/>
        <v>05_50-60</v>
      </c>
      <c r="Q2313" s="9" t="s">
        <v>1210</v>
      </c>
      <c r="R2313" s="9" t="s">
        <v>1163</v>
      </c>
      <c r="S2313" s="9">
        <f t="shared" si="188"/>
        <v>2427600</v>
      </c>
      <c r="T2313" s="9">
        <v>31858</v>
      </c>
    </row>
    <row r="2314" spans="1:20">
      <c r="A2314" s="9">
        <v>39</v>
      </c>
      <c r="B2314" s="9" t="s">
        <v>0</v>
      </c>
      <c r="C2314" s="9" t="s">
        <v>694</v>
      </c>
      <c r="D2314" s="9" t="s">
        <v>148</v>
      </c>
      <c r="E2314" s="9" t="s">
        <v>147</v>
      </c>
      <c r="F2314" s="9" t="s">
        <v>5</v>
      </c>
      <c r="G2314" s="9" t="s">
        <v>570</v>
      </c>
      <c r="H2314" s="9" t="s">
        <v>2</v>
      </c>
      <c r="I2314" s="9">
        <v>17</v>
      </c>
      <c r="J2314" s="9" t="s">
        <v>6</v>
      </c>
      <c r="L2314" s="9" t="s">
        <v>46</v>
      </c>
      <c r="M2314" s="9">
        <v>36690</v>
      </c>
      <c r="N2314" s="17" t="str">
        <f t="shared" si="185"/>
        <v>7_35-40</v>
      </c>
      <c r="O2314" s="17" t="str">
        <f t="shared" si="186"/>
        <v>3_30-40</v>
      </c>
      <c r="P2314" s="17" t="str">
        <f t="shared" si="187"/>
        <v>03_30-40</v>
      </c>
      <c r="Q2314" s="9" t="s">
        <v>1210</v>
      </c>
      <c r="R2314" s="9" t="s">
        <v>1163</v>
      </c>
      <c r="S2314" s="9">
        <f t="shared" si="188"/>
        <v>1430910</v>
      </c>
      <c r="T2314" s="9">
        <v>18778</v>
      </c>
    </row>
    <row r="2315" spans="1:20">
      <c r="A2315" s="9">
        <v>563</v>
      </c>
      <c r="B2315" s="9" t="s">
        <v>0</v>
      </c>
      <c r="C2315" s="9" t="s">
        <v>318</v>
      </c>
      <c r="D2315" s="9" t="s">
        <v>148</v>
      </c>
      <c r="E2315" s="9" t="s">
        <v>147</v>
      </c>
      <c r="F2315" s="9" t="s">
        <v>5</v>
      </c>
      <c r="G2315" s="9" t="s">
        <v>122</v>
      </c>
      <c r="H2315" s="9" t="s">
        <v>2</v>
      </c>
      <c r="I2315" s="9">
        <v>17</v>
      </c>
      <c r="J2315" s="9" t="s">
        <v>8</v>
      </c>
      <c r="L2315" s="9" t="s">
        <v>50</v>
      </c>
      <c r="M2315" s="9">
        <v>55912</v>
      </c>
      <c r="N2315" s="17" t="str">
        <f t="shared" si="185"/>
        <v>11_55-60</v>
      </c>
      <c r="O2315" s="17" t="str">
        <f t="shared" si="186"/>
        <v>5_50-60</v>
      </c>
      <c r="P2315" s="17" t="str">
        <f t="shared" si="187"/>
        <v>05_50-60</v>
      </c>
      <c r="Q2315" s="9" t="s">
        <v>1210</v>
      </c>
      <c r="R2315" s="9" t="s">
        <v>1163</v>
      </c>
      <c r="S2315" s="9">
        <f t="shared" si="188"/>
        <v>31478456</v>
      </c>
      <c r="T2315" s="9">
        <v>413103</v>
      </c>
    </row>
    <row r="2316" spans="1:20">
      <c r="A2316" s="9">
        <v>70</v>
      </c>
      <c r="B2316" s="9" t="s">
        <v>0</v>
      </c>
      <c r="C2316" s="9" t="s">
        <v>882</v>
      </c>
      <c r="D2316" s="9" t="s">
        <v>148</v>
      </c>
      <c r="E2316" s="9" t="s">
        <v>147</v>
      </c>
      <c r="F2316" s="9" t="s">
        <v>5</v>
      </c>
      <c r="G2316" s="9" t="s">
        <v>373</v>
      </c>
      <c r="H2316" s="9" t="s">
        <v>2</v>
      </c>
      <c r="I2316" s="9">
        <v>17</v>
      </c>
      <c r="J2316" s="9" t="s">
        <v>12</v>
      </c>
      <c r="L2316" s="9" t="s">
        <v>50</v>
      </c>
      <c r="M2316" s="9">
        <v>60221</v>
      </c>
      <c r="N2316" s="17" t="str">
        <f t="shared" si="185"/>
        <v>12_60-65</v>
      </c>
      <c r="O2316" s="17" t="str">
        <f t="shared" si="186"/>
        <v>6_60-70</v>
      </c>
      <c r="P2316" s="17" t="str">
        <f t="shared" si="187"/>
        <v>06_60-70</v>
      </c>
      <c r="Q2316" s="9" t="s">
        <v>1210</v>
      </c>
      <c r="R2316" s="9" t="s">
        <v>1163</v>
      </c>
      <c r="S2316" s="9">
        <f t="shared" si="188"/>
        <v>4215470</v>
      </c>
      <c r="T2316" s="9">
        <v>55321</v>
      </c>
    </row>
    <row r="2317" spans="1:20">
      <c r="A2317" s="9">
        <v>17</v>
      </c>
      <c r="B2317" s="9" t="s">
        <v>0</v>
      </c>
      <c r="C2317" s="9" t="s">
        <v>969</v>
      </c>
      <c r="D2317" s="9" t="s">
        <v>146</v>
      </c>
      <c r="E2317" s="9" t="s">
        <v>147</v>
      </c>
      <c r="F2317" s="9" t="s">
        <v>5</v>
      </c>
      <c r="G2317" s="9" t="s">
        <v>373</v>
      </c>
      <c r="H2317" s="9" t="s">
        <v>239</v>
      </c>
      <c r="I2317" s="9">
        <v>17</v>
      </c>
      <c r="J2317" s="9" t="s">
        <v>8</v>
      </c>
      <c r="L2317" s="9" t="s">
        <v>50</v>
      </c>
      <c r="M2317" s="9">
        <v>73465</v>
      </c>
      <c r="N2317" s="17" t="str">
        <f t="shared" si="185"/>
        <v>14_70-75</v>
      </c>
      <c r="O2317" s="17" t="str">
        <f t="shared" si="186"/>
        <v>7_70-80</v>
      </c>
      <c r="P2317" s="17" t="str">
        <f t="shared" si="187"/>
        <v>07_70-80</v>
      </c>
      <c r="Q2317" s="9" t="s">
        <v>1210</v>
      </c>
      <c r="R2317" s="9" t="s">
        <v>1163</v>
      </c>
      <c r="S2317" s="9">
        <f t="shared" si="188"/>
        <v>1248905</v>
      </c>
      <c r="T2317" s="9">
        <v>16390</v>
      </c>
    </row>
    <row r="2318" spans="1:20">
      <c r="A2318" s="9">
        <v>162</v>
      </c>
      <c r="B2318" s="9" t="s">
        <v>0</v>
      </c>
      <c r="C2318" s="9" t="s">
        <v>344</v>
      </c>
      <c r="D2318" s="9" t="s">
        <v>148</v>
      </c>
      <c r="E2318" s="9" t="s">
        <v>147</v>
      </c>
      <c r="F2318" s="9" t="s">
        <v>1</v>
      </c>
      <c r="G2318" s="9" t="s">
        <v>222</v>
      </c>
      <c r="H2318" s="9" t="s">
        <v>2</v>
      </c>
      <c r="I2318" s="9">
        <v>15</v>
      </c>
      <c r="J2318" s="9" t="s">
        <v>8</v>
      </c>
      <c r="L2318" s="9" t="s">
        <v>50</v>
      </c>
      <c r="M2318" s="9">
        <v>62237</v>
      </c>
      <c r="N2318" s="17" t="str">
        <f t="shared" si="185"/>
        <v>12_60-65</v>
      </c>
      <c r="O2318" s="17" t="str">
        <f t="shared" si="186"/>
        <v>6_60-70</v>
      </c>
      <c r="P2318" s="17" t="str">
        <f t="shared" si="187"/>
        <v>06_60-70</v>
      </c>
      <c r="Q2318" s="9" t="s">
        <v>1210</v>
      </c>
      <c r="R2318" s="9" t="s">
        <v>1163</v>
      </c>
      <c r="S2318" s="9">
        <f t="shared" si="188"/>
        <v>10082394</v>
      </c>
      <c r="T2318" s="9">
        <v>132315</v>
      </c>
    </row>
    <row r="2319" spans="1:20">
      <c r="A2319" s="9">
        <v>1244</v>
      </c>
      <c r="B2319" s="9" t="s">
        <v>0</v>
      </c>
      <c r="C2319" s="9" t="s">
        <v>1017</v>
      </c>
      <c r="D2319" s="9" t="s">
        <v>148</v>
      </c>
      <c r="E2319" s="9" t="s">
        <v>147</v>
      </c>
      <c r="F2319" s="9" t="s">
        <v>1</v>
      </c>
      <c r="G2319" s="9" t="s">
        <v>583</v>
      </c>
      <c r="H2319" s="9" t="s">
        <v>2</v>
      </c>
      <c r="I2319" s="9">
        <v>15</v>
      </c>
      <c r="J2319" s="9" t="s">
        <v>8</v>
      </c>
      <c r="L2319" s="9" t="s">
        <v>50</v>
      </c>
      <c r="M2319" s="9">
        <v>51770</v>
      </c>
      <c r="N2319" s="17" t="str">
        <f t="shared" si="185"/>
        <v>10_50-55</v>
      </c>
      <c r="O2319" s="17" t="str">
        <f t="shared" si="186"/>
        <v>5_50-60</v>
      </c>
      <c r="P2319" s="17" t="str">
        <f t="shared" si="187"/>
        <v>05_50-60</v>
      </c>
      <c r="Q2319" s="9" t="s">
        <v>1210</v>
      </c>
      <c r="R2319" s="9" t="s">
        <v>1163</v>
      </c>
      <c r="S2319" s="9">
        <f t="shared" si="188"/>
        <v>64401880</v>
      </c>
      <c r="T2319" s="9">
        <v>845169</v>
      </c>
    </row>
    <row r="2320" spans="1:20">
      <c r="A2320" s="9">
        <v>2890</v>
      </c>
      <c r="B2320" s="9" t="s">
        <v>0</v>
      </c>
      <c r="C2320" s="9" t="s">
        <v>611</v>
      </c>
      <c r="D2320" s="9" t="s">
        <v>148</v>
      </c>
      <c r="E2320" s="9" t="s">
        <v>147</v>
      </c>
      <c r="F2320" s="9" t="s">
        <v>5</v>
      </c>
      <c r="G2320" s="9" t="s">
        <v>373</v>
      </c>
      <c r="H2320" s="9" t="s">
        <v>2</v>
      </c>
      <c r="I2320" s="9">
        <v>17</v>
      </c>
      <c r="J2320" s="9" t="s">
        <v>8</v>
      </c>
      <c r="L2320" s="9" t="s">
        <v>50</v>
      </c>
      <c r="M2320" s="9">
        <v>59754</v>
      </c>
      <c r="N2320" s="17" t="str">
        <f t="shared" si="185"/>
        <v>11_55-60</v>
      </c>
      <c r="O2320" s="17" t="str">
        <f t="shared" si="186"/>
        <v>5_50-60</v>
      </c>
      <c r="P2320" s="17" t="str">
        <f t="shared" si="187"/>
        <v>05_50-60</v>
      </c>
      <c r="Q2320" s="9" t="s">
        <v>1210</v>
      </c>
      <c r="R2320" s="9" t="s">
        <v>1163</v>
      </c>
      <c r="S2320" s="9">
        <f t="shared" si="188"/>
        <v>172689060</v>
      </c>
      <c r="T2320" s="9">
        <v>2266261</v>
      </c>
    </row>
    <row r="2321" spans="1:20">
      <c r="A2321" s="9">
        <v>7</v>
      </c>
      <c r="B2321" s="9" t="s">
        <v>0</v>
      </c>
      <c r="C2321" s="9" t="s">
        <v>1129</v>
      </c>
      <c r="D2321" s="9" t="s">
        <v>146</v>
      </c>
      <c r="E2321" s="9" t="s">
        <v>147</v>
      </c>
      <c r="F2321" s="9" t="s">
        <v>5</v>
      </c>
      <c r="G2321" s="9" t="s">
        <v>373</v>
      </c>
      <c r="H2321" s="9" t="s">
        <v>239</v>
      </c>
      <c r="I2321" s="9">
        <v>17</v>
      </c>
      <c r="J2321" s="9" t="s">
        <v>8</v>
      </c>
      <c r="L2321" s="9" t="s">
        <v>50</v>
      </c>
      <c r="M2321" s="9">
        <v>90424</v>
      </c>
      <c r="N2321" s="17" t="str">
        <f t="shared" si="185"/>
        <v>18_90-95</v>
      </c>
      <c r="O2321" s="17" t="str">
        <f t="shared" si="186"/>
        <v>9_90-100</v>
      </c>
      <c r="P2321" s="17" t="str">
        <f t="shared" si="187"/>
        <v>08_80&gt;</v>
      </c>
      <c r="Q2321" s="9" t="s">
        <v>1210</v>
      </c>
      <c r="R2321" s="9" t="s">
        <v>1163</v>
      </c>
      <c r="S2321" s="9">
        <f t="shared" si="188"/>
        <v>632968</v>
      </c>
      <c r="T2321" s="9">
        <v>8307</v>
      </c>
    </row>
    <row r="2322" spans="1:20">
      <c r="A2322" s="9">
        <v>377</v>
      </c>
      <c r="B2322" s="9" t="s">
        <v>0</v>
      </c>
      <c r="C2322" s="9" t="s">
        <v>663</v>
      </c>
      <c r="D2322" s="9" t="s">
        <v>149</v>
      </c>
      <c r="E2322" s="9" t="s">
        <v>147</v>
      </c>
      <c r="F2322" s="9" t="s">
        <v>1</v>
      </c>
      <c r="G2322" s="9" t="s">
        <v>495</v>
      </c>
      <c r="H2322" s="9" t="s">
        <v>85</v>
      </c>
      <c r="I2322" s="9">
        <v>15</v>
      </c>
      <c r="J2322" s="9" t="s">
        <v>8</v>
      </c>
      <c r="L2322" s="9" t="s">
        <v>50</v>
      </c>
      <c r="M2322" s="9">
        <v>69996</v>
      </c>
      <c r="N2322" s="17" t="str">
        <f t="shared" si="185"/>
        <v>13_65-70</v>
      </c>
      <c r="O2322" s="17" t="str">
        <f t="shared" si="186"/>
        <v>6_60-70</v>
      </c>
      <c r="P2322" s="17" t="str">
        <f t="shared" si="187"/>
        <v>06_60-70</v>
      </c>
      <c r="Q2322" s="9" t="s">
        <v>1210</v>
      </c>
      <c r="R2322" s="9" t="s">
        <v>1163</v>
      </c>
      <c r="S2322" s="9">
        <f t="shared" si="188"/>
        <v>26388492</v>
      </c>
      <c r="T2322" s="9">
        <v>346306</v>
      </c>
    </row>
    <row r="2323" spans="1:20">
      <c r="A2323" s="9">
        <v>2111</v>
      </c>
      <c r="B2323" s="9" t="s">
        <v>0</v>
      </c>
      <c r="C2323" s="9" t="s">
        <v>479</v>
      </c>
      <c r="D2323" s="9" t="s">
        <v>149</v>
      </c>
      <c r="E2323" s="9" t="s">
        <v>147</v>
      </c>
      <c r="F2323" s="9" t="s">
        <v>5</v>
      </c>
      <c r="G2323" s="9" t="s">
        <v>69</v>
      </c>
      <c r="H2323" s="9" t="s">
        <v>85</v>
      </c>
      <c r="I2323" s="9">
        <v>15</v>
      </c>
      <c r="J2323" s="9" t="s">
        <v>8</v>
      </c>
      <c r="L2323" s="9" t="s">
        <v>50</v>
      </c>
      <c r="M2323" s="9">
        <v>74979</v>
      </c>
      <c r="N2323" s="17" t="str">
        <f t="shared" si="185"/>
        <v>14_70-75</v>
      </c>
      <c r="O2323" s="17" t="str">
        <f t="shared" si="186"/>
        <v>7_70-80</v>
      </c>
      <c r="P2323" s="17" t="str">
        <f t="shared" si="187"/>
        <v>07_70-80</v>
      </c>
      <c r="Q2323" s="9" t="s">
        <v>1210</v>
      </c>
      <c r="R2323" s="9" t="s">
        <v>1163</v>
      </c>
      <c r="S2323" s="9">
        <f t="shared" si="188"/>
        <v>158280669</v>
      </c>
      <c r="T2323" s="9">
        <v>2077174</v>
      </c>
    </row>
    <row r="2324" spans="1:20">
      <c r="A2324" s="9">
        <v>264</v>
      </c>
      <c r="B2324" s="9" t="s">
        <v>0</v>
      </c>
      <c r="C2324" s="9" t="s">
        <v>612</v>
      </c>
      <c r="D2324" s="9" t="s">
        <v>149</v>
      </c>
      <c r="E2324" s="9" t="s">
        <v>147</v>
      </c>
      <c r="F2324" s="9" t="s">
        <v>1</v>
      </c>
      <c r="G2324" s="9" t="s">
        <v>495</v>
      </c>
      <c r="H2324" s="9" t="s">
        <v>561</v>
      </c>
      <c r="I2324" s="9">
        <v>15</v>
      </c>
      <c r="J2324" s="9" t="s">
        <v>8</v>
      </c>
      <c r="L2324" s="9" t="s">
        <v>50</v>
      </c>
      <c r="M2324" s="9">
        <v>139101</v>
      </c>
      <c r="N2324" s="17" t="str">
        <f t="shared" si="185"/>
        <v>27_135-140</v>
      </c>
      <c r="O2324" s="17" t="str">
        <f t="shared" si="186"/>
        <v>13_130-140</v>
      </c>
      <c r="P2324" s="17" t="str">
        <f t="shared" si="187"/>
        <v>08_80&gt;</v>
      </c>
      <c r="Q2324" s="9" t="s">
        <v>1210</v>
      </c>
      <c r="R2324" s="9" t="s">
        <v>1163</v>
      </c>
      <c r="S2324" s="9">
        <f t="shared" si="188"/>
        <v>36722664</v>
      </c>
      <c r="T2324" s="9">
        <v>481925</v>
      </c>
    </row>
    <row r="2325" spans="1:20">
      <c r="A2325" s="9">
        <v>183</v>
      </c>
      <c r="B2325" s="9" t="s">
        <v>0</v>
      </c>
      <c r="C2325" s="9" t="s">
        <v>613</v>
      </c>
      <c r="D2325" s="9" t="s">
        <v>149</v>
      </c>
      <c r="E2325" s="9" t="s">
        <v>147</v>
      </c>
      <c r="F2325" s="9" t="s">
        <v>5</v>
      </c>
      <c r="G2325" s="9" t="s">
        <v>69</v>
      </c>
      <c r="H2325" s="9" t="s">
        <v>614</v>
      </c>
      <c r="I2325" s="9">
        <v>15</v>
      </c>
      <c r="J2325" s="9" t="s">
        <v>8</v>
      </c>
      <c r="L2325" s="9" t="s">
        <v>50</v>
      </c>
      <c r="M2325" s="9">
        <v>80000</v>
      </c>
      <c r="N2325" s="17" t="str">
        <f t="shared" si="185"/>
        <v>16_80-85</v>
      </c>
      <c r="O2325" s="17" t="str">
        <f t="shared" si="186"/>
        <v>8_80-90</v>
      </c>
      <c r="P2325" s="17" t="str">
        <f t="shared" si="187"/>
        <v>08_80&gt;</v>
      </c>
      <c r="Q2325" s="9" t="s">
        <v>1210</v>
      </c>
      <c r="R2325" s="9" t="s">
        <v>1163</v>
      </c>
      <c r="S2325" s="9">
        <f t="shared" si="188"/>
        <v>14640000</v>
      </c>
      <c r="T2325" s="9">
        <v>192126</v>
      </c>
    </row>
    <row r="2326" spans="1:20">
      <c r="A2326" s="9">
        <v>263</v>
      </c>
      <c r="B2326" s="9" t="s">
        <v>0</v>
      </c>
      <c r="C2326" s="9" t="s">
        <v>320</v>
      </c>
      <c r="D2326" s="9" t="s">
        <v>149</v>
      </c>
      <c r="E2326" s="9" t="s">
        <v>147</v>
      </c>
      <c r="F2326" s="9" t="s">
        <v>5</v>
      </c>
      <c r="G2326" s="9" t="s">
        <v>252</v>
      </c>
      <c r="H2326" s="9" t="s">
        <v>811</v>
      </c>
      <c r="I2326" s="9">
        <v>15</v>
      </c>
      <c r="J2326" s="9" t="s">
        <v>8</v>
      </c>
      <c r="L2326" s="9" t="s">
        <v>50</v>
      </c>
      <c r="M2326" s="9">
        <v>93440</v>
      </c>
      <c r="N2326" s="17" t="str">
        <f t="shared" si="185"/>
        <v>18_90-95</v>
      </c>
      <c r="O2326" s="17" t="str">
        <f t="shared" si="186"/>
        <v>9_90-100</v>
      </c>
      <c r="P2326" s="17" t="str">
        <f t="shared" si="187"/>
        <v>08_80&gt;</v>
      </c>
      <c r="Q2326" s="9" t="s">
        <v>1210</v>
      </c>
      <c r="R2326" s="9" t="s">
        <v>1163</v>
      </c>
      <c r="S2326" s="9">
        <f t="shared" si="188"/>
        <v>24574720</v>
      </c>
      <c r="T2326" s="9">
        <v>322503</v>
      </c>
    </row>
    <row r="2327" spans="1:20">
      <c r="A2327" s="9">
        <v>30</v>
      </c>
      <c r="B2327" s="9" t="s">
        <v>0</v>
      </c>
      <c r="C2327" s="9" t="s">
        <v>664</v>
      </c>
      <c r="D2327" s="9" t="s">
        <v>149</v>
      </c>
      <c r="E2327" s="9" t="s">
        <v>147</v>
      </c>
      <c r="F2327" s="9" t="s">
        <v>5</v>
      </c>
      <c r="G2327" s="9" t="s">
        <v>492</v>
      </c>
      <c r="H2327" s="9" t="s">
        <v>85</v>
      </c>
      <c r="I2327" s="9">
        <v>17</v>
      </c>
      <c r="J2327" s="9" t="s">
        <v>8</v>
      </c>
      <c r="L2327" s="9" t="s">
        <v>50</v>
      </c>
      <c r="M2327" s="9">
        <v>84499</v>
      </c>
      <c r="N2327" s="17" t="str">
        <f t="shared" si="185"/>
        <v>16_80-85</v>
      </c>
      <c r="O2327" s="17" t="str">
        <f t="shared" si="186"/>
        <v>8_80-90</v>
      </c>
      <c r="P2327" s="17" t="str">
        <f t="shared" si="187"/>
        <v>08_80&gt;</v>
      </c>
      <c r="Q2327" s="9" t="s">
        <v>1210</v>
      </c>
      <c r="R2327" s="9" t="s">
        <v>1163</v>
      </c>
      <c r="S2327" s="9">
        <f t="shared" si="188"/>
        <v>2534970</v>
      </c>
      <c r="T2327" s="9">
        <v>33267</v>
      </c>
    </row>
    <row r="2328" spans="1:20">
      <c r="A2328" s="9">
        <v>40</v>
      </c>
      <c r="B2328" s="9" t="s">
        <v>0</v>
      </c>
      <c r="C2328" s="9" t="s">
        <v>1169</v>
      </c>
      <c r="D2328" s="9" t="s">
        <v>149</v>
      </c>
      <c r="E2328" s="9" t="s">
        <v>147</v>
      </c>
      <c r="F2328" s="9" t="s">
        <v>5</v>
      </c>
      <c r="G2328" s="9" t="s">
        <v>492</v>
      </c>
      <c r="H2328" s="9" t="s">
        <v>1030</v>
      </c>
      <c r="I2328" s="9">
        <v>15</v>
      </c>
      <c r="J2328" s="9" t="s">
        <v>8</v>
      </c>
      <c r="L2328" s="9" t="s">
        <v>50</v>
      </c>
      <c r="M2328" s="9">
        <v>80000</v>
      </c>
      <c r="N2328" s="17" t="str">
        <f t="shared" si="185"/>
        <v>16_80-85</v>
      </c>
      <c r="O2328" s="17" t="str">
        <f t="shared" si="186"/>
        <v>8_80-90</v>
      </c>
      <c r="P2328" s="17" t="str">
        <f t="shared" si="187"/>
        <v>08_80&gt;</v>
      </c>
      <c r="Q2328" s="9" t="s">
        <v>1210</v>
      </c>
      <c r="R2328" s="9" t="s">
        <v>1163</v>
      </c>
      <c r="S2328" s="9">
        <f t="shared" si="188"/>
        <v>3200000</v>
      </c>
      <c r="T2328" s="9">
        <v>41995</v>
      </c>
    </row>
    <row r="2329" spans="1:20">
      <c r="A2329" s="9">
        <v>96</v>
      </c>
      <c r="B2329" s="9" t="s">
        <v>0</v>
      </c>
      <c r="C2329" s="9" t="s">
        <v>812</v>
      </c>
      <c r="D2329" s="9" t="s">
        <v>149</v>
      </c>
      <c r="E2329" s="9" t="s">
        <v>147</v>
      </c>
      <c r="F2329" s="9" t="s">
        <v>5</v>
      </c>
      <c r="G2329" s="9" t="s">
        <v>492</v>
      </c>
      <c r="H2329" s="9" t="s">
        <v>743</v>
      </c>
      <c r="I2329" s="9">
        <v>15</v>
      </c>
      <c r="J2329" s="9" t="s">
        <v>8</v>
      </c>
      <c r="L2329" s="9" t="s">
        <v>50</v>
      </c>
      <c r="M2329" s="9">
        <v>108950</v>
      </c>
      <c r="N2329" s="17" t="str">
        <f t="shared" si="185"/>
        <v>21_105-110</v>
      </c>
      <c r="O2329" s="17" t="str">
        <f t="shared" si="186"/>
        <v>10_100-110</v>
      </c>
      <c r="P2329" s="17" t="str">
        <f t="shared" si="187"/>
        <v>08_80&gt;</v>
      </c>
      <c r="Q2329" s="9" t="s">
        <v>1210</v>
      </c>
      <c r="R2329" s="9" t="s">
        <v>1163</v>
      </c>
      <c r="S2329" s="9">
        <f t="shared" si="188"/>
        <v>10459200</v>
      </c>
      <c r="T2329" s="9">
        <v>137260</v>
      </c>
    </row>
    <row r="2330" spans="1:20">
      <c r="A2330" s="9">
        <v>15</v>
      </c>
      <c r="B2330" s="9" t="s">
        <v>0</v>
      </c>
      <c r="C2330" s="9" t="s">
        <v>665</v>
      </c>
      <c r="D2330" s="9" t="s">
        <v>149</v>
      </c>
      <c r="E2330" s="9" t="s">
        <v>147</v>
      </c>
      <c r="F2330" s="9" t="s">
        <v>1</v>
      </c>
      <c r="G2330" s="9" t="s">
        <v>495</v>
      </c>
      <c r="H2330" s="9" t="s">
        <v>563</v>
      </c>
      <c r="I2330" s="9">
        <v>17</v>
      </c>
      <c r="J2330" s="9" t="s">
        <v>8</v>
      </c>
      <c r="L2330" s="9" t="s">
        <v>50</v>
      </c>
      <c r="M2330" s="9">
        <v>157585</v>
      </c>
      <c r="N2330" s="17" t="str">
        <f t="shared" si="185"/>
        <v>31_155-160</v>
      </c>
      <c r="O2330" s="17" t="str">
        <f t="shared" si="186"/>
        <v>15_150-160</v>
      </c>
      <c r="P2330" s="17" t="str">
        <f t="shared" si="187"/>
        <v>08_80&gt;</v>
      </c>
      <c r="Q2330" s="9" t="s">
        <v>1210</v>
      </c>
      <c r="R2330" s="9" t="s">
        <v>1163</v>
      </c>
      <c r="S2330" s="9">
        <f t="shared" si="188"/>
        <v>2363775</v>
      </c>
      <c r="T2330" s="9">
        <v>31021</v>
      </c>
    </row>
    <row r="2331" spans="1:20">
      <c r="A2331" s="9">
        <v>338</v>
      </c>
      <c r="B2331" s="9" t="s">
        <v>0</v>
      </c>
      <c r="C2331" s="9" t="s">
        <v>957</v>
      </c>
      <c r="D2331" s="9" t="s">
        <v>149</v>
      </c>
      <c r="E2331" s="9" t="s">
        <v>147</v>
      </c>
      <c r="F2331" s="9" t="s">
        <v>5</v>
      </c>
      <c r="G2331" s="9" t="s">
        <v>492</v>
      </c>
      <c r="H2331" s="9" t="s">
        <v>958</v>
      </c>
      <c r="I2331" s="9">
        <v>17</v>
      </c>
      <c r="J2331" s="9" t="s">
        <v>8</v>
      </c>
      <c r="L2331" s="9" t="s">
        <v>50</v>
      </c>
      <c r="M2331" s="9">
        <v>124855</v>
      </c>
      <c r="N2331" s="17" t="str">
        <f t="shared" si="185"/>
        <v>24_120-125</v>
      </c>
      <c r="O2331" s="17" t="str">
        <f t="shared" si="186"/>
        <v>12_120-130</v>
      </c>
      <c r="P2331" s="17" t="str">
        <f t="shared" si="187"/>
        <v>08_80&gt;</v>
      </c>
      <c r="Q2331" s="9" t="s">
        <v>1210</v>
      </c>
      <c r="R2331" s="9" t="s">
        <v>1163</v>
      </c>
      <c r="S2331" s="9">
        <f t="shared" si="188"/>
        <v>42200990</v>
      </c>
      <c r="T2331" s="9">
        <v>553819</v>
      </c>
    </row>
    <row r="2332" spans="1:20">
      <c r="A2332" s="9">
        <v>1</v>
      </c>
      <c r="B2332" s="9" t="s">
        <v>0</v>
      </c>
      <c r="C2332" s="9" t="s">
        <v>1170</v>
      </c>
      <c r="D2332" s="9" t="s">
        <v>154</v>
      </c>
      <c r="E2332" s="9" t="s">
        <v>147</v>
      </c>
      <c r="F2332" s="9" t="s">
        <v>5</v>
      </c>
      <c r="G2332" s="9" t="s">
        <v>492</v>
      </c>
      <c r="H2332" s="9" t="s">
        <v>703</v>
      </c>
      <c r="I2332" s="9">
        <v>14</v>
      </c>
      <c r="J2332" s="9" t="s">
        <v>8</v>
      </c>
      <c r="L2332" s="9" t="s">
        <v>50</v>
      </c>
      <c r="M2332" s="9">
        <v>151990</v>
      </c>
      <c r="N2332" s="17" t="str">
        <f t="shared" si="185"/>
        <v>30_150-155</v>
      </c>
      <c r="O2332" s="17" t="str">
        <f t="shared" si="186"/>
        <v>15_150-160</v>
      </c>
      <c r="P2332" s="17" t="str">
        <f t="shared" si="187"/>
        <v>08_80&gt;</v>
      </c>
      <c r="Q2332" s="9" t="s">
        <v>1210</v>
      </c>
      <c r="R2332" s="9" t="s">
        <v>1163</v>
      </c>
      <c r="S2332" s="9">
        <f t="shared" si="188"/>
        <v>151990</v>
      </c>
      <c r="T2332" s="9">
        <v>1995</v>
      </c>
    </row>
    <row r="2333" spans="1:20" hidden="1">
      <c r="A2333" s="9">
        <v>3</v>
      </c>
      <c r="B2333" s="9" t="s">
        <v>0</v>
      </c>
      <c r="C2333" s="9" t="s">
        <v>480</v>
      </c>
      <c r="D2333" s="9" t="s">
        <v>154</v>
      </c>
      <c r="E2333" s="9" t="s">
        <v>151</v>
      </c>
      <c r="F2333" s="9" t="s">
        <v>5</v>
      </c>
      <c r="G2333" s="9" t="s">
        <v>252</v>
      </c>
      <c r="H2333" s="9" t="s">
        <v>85</v>
      </c>
      <c r="I2333" s="9">
        <v>15</v>
      </c>
      <c r="J2333" s="9" t="s">
        <v>8</v>
      </c>
      <c r="L2333" s="9" t="s">
        <v>50</v>
      </c>
      <c r="M2333" s="9">
        <v>127545</v>
      </c>
      <c r="N2333" s="17" t="str">
        <f t="shared" si="185"/>
        <v>25_125-130</v>
      </c>
      <c r="O2333" s="17" t="str">
        <f t="shared" si="186"/>
        <v>12_120-130</v>
      </c>
      <c r="P2333" s="17" t="str">
        <f t="shared" si="187"/>
        <v>08_80&gt;</v>
      </c>
      <c r="Q2333" s="9" t="s">
        <v>1210</v>
      </c>
      <c r="R2333" s="9" t="s">
        <v>1163</v>
      </c>
      <c r="S2333" s="9">
        <f t="shared" si="188"/>
        <v>382635</v>
      </c>
      <c r="T2333" s="9">
        <v>5021</v>
      </c>
    </row>
    <row r="2334" spans="1:20" hidden="1">
      <c r="A2334" s="9">
        <v>2</v>
      </c>
      <c r="B2334" s="9" t="s">
        <v>0</v>
      </c>
      <c r="C2334" s="9" t="s">
        <v>1171</v>
      </c>
      <c r="D2334" s="9" t="s">
        <v>154</v>
      </c>
      <c r="E2334" s="9" t="s">
        <v>151</v>
      </c>
      <c r="F2334" s="9" t="s">
        <v>5</v>
      </c>
      <c r="G2334" s="9" t="s">
        <v>492</v>
      </c>
      <c r="H2334" s="9" t="s">
        <v>765</v>
      </c>
      <c r="I2334" s="9">
        <v>16</v>
      </c>
      <c r="J2334" s="9" t="s">
        <v>119</v>
      </c>
      <c r="L2334" s="9" t="s">
        <v>50</v>
      </c>
      <c r="M2334" s="9">
        <v>154310</v>
      </c>
      <c r="N2334" s="17" t="str">
        <f t="shared" si="185"/>
        <v>30_150-155</v>
      </c>
      <c r="O2334" s="17" t="str">
        <f t="shared" si="186"/>
        <v>15_150-160</v>
      </c>
      <c r="P2334" s="17" t="str">
        <f t="shared" si="187"/>
        <v>08_80&gt;</v>
      </c>
      <c r="Q2334" s="9" t="s">
        <v>1210</v>
      </c>
      <c r="R2334" s="9" t="s">
        <v>1163</v>
      </c>
      <c r="S2334" s="9">
        <f t="shared" si="188"/>
        <v>308620</v>
      </c>
      <c r="T2334" s="9">
        <v>4050</v>
      </c>
    </row>
    <row r="2335" spans="1:20" hidden="1">
      <c r="A2335" s="9">
        <v>2</v>
      </c>
      <c r="B2335" s="9" t="s">
        <v>0</v>
      </c>
      <c r="C2335" s="9" t="s">
        <v>1079</v>
      </c>
      <c r="D2335" s="9" t="s">
        <v>154</v>
      </c>
      <c r="E2335" s="9" t="s">
        <v>151</v>
      </c>
      <c r="F2335" s="9" t="s">
        <v>5</v>
      </c>
      <c r="G2335" s="9" t="s">
        <v>492</v>
      </c>
      <c r="H2335" s="9" t="s">
        <v>703</v>
      </c>
      <c r="I2335" s="9">
        <v>14</v>
      </c>
      <c r="J2335" s="9" t="s">
        <v>8</v>
      </c>
      <c r="K2335" s="9" t="s">
        <v>7</v>
      </c>
      <c r="L2335" s="9" t="s">
        <v>50</v>
      </c>
      <c r="M2335" s="9">
        <v>167990</v>
      </c>
      <c r="N2335" s="17" t="str">
        <f t="shared" si="185"/>
        <v>33_165-170</v>
      </c>
      <c r="O2335" s="17" t="str">
        <f t="shared" si="186"/>
        <v>16_160-170</v>
      </c>
      <c r="P2335" s="17" t="str">
        <f t="shared" si="187"/>
        <v>08_80&gt;</v>
      </c>
      <c r="Q2335" s="9" t="s">
        <v>1210</v>
      </c>
      <c r="R2335" s="9" t="s">
        <v>1163</v>
      </c>
      <c r="S2335" s="9">
        <f t="shared" si="188"/>
        <v>335980</v>
      </c>
      <c r="T2335" s="9">
        <v>4409</v>
      </c>
    </row>
    <row r="2336" spans="1:20" hidden="1">
      <c r="A2336" s="9">
        <v>4</v>
      </c>
      <c r="B2336" s="9" t="s">
        <v>0</v>
      </c>
      <c r="C2336" s="9" t="s">
        <v>1172</v>
      </c>
      <c r="D2336" s="9" t="s">
        <v>154</v>
      </c>
      <c r="E2336" s="9" t="s">
        <v>151</v>
      </c>
      <c r="F2336" s="9" t="s">
        <v>5</v>
      </c>
      <c r="G2336" s="9" t="s">
        <v>492</v>
      </c>
      <c r="H2336" s="9" t="s">
        <v>498</v>
      </c>
      <c r="I2336" s="9">
        <v>15</v>
      </c>
      <c r="J2336" s="9" t="s">
        <v>615</v>
      </c>
      <c r="L2336" s="9" t="s">
        <v>50</v>
      </c>
      <c r="M2336" s="9">
        <v>398820</v>
      </c>
      <c r="N2336" s="17" t="str">
        <f t="shared" si="185"/>
        <v>79_395-400</v>
      </c>
      <c r="O2336" s="17" t="str">
        <f t="shared" si="186"/>
        <v>39_390-400</v>
      </c>
      <c r="P2336" s="17" t="str">
        <f t="shared" si="187"/>
        <v>08_80&gt;</v>
      </c>
      <c r="Q2336" s="9" t="s">
        <v>1210</v>
      </c>
      <c r="R2336" s="9" t="s">
        <v>1163</v>
      </c>
      <c r="S2336" s="9">
        <f t="shared" si="188"/>
        <v>1595280</v>
      </c>
      <c r="T2336" s="9">
        <v>20935</v>
      </c>
    </row>
    <row r="2337" spans="1:20" hidden="1">
      <c r="A2337" s="9">
        <v>1</v>
      </c>
      <c r="B2337" s="9" t="s">
        <v>0</v>
      </c>
      <c r="C2337" s="9" t="s">
        <v>482</v>
      </c>
      <c r="D2337" s="9" t="s">
        <v>152</v>
      </c>
      <c r="E2337" s="9" t="s">
        <v>151</v>
      </c>
      <c r="F2337" s="9" t="s">
        <v>5</v>
      </c>
      <c r="G2337" s="9" t="s">
        <v>110</v>
      </c>
      <c r="H2337" s="9" t="s">
        <v>2</v>
      </c>
      <c r="I2337" s="9">
        <v>14</v>
      </c>
      <c r="J2337" s="9" t="s">
        <v>8</v>
      </c>
      <c r="L2337" s="9" t="s">
        <v>50</v>
      </c>
      <c r="M2337" s="9">
        <v>116796</v>
      </c>
      <c r="N2337" s="17" t="str">
        <f t="shared" si="185"/>
        <v>23_115-120</v>
      </c>
      <c r="O2337" s="17" t="str">
        <f t="shared" si="186"/>
        <v>11_110-120</v>
      </c>
      <c r="P2337" s="17" t="str">
        <f t="shared" si="187"/>
        <v>08_80&gt;</v>
      </c>
      <c r="Q2337" s="9" t="s">
        <v>1210</v>
      </c>
      <c r="R2337" s="9" t="s">
        <v>1163</v>
      </c>
      <c r="S2337" s="9">
        <f t="shared" si="188"/>
        <v>116796</v>
      </c>
      <c r="T2337" s="9">
        <v>1533</v>
      </c>
    </row>
    <row r="2338" spans="1:20" hidden="1">
      <c r="A2338" s="9">
        <v>6</v>
      </c>
      <c r="B2338" s="9" t="s">
        <v>0</v>
      </c>
      <c r="C2338" s="9" t="s">
        <v>1008</v>
      </c>
      <c r="D2338" s="9" t="s">
        <v>148</v>
      </c>
      <c r="E2338" s="9" t="s">
        <v>151</v>
      </c>
      <c r="F2338" s="9" t="s">
        <v>5</v>
      </c>
      <c r="G2338" s="9" t="s">
        <v>65</v>
      </c>
      <c r="H2338" s="9" t="s">
        <v>2</v>
      </c>
      <c r="I2338" s="9">
        <v>15</v>
      </c>
      <c r="J2338" s="9" t="s">
        <v>8</v>
      </c>
      <c r="L2338" s="9" t="s">
        <v>50</v>
      </c>
      <c r="M2338" s="9">
        <v>414190</v>
      </c>
      <c r="N2338" s="17" t="str">
        <f t="shared" si="185"/>
        <v>82_410-415</v>
      </c>
      <c r="O2338" s="17" t="str">
        <f t="shared" si="186"/>
        <v>41_410-420</v>
      </c>
      <c r="P2338" s="17" t="str">
        <f t="shared" si="187"/>
        <v>08_80&gt;</v>
      </c>
      <c r="Q2338" s="9" t="s">
        <v>1210</v>
      </c>
      <c r="R2338" s="9" t="s">
        <v>1163</v>
      </c>
      <c r="S2338" s="9">
        <f t="shared" si="188"/>
        <v>2485140</v>
      </c>
      <c r="T2338" s="9">
        <v>32613</v>
      </c>
    </row>
    <row r="2339" spans="1:20" hidden="1">
      <c r="A2339" s="9">
        <v>5</v>
      </c>
      <c r="B2339" s="9" t="s">
        <v>0</v>
      </c>
      <c r="C2339" s="9" t="s">
        <v>885</v>
      </c>
      <c r="D2339" s="9" t="s">
        <v>152</v>
      </c>
      <c r="E2339" s="9" t="s">
        <v>151</v>
      </c>
      <c r="F2339" s="9" t="s">
        <v>5</v>
      </c>
      <c r="G2339" s="9" t="s">
        <v>373</v>
      </c>
      <c r="H2339" s="9" t="s">
        <v>2</v>
      </c>
      <c r="I2339" s="9">
        <v>14</v>
      </c>
      <c r="J2339" s="9" t="s">
        <v>8</v>
      </c>
      <c r="L2339" s="9" t="s">
        <v>50</v>
      </c>
      <c r="M2339" s="9">
        <v>66408</v>
      </c>
      <c r="N2339" s="17" t="str">
        <f t="shared" si="185"/>
        <v>13_65-70</v>
      </c>
      <c r="O2339" s="17" t="str">
        <f t="shared" si="186"/>
        <v>6_60-70</v>
      </c>
      <c r="P2339" s="17" t="str">
        <f t="shared" si="187"/>
        <v>06_60-70</v>
      </c>
      <c r="Q2339" s="9" t="s">
        <v>1210</v>
      </c>
      <c r="R2339" s="9" t="s">
        <v>1163</v>
      </c>
      <c r="S2339" s="9">
        <f t="shared" si="188"/>
        <v>332040</v>
      </c>
      <c r="T2339" s="9">
        <v>4357</v>
      </c>
    </row>
    <row r="2340" spans="1:20">
      <c r="A2340" s="9">
        <v>1245</v>
      </c>
      <c r="B2340" s="9" t="s">
        <v>0</v>
      </c>
      <c r="C2340" s="9" t="s">
        <v>127</v>
      </c>
      <c r="D2340" s="9" t="s">
        <v>148</v>
      </c>
      <c r="E2340" s="9" t="s">
        <v>147</v>
      </c>
      <c r="F2340" s="9" t="s">
        <v>5</v>
      </c>
      <c r="G2340" s="9" t="s">
        <v>70</v>
      </c>
      <c r="H2340" s="9" t="s">
        <v>2</v>
      </c>
      <c r="I2340" s="9">
        <v>15</v>
      </c>
      <c r="J2340" s="9" t="s">
        <v>11</v>
      </c>
      <c r="L2340" s="9" t="s">
        <v>46</v>
      </c>
      <c r="M2340" s="9">
        <v>34813</v>
      </c>
      <c r="N2340" s="17" t="str">
        <f t="shared" si="185"/>
        <v>6_30-35</v>
      </c>
      <c r="O2340" s="17" t="str">
        <f t="shared" si="186"/>
        <v>3_30-40</v>
      </c>
      <c r="P2340" s="17" t="str">
        <f t="shared" si="187"/>
        <v>03_30-40</v>
      </c>
      <c r="Q2340" s="9" t="s">
        <v>1210</v>
      </c>
      <c r="R2340" s="9" t="s">
        <v>1163</v>
      </c>
      <c r="S2340" s="9">
        <f t="shared" si="188"/>
        <v>43342185</v>
      </c>
      <c r="T2340" s="9">
        <v>568795</v>
      </c>
    </row>
    <row r="2341" spans="1:20">
      <c r="A2341" s="9">
        <v>5583</v>
      </c>
      <c r="B2341" s="9" t="s">
        <v>0</v>
      </c>
      <c r="C2341" s="9" t="s">
        <v>313</v>
      </c>
      <c r="D2341" s="9" t="s">
        <v>148</v>
      </c>
      <c r="E2341" s="9" t="s">
        <v>147</v>
      </c>
      <c r="F2341" s="9" t="s">
        <v>5</v>
      </c>
      <c r="G2341" s="9" t="s">
        <v>122</v>
      </c>
      <c r="H2341" s="9" t="s">
        <v>2</v>
      </c>
      <c r="I2341" s="9">
        <v>15</v>
      </c>
      <c r="J2341" s="9" t="s">
        <v>8</v>
      </c>
      <c r="L2341" s="9" t="s">
        <v>50</v>
      </c>
      <c r="M2341" s="9">
        <v>50278</v>
      </c>
      <c r="N2341" s="17" t="str">
        <f t="shared" si="185"/>
        <v>10_50-55</v>
      </c>
      <c r="O2341" s="17" t="str">
        <f t="shared" si="186"/>
        <v>5_50-60</v>
      </c>
      <c r="P2341" s="17" t="str">
        <f t="shared" si="187"/>
        <v>05_50-60</v>
      </c>
      <c r="Q2341" s="9" t="s">
        <v>1210</v>
      </c>
      <c r="R2341" s="9" t="s">
        <v>1163</v>
      </c>
      <c r="S2341" s="9">
        <f t="shared" si="188"/>
        <v>280702074</v>
      </c>
      <c r="T2341" s="9">
        <v>3683754</v>
      </c>
    </row>
    <row r="2342" spans="1:20">
      <c r="A2342" s="9">
        <v>6577</v>
      </c>
      <c r="B2342" s="9" t="s">
        <v>0</v>
      </c>
      <c r="C2342" s="9" t="s">
        <v>367</v>
      </c>
      <c r="D2342" s="9" t="s">
        <v>148</v>
      </c>
      <c r="E2342" s="9" t="s">
        <v>147</v>
      </c>
      <c r="F2342" s="9" t="s">
        <v>1</v>
      </c>
      <c r="G2342" s="9" t="s">
        <v>77</v>
      </c>
      <c r="H2342" s="9" t="s">
        <v>2</v>
      </c>
      <c r="I2342" s="9">
        <v>15</v>
      </c>
      <c r="J2342" s="9" t="s">
        <v>8</v>
      </c>
      <c r="L2342" s="9" t="s">
        <v>50</v>
      </c>
      <c r="M2342" s="9">
        <v>43959</v>
      </c>
      <c r="N2342" s="17" t="str">
        <f t="shared" si="185"/>
        <v>8_40-45</v>
      </c>
      <c r="O2342" s="17" t="str">
        <f t="shared" si="186"/>
        <v>4_40-50</v>
      </c>
      <c r="P2342" s="17" t="str">
        <f t="shared" si="187"/>
        <v>04_40-50</v>
      </c>
      <c r="Q2342" s="9" t="s">
        <v>1210</v>
      </c>
      <c r="R2342" s="9" t="s">
        <v>1163</v>
      </c>
      <c r="S2342" s="9">
        <f t="shared" si="188"/>
        <v>289118343</v>
      </c>
      <c r="T2342" s="9">
        <v>3794204</v>
      </c>
    </row>
    <row r="2343" spans="1:20">
      <c r="A2343" s="9">
        <v>1642</v>
      </c>
      <c r="B2343" s="9" t="s">
        <v>0</v>
      </c>
      <c r="C2343" s="9" t="s">
        <v>883</v>
      </c>
      <c r="D2343" s="9" t="s">
        <v>148</v>
      </c>
      <c r="E2343" s="9" t="s">
        <v>147</v>
      </c>
      <c r="F2343" s="9" t="s">
        <v>5</v>
      </c>
      <c r="G2343" s="9" t="s">
        <v>570</v>
      </c>
      <c r="H2343" s="9" t="s">
        <v>2</v>
      </c>
      <c r="I2343" s="9">
        <v>15</v>
      </c>
      <c r="J2343" s="9" t="s">
        <v>8</v>
      </c>
      <c r="L2343" s="9" t="s">
        <v>46</v>
      </c>
      <c r="M2343" s="9">
        <v>33063</v>
      </c>
      <c r="N2343" s="17" t="str">
        <f t="shared" si="185"/>
        <v>6_30-35</v>
      </c>
      <c r="O2343" s="17" t="str">
        <f t="shared" si="186"/>
        <v>3_30-40</v>
      </c>
      <c r="P2343" s="17" t="str">
        <f t="shared" si="187"/>
        <v>03_30-40</v>
      </c>
      <c r="Q2343" s="9" t="s">
        <v>1210</v>
      </c>
      <c r="R2343" s="9" t="s">
        <v>1163</v>
      </c>
      <c r="S2343" s="9">
        <f t="shared" si="188"/>
        <v>54289446</v>
      </c>
      <c r="T2343" s="9">
        <v>712460</v>
      </c>
    </row>
    <row r="2344" spans="1:20">
      <c r="A2344" s="9">
        <v>4</v>
      </c>
      <c r="B2344" s="9" t="s">
        <v>0</v>
      </c>
      <c r="C2344" s="9" t="s">
        <v>391</v>
      </c>
      <c r="D2344" s="9" t="s">
        <v>146</v>
      </c>
      <c r="E2344" s="9" t="s">
        <v>147</v>
      </c>
      <c r="F2344" s="9" t="s">
        <v>5</v>
      </c>
      <c r="G2344" s="9" t="s">
        <v>122</v>
      </c>
      <c r="H2344" s="9" t="s">
        <v>244</v>
      </c>
      <c r="I2344" s="9">
        <v>15</v>
      </c>
      <c r="J2344" s="9" t="s">
        <v>8</v>
      </c>
      <c r="L2344" s="9" t="s">
        <v>50</v>
      </c>
      <c r="M2344" s="9">
        <v>64742</v>
      </c>
      <c r="N2344" s="17" t="str">
        <f t="shared" si="185"/>
        <v>12_60-65</v>
      </c>
      <c r="O2344" s="17" t="str">
        <f t="shared" si="186"/>
        <v>6_60-70</v>
      </c>
      <c r="P2344" s="17" t="str">
        <f t="shared" si="187"/>
        <v>06_60-70</v>
      </c>
      <c r="Q2344" s="9" t="s">
        <v>1210</v>
      </c>
      <c r="R2344" s="9" t="s">
        <v>1163</v>
      </c>
      <c r="S2344" s="9">
        <f t="shared" si="188"/>
        <v>258968</v>
      </c>
      <c r="T2344" s="9">
        <v>3399</v>
      </c>
    </row>
    <row r="2345" spans="1:20">
      <c r="A2345" s="9">
        <v>264</v>
      </c>
      <c r="B2345" s="9" t="s">
        <v>0</v>
      </c>
      <c r="C2345" s="9" t="s">
        <v>884</v>
      </c>
      <c r="D2345" s="9" t="s">
        <v>148</v>
      </c>
      <c r="E2345" s="9" t="s">
        <v>147</v>
      </c>
      <c r="F2345" s="9" t="s">
        <v>5</v>
      </c>
      <c r="G2345" s="9" t="s">
        <v>373</v>
      </c>
      <c r="H2345" s="9" t="s">
        <v>2</v>
      </c>
      <c r="I2345" s="9">
        <v>15</v>
      </c>
      <c r="J2345" s="9" t="s">
        <v>8</v>
      </c>
      <c r="L2345" s="9" t="s">
        <v>50</v>
      </c>
      <c r="M2345" s="9">
        <v>54886</v>
      </c>
      <c r="N2345" s="17" t="str">
        <f t="shared" si="185"/>
        <v>10_50-55</v>
      </c>
      <c r="O2345" s="17" t="str">
        <f t="shared" si="186"/>
        <v>5_50-60</v>
      </c>
      <c r="P2345" s="17" t="str">
        <f t="shared" si="187"/>
        <v>05_50-60</v>
      </c>
      <c r="Q2345" s="9" t="s">
        <v>1210</v>
      </c>
      <c r="R2345" s="9" t="s">
        <v>1163</v>
      </c>
      <c r="S2345" s="9">
        <f t="shared" si="188"/>
        <v>14489904</v>
      </c>
      <c r="T2345" s="9">
        <v>190156</v>
      </c>
    </row>
    <row r="2346" spans="1:20">
      <c r="A2346" s="9">
        <v>965</v>
      </c>
      <c r="B2346" s="9" t="s">
        <v>0</v>
      </c>
      <c r="C2346" s="9" t="s">
        <v>1019</v>
      </c>
      <c r="D2346" s="9" t="s">
        <v>149</v>
      </c>
      <c r="E2346" s="9" t="s">
        <v>147</v>
      </c>
      <c r="F2346" s="9" t="s">
        <v>5</v>
      </c>
      <c r="G2346" s="9" t="s">
        <v>492</v>
      </c>
      <c r="H2346" s="9" t="s">
        <v>763</v>
      </c>
      <c r="I2346" s="9">
        <v>15</v>
      </c>
      <c r="J2346" s="9" t="s">
        <v>49</v>
      </c>
      <c r="L2346" s="9" t="s">
        <v>50</v>
      </c>
      <c r="M2346" s="9">
        <v>124990</v>
      </c>
      <c r="N2346" s="17" t="str">
        <f t="shared" si="185"/>
        <v>24_120-125</v>
      </c>
      <c r="O2346" s="17" t="str">
        <f t="shared" si="186"/>
        <v>12_120-130</v>
      </c>
      <c r="P2346" s="17" t="str">
        <f t="shared" si="187"/>
        <v>08_80&gt;</v>
      </c>
      <c r="Q2346" s="9" t="s">
        <v>1210</v>
      </c>
      <c r="R2346" s="9" t="s">
        <v>1163</v>
      </c>
      <c r="S2346" s="9">
        <f t="shared" si="188"/>
        <v>120615350</v>
      </c>
      <c r="T2346" s="9">
        <v>1582879</v>
      </c>
    </row>
    <row r="2347" spans="1:20">
      <c r="A2347" s="9">
        <v>2</v>
      </c>
      <c r="B2347" s="9" t="s">
        <v>0</v>
      </c>
      <c r="C2347" s="9" t="s">
        <v>72</v>
      </c>
      <c r="D2347" s="9" t="s">
        <v>149</v>
      </c>
      <c r="E2347" s="9" t="s">
        <v>147</v>
      </c>
      <c r="F2347" s="9" t="s">
        <v>5</v>
      </c>
      <c r="G2347" s="9" t="s">
        <v>69</v>
      </c>
      <c r="H2347" s="9" t="s">
        <v>63</v>
      </c>
      <c r="I2347" s="9">
        <v>17</v>
      </c>
      <c r="J2347" s="9" t="s">
        <v>8</v>
      </c>
      <c r="L2347" s="9" t="s">
        <v>50</v>
      </c>
      <c r="M2347" s="9">
        <v>55322</v>
      </c>
      <c r="N2347" s="17" t="str">
        <f t="shared" si="185"/>
        <v>11_55-60</v>
      </c>
      <c r="O2347" s="17" t="str">
        <f t="shared" si="186"/>
        <v>5_50-60</v>
      </c>
      <c r="P2347" s="17" t="str">
        <f t="shared" si="187"/>
        <v>05_50-60</v>
      </c>
      <c r="Q2347" s="9" t="s">
        <v>1210</v>
      </c>
      <c r="R2347" s="9" t="s">
        <v>1163</v>
      </c>
      <c r="S2347" s="9">
        <f t="shared" si="188"/>
        <v>110644</v>
      </c>
      <c r="T2347" s="9">
        <v>1452</v>
      </c>
    </row>
    <row r="2348" spans="1:20">
      <c r="A2348" s="9">
        <v>24</v>
      </c>
      <c r="B2348" s="9" t="s">
        <v>0</v>
      </c>
      <c r="C2348" s="9" t="s">
        <v>960</v>
      </c>
      <c r="D2348" s="9" t="s">
        <v>149</v>
      </c>
      <c r="E2348" s="9" t="s">
        <v>147</v>
      </c>
      <c r="F2348" s="9" t="s">
        <v>5</v>
      </c>
      <c r="G2348" s="9" t="s">
        <v>492</v>
      </c>
      <c r="H2348" s="9" t="s">
        <v>703</v>
      </c>
      <c r="I2348" s="9">
        <v>17</v>
      </c>
      <c r="J2348" s="9" t="s">
        <v>8</v>
      </c>
      <c r="L2348" s="9" t="s">
        <v>50</v>
      </c>
      <c r="M2348" s="9">
        <v>147912</v>
      </c>
      <c r="N2348" s="17" t="str">
        <f t="shared" si="185"/>
        <v>29_145-150</v>
      </c>
      <c r="O2348" s="17" t="str">
        <f t="shared" si="186"/>
        <v>14_140-150</v>
      </c>
      <c r="P2348" s="17" t="str">
        <f t="shared" si="187"/>
        <v>08_80&gt;</v>
      </c>
      <c r="Q2348" s="9" t="s">
        <v>1210</v>
      </c>
      <c r="R2348" s="9" t="s">
        <v>1163</v>
      </c>
      <c r="S2348" s="9">
        <f t="shared" si="188"/>
        <v>3549888</v>
      </c>
      <c r="T2348" s="9">
        <v>46586</v>
      </c>
    </row>
    <row r="2349" spans="1:20">
      <c r="A2349" s="9">
        <v>8</v>
      </c>
      <c r="B2349" s="9" t="s">
        <v>0</v>
      </c>
      <c r="C2349" s="9" t="s">
        <v>959</v>
      </c>
      <c r="D2349" s="9" t="s">
        <v>149</v>
      </c>
      <c r="E2349" s="9" t="s">
        <v>147</v>
      </c>
      <c r="F2349" s="9" t="s">
        <v>5</v>
      </c>
      <c r="G2349" s="9" t="s">
        <v>492</v>
      </c>
      <c r="H2349" s="9" t="s">
        <v>498</v>
      </c>
      <c r="I2349" s="9">
        <v>17</v>
      </c>
      <c r="J2349" s="9" t="s">
        <v>54</v>
      </c>
      <c r="L2349" s="9" t="s">
        <v>50</v>
      </c>
      <c r="M2349" s="9">
        <v>241359</v>
      </c>
      <c r="N2349" s="17" t="str">
        <f t="shared" si="185"/>
        <v>48_240-245</v>
      </c>
      <c r="O2349" s="17" t="str">
        <f t="shared" si="186"/>
        <v>24_240-250</v>
      </c>
      <c r="P2349" s="17" t="str">
        <f t="shared" si="187"/>
        <v>08_80&gt;</v>
      </c>
      <c r="Q2349" s="9" t="s">
        <v>1210</v>
      </c>
      <c r="R2349" s="9" t="s">
        <v>1163</v>
      </c>
      <c r="S2349" s="9">
        <f t="shared" si="188"/>
        <v>1930872</v>
      </c>
      <c r="T2349" s="9">
        <v>25340</v>
      </c>
    </row>
    <row r="2350" spans="1:20">
      <c r="A2350" s="9">
        <v>117</v>
      </c>
      <c r="B2350" s="9" t="s">
        <v>0</v>
      </c>
      <c r="C2350" s="9" t="s">
        <v>886</v>
      </c>
      <c r="D2350" s="9" t="s">
        <v>149</v>
      </c>
      <c r="E2350" s="9" t="s">
        <v>147</v>
      </c>
      <c r="F2350" s="9" t="s">
        <v>5</v>
      </c>
      <c r="G2350" s="9" t="s">
        <v>492</v>
      </c>
      <c r="H2350" s="9" t="s">
        <v>763</v>
      </c>
      <c r="I2350" s="9">
        <v>15</v>
      </c>
      <c r="J2350" s="9" t="s">
        <v>8</v>
      </c>
      <c r="L2350" s="9" t="s">
        <v>50</v>
      </c>
      <c r="M2350" s="9">
        <v>141337</v>
      </c>
      <c r="N2350" s="17" t="str">
        <f t="shared" si="185"/>
        <v>28_140-145</v>
      </c>
      <c r="O2350" s="17" t="str">
        <f t="shared" si="186"/>
        <v>14_140-150</v>
      </c>
      <c r="P2350" s="17" t="str">
        <f t="shared" si="187"/>
        <v>08_80&gt;</v>
      </c>
      <c r="Q2350" s="9" t="s">
        <v>1210</v>
      </c>
      <c r="R2350" s="9" t="s">
        <v>1163</v>
      </c>
      <c r="S2350" s="9">
        <f t="shared" si="188"/>
        <v>16536429</v>
      </c>
      <c r="T2350" s="9">
        <v>217014</v>
      </c>
    </row>
    <row r="2351" spans="1:20">
      <c r="A2351" s="9">
        <v>8</v>
      </c>
      <c r="B2351" s="9" t="s">
        <v>0</v>
      </c>
      <c r="C2351" s="9" t="s">
        <v>1082</v>
      </c>
      <c r="D2351" s="9" t="s">
        <v>149</v>
      </c>
      <c r="E2351" s="9" t="s">
        <v>147</v>
      </c>
      <c r="F2351" s="9" t="s">
        <v>5</v>
      </c>
      <c r="G2351" s="9" t="s">
        <v>492</v>
      </c>
      <c r="H2351" s="9" t="s">
        <v>557</v>
      </c>
      <c r="I2351" s="9">
        <v>16</v>
      </c>
      <c r="J2351" s="9" t="s">
        <v>43</v>
      </c>
      <c r="L2351" s="9" t="s">
        <v>50</v>
      </c>
      <c r="M2351" s="9">
        <v>220246</v>
      </c>
      <c r="N2351" s="17" t="str">
        <f t="shared" si="185"/>
        <v>44_220-225</v>
      </c>
      <c r="O2351" s="17" t="str">
        <f t="shared" si="186"/>
        <v>22_220-230</v>
      </c>
      <c r="P2351" s="17" t="str">
        <f t="shared" si="187"/>
        <v>08_80&gt;</v>
      </c>
      <c r="Q2351" s="9" t="s">
        <v>1210</v>
      </c>
      <c r="R2351" s="9" t="s">
        <v>1163</v>
      </c>
      <c r="S2351" s="9">
        <f t="shared" si="188"/>
        <v>1761968</v>
      </c>
      <c r="T2351" s="9">
        <v>23123</v>
      </c>
    </row>
    <row r="2352" spans="1:20">
      <c r="A2352" s="9">
        <v>7</v>
      </c>
      <c r="B2352" s="9" t="s">
        <v>0</v>
      </c>
      <c r="C2352" s="9" t="s">
        <v>576</v>
      </c>
      <c r="D2352" s="9" t="s">
        <v>152</v>
      </c>
      <c r="E2352" s="9" t="s">
        <v>147</v>
      </c>
      <c r="F2352" s="9" t="s">
        <v>5</v>
      </c>
      <c r="G2352" s="9" t="s">
        <v>122</v>
      </c>
      <c r="H2352" s="9" t="s">
        <v>239</v>
      </c>
      <c r="I2352" s="9">
        <v>13</v>
      </c>
      <c r="J2352" s="9" t="s">
        <v>574</v>
      </c>
      <c r="L2352" s="9" t="s">
        <v>50</v>
      </c>
      <c r="M2352" s="9">
        <v>151950</v>
      </c>
      <c r="N2352" s="17" t="str">
        <f t="shared" si="185"/>
        <v>30_150-155</v>
      </c>
      <c r="O2352" s="17" t="str">
        <f t="shared" si="186"/>
        <v>15_150-160</v>
      </c>
      <c r="P2352" s="17" t="str">
        <f t="shared" si="187"/>
        <v>08_80&gt;</v>
      </c>
      <c r="Q2352" s="9" t="s">
        <v>1210</v>
      </c>
      <c r="R2352" s="9" t="s">
        <v>1163</v>
      </c>
      <c r="S2352" s="9">
        <f t="shared" si="188"/>
        <v>1063650</v>
      </c>
      <c r="T2352" s="9">
        <v>13959</v>
      </c>
    </row>
    <row r="2353" spans="1:20">
      <c r="A2353" s="9">
        <v>850</v>
      </c>
      <c r="B2353" s="9" t="s">
        <v>0</v>
      </c>
      <c r="C2353" s="9" t="s">
        <v>814</v>
      </c>
      <c r="D2353" s="9" t="s">
        <v>152</v>
      </c>
      <c r="E2353" s="9" t="s">
        <v>147</v>
      </c>
      <c r="F2353" s="9" t="s">
        <v>1</v>
      </c>
      <c r="G2353" s="9" t="s">
        <v>583</v>
      </c>
      <c r="H2353" s="9" t="s">
        <v>2</v>
      </c>
      <c r="I2353" s="9">
        <v>14</v>
      </c>
      <c r="J2353" s="9" t="s">
        <v>8</v>
      </c>
      <c r="L2353" s="9" t="s">
        <v>50</v>
      </c>
      <c r="M2353" s="9">
        <v>58749</v>
      </c>
      <c r="N2353" s="17" t="str">
        <f t="shared" si="185"/>
        <v>11_55-60</v>
      </c>
      <c r="O2353" s="17" t="str">
        <f t="shared" si="186"/>
        <v>5_50-60</v>
      </c>
      <c r="P2353" s="17" t="str">
        <f t="shared" si="187"/>
        <v>05_50-60</v>
      </c>
      <c r="Q2353" s="9" t="s">
        <v>1210</v>
      </c>
      <c r="R2353" s="9" t="s">
        <v>1163</v>
      </c>
      <c r="S2353" s="9">
        <f t="shared" si="188"/>
        <v>49936650</v>
      </c>
      <c r="T2353" s="9">
        <v>655337</v>
      </c>
    </row>
    <row r="2354" spans="1:20">
      <c r="A2354" s="9">
        <v>263</v>
      </c>
      <c r="B2354" s="9" t="s">
        <v>0</v>
      </c>
      <c r="C2354" s="9" t="s">
        <v>963</v>
      </c>
      <c r="D2354" s="9" t="s">
        <v>152</v>
      </c>
      <c r="E2354" s="9" t="s">
        <v>147</v>
      </c>
      <c r="F2354" s="9" t="s">
        <v>5</v>
      </c>
      <c r="G2354" s="9" t="s">
        <v>373</v>
      </c>
      <c r="H2354" s="9" t="s">
        <v>2</v>
      </c>
      <c r="I2354" s="9">
        <v>14</v>
      </c>
      <c r="J2354" s="9" t="s">
        <v>8</v>
      </c>
      <c r="L2354" s="9" t="s">
        <v>50</v>
      </c>
      <c r="M2354" s="9">
        <v>66751</v>
      </c>
      <c r="N2354" s="17" t="str">
        <f t="shared" si="185"/>
        <v>13_65-70</v>
      </c>
      <c r="O2354" s="17" t="str">
        <f t="shared" si="186"/>
        <v>6_60-70</v>
      </c>
      <c r="P2354" s="17" t="str">
        <f t="shared" si="187"/>
        <v>06_60-70</v>
      </c>
      <c r="Q2354" s="9" t="s">
        <v>1210</v>
      </c>
      <c r="R2354" s="9" t="s">
        <v>1163</v>
      </c>
      <c r="S2354" s="9">
        <f t="shared" si="188"/>
        <v>17555513</v>
      </c>
      <c r="T2354" s="9">
        <v>230387</v>
      </c>
    </row>
    <row r="2355" spans="1:20">
      <c r="A2355" s="9">
        <v>3</v>
      </c>
      <c r="B2355" s="9" t="s">
        <v>0</v>
      </c>
      <c r="C2355" s="9" t="s">
        <v>420</v>
      </c>
      <c r="D2355" s="9" t="s">
        <v>152</v>
      </c>
      <c r="E2355" s="9" t="s">
        <v>147</v>
      </c>
      <c r="F2355" s="9" t="s">
        <v>5</v>
      </c>
      <c r="G2355" s="9" t="s">
        <v>373</v>
      </c>
      <c r="H2355" s="9" t="s">
        <v>2</v>
      </c>
      <c r="I2355" s="9">
        <v>14</v>
      </c>
      <c r="J2355" s="9" t="s">
        <v>8</v>
      </c>
      <c r="L2355" s="9" t="s">
        <v>50</v>
      </c>
      <c r="M2355" s="9">
        <v>61235</v>
      </c>
      <c r="N2355" s="17" t="str">
        <f t="shared" si="185"/>
        <v>12_60-65</v>
      </c>
      <c r="O2355" s="17" t="str">
        <f t="shared" si="186"/>
        <v>6_60-70</v>
      </c>
      <c r="P2355" s="17" t="str">
        <f t="shared" si="187"/>
        <v>06_60-70</v>
      </c>
      <c r="Q2355" s="9" t="s">
        <v>1210</v>
      </c>
      <c r="R2355" s="9" t="s">
        <v>1163</v>
      </c>
      <c r="S2355" s="9">
        <f t="shared" si="188"/>
        <v>183705</v>
      </c>
      <c r="T2355" s="9">
        <v>2411</v>
      </c>
    </row>
    <row r="2356" spans="1:20">
      <c r="A2356" s="9">
        <v>320</v>
      </c>
      <c r="B2356" s="9" t="s">
        <v>0</v>
      </c>
      <c r="C2356" s="9" t="s">
        <v>961</v>
      </c>
      <c r="D2356" s="9" t="s">
        <v>146</v>
      </c>
      <c r="E2356" s="9" t="s">
        <v>147</v>
      </c>
      <c r="F2356" s="9" t="s">
        <v>5</v>
      </c>
      <c r="G2356" s="9" t="s">
        <v>492</v>
      </c>
      <c r="H2356" s="9" t="s">
        <v>2</v>
      </c>
      <c r="I2356" s="9">
        <v>16</v>
      </c>
      <c r="J2356" s="9" t="s">
        <v>8</v>
      </c>
      <c r="L2356" s="9" t="s">
        <v>50</v>
      </c>
      <c r="M2356" s="9">
        <v>83934</v>
      </c>
      <c r="N2356" s="17" t="str">
        <f t="shared" si="185"/>
        <v>16_80-85</v>
      </c>
      <c r="O2356" s="17" t="str">
        <f t="shared" si="186"/>
        <v>8_80-90</v>
      </c>
      <c r="P2356" s="17" t="str">
        <f t="shared" si="187"/>
        <v>08_80&gt;</v>
      </c>
      <c r="Q2356" s="9" t="s">
        <v>1210</v>
      </c>
      <c r="R2356" s="9" t="s">
        <v>1163</v>
      </c>
      <c r="S2356" s="9">
        <f t="shared" si="188"/>
        <v>26858880</v>
      </c>
      <c r="T2356" s="9">
        <v>352479</v>
      </c>
    </row>
    <row r="2357" spans="1:20">
      <c r="A2357" s="9">
        <v>5</v>
      </c>
      <c r="B2357" s="9" t="s">
        <v>0</v>
      </c>
      <c r="C2357" s="9" t="s">
        <v>485</v>
      </c>
      <c r="D2357" s="9" t="s">
        <v>152</v>
      </c>
      <c r="E2357" s="9" t="s">
        <v>147</v>
      </c>
      <c r="F2357" s="9" t="s">
        <v>5</v>
      </c>
      <c r="G2357" s="9" t="s">
        <v>373</v>
      </c>
      <c r="H2357" s="9" t="s">
        <v>2</v>
      </c>
      <c r="I2357" s="9">
        <v>14</v>
      </c>
      <c r="J2357" s="9" t="s">
        <v>8</v>
      </c>
      <c r="K2357" s="9" t="s">
        <v>7</v>
      </c>
      <c r="L2357" s="9" t="s">
        <v>50</v>
      </c>
      <c r="M2357" s="9">
        <v>92043</v>
      </c>
      <c r="N2357" s="17" t="str">
        <f t="shared" si="185"/>
        <v>18_90-95</v>
      </c>
      <c r="O2357" s="17" t="str">
        <f t="shared" si="186"/>
        <v>9_90-100</v>
      </c>
      <c r="P2357" s="17" t="str">
        <f t="shared" si="187"/>
        <v>08_80&gt;</v>
      </c>
      <c r="Q2357" s="9" t="s">
        <v>1210</v>
      </c>
      <c r="R2357" s="9" t="s">
        <v>1163</v>
      </c>
      <c r="S2357" s="9">
        <f t="shared" si="188"/>
        <v>460215</v>
      </c>
      <c r="T2357" s="9">
        <v>6040</v>
      </c>
    </row>
    <row r="2358" spans="1:20">
      <c r="A2358" s="9">
        <v>4</v>
      </c>
      <c r="B2358" s="9" t="s">
        <v>0</v>
      </c>
      <c r="C2358" s="9" t="s">
        <v>579</v>
      </c>
      <c r="D2358" s="9" t="s">
        <v>152</v>
      </c>
      <c r="E2358" s="9" t="s">
        <v>147</v>
      </c>
      <c r="F2358" s="9" t="s">
        <v>5</v>
      </c>
      <c r="G2358" s="9" t="s">
        <v>489</v>
      </c>
      <c r="H2358" s="9" t="s">
        <v>2</v>
      </c>
      <c r="I2358" s="9">
        <v>14</v>
      </c>
      <c r="J2358" s="9" t="s">
        <v>8</v>
      </c>
      <c r="K2358" s="9" t="s">
        <v>7</v>
      </c>
      <c r="L2358" s="9" t="s">
        <v>47</v>
      </c>
      <c r="M2358" s="9">
        <v>81000</v>
      </c>
      <c r="N2358" s="17" t="str">
        <f t="shared" si="185"/>
        <v>16_80-85</v>
      </c>
      <c r="O2358" s="17" t="str">
        <f t="shared" si="186"/>
        <v>8_80-90</v>
      </c>
      <c r="P2358" s="17" t="str">
        <f t="shared" si="187"/>
        <v>08_80&gt;</v>
      </c>
      <c r="Q2358" s="9" t="s">
        <v>1210</v>
      </c>
      <c r="R2358" s="9" t="s">
        <v>1163</v>
      </c>
      <c r="S2358" s="9">
        <f t="shared" si="188"/>
        <v>324000</v>
      </c>
      <c r="T2358" s="9">
        <v>4252</v>
      </c>
    </row>
    <row r="2359" spans="1:20">
      <c r="A2359" s="9">
        <v>117</v>
      </c>
      <c r="B2359" s="9" t="s">
        <v>0</v>
      </c>
      <c r="C2359" s="9" t="s">
        <v>962</v>
      </c>
      <c r="D2359" s="9" t="s">
        <v>152</v>
      </c>
      <c r="E2359" s="9" t="s">
        <v>147</v>
      </c>
      <c r="F2359" s="9" t="s">
        <v>1</v>
      </c>
      <c r="G2359" s="9" t="s">
        <v>845</v>
      </c>
      <c r="H2359" s="9" t="s">
        <v>918</v>
      </c>
      <c r="I2359" s="9">
        <v>14</v>
      </c>
      <c r="J2359" s="9" t="s">
        <v>8</v>
      </c>
      <c r="L2359" s="9" t="s">
        <v>50</v>
      </c>
      <c r="M2359" s="9">
        <v>93837</v>
      </c>
      <c r="N2359" s="17" t="str">
        <f t="shared" si="185"/>
        <v>18_90-95</v>
      </c>
      <c r="O2359" s="17" t="str">
        <f t="shared" si="186"/>
        <v>9_90-100</v>
      </c>
      <c r="P2359" s="17" t="str">
        <f t="shared" si="187"/>
        <v>08_80&gt;</v>
      </c>
      <c r="Q2359" s="9" t="s">
        <v>1210</v>
      </c>
      <c r="R2359" s="9" t="s">
        <v>1163</v>
      </c>
      <c r="S2359" s="9">
        <f t="shared" si="188"/>
        <v>10978929</v>
      </c>
      <c r="T2359" s="9">
        <v>144080</v>
      </c>
    </row>
    <row r="2360" spans="1:20" hidden="1">
      <c r="A2360" s="9">
        <v>3</v>
      </c>
      <c r="B2360" s="9" t="s">
        <v>0</v>
      </c>
      <c r="C2360" s="9" t="s">
        <v>966</v>
      </c>
      <c r="D2360" s="9" t="s">
        <v>152</v>
      </c>
      <c r="E2360" s="9" t="s">
        <v>151</v>
      </c>
      <c r="F2360" s="9" t="s">
        <v>1</v>
      </c>
      <c r="G2360" s="9" t="s">
        <v>845</v>
      </c>
      <c r="H2360" s="9" t="s">
        <v>2</v>
      </c>
      <c r="I2360" s="9">
        <v>14</v>
      </c>
      <c r="J2360" s="9" t="s">
        <v>8</v>
      </c>
      <c r="L2360" s="9" t="s">
        <v>50</v>
      </c>
      <c r="M2360" s="9">
        <v>79481</v>
      </c>
      <c r="N2360" s="17" t="str">
        <f t="shared" si="185"/>
        <v>15_75-80</v>
      </c>
      <c r="O2360" s="17" t="str">
        <f t="shared" si="186"/>
        <v>7_70-80</v>
      </c>
      <c r="P2360" s="17" t="str">
        <f t="shared" si="187"/>
        <v>07_70-80</v>
      </c>
      <c r="Q2360" s="9" t="s">
        <v>1210</v>
      </c>
      <c r="R2360" s="9" t="s">
        <v>1163</v>
      </c>
      <c r="S2360" s="9">
        <f t="shared" si="188"/>
        <v>238443</v>
      </c>
      <c r="T2360" s="9">
        <v>3129</v>
      </c>
    </row>
    <row r="2361" spans="1:20" hidden="1">
      <c r="A2361" s="9">
        <v>191</v>
      </c>
      <c r="B2361" s="9" t="s">
        <v>0</v>
      </c>
      <c r="C2361" s="9" t="s">
        <v>238</v>
      </c>
      <c r="D2361" s="9" t="s">
        <v>152</v>
      </c>
      <c r="E2361" s="9" t="s">
        <v>151</v>
      </c>
      <c r="F2361" s="9" t="s">
        <v>5</v>
      </c>
      <c r="G2361" s="9" t="s">
        <v>110</v>
      </c>
      <c r="H2361" s="9" t="s">
        <v>2</v>
      </c>
      <c r="I2361" s="9">
        <v>14</v>
      </c>
      <c r="J2361" s="9" t="s">
        <v>8</v>
      </c>
      <c r="L2361" s="9" t="s">
        <v>50</v>
      </c>
      <c r="M2361" s="9">
        <v>71045</v>
      </c>
      <c r="N2361" s="17" t="str">
        <f t="shared" si="185"/>
        <v>14_70-75</v>
      </c>
      <c r="O2361" s="17" t="str">
        <f t="shared" si="186"/>
        <v>7_70-80</v>
      </c>
      <c r="P2361" s="17" t="str">
        <f t="shared" si="187"/>
        <v>07_70-80</v>
      </c>
      <c r="Q2361" s="9" t="s">
        <v>1210</v>
      </c>
      <c r="R2361" s="9" t="s">
        <v>1163</v>
      </c>
      <c r="S2361" s="9">
        <f t="shared" si="188"/>
        <v>13569595</v>
      </c>
      <c r="T2361" s="9">
        <v>178079</v>
      </c>
    </row>
    <row r="2362" spans="1:20" hidden="1">
      <c r="A2362" s="9">
        <v>15</v>
      </c>
      <c r="B2362" s="9" t="s">
        <v>0</v>
      </c>
      <c r="C2362" s="9" t="s">
        <v>697</v>
      </c>
      <c r="D2362" s="9" t="s">
        <v>152</v>
      </c>
      <c r="E2362" s="9" t="s">
        <v>151</v>
      </c>
      <c r="F2362" s="9" t="s">
        <v>5</v>
      </c>
      <c r="G2362" s="9" t="s">
        <v>110</v>
      </c>
      <c r="H2362" s="9" t="s">
        <v>93</v>
      </c>
      <c r="I2362" s="9">
        <v>14</v>
      </c>
      <c r="J2362" s="9" t="s">
        <v>8</v>
      </c>
      <c r="L2362" s="9" t="s">
        <v>50</v>
      </c>
      <c r="M2362" s="9">
        <v>64090</v>
      </c>
      <c r="N2362" s="17" t="str">
        <f t="shared" si="185"/>
        <v>12_60-65</v>
      </c>
      <c r="O2362" s="17" t="str">
        <f t="shared" si="186"/>
        <v>6_60-70</v>
      </c>
      <c r="P2362" s="17" t="str">
        <f t="shared" si="187"/>
        <v>06_60-70</v>
      </c>
      <c r="Q2362" s="9" t="s">
        <v>1210</v>
      </c>
      <c r="R2362" s="9" t="s">
        <v>1163</v>
      </c>
      <c r="S2362" s="9">
        <f t="shared" si="188"/>
        <v>961350</v>
      </c>
      <c r="T2362" s="9">
        <v>12616</v>
      </c>
    </row>
    <row r="2363" spans="1:20" hidden="1">
      <c r="A2363" s="9">
        <v>245</v>
      </c>
      <c r="B2363" s="9" t="s">
        <v>0</v>
      </c>
      <c r="C2363" s="9" t="s">
        <v>486</v>
      </c>
      <c r="D2363" s="9" t="s">
        <v>152</v>
      </c>
      <c r="E2363" s="9" t="s">
        <v>151</v>
      </c>
      <c r="F2363" s="9" t="s">
        <v>5</v>
      </c>
      <c r="G2363" s="9" t="s">
        <v>373</v>
      </c>
      <c r="H2363" s="9" t="s">
        <v>2</v>
      </c>
      <c r="I2363" s="9">
        <v>14</v>
      </c>
      <c r="J2363" s="9" t="s">
        <v>8</v>
      </c>
      <c r="L2363" s="9" t="s">
        <v>50</v>
      </c>
      <c r="M2363" s="9">
        <v>69750</v>
      </c>
      <c r="N2363" s="17" t="str">
        <f t="shared" si="185"/>
        <v>13_65-70</v>
      </c>
      <c r="O2363" s="17" t="str">
        <f t="shared" si="186"/>
        <v>6_60-70</v>
      </c>
      <c r="P2363" s="17" t="str">
        <f t="shared" si="187"/>
        <v>06_60-70</v>
      </c>
      <c r="Q2363" s="9" t="s">
        <v>1210</v>
      </c>
      <c r="R2363" s="9" t="s">
        <v>1163</v>
      </c>
      <c r="S2363" s="9">
        <f t="shared" si="188"/>
        <v>17088750</v>
      </c>
      <c r="T2363" s="9">
        <v>224262</v>
      </c>
    </row>
    <row r="2364" spans="1:20" hidden="1">
      <c r="A2364" s="9">
        <v>54</v>
      </c>
      <c r="B2364" s="9" t="s">
        <v>0</v>
      </c>
      <c r="C2364" s="9" t="s">
        <v>816</v>
      </c>
      <c r="D2364" s="9" t="s">
        <v>152</v>
      </c>
      <c r="E2364" s="9" t="s">
        <v>151</v>
      </c>
      <c r="F2364" s="9" t="s">
        <v>1</v>
      </c>
      <c r="G2364" s="9" t="s">
        <v>222</v>
      </c>
      <c r="H2364" s="9" t="s">
        <v>2</v>
      </c>
      <c r="I2364" s="9">
        <v>15</v>
      </c>
      <c r="J2364" s="9" t="s">
        <v>8</v>
      </c>
      <c r="L2364" s="9" t="s">
        <v>50</v>
      </c>
      <c r="M2364" s="9">
        <v>80555</v>
      </c>
      <c r="N2364" s="17" t="str">
        <f t="shared" si="185"/>
        <v>16_80-85</v>
      </c>
      <c r="O2364" s="17" t="str">
        <f t="shared" si="186"/>
        <v>8_80-90</v>
      </c>
      <c r="P2364" s="17" t="str">
        <f t="shared" si="187"/>
        <v>08_80&gt;</v>
      </c>
      <c r="Q2364" s="9" t="s">
        <v>1210</v>
      </c>
      <c r="R2364" s="9" t="s">
        <v>1163</v>
      </c>
      <c r="S2364" s="9">
        <f t="shared" si="188"/>
        <v>4349970</v>
      </c>
      <c r="T2364" s="9">
        <v>57086</v>
      </c>
    </row>
    <row r="2365" spans="1:20" hidden="1">
      <c r="A2365" s="9">
        <v>184</v>
      </c>
      <c r="B2365" s="9" t="s">
        <v>0</v>
      </c>
      <c r="C2365" s="9" t="s">
        <v>221</v>
      </c>
      <c r="D2365" s="9" t="s">
        <v>148</v>
      </c>
      <c r="E2365" s="9" t="s">
        <v>151</v>
      </c>
      <c r="F2365" s="9" t="s">
        <v>5</v>
      </c>
      <c r="G2365" s="9" t="s">
        <v>110</v>
      </c>
      <c r="H2365" s="9" t="s">
        <v>2</v>
      </c>
      <c r="I2365" s="9">
        <v>15</v>
      </c>
      <c r="J2365" s="9" t="s">
        <v>8</v>
      </c>
      <c r="L2365" s="9" t="s">
        <v>50</v>
      </c>
      <c r="M2365" s="9">
        <v>70874</v>
      </c>
      <c r="N2365" s="17" t="str">
        <f t="shared" si="185"/>
        <v>14_70-75</v>
      </c>
      <c r="O2365" s="17" t="str">
        <f t="shared" si="186"/>
        <v>7_70-80</v>
      </c>
      <c r="P2365" s="17" t="str">
        <f t="shared" si="187"/>
        <v>07_70-80</v>
      </c>
      <c r="Q2365" s="9" t="s">
        <v>1210</v>
      </c>
      <c r="R2365" s="9" t="s">
        <v>1163</v>
      </c>
      <c r="S2365" s="9">
        <f t="shared" si="188"/>
        <v>13040816</v>
      </c>
      <c r="T2365" s="9">
        <v>171139</v>
      </c>
    </row>
    <row r="2366" spans="1:20" hidden="1">
      <c r="A2366" s="9">
        <v>40</v>
      </c>
      <c r="B2366" s="9" t="s">
        <v>0</v>
      </c>
      <c r="C2366" s="9" t="s">
        <v>487</v>
      </c>
      <c r="D2366" s="9" t="s">
        <v>148</v>
      </c>
      <c r="E2366" s="9" t="s">
        <v>151</v>
      </c>
      <c r="F2366" s="9" t="s">
        <v>5</v>
      </c>
      <c r="G2366" s="9" t="s">
        <v>373</v>
      </c>
      <c r="H2366" s="9" t="s">
        <v>2</v>
      </c>
      <c r="I2366" s="9">
        <v>15</v>
      </c>
      <c r="J2366" s="9" t="s">
        <v>8</v>
      </c>
      <c r="L2366" s="9" t="s">
        <v>50</v>
      </c>
      <c r="M2366" s="9">
        <v>82480</v>
      </c>
      <c r="N2366" s="17" t="str">
        <f t="shared" si="185"/>
        <v>16_80-85</v>
      </c>
      <c r="O2366" s="17" t="str">
        <f t="shared" si="186"/>
        <v>8_80-90</v>
      </c>
      <c r="P2366" s="17" t="str">
        <f t="shared" si="187"/>
        <v>08_80&gt;</v>
      </c>
      <c r="Q2366" s="9" t="s">
        <v>1210</v>
      </c>
      <c r="R2366" s="9" t="s">
        <v>1163</v>
      </c>
      <c r="S2366" s="9">
        <f t="shared" si="188"/>
        <v>3299200</v>
      </c>
      <c r="T2366" s="9">
        <v>43297</v>
      </c>
    </row>
    <row r="2367" spans="1:20" hidden="1">
      <c r="A2367" s="9">
        <v>3</v>
      </c>
      <c r="B2367" s="9" t="s">
        <v>0</v>
      </c>
      <c r="C2367" s="9" t="s">
        <v>964</v>
      </c>
      <c r="D2367" s="9" t="s">
        <v>146</v>
      </c>
      <c r="E2367" s="9" t="s">
        <v>151</v>
      </c>
      <c r="F2367" s="9" t="s">
        <v>5</v>
      </c>
      <c r="G2367" s="9" t="s">
        <v>373</v>
      </c>
      <c r="H2367" s="9" t="s">
        <v>244</v>
      </c>
      <c r="I2367" s="9">
        <v>15</v>
      </c>
      <c r="J2367" s="9" t="s">
        <v>8</v>
      </c>
      <c r="L2367" s="9" t="s">
        <v>50</v>
      </c>
      <c r="M2367" s="9">
        <v>80995</v>
      </c>
      <c r="N2367" s="17" t="str">
        <f t="shared" si="185"/>
        <v>16_80-85</v>
      </c>
      <c r="O2367" s="17" t="str">
        <f t="shared" si="186"/>
        <v>8_80-90</v>
      </c>
      <c r="P2367" s="17" t="str">
        <f t="shared" si="187"/>
        <v>08_80&gt;</v>
      </c>
      <c r="Q2367" s="9" t="s">
        <v>1210</v>
      </c>
      <c r="R2367" s="9" t="s">
        <v>1163</v>
      </c>
      <c r="S2367" s="9">
        <f t="shared" si="188"/>
        <v>242985</v>
      </c>
      <c r="T2367" s="9">
        <v>3189</v>
      </c>
    </row>
    <row r="2368" spans="1:20" hidden="1">
      <c r="A2368" s="9">
        <v>12</v>
      </c>
      <c r="B2368" s="9" t="s">
        <v>0</v>
      </c>
      <c r="C2368" s="9" t="s">
        <v>580</v>
      </c>
      <c r="D2368" s="9" t="s">
        <v>152</v>
      </c>
      <c r="E2368" s="9" t="s">
        <v>151</v>
      </c>
      <c r="F2368" s="9" t="s">
        <v>5</v>
      </c>
      <c r="G2368" s="9" t="s">
        <v>373</v>
      </c>
      <c r="H2368" s="9" t="s">
        <v>2</v>
      </c>
      <c r="I2368" s="9">
        <v>14</v>
      </c>
      <c r="J2368" s="9" t="s">
        <v>8</v>
      </c>
      <c r="L2368" s="9" t="s">
        <v>50</v>
      </c>
      <c r="M2368" s="9">
        <v>95268</v>
      </c>
      <c r="N2368" s="17" t="str">
        <f t="shared" si="185"/>
        <v>19_95-100</v>
      </c>
      <c r="O2368" s="17" t="str">
        <f t="shared" si="186"/>
        <v>9_90-100</v>
      </c>
      <c r="P2368" s="17" t="str">
        <f t="shared" si="187"/>
        <v>08_80&gt;</v>
      </c>
      <c r="Q2368" s="9" t="s">
        <v>1210</v>
      </c>
      <c r="R2368" s="9" t="s">
        <v>1163</v>
      </c>
      <c r="S2368" s="9">
        <f t="shared" si="188"/>
        <v>1143216</v>
      </c>
      <c r="T2368" s="9">
        <v>15003</v>
      </c>
    </row>
    <row r="2369" spans="1:20" hidden="1">
      <c r="A2369" s="9">
        <v>13</v>
      </c>
      <c r="B2369" s="9" t="s">
        <v>0</v>
      </c>
      <c r="C2369" s="9" t="s">
        <v>1173</v>
      </c>
      <c r="D2369" s="9" t="s">
        <v>152</v>
      </c>
      <c r="E2369" s="9" t="s">
        <v>151</v>
      </c>
      <c r="F2369" s="9" t="s">
        <v>5</v>
      </c>
      <c r="G2369" s="9" t="s">
        <v>373</v>
      </c>
      <c r="H2369" s="9" t="s">
        <v>2</v>
      </c>
      <c r="I2369" s="9">
        <v>14</v>
      </c>
      <c r="J2369" s="9" t="s">
        <v>8</v>
      </c>
      <c r="L2369" s="9" t="s">
        <v>50</v>
      </c>
      <c r="M2369" s="9">
        <v>139999</v>
      </c>
      <c r="N2369" s="17" t="str">
        <f t="shared" si="185"/>
        <v>27_135-140</v>
      </c>
      <c r="O2369" s="17" t="str">
        <f t="shared" si="186"/>
        <v>13_130-140</v>
      </c>
      <c r="P2369" s="17" t="str">
        <f t="shared" si="187"/>
        <v>08_80&gt;</v>
      </c>
      <c r="Q2369" s="9" t="s">
        <v>1210</v>
      </c>
      <c r="R2369" s="9" t="s">
        <v>1163</v>
      </c>
      <c r="S2369" s="9">
        <f t="shared" si="188"/>
        <v>1819987</v>
      </c>
      <c r="T2369" s="9">
        <v>23884</v>
      </c>
    </row>
    <row r="2370" spans="1:20">
      <c r="A2370" s="9">
        <v>5270</v>
      </c>
      <c r="B2370" s="9" t="s">
        <v>9</v>
      </c>
      <c r="C2370" s="9" t="s">
        <v>392</v>
      </c>
      <c r="D2370" s="9" t="s">
        <v>152</v>
      </c>
      <c r="E2370" s="9" t="s">
        <v>147</v>
      </c>
      <c r="F2370" s="9" t="s">
        <v>9</v>
      </c>
      <c r="G2370" s="9" t="s">
        <v>393</v>
      </c>
      <c r="H2370" s="9" t="s">
        <v>2</v>
      </c>
      <c r="I2370" s="9">
        <v>13</v>
      </c>
      <c r="J2370" s="9" t="s">
        <v>43</v>
      </c>
      <c r="L2370" s="9" t="s">
        <v>394</v>
      </c>
      <c r="M2370" s="9">
        <v>132502</v>
      </c>
      <c r="N2370" s="17" t="str">
        <f t="shared" si="185"/>
        <v>26_130-135</v>
      </c>
      <c r="O2370" s="17" t="str">
        <f t="shared" si="186"/>
        <v>13_130-140</v>
      </c>
      <c r="P2370" s="17" t="str">
        <f t="shared" si="187"/>
        <v>08_80&gt;</v>
      </c>
      <c r="Q2370" s="9" t="s">
        <v>1210</v>
      </c>
      <c r="R2370" s="9" t="s">
        <v>1163</v>
      </c>
      <c r="S2370" s="9">
        <f t="shared" si="188"/>
        <v>698285540</v>
      </c>
      <c r="T2370" s="9">
        <v>9163852</v>
      </c>
    </row>
    <row r="2371" spans="1:20">
      <c r="A2371" s="9">
        <v>122</v>
      </c>
      <c r="B2371" s="9" t="s">
        <v>9</v>
      </c>
      <c r="C2371" s="9" t="s">
        <v>395</v>
      </c>
      <c r="D2371" s="9" t="s">
        <v>152</v>
      </c>
      <c r="E2371" s="9" t="s">
        <v>147</v>
      </c>
      <c r="F2371" s="9" t="s">
        <v>9</v>
      </c>
      <c r="G2371" s="9" t="s">
        <v>393</v>
      </c>
      <c r="H2371" s="9" t="s">
        <v>2</v>
      </c>
      <c r="I2371" s="9">
        <v>13</v>
      </c>
      <c r="J2371" s="9" t="s">
        <v>43</v>
      </c>
      <c r="L2371" s="9" t="s">
        <v>394</v>
      </c>
      <c r="M2371" s="9">
        <v>161438</v>
      </c>
      <c r="N2371" s="17" t="str">
        <f t="shared" ref="N2371:N2434" si="189">CONCATENATE(ROUNDDOWN(M2371/5000,0),"_",ROUNDDOWN(M2371/5000,0)*5,"-",ROUNDUP((M2371+1)/5000,0)*5)</f>
        <v>32_160-165</v>
      </c>
      <c r="O2371" s="17" t="str">
        <f t="shared" ref="O2371:O2434" si="190">CONCATENATE(ROUNDDOWN(M2371/10000,0),"_",ROUNDDOWN(M2371/10000,0)*10,"-",ROUNDUP((M2371+1)/10000,0)*10)</f>
        <v>16_160-170</v>
      </c>
      <c r="P2371" s="17" t="str">
        <f t="shared" ref="P2371:P2434" si="191">IF(M2371&lt;20000,"01_&lt;20",IF(M2371&lt;80000,CONCATENATE(IF((ROUNDDOWN(M2371/10000,0)+1)&lt;10,0,),ROUNDDOWN(M2371/10000,0),"_",ROUNDDOWN(M2371/10000,0)*10,"-",ROUNDUP((M2371+1)/10000,0)*10),"08_80&gt;"))</f>
        <v>08_80&gt;</v>
      </c>
      <c r="Q2371" s="9" t="s">
        <v>1210</v>
      </c>
      <c r="R2371" s="9" t="s">
        <v>1163</v>
      </c>
      <c r="S2371" s="9">
        <f t="shared" ref="S2371:S2434" si="192">M2371*A2371</f>
        <v>19695436</v>
      </c>
      <c r="T2371" s="9">
        <v>258470</v>
      </c>
    </row>
    <row r="2372" spans="1:20">
      <c r="A2372" s="9">
        <v>4432</v>
      </c>
      <c r="B2372" s="9" t="s">
        <v>9</v>
      </c>
      <c r="C2372" s="9" t="s">
        <v>1020</v>
      </c>
      <c r="D2372" s="9" t="s">
        <v>152</v>
      </c>
      <c r="E2372" s="9" t="s">
        <v>147</v>
      </c>
      <c r="F2372" s="9" t="s">
        <v>9</v>
      </c>
      <c r="G2372" s="9" t="s">
        <v>973</v>
      </c>
      <c r="H2372" s="9" t="s">
        <v>2</v>
      </c>
      <c r="I2372" s="9">
        <v>14</v>
      </c>
      <c r="J2372" s="9" t="s">
        <v>971</v>
      </c>
      <c r="L2372" s="9" t="s">
        <v>394</v>
      </c>
      <c r="M2372" s="9">
        <v>306285</v>
      </c>
      <c r="N2372" s="17" t="str">
        <f t="shared" si="189"/>
        <v>61_305-310</v>
      </c>
      <c r="O2372" s="17" t="str">
        <f t="shared" si="190"/>
        <v>30_300-310</v>
      </c>
      <c r="P2372" s="17" t="str">
        <f t="shared" si="191"/>
        <v>08_80&gt;</v>
      </c>
      <c r="Q2372" s="9" t="s">
        <v>1210</v>
      </c>
      <c r="R2372" s="9" t="s">
        <v>1163</v>
      </c>
      <c r="S2372" s="9">
        <f t="shared" si="192"/>
        <v>1357455120</v>
      </c>
      <c r="T2372" s="9">
        <v>17814372</v>
      </c>
    </row>
    <row r="2373" spans="1:20">
      <c r="A2373" s="9">
        <v>994</v>
      </c>
      <c r="B2373" s="9" t="s">
        <v>9</v>
      </c>
      <c r="C2373" s="9" t="s">
        <v>130</v>
      </c>
      <c r="D2373" s="9" t="s">
        <v>149</v>
      </c>
      <c r="E2373" s="9" t="s">
        <v>147</v>
      </c>
      <c r="F2373" s="9" t="s">
        <v>5</v>
      </c>
      <c r="G2373" s="9" t="s">
        <v>69</v>
      </c>
      <c r="H2373" s="9" t="s">
        <v>321</v>
      </c>
      <c r="I2373" s="9">
        <v>16</v>
      </c>
      <c r="J2373" s="9" t="s">
        <v>131</v>
      </c>
      <c r="L2373" s="9" t="s">
        <v>50</v>
      </c>
      <c r="M2373" s="9">
        <v>382910</v>
      </c>
      <c r="N2373" s="17" t="str">
        <f t="shared" si="189"/>
        <v>76_380-385</v>
      </c>
      <c r="O2373" s="17" t="str">
        <f t="shared" si="190"/>
        <v>38_380-390</v>
      </c>
      <c r="P2373" s="17" t="str">
        <f t="shared" si="191"/>
        <v>08_80&gt;</v>
      </c>
      <c r="Q2373" s="9" t="s">
        <v>1210</v>
      </c>
      <c r="R2373" s="9" t="s">
        <v>1163</v>
      </c>
      <c r="S2373" s="9">
        <f t="shared" si="192"/>
        <v>380612540</v>
      </c>
      <c r="T2373" s="9">
        <v>4994915</v>
      </c>
    </row>
    <row r="2374" spans="1:20">
      <c r="A2374" s="9">
        <v>2742</v>
      </c>
      <c r="B2374" s="9" t="s">
        <v>9</v>
      </c>
      <c r="C2374" s="9" t="s">
        <v>1021</v>
      </c>
      <c r="D2374" s="9" t="s">
        <v>149</v>
      </c>
      <c r="E2374" s="9" t="s">
        <v>147</v>
      </c>
      <c r="F2374" s="9" t="s">
        <v>9</v>
      </c>
      <c r="G2374" s="9" t="s">
        <v>973</v>
      </c>
      <c r="H2374" s="9" t="s">
        <v>2</v>
      </c>
      <c r="I2374" s="9">
        <v>16</v>
      </c>
      <c r="J2374" s="9" t="s">
        <v>974</v>
      </c>
      <c r="L2374" s="9" t="s">
        <v>394</v>
      </c>
      <c r="M2374" s="9">
        <v>349112</v>
      </c>
      <c r="N2374" s="17" t="str">
        <f t="shared" si="189"/>
        <v>69_345-350</v>
      </c>
      <c r="O2374" s="17" t="str">
        <f t="shared" si="190"/>
        <v>34_340-350</v>
      </c>
      <c r="P2374" s="17" t="str">
        <f t="shared" si="191"/>
        <v>08_80&gt;</v>
      </c>
      <c r="Q2374" s="9" t="s">
        <v>1210</v>
      </c>
      <c r="R2374" s="9" t="s">
        <v>1163</v>
      </c>
      <c r="S2374" s="9">
        <f t="shared" si="192"/>
        <v>957265104</v>
      </c>
      <c r="T2374" s="9">
        <v>12562534</v>
      </c>
    </row>
    <row r="2375" spans="1:20">
      <c r="A2375" s="9">
        <v>325</v>
      </c>
      <c r="B2375" s="9" t="s">
        <v>10</v>
      </c>
      <c r="C2375" s="9" t="s">
        <v>1130</v>
      </c>
      <c r="D2375" s="9" t="s">
        <v>152</v>
      </c>
      <c r="E2375" s="9" t="s">
        <v>147</v>
      </c>
      <c r="F2375" s="9" t="s">
        <v>5</v>
      </c>
      <c r="G2375" s="9" t="s">
        <v>570</v>
      </c>
      <c r="H2375" s="9" t="s">
        <v>2</v>
      </c>
      <c r="I2375" s="9">
        <v>14</v>
      </c>
      <c r="J2375" s="9" t="s">
        <v>8</v>
      </c>
      <c r="L2375" s="9" t="s">
        <v>46</v>
      </c>
      <c r="M2375" s="9">
        <v>27773</v>
      </c>
      <c r="N2375" s="17" t="str">
        <f t="shared" si="189"/>
        <v>5_25-30</v>
      </c>
      <c r="O2375" s="17" t="str">
        <f t="shared" si="190"/>
        <v>2_20-30</v>
      </c>
      <c r="P2375" s="17" t="str">
        <f t="shared" si="191"/>
        <v>02_20-30</v>
      </c>
      <c r="Q2375" s="9" t="s">
        <v>1210</v>
      </c>
      <c r="R2375" s="9" t="s">
        <v>1163</v>
      </c>
      <c r="S2375" s="9">
        <f t="shared" si="192"/>
        <v>9026225</v>
      </c>
      <c r="T2375" s="9">
        <v>118454</v>
      </c>
    </row>
    <row r="2376" spans="1:20">
      <c r="A2376" s="9">
        <v>371</v>
      </c>
      <c r="B2376" s="9" t="s">
        <v>10</v>
      </c>
      <c r="C2376" s="9" t="s">
        <v>491</v>
      </c>
      <c r="D2376" s="9" t="s">
        <v>152</v>
      </c>
      <c r="E2376" s="9" t="s">
        <v>147</v>
      </c>
      <c r="F2376" s="9" t="s">
        <v>5</v>
      </c>
      <c r="G2376" s="9" t="s">
        <v>70</v>
      </c>
      <c r="H2376" s="9" t="s">
        <v>2</v>
      </c>
      <c r="I2376" s="9">
        <v>14</v>
      </c>
      <c r="J2376" s="9" t="s">
        <v>8</v>
      </c>
      <c r="L2376" s="9" t="s">
        <v>46</v>
      </c>
      <c r="M2376" s="9">
        <v>29729</v>
      </c>
      <c r="N2376" s="17" t="str">
        <f t="shared" si="189"/>
        <v>5_25-30</v>
      </c>
      <c r="O2376" s="17" t="str">
        <f t="shared" si="190"/>
        <v>2_20-30</v>
      </c>
      <c r="P2376" s="17" t="str">
        <f t="shared" si="191"/>
        <v>02_20-30</v>
      </c>
      <c r="Q2376" s="9" t="s">
        <v>1210</v>
      </c>
      <c r="R2376" s="9" t="s">
        <v>1163</v>
      </c>
      <c r="S2376" s="9">
        <f t="shared" si="192"/>
        <v>11029459</v>
      </c>
      <c r="T2376" s="9">
        <v>144744</v>
      </c>
    </row>
    <row r="2377" spans="1:20">
      <c r="A2377" s="9">
        <v>75</v>
      </c>
      <c r="B2377" s="9" t="s">
        <v>10</v>
      </c>
      <c r="C2377" s="9" t="s">
        <v>817</v>
      </c>
      <c r="D2377" s="9" t="s">
        <v>148</v>
      </c>
      <c r="E2377" s="9" t="s">
        <v>147</v>
      </c>
      <c r="F2377" s="9" t="s">
        <v>5</v>
      </c>
      <c r="G2377" s="9" t="s">
        <v>70</v>
      </c>
      <c r="H2377" s="9" t="s">
        <v>2</v>
      </c>
      <c r="I2377" s="9">
        <v>15</v>
      </c>
      <c r="J2377" s="9" t="s">
        <v>8</v>
      </c>
      <c r="L2377" s="9" t="s">
        <v>46</v>
      </c>
      <c r="M2377" s="9">
        <v>31687</v>
      </c>
      <c r="N2377" s="17" t="str">
        <f t="shared" si="189"/>
        <v>6_30-35</v>
      </c>
      <c r="O2377" s="17" t="str">
        <f t="shared" si="190"/>
        <v>3_30-40</v>
      </c>
      <c r="P2377" s="17" t="str">
        <f t="shared" si="191"/>
        <v>03_30-40</v>
      </c>
      <c r="Q2377" s="9" t="s">
        <v>1210</v>
      </c>
      <c r="R2377" s="9" t="s">
        <v>1163</v>
      </c>
      <c r="S2377" s="9">
        <f t="shared" si="192"/>
        <v>2376525</v>
      </c>
      <c r="T2377" s="9">
        <v>31188</v>
      </c>
    </row>
    <row r="2378" spans="1:20">
      <c r="A2378" s="9">
        <v>182</v>
      </c>
      <c r="B2378" s="9" t="s">
        <v>10</v>
      </c>
      <c r="C2378" s="9" t="s">
        <v>242</v>
      </c>
      <c r="D2378" s="9" t="s">
        <v>149</v>
      </c>
      <c r="E2378" s="9" t="s">
        <v>147</v>
      </c>
      <c r="F2378" s="9" t="s">
        <v>1</v>
      </c>
      <c r="G2378" s="9" t="s">
        <v>695</v>
      </c>
      <c r="H2378" s="9" t="s">
        <v>99</v>
      </c>
      <c r="I2378" s="9">
        <v>15</v>
      </c>
      <c r="J2378" s="9" t="s">
        <v>8</v>
      </c>
      <c r="L2378" s="9" t="s">
        <v>50</v>
      </c>
      <c r="M2378" s="9">
        <v>84841</v>
      </c>
      <c r="N2378" s="17" t="str">
        <f t="shared" si="189"/>
        <v>16_80-85</v>
      </c>
      <c r="O2378" s="17" t="str">
        <f t="shared" si="190"/>
        <v>8_80-90</v>
      </c>
      <c r="P2378" s="17" t="str">
        <f t="shared" si="191"/>
        <v>08_80&gt;</v>
      </c>
      <c r="Q2378" s="9" t="s">
        <v>1210</v>
      </c>
      <c r="R2378" s="9" t="s">
        <v>1163</v>
      </c>
      <c r="S2378" s="9">
        <f t="shared" si="192"/>
        <v>15441062</v>
      </c>
      <c r="T2378" s="9">
        <v>202639</v>
      </c>
    </row>
    <row r="2379" spans="1:20">
      <c r="A2379" s="9">
        <v>156</v>
      </c>
      <c r="B2379" s="9" t="s">
        <v>10</v>
      </c>
      <c r="C2379" s="9" t="s">
        <v>370</v>
      </c>
      <c r="D2379" s="9" t="s">
        <v>149</v>
      </c>
      <c r="E2379" s="9" t="s">
        <v>147</v>
      </c>
      <c r="F2379" s="9" t="s">
        <v>5</v>
      </c>
      <c r="G2379" s="9" t="s">
        <v>252</v>
      </c>
      <c r="H2379" s="9" t="s">
        <v>85</v>
      </c>
      <c r="I2379" s="9">
        <v>15</v>
      </c>
      <c r="J2379" s="9" t="s">
        <v>8</v>
      </c>
      <c r="L2379" s="9" t="s">
        <v>50</v>
      </c>
      <c r="M2379" s="9">
        <v>78116</v>
      </c>
      <c r="N2379" s="17" t="str">
        <f t="shared" si="189"/>
        <v>15_75-80</v>
      </c>
      <c r="O2379" s="17" t="str">
        <f t="shared" si="190"/>
        <v>7_70-80</v>
      </c>
      <c r="P2379" s="17" t="str">
        <f t="shared" si="191"/>
        <v>07_70-80</v>
      </c>
      <c r="Q2379" s="9" t="s">
        <v>1210</v>
      </c>
      <c r="R2379" s="9" t="s">
        <v>1163</v>
      </c>
      <c r="S2379" s="9">
        <f t="shared" si="192"/>
        <v>12186096</v>
      </c>
      <c r="T2379" s="9">
        <v>159923</v>
      </c>
    </row>
    <row r="2380" spans="1:20">
      <c r="A2380" s="9">
        <v>501</v>
      </c>
      <c r="B2380" s="9" t="s">
        <v>10</v>
      </c>
      <c r="C2380" s="9" t="s">
        <v>243</v>
      </c>
      <c r="D2380" s="9" t="s">
        <v>149</v>
      </c>
      <c r="E2380" s="9" t="s">
        <v>147</v>
      </c>
      <c r="F2380" s="9" t="s">
        <v>1</v>
      </c>
      <c r="G2380" s="9" t="s">
        <v>695</v>
      </c>
      <c r="H2380" s="9" t="s">
        <v>132</v>
      </c>
      <c r="I2380" s="9">
        <v>17</v>
      </c>
      <c r="J2380" s="9" t="s">
        <v>8</v>
      </c>
      <c r="L2380" s="9" t="s">
        <v>50</v>
      </c>
      <c r="M2380" s="9">
        <v>97840</v>
      </c>
      <c r="N2380" s="17" t="str">
        <f t="shared" si="189"/>
        <v>19_95-100</v>
      </c>
      <c r="O2380" s="17" t="str">
        <f t="shared" si="190"/>
        <v>9_90-100</v>
      </c>
      <c r="P2380" s="17" t="str">
        <f t="shared" si="191"/>
        <v>08_80&gt;</v>
      </c>
      <c r="Q2380" s="9" t="s">
        <v>1210</v>
      </c>
      <c r="R2380" s="9" t="s">
        <v>1163</v>
      </c>
      <c r="S2380" s="9">
        <f t="shared" si="192"/>
        <v>49017840</v>
      </c>
      <c r="T2380" s="9">
        <v>643279</v>
      </c>
    </row>
    <row r="2381" spans="1:20">
      <c r="A2381" s="9">
        <v>7</v>
      </c>
      <c r="B2381" s="9" t="s">
        <v>10</v>
      </c>
      <c r="C2381" s="9" t="s">
        <v>494</v>
      </c>
      <c r="D2381" s="9" t="s">
        <v>149</v>
      </c>
      <c r="E2381" s="9" t="s">
        <v>147</v>
      </c>
      <c r="F2381" s="9" t="s">
        <v>1</v>
      </c>
      <c r="G2381" s="9" t="s">
        <v>495</v>
      </c>
      <c r="H2381" s="9" t="s">
        <v>887</v>
      </c>
      <c r="I2381" s="9">
        <v>15</v>
      </c>
      <c r="J2381" s="9" t="s">
        <v>8</v>
      </c>
      <c r="L2381" s="9" t="s">
        <v>50</v>
      </c>
      <c r="M2381" s="9">
        <v>165432</v>
      </c>
      <c r="N2381" s="17" t="str">
        <f t="shared" si="189"/>
        <v>33_165-170</v>
      </c>
      <c r="O2381" s="17" t="str">
        <f t="shared" si="190"/>
        <v>16_160-170</v>
      </c>
      <c r="P2381" s="17" t="str">
        <f t="shared" si="191"/>
        <v>08_80&gt;</v>
      </c>
      <c r="Q2381" s="9" t="s">
        <v>1210</v>
      </c>
      <c r="R2381" s="9" t="s">
        <v>1163</v>
      </c>
      <c r="S2381" s="9">
        <f t="shared" si="192"/>
        <v>1158024</v>
      </c>
      <c r="T2381" s="9">
        <v>15197</v>
      </c>
    </row>
    <row r="2382" spans="1:20">
      <c r="A2382" s="9">
        <v>33</v>
      </c>
      <c r="B2382" s="9" t="s">
        <v>10</v>
      </c>
      <c r="C2382" s="9" t="s">
        <v>1174</v>
      </c>
      <c r="D2382" s="9" t="s">
        <v>149</v>
      </c>
      <c r="E2382" s="9" t="s">
        <v>147</v>
      </c>
      <c r="F2382" s="9" t="s">
        <v>5</v>
      </c>
      <c r="G2382" s="9" t="s">
        <v>1155</v>
      </c>
      <c r="H2382" s="9" t="s">
        <v>1160</v>
      </c>
      <c r="I2382" s="9">
        <v>15</v>
      </c>
      <c r="J2382" s="9" t="s">
        <v>1175</v>
      </c>
      <c r="L2382" s="9" t="s">
        <v>50</v>
      </c>
      <c r="M2382" s="9">
        <v>272499</v>
      </c>
      <c r="N2382" s="17" t="str">
        <f t="shared" si="189"/>
        <v>54_270-275</v>
      </c>
      <c r="O2382" s="17" t="str">
        <f t="shared" si="190"/>
        <v>27_270-280</v>
      </c>
      <c r="P2382" s="17" t="str">
        <f t="shared" si="191"/>
        <v>08_80&gt;</v>
      </c>
      <c r="Q2382" s="9" t="s">
        <v>1210</v>
      </c>
      <c r="R2382" s="9" t="s">
        <v>1163</v>
      </c>
      <c r="S2382" s="9">
        <f t="shared" si="192"/>
        <v>8992467</v>
      </c>
      <c r="T2382" s="9">
        <v>118011</v>
      </c>
    </row>
    <row r="2383" spans="1:20">
      <c r="A2383" s="9">
        <v>65</v>
      </c>
      <c r="B2383" s="9" t="s">
        <v>10</v>
      </c>
      <c r="C2383" s="9" t="s">
        <v>1176</v>
      </c>
      <c r="D2383" s="9" t="s">
        <v>149</v>
      </c>
      <c r="E2383" s="9" t="s">
        <v>147</v>
      </c>
      <c r="F2383" s="9" t="s">
        <v>1</v>
      </c>
      <c r="G2383" s="9" t="s">
        <v>1177</v>
      </c>
      <c r="H2383" s="9" t="s">
        <v>561</v>
      </c>
      <c r="I2383" s="9">
        <v>17</v>
      </c>
      <c r="J2383" s="9" t="s">
        <v>8</v>
      </c>
      <c r="L2383" s="9" t="s">
        <v>50</v>
      </c>
      <c r="M2383" s="9">
        <v>161330</v>
      </c>
      <c r="N2383" s="17" t="str">
        <f t="shared" si="189"/>
        <v>32_160-165</v>
      </c>
      <c r="O2383" s="17" t="str">
        <f t="shared" si="190"/>
        <v>16_160-170</v>
      </c>
      <c r="P2383" s="17" t="str">
        <f t="shared" si="191"/>
        <v>08_80&gt;</v>
      </c>
      <c r="Q2383" s="9" t="s">
        <v>1210</v>
      </c>
      <c r="R2383" s="9" t="s">
        <v>1163</v>
      </c>
      <c r="S2383" s="9">
        <f t="shared" si="192"/>
        <v>10486450</v>
      </c>
      <c r="T2383" s="9">
        <v>137617</v>
      </c>
    </row>
    <row r="2384" spans="1:20">
      <c r="A2384" s="9">
        <v>20</v>
      </c>
      <c r="B2384" s="9" t="s">
        <v>10</v>
      </c>
      <c r="C2384" s="9" t="s">
        <v>893</v>
      </c>
      <c r="D2384" s="9" t="s">
        <v>148</v>
      </c>
      <c r="E2384" s="9" t="s">
        <v>147</v>
      </c>
      <c r="F2384" s="9" t="s">
        <v>5</v>
      </c>
      <c r="G2384" s="9" t="s">
        <v>70</v>
      </c>
      <c r="H2384" s="9" t="s">
        <v>2</v>
      </c>
      <c r="I2384" s="9">
        <v>15</v>
      </c>
      <c r="J2384" s="9" t="s">
        <v>8</v>
      </c>
      <c r="L2384" s="9" t="s">
        <v>46</v>
      </c>
      <c r="M2384" s="9">
        <v>35998</v>
      </c>
      <c r="N2384" s="17" t="str">
        <f t="shared" si="189"/>
        <v>7_35-40</v>
      </c>
      <c r="O2384" s="17" t="str">
        <f t="shared" si="190"/>
        <v>3_30-40</v>
      </c>
      <c r="P2384" s="17" t="str">
        <f t="shared" si="191"/>
        <v>03_30-40</v>
      </c>
      <c r="Q2384" s="9" t="s">
        <v>1210</v>
      </c>
      <c r="R2384" s="9" t="s">
        <v>1163</v>
      </c>
      <c r="S2384" s="9">
        <f t="shared" si="192"/>
        <v>719960</v>
      </c>
      <c r="T2384" s="9">
        <v>9448</v>
      </c>
    </row>
    <row r="2385" spans="1:20">
      <c r="A2385" s="9">
        <v>3</v>
      </c>
      <c r="B2385" s="9" t="s">
        <v>10</v>
      </c>
      <c r="C2385" s="9" t="s">
        <v>499</v>
      </c>
      <c r="D2385" s="9" t="s">
        <v>148</v>
      </c>
      <c r="E2385" s="9" t="s">
        <v>147</v>
      </c>
      <c r="F2385" s="9" t="s">
        <v>1</v>
      </c>
      <c r="G2385" s="9" t="s">
        <v>77</v>
      </c>
      <c r="H2385" s="9" t="s">
        <v>2</v>
      </c>
      <c r="I2385" s="9">
        <v>15</v>
      </c>
      <c r="J2385" s="9" t="s">
        <v>4</v>
      </c>
      <c r="L2385" s="9" t="s">
        <v>50</v>
      </c>
      <c r="M2385" s="9">
        <v>40074</v>
      </c>
      <c r="N2385" s="17" t="str">
        <f t="shared" si="189"/>
        <v>8_40-45</v>
      </c>
      <c r="O2385" s="17" t="str">
        <f t="shared" si="190"/>
        <v>4_40-50</v>
      </c>
      <c r="P2385" s="17" t="str">
        <f t="shared" si="191"/>
        <v>04_40-50</v>
      </c>
      <c r="Q2385" s="9" t="s">
        <v>1210</v>
      </c>
      <c r="R2385" s="9" t="s">
        <v>1163</v>
      </c>
      <c r="S2385" s="9">
        <f t="shared" si="192"/>
        <v>120222</v>
      </c>
      <c r="T2385" s="9">
        <v>1578</v>
      </c>
    </row>
    <row r="2386" spans="1:20" hidden="1">
      <c r="A2386" s="9">
        <v>3</v>
      </c>
      <c r="B2386" s="9" t="s">
        <v>10</v>
      </c>
      <c r="C2386" s="9" t="s">
        <v>500</v>
      </c>
      <c r="D2386" s="9" t="s">
        <v>148</v>
      </c>
      <c r="E2386" s="9" t="s">
        <v>151</v>
      </c>
      <c r="F2386" s="9" t="s">
        <v>5</v>
      </c>
      <c r="G2386" s="9" t="s">
        <v>110</v>
      </c>
      <c r="H2386" s="9" t="s">
        <v>2</v>
      </c>
      <c r="I2386" s="9">
        <v>15</v>
      </c>
      <c r="J2386" s="9" t="s">
        <v>8</v>
      </c>
      <c r="L2386" s="9" t="s">
        <v>50</v>
      </c>
      <c r="M2386" s="9">
        <v>59505</v>
      </c>
      <c r="N2386" s="17" t="str">
        <f t="shared" si="189"/>
        <v>11_55-60</v>
      </c>
      <c r="O2386" s="17" t="str">
        <f t="shared" si="190"/>
        <v>5_50-60</v>
      </c>
      <c r="P2386" s="17" t="str">
        <f t="shared" si="191"/>
        <v>05_50-60</v>
      </c>
      <c r="Q2386" s="9" t="s">
        <v>1210</v>
      </c>
      <c r="R2386" s="9" t="s">
        <v>1163</v>
      </c>
      <c r="S2386" s="9">
        <f t="shared" si="192"/>
        <v>178515</v>
      </c>
      <c r="T2386" s="9">
        <v>2343</v>
      </c>
    </row>
    <row r="2387" spans="1:20">
      <c r="A2387" s="9">
        <v>1209</v>
      </c>
      <c r="B2387" s="9" t="s">
        <v>10</v>
      </c>
      <c r="C2387" s="9" t="s">
        <v>666</v>
      </c>
      <c r="D2387" s="9" t="s">
        <v>148</v>
      </c>
      <c r="E2387" s="9" t="s">
        <v>147</v>
      </c>
      <c r="F2387" s="9" t="s">
        <v>5</v>
      </c>
      <c r="G2387" s="9" t="s">
        <v>122</v>
      </c>
      <c r="H2387" s="9" t="s">
        <v>2</v>
      </c>
      <c r="I2387" s="9">
        <v>15</v>
      </c>
      <c r="J2387" s="9" t="s">
        <v>4</v>
      </c>
      <c r="L2387" s="9" t="s">
        <v>50</v>
      </c>
      <c r="M2387" s="9">
        <v>49680</v>
      </c>
      <c r="N2387" s="17" t="str">
        <f t="shared" si="189"/>
        <v>9_45-50</v>
      </c>
      <c r="O2387" s="17" t="str">
        <f t="shared" si="190"/>
        <v>4_40-50</v>
      </c>
      <c r="P2387" s="17" t="str">
        <f t="shared" si="191"/>
        <v>04_40-50</v>
      </c>
      <c r="Q2387" s="9" t="s">
        <v>1210</v>
      </c>
      <c r="R2387" s="9" t="s">
        <v>1163</v>
      </c>
      <c r="S2387" s="9">
        <f t="shared" si="192"/>
        <v>60063120</v>
      </c>
      <c r="T2387" s="9">
        <v>788230</v>
      </c>
    </row>
    <row r="2388" spans="1:20">
      <c r="A2388" s="9">
        <v>738</v>
      </c>
      <c r="B2388" s="9" t="s">
        <v>10</v>
      </c>
      <c r="C2388" s="9" t="s">
        <v>700</v>
      </c>
      <c r="D2388" s="9" t="s">
        <v>152</v>
      </c>
      <c r="E2388" s="9" t="s">
        <v>147</v>
      </c>
      <c r="F2388" s="9" t="s">
        <v>5</v>
      </c>
      <c r="G2388" s="9" t="s">
        <v>373</v>
      </c>
      <c r="H2388" s="9" t="s">
        <v>2</v>
      </c>
      <c r="I2388" s="9">
        <v>14</v>
      </c>
      <c r="J2388" s="9" t="s">
        <v>8</v>
      </c>
      <c r="L2388" s="9" t="s">
        <v>50</v>
      </c>
      <c r="M2388" s="9">
        <v>42153</v>
      </c>
      <c r="N2388" s="17" t="str">
        <f t="shared" si="189"/>
        <v>8_40-45</v>
      </c>
      <c r="O2388" s="17" t="str">
        <f t="shared" si="190"/>
        <v>4_40-50</v>
      </c>
      <c r="P2388" s="17" t="str">
        <f t="shared" si="191"/>
        <v>04_40-50</v>
      </c>
      <c r="Q2388" s="9" t="s">
        <v>1210</v>
      </c>
      <c r="R2388" s="9" t="s">
        <v>1163</v>
      </c>
      <c r="S2388" s="9">
        <f t="shared" si="192"/>
        <v>31108914</v>
      </c>
      <c r="T2388" s="9">
        <v>408253</v>
      </c>
    </row>
    <row r="2389" spans="1:20">
      <c r="A2389" s="9">
        <v>263</v>
      </c>
      <c r="B2389" s="9" t="s">
        <v>10</v>
      </c>
      <c r="C2389" s="9" t="s">
        <v>667</v>
      </c>
      <c r="D2389" s="9" t="s">
        <v>152</v>
      </c>
      <c r="E2389" s="9" t="s">
        <v>147</v>
      </c>
      <c r="F2389" s="9" t="s">
        <v>5</v>
      </c>
      <c r="G2389" s="9" t="s">
        <v>122</v>
      </c>
      <c r="H2389" s="9" t="s">
        <v>2</v>
      </c>
      <c r="I2389" s="9">
        <v>14</v>
      </c>
      <c r="J2389" s="9" t="s">
        <v>8</v>
      </c>
      <c r="L2389" s="9" t="s">
        <v>50</v>
      </c>
      <c r="M2389" s="9">
        <v>42416</v>
      </c>
      <c r="N2389" s="17" t="str">
        <f t="shared" si="189"/>
        <v>8_40-45</v>
      </c>
      <c r="O2389" s="17" t="str">
        <f t="shared" si="190"/>
        <v>4_40-50</v>
      </c>
      <c r="P2389" s="17" t="str">
        <f t="shared" si="191"/>
        <v>04_40-50</v>
      </c>
      <c r="Q2389" s="9" t="s">
        <v>1210</v>
      </c>
      <c r="R2389" s="9" t="s">
        <v>1163</v>
      </c>
      <c r="S2389" s="9">
        <f t="shared" si="192"/>
        <v>11155408</v>
      </c>
      <c r="T2389" s="9">
        <v>146396</v>
      </c>
    </row>
    <row r="2390" spans="1:20">
      <c r="A2390" s="9">
        <v>790</v>
      </c>
      <c r="B2390" s="9" t="s">
        <v>10</v>
      </c>
      <c r="C2390" s="9" t="s">
        <v>624</v>
      </c>
      <c r="D2390" s="9" t="s">
        <v>148</v>
      </c>
      <c r="E2390" s="9" t="s">
        <v>147</v>
      </c>
      <c r="F2390" s="9" t="s">
        <v>5</v>
      </c>
      <c r="G2390" s="9" t="s">
        <v>373</v>
      </c>
      <c r="H2390" s="9" t="s">
        <v>2</v>
      </c>
      <c r="I2390" s="9">
        <v>15</v>
      </c>
      <c r="J2390" s="9" t="s">
        <v>8</v>
      </c>
      <c r="L2390" s="9" t="s">
        <v>50</v>
      </c>
      <c r="M2390" s="9">
        <v>54834</v>
      </c>
      <c r="N2390" s="17" t="str">
        <f t="shared" si="189"/>
        <v>10_50-55</v>
      </c>
      <c r="O2390" s="17" t="str">
        <f t="shared" si="190"/>
        <v>5_50-60</v>
      </c>
      <c r="P2390" s="17" t="str">
        <f t="shared" si="191"/>
        <v>05_50-60</v>
      </c>
      <c r="Q2390" s="9" t="s">
        <v>1210</v>
      </c>
      <c r="R2390" s="9" t="s">
        <v>1163</v>
      </c>
      <c r="S2390" s="9">
        <f t="shared" si="192"/>
        <v>43318860</v>
      </c>
      <c r="T2390" s="9">
        <v>568489</v>
      </c>
    </row>
    <row r="2391" spans="1:20">
      <c r="A2391" s="9">
        <v>949</v>
      </c>
      <c r="B2391" s="9" t="s">
        <v>10</v>
      </c>
      <c r="C2391" s="9" t="s">
        <v>371</v>
      </c>
      <c r="D2391" s="9" t="s">
        <v>146</v>
      </c>
      <c r="E2391" s="9" t="s">
        <v>147</v>
      </c>
      <c r="F2391" s="9" t="s">
        <v>5</v>
      </c>
      <c r="G2391" s="9" t="s">
        <v>122</v>
      </c>
      <c r="H2391" s="9" t="s">
        <v>889</v>
      </c>
      <c r="I2391" s="9">
        <v>15</v>
      </c>
      <c r="J2391" s="9" t="s">
        <v>8</v>
      </c>
      <c r="L2391" s="9" t="s">
        <v>50</v>
      </c>
      <c r="M2391" s="9">
        <v>40959</v>
      </c>
      <c r="N2391" s="17" t="str">
        <f t="shared" si="189"/>
        <v>8_40-45</v>
      </c>
      <c r="O2391" s="17" t="str">
        <f t="shared" si="190"/>
        <v>4_40-50</v>
      </c>
      <c r="P2391" s="17" t="str">
        <f t="shared" si="191"/>
        <v>04_40-50</v>
      </c>
      <c r="Q2391" s="9" t="s">
        <v>1210</v>
      </c>
      <c r="R2391" s="9" t="s">
        <v>1163</v>
      </c>
      <c r="S2391" s="9">
        <f t="shared" si="192"/>
        <v>38870091</v>
      </c>
      <c r="T2391" s="9">
        <v>510106</v>
      </c>
    </row>
    <row r="2392" spans="1:20" hidden="1">
      <c r="A2392" s="9">
        <v>36</v>
      </c>
      <c r="B2392" s="9" t="s">
        <v>10</v>
      </c>
      <c r="C2392" s="9" t="s">
        <v>1084</v>
      </c>
      <c r="D2392" s="9" t="s">
        <v>152</v>
      </c>
      <c r="E2392" s="9" t="s">
        <v>151</v>
      </c>
      <c r="F2392" s="9" t="s">
        <v>5</v>
      </c>
      <c r="G2392" s="9" t="s">
        <v>373</v>
      </c>
      <c r="H2392" s="9" t="s">
        <v>2</v>
      </c>
      <c r="I2392" s="9">
        <v>14</v>
      </c>
      <c r="J2392" s="9" t="s">
        <v>8</v>
      </c>
      <c r="L2392" s="9" t="s">
        <v>50</v>
      </c>
      <c r="M2392" s="9">
        <v>57509</v>
      </c>
      <c r="N2392" s="17" t="str">
        <f t="shared" si="189"/>
        <v>11_55-60</v>
      </c>
      <c r="O2392" s="17" t="str">
        <f t="shared" si="190"/>
        <v>5_50-60</v>
      </c>
      <c r="P2392" s="17" t="str">
        <f t="shared" si="191"/>
        <v>05_50-60</v>
      </c>
      <c r="Q2392" s="9" t="s">
        <v>1210</v>
      </c>
      <c r="R2392" s="9" t="s">
        <v>1163</v>
      </c>
      <c r="S2392" s="9">
        <f t="shared" si="192"/>
        <v>2070324</v>
      </c>
      <c r="T2392" s="9">
        <v>27170</v>
      </c>
    </row>
    <row r="2393" spans="1:20" hidden="1">
      <c r="A2393" s="9">
        <v>1061</v>
      </c>
      <c r="B2393" s="9" t="s">
        <v>10</v>
      </c>
      <c r="C2393" s="9" t="s">
        <v>1025</v>
      </c>
      <c r="D2393" s="9" t="s">
        <v>148</v>
      </c>
      <c r="E2393" s="9" t="s">
        <v>151</v>
      </c>
      <c r="F2393" s="9" t="s">
        <v>5</v>
      </c>
      <c r="G2393" s="9" t="s">
        <v>373</v>
      </c>
      <c r="H2393" s="9" t="s">
        <v>706</v>
      </c>
      <c r="I2393" s="9">
        <v>15</v>
      </c>
      <c r="J2393" s="9" t="s">
        <v>8</v>
      </c>
      <c r="L2393" s="9" t="s">
        <v>50</v>
      </c>
      <c r="M2393" s="9">
        <v>61485</v>
      </c>
      <c r="N2393" s="17" t="str">
        <f t="shared" si="189"/>
        <v>12_60-65</v>
      </c>
      <c r="O2393" s="17" t="str">
        <f t="shared" si="190"/>
        <v>6_60-70</v>
      </c>
      <c r="P2393" s="17" t="str">
        <f t="shared" si="191"/>
        <v>06_60-70</v>
      </c>
      <c r="Q2393" s="9" t="s">
        <v>1210</v>
      </c>
      <c r="R2393" s="9" t="s">
        <v>1163</v>
      </c>
      <c r="S2393" s="9">
        <f t="shared" si="192"/>
        <v>65235585</v>
      </c>
      <c r="T2393" s="9">
        <v>856110</v>
      </c>
    </row>
    <row r="2394" spans="1:20" hidden="1">
      <c r="A2394" s="9">
        <v>186</v>
      </c>
      <c r="B2394" s="9" t="s">
        <v>10</v>
      </c>
      <c r="C2394" s="9" t="s">
        <v>1178</v>
      </c>
      <c r="D2394" s="9" t="s">
        <v>148</v>
      </c>
      <c r="E2394" s="9" t="s">
        <v>151</v>
      </c>
      <c r="F2394" s="9" t="s">
        <v>5</v>
      </c>
      <c r="G2394" s="9" t="s">
        <v>373</v>
      </c>
      <c r="H2394" s="9" t="s">
        <v>2</v>
      </c>
      <c r="I2394" s="9">
        <v>14</v>
      </c>
      <c r="J2394" s="9" t="s">
        <v>8</v>
      </c>
      <c r="L2394" s="9" t="s">
        <v>50</v>
      </c>
      <c r="M2394" s="9">
        <v>86124</v>
      </c>
      <c r="N2394" s="17" t="str">
        <f t="shared" si="189"/>
        <v>17_85-90</v>
      </c>
      <c r="O2394" s="17" t="str">
        <f t="shared" si="190"/>
        <v>8_80-90</v>
      </c>
      <c r="P2394" s="17" t="str">
        <f t="shared" si="191"/>
        <v>08_80&gt;</v>
      </c>
      <c r="Q2394" s="9" t="s">
        <v>1210</v>
      </c>
      <c r="R2394" s="9" t="s">
        <v>1163</v>
      </c>
      <c r="S2394" s="9">
        <f t="shared" si="192"/>
        <v>16019064</v>
      </c>
      <c r="T2394" s="9">
        <v>210224</v>
      </c>
    </row>
    <row r="2395" spans="1:20" hidden="1">
      <c r="A2395" s="9">
        <v>274</v>
      </c>
      <c r="B2395" s="9" t="s">
        <v>10</v>
      </c>
      <c r="C2395" s="9" t="s">
        <v>890</v>
      </c>
      <c r="D2395" s="9" t="s">
        <v>152</v>
      </c>
      <c r="E2395" s="9" t="s">
        <v>151</v>
      </c>
      <c r="F2395" s="9" t="s">
        <v>5</v>
      </c>
      <c r="G2395" s="9" t="s">
        <v>373</v>
      </c>
      <c r="H2395" s="9" t="s">
        <v>2</v>
      </c>
      <c r="I2395" s="9">
        <v>13</v>
      </c>
      <c r="J2395" s="9" t="s">
        <v>8</v>
      </c>
      <c r="L2395" s="9" t="s">
        <v>50</v>
      </c>
      <c r="M2395" s="9">
        <v>88201</v>
      </c>
      <c r="N2395" s="17" t="str">
        <f t="shared" si="189"/>
        <v>17_85-90</v>
      </c>
      <c r="O2395" s="17" t="str">
        <f t="shared" si="190"/>
        <v>8_80-90</v>
      </c>
      <c r="P2395" s="17" t="str">
        <f t="shared" si="191"/>
        <v>08_80&gt;</v>
      </c>
      <c r="Q2395" s="9" t="s">
        <v>1210</v>
      </c>
      <c r="R2395" s="9" t="s">
        <v>1163</v>
      </c>
      <c r="S2395" s="9">
        <f t="shared" si="192"/>
        <v>24167074</v>
      </c>
      <c r="T2395" s="9">
        <v>317153</v>
      </c>
    </row>
    <row r="2396" spans="1:20" hidden="1">
      <c r="A2396" s="9">
        <v>175</v>
      </c>
      <c r="B2396" s="9" t="s">
        <v>10</v>
      </c>
      <c r="C2396" s="9" t="s">
        <v>1085</v>
      </c>
      <c r="D2396" s="9" t="s">
        <v>152</v>
      </c>
      <c r="E2396" s="9" t="s">
        <v>151</v>
      </c>
      <c r="F2396" s="9" t="s">
        <v>5</v>
      </c>
      <c r="G2396" s="9" t="s">
        <v>373</v>
      </c>
      <c r="H2396" s="9" t="s">
        <v>2</v>
      </c>
      <c r="I2396" s="9">
        <v>13</v>
      </c>
      <c r="J2396" s="9" t="s">
        <v>8</v>
      </c>
      <c r="K2396" s="9" t="s">
        <v>7</v>
      </c>
      <c r="L2396" s="9" t="s">
        <v>50</v>
      </c>
      <c r="M2396" s="9">
        <v>98458</v>
      </c>
      <c r="N2396" s="17" t="str">
        <f t="shared" si="189"/>
        <v>19_95-100</v>
      </c>
      <c r="O2396" s="17" t="str">
        <f t="shared" si="190"/>
        <v>9_90-100</v>
      </c>
      <c r="P2396" s="17" t="str">
        <f t="shared" si="191"/>
        <v>08_80&gt;</v>
      </c>
      <c r="Q2396" s="9" t="s">
        <v>1210</v>
      </c>
      <c r="R2396" s="9" t="s">
        <v>1163</v>
      </c>
      <c r="S2396" s="9">
        <f t="shared" si="192"/>
        <v>17230150</v>
      </c>
      <c r="T2396" s="9">
        <v>226117</v>
      </c>
    </row>
    <row r="2397" spans="1:20" hidden="1">
      <c r="A2397" s="9">
        <v>16</v>
      </c>
      <c r="B2397" s="9" t="s">
        <v>10</v>
      </c>
      <c r="C2397" s="9" t="s">
        <v>1086</v>
      </c>
      <c r="D2397" s="9" t="s">
        <v>152</v>
      </c>
      <c r="E2397" s="9" t="s">
        <v>151</v>
      </c>
      <c r="F2397" s="9" t="s">
        <v>5</v>
      </c>
      <c r="G2397" s="9" t="s">
        <v>373</v>
      </c>
      <c r="H2397" s="9" t="s">
        <v>2</v>
      </c>
      <c r="I2397" s="9">
        <v>14</v>
      </c>
      <c r="J2397" s="9" t="s">
        <v>43</v>
      </c>
      <c r="K2397" s="9" t="s">
        <v>7</v>
      </c>
      <c r="L2397" s="9" t="s">
        <v>50</v>
      </c>
      <c r="M2397" s="9">
        <v>118892</v>
      </c>
      <c r="N2397" s="17" t="str">
        <f t="shared" si="189"/>
        <v>23_115-120</v>
      </c>
      <c r="O2397" s="17" t="str">
        <f t="shared" si="190"/>
        <v>11_110-120</v>
      </c>
      <c r="P2397" s="17" t="str">
        <f t="shared" si="191"/>
        <v>08_80&gt;</v>
      </c>
      <c r="Q2397" s="9" t="s">
        <v>1210</v>
      </c>
      <c r="R2397" s="9" t="s">
        <v>1163</v>
      </c>
      <c r="S2397" s="9">
        <f t="shared" si="192"/>
        <v>1902272</v>
      </c>
      <c r="T2397" s="9">
        <v>24964</v>
      </c>
    </row>
    <row r="2398" spans="1:20" hidden="1">
      <c r="A2398" s="9">
        <v>59</v>
      </c>
      <c r="B2398" s="9" t="s">
        <v>10</v>
      </c>
      <c r="C2398" s="9" t="s">
        <v>396</v>
      </c>
      <c r="D2398" s="9" t="s">
        <v>152</v>
      </c>
      <c r="E2398" s="9" t="s">
        <v>151</v>
      </c>
      <c r="F2398" s="9" t="s">
        <v>5</v>
      </c>
      <c r="G2398" s="9" t="s">
        <v>373</v>
      </c>
      <c r="H2398" s="9" t="s">
        <v>2</v>
      </c>
      <c r="I2398" s="9">
        <v>14</v>
      </c>
      <c r="J2398" s="9" t="s">
        <v>8</v>
      </c>
      <c r="L2398" s="9" t="s">
        <v>50</v>
      </c>
      <c r="M2398" s="9">
        <v>120007</v>
      </c>
      <c r="N2398" s="17" t="str">
        <f t="shared" si="189"/>
        <v>24_120-125</v>
      </c>
      <c r="O2398" s="17" t="str">
        <f t="shared" si="190"/>
        <v>12_120-130</v>
      </c>
      <c r="P2398" s="17" t="str">
        <f t="shared" si="191"/>
        <v>08_80&gt;</v>
      </c>
      <c r="Q2398" s="9" t="s">
        <v>1210</v>
      </c>
      <c r="R2398" s="9" t="s">
        <v>1163</v>
      </c>
      <c r="S2398" s="9">
        <f t="shared" si="192"/>
        <v>7080413</v>
      </c>
      <c r="T2398" s="9">
        <v>92919</v>
      </c>
    </row>
    <row r="2399" spans="1:20" hidden="1">
      <c r="A2399" s="9">
        <v>39</v>
      </c>
      <c r="B2399" s="9" t="s">
        <v>10</v>
      </c>
      <c r="C2399" s="9" t="s">
        <v>1027</v>
      </c>
      <c r="D2399" s="9" t="s">
        <v>148</v>
      </c>
      <c r="E2399" s="9" t="s">
        <v>151</v>
      </c>
      <c r="F2399" s="9" t="s">
        <v>1</v>
      </c>
      <c r="G2399" s="9" t="s">
        <v>77</v>
      </c>
      <c r="H2399" s="9" t="s">
        <v>2</v>
      </c>
      <c r="I2399" s="9">
        <v>15</v>
      </c>
      <c r="J2399" s="9" t="s">
        <v>8</v>
      </c>
      <c r="L2399" s="9" t="s">
        <v>50</v>
      </c>
      <c r="M2399" s="9">
        <v>47608</v>
      </c>
      <c r="N2399" s="17" t="str">
        <f t="shared" si="189"/>
        <v>9_45-50</v>
      </c>
      <c r="O2399" s="17" t="str">
        <f t="shared" si="190"/>
        <v>4_40-50</v>
      </c>
      <c r="P2399" s="17" t="str">
        <f t="shared" si="191"/>
        <v>04_40-50</v>
      </c>
      <c r="Q2399" s="9" t="s">
        <v>1210</v>
      </c>
      <c r="R2399" s="9" t="s">
        <v>1163</v>
      </c>
      <c r="S2399" s="9">
        <f t="shared" si="192"/>
        <v>1856712</v>
      </c>
      <c r="T2399" s="9">
        <v>24366</v>
      </c>
    </row>
    <row r="2400" spans="1:20" hidden="1">
      <c r="A2400" s="9">
        <v>24</v>
      </c>
      <c r="B2400" s="9" t="s">
        <v>10</v>
      </c>
      <c r="C2400" s="9" t="s">
        <v>1028</v>
      </c>
      <c r="D2400" s="9" t="s">
        <v>152</v>
      </c>
      <c r="E2400" s="9" t="s">
        <v>151</v>
      </c>
      <c r="F2400" s="9" t="s">
        <v>1</v>
      </c>
      <c r="G2400" s="9" t="s">
        <v>77</v>
      </c>
      <c r="H2400" s="9" t="s">
        <v>2</v>
      </c>
      <c r="I2400" s="9">
        <v>14</v>
      </c>
      <c r="J2400" s="9" t="s">
        <v>8</v>
      </c>
      <c r="L2400" s="9" t="s">
        <v>50</v>
      </c>
      <c r="M2400" s="9">
        <v>36945</v>
      </c>
      <c r="N2400" s="17" t="str">
        <f t="shared" si="189"/>
        <v>7_35-40</v>
      </c>
      <c r="O2400" s="17" t="str">
        <f t="shared" si="190"/>
        <v>3_30-40</v>
      </c>
      <c r="P2400" s="17" t="str">
        <f t="shared" si="191"/>
        <v>03_30-40</v>
      </c>
      <c r="Q2400" s="9" t="s">
        <v>1210</v>
      </c>
      <c r="R2400" s="9" t="s">
        <v>1163</v>
      </c>
      <c r="S2400" s="9">
        <f t="shared" si="192"/>
        <v>886680</v>
      </c>
      <c r="T2400" s="9">
        <v>11636</v>
      </c>
    </row>
    <row r="2401" spans="1:20">
      <c r="A2401" s="9">
        <v>29</v>
      </c>
      <c r="B2401" s="9" t="s">
        <v>10</v>
      </c>
      <c r="C2401" s="9" t="s">
        <v>503</v>
      </c>
      <c r="D2401" s="9" t="s">
        <v>152</v>
      </c>
      <c r="E2401" s="9" t="s">
        <v>147</v>
      </c>
      <c r="F2401" s="9" t="s">
        <v>1</v>
      </c>
      <c r="G2401" s="9" t="s">
        <v>495</v>
      </c>
      <c r="H2401" s="9" t="s">
        <v>668</v>
      </c>
      <c r="I2401" s="9">
        <v>13</v>
      </c>
      <c r="J2401" s="9" t="s">
        <v>119</v>
      </c>
      <c r="K2401" s="9" t="s">
        <v>7</v>
      </c>
      <c r="L2401" s="9" t="s">
        <v>50</v>
      </c>
      <c r="M2401" s="9">
        <v>262235</v>
      </c>
      <c r="N2401" s="17" t="str">
        <f t="shared" si="189"/>
        <v>52_260-265</v>
      </c>
      <c r="O2401" s="17" t="str">
        <f t="shared" si="190"/>
        <v>26_260-270</v>
      </c>
      <c r="P2401" s="17" t="str">
        <f t="shared" si="191"/>
        <v>08_80&gt;</v>
      </c>
      <c r="Q2401" s="9" t="s">
        <v>1210</v>
      </c>
      <c r="R2401" s="9" t="s">
        <v>1163</v>
      </c>
      <c r="S2401" s="9">
        <f t="shared" si="192"/>
        <v>7604815</v>
      </c>
      <c r="T2401" s="9">
        <v>99801</v>
      </c>
    </row>
    <row r="2402" spans="1:20" hidden="1">
      <c r="A2402" s="9">
        <v>239</v>
      </c>
      <c r="B2402" s="9" t="s">
        <v>10</v>
      </c>
      <c r="C2402" s="9" t="s">
        <v>821</v>
      </c>
      <c r="D2402" s="9" t="s">
        <v>153</v>
      </c>
      <c r="E2402" s="9" t="s">
        <v>151</v>
      </c>
      <c r="F2402" s="9" t="s">
        <v>5</v>
      </c>
      <c r="G2402" s="9" t="s">
        <v>570</v>
      </c>
      <c r="H2402" s="9" t="s">
        <v>2</v>
      </c>
      <c r="I2402" s="9">
        <v>11</v>
      </c>
      <c r="J2402" s="9" t="s">
        <v>761</v>
      </c>
      <c r="L2402" s="9" t="s">
        <v>46</v>
      </c>
      <c r="M2402" s="9">
        <v>27729</v>
      </c>
      <c r="N2402" s="17" t="str">
        <f t="shared" si="189"/>
        <v>5_25-30</v>
      </c>
      <c r="O2402" s="17" t="str">
        <f t="shared" si="190"/>
        <v>2_20-30</v>
      </c>
      <c r="P2402" s="17" t="str">
        <f t="shared" si="191"/>
        <v>02_20-30</v>
      </c>
      <c r="Q2402" s="9" t="s">
        <v>1210</v>
      </c>
      <c r="R2402" s="9" t="s">
        <v>1163</v>
      </c>
      <c r="S2402" s="9">
        <f t="shared" si="192"/>
        <v>6627231</v>
      </c>
      <c r="T2402" s="9">
        <v>86972</v>
      </c>
    </row>
    <row r="2403" spans="1:20" hidden="1">
      <c r="A2403" s="9">
        <v>111</v>
      </c>
      <c r="B2403" s="9" t="s">
        <v>10</v>
      </c>
      <c r="C2403" s="9" t="s">
        <v>1087</v>
      </c>
      <c r="D2403" s="9" t="s">
        <v>154</v>
      </c>
      <c r="E2403" s="9" t="s">
        <v>151</v>
      </c>
      <c r="F2403" s="9" t="s">
        <v>5</v>
      </c>
      <c r="G2403" s="9" t="s">
        <v>492</v>
      </c>
      <c r="H2403" s="9" t="s">
        <v>561</v>
      </c>
      <c r="I2403" s="9">
        <v>16</v>
      </c>
      <c r="J2403" s="9" t="s">
        <v>1088</v>
      </c>
      <c r="L2403" s="9" t="s">
        <v>50</v>
      </c>
      <c r="M2403" s="9">
        <v>217940</v>
      </c>
      <c r="N2403" s="17" t="str">
        <f t="shared" si="189"/>
        <v>43_215-220</v>
      </c>
      <c r="O2403" s="17" t="str">
        <f t="shared" si="190"/>
        <v>21_210-220</v>
      </c>
      <c r="P2403" s="17" t="str">
        <f t="shared" si="191"/>
        <v>08_80&gt;</v>
      </c>
      <c r="Q2403" s="9" t="s">
        <v>1210</v>
      </c>
      <c r="R2403" s="9" t="s">
        <v>1163</v>
      </c>
      <c r="S2403" s="9">
        <f t="shared" si="192"/>
        <v>24191340</v>
      </c>
      <c r="T2403" s="9">
        <v>317472</v>
      </c>
    </row>
    <row r="2404" spans="1:20" hidden="1">
      <c r="A2404" s="9">
        <v>65</v>
      </c>
      <c r="B2404" s="9" t="s">
        <v>10</v>
      </c>
      <c r="C2404" s="9" t="s">
        <v>1089</v>
      </c>
      <c r="D2404" s="9" t="s">
        <v>154</v>
      </c>
      <c r="E2404" s="9" t="s">
        <v>151</v>
      </c>
      <c r="F2404" s="9" t="s">
        <v>5</v>
      </c>
      <c r="G2404" s="9" t="s">
        <v>492</v>
      </c>
      <c r="H2404" s="9" t="s">
        <v>805</v>
      </c>
      <c r="I2404" s="9">
        <v>16</v>
      </c>
      <c r="J2404" s="9" t="s">
        <v>519</v>
      </c>
      <c r="L2404" s="9" t="s">
        <v>50</v>
      </c>
      <c r="M2404" s="9">
        <v>141117</v>
      </c>
      <c r="N2404" s="17" t="str">
        <f t="shared" si="189"/>
        <v>28_140-145</v>
      </c>
      <c r="O2404" s="17" t="str">
        <f t="shared" si="190"/>
        <v>14_140-150</v>
      </c>
      <c r="P2404" s="17" t="str">
        <f t="shared" si="191"/>
        <v>08_80&gt;</v>
      </c>
      <c r="Q2404" s="9" t="s">
        <v>1210</v>
      </c>
      <c r="R2404" s="9" t="s">
        <v>1163</v>
      </c>
      <c r="S2404" s="9">
        <f t="shared" si="192"/>
        <v>9172605</v>
      </c>
      <c r="T2404" s="9">
        <v>120375</v>
      </c>
    </row>
    <row r="2405" spans="1:20">
      <c r="A2405" s="9">
        <v>423</v>
      </c>
      <c r="B2405" s="9" t="s">
        <v>10</v>
      </c>
      <c r="C2405" s="9" t="s">
        <v>891</v>
      </c>
      <c r="D2405" s="9" t="s">
        <v>149</v>
      </c>
      <c r="E2405" s="9" t="s">
        <v>147</v>
      </c>
      <c r="F2405" s="9" t="s">
        <v>1</v>
      </c>
      <c r="G2405" s="9" t="s">
        <v>695</v>
      </c>
      <c r="H2405" s="9" t="s">
        <v>85</v>
      </c>
      <c r="I2405" s="9">
        <v>15</v>
      </c>
      <c r="J2405" s="9" t="s">
        <v>8</v>
      </c>
      <c r="L2405" s="9" t="s">
        <v>50</v>
      </c>
      <c r="M2405" s="9">
        <v>98939</v>
      </c>
      <c r="N2405" s="17" t="str">
        <f t="shared" si="189"/>
        <v>19_95-100</v>
      </c>
      <c r="O2405" s="17" t="str">
        <f t="shared" si="190"/>
        <v>9_90-100</v>
      </c>
      <c r="P2405" s="17" t="str">
        <f t="shared" si="191"/>
        <v>08_80&gt;</v>
      </c>
      <c r="Q2405" s="9" t="s">
        <v>1210</v>
      </c>
      <c r="R2405" s="9" t="s">
        <v>1163</v>
      </c>
      <c r="S2405" s="9">
        <f t="shared" si="192"/>
        <v>41851197</v>
      </c>
      <c r="T2405" s="9">
        <v>549228</v>
      </c>
    </row>
    <row r="2406" spans="1:20">
      <c r="A2406" s="9">
        <v>65</v>
      </c>
      <c r="B2406" s="9" t="s">
        <v>10</v>
      </c>
      <c r="C2406" s="9" t="s">
        <v>1179</v>
      </c>
      <c r="D2406" s="9" t="s">
        <v>149</v>
      </c>
      <c r="E2406" s="9" t="s">
        <v>147</v>
      </c>
      <c r="F2406" s="9" t="s">
        <v>1</v>
      </c>
      <c r="G2406" s="9" t="s">
        <v>1177</v>
      </c>
      <c r="H2406" s="9" t="s">
        <v>561</v>
      </c>
      <c r="I2406" s="9">
        <v>15</v>
      </c>
      <c r="J2406" s="9" t="s">
        <v>8</v>
      </c>
      <c r="L2406" s="9" t="s">
        <v>50</v>
      </c>
      <c r="M2406" s="9">
        <v>157190</v>
      </c>
      <c r="N2406" s="17" t="str">
        <f t="shared" si="189"/>
        <v>31_155-160</v>
      </c>
      <c r="O2406" s="17" t="str">
        <f t="shared" si="190"/>
        <v>15_150-160</v>
      </c>
      <c r="P2406" s="17" t="str">
        <f t="shared" si="191"/>
        <v>08_80&gt;</v>
      </c>
      <c r="Q2406" s="9" t="s">
        <v>1210</v>
      </c>
      <c r="R2406" s="9" t="s">
        <v>1163</v>
      </c>
      <c r="S2406" s="9">
        <f t="shared" si="192"/>
        <v>10217350</v>
      </c>
      <c r="T2406" s="9">
        <v>134086</v>
      </c>
    </row>
    <row r="2407" spans="1:20">
      <c r="A2407" s="9">
        <v>85</v>
      </c>
      <c r="B2407" s="9" t="s">
        <v>10</v>
      </c>
      <c r="C2407" s="9" t="s">
        <v>1180</v>
      </c>
      <c r="D2407" s="9" t="s">
        <v>149</v>
      </c>
      <c r="E2407" s="9" t="s">
        <v>147</v>
      </c>
      <c r="F2407" s="9" t="s">
        <v>5</v>
      </c>
      <c r="G2407" s="9" t="s">
        <v>1155</v>
      </c>
      <c r="H2407" s="9" t="s">
        <v>1156</v>
      </c>
      <c r="I2407" s="9">
        <v>17</v>
      </c>
      <c r="J2407" s="9" t="s">
        <v>49</v>
      </c>
      <c r="L2407" s="9" t="s">
        <v>50</v>
      </c>
      <c r="M2407" s="9">
        <v>239999</v>
      </c>
      <c r="N2407" s="17" t="str">
        <f t="shared" si="189"/>
        <v>47_235-240</v>
      </c>
      <c r="O2407" s="17" t="str">
        <f t="shared" si="190"/>
        <v>23_230-240</v>
      </c>
      <c r="P2407" s="17" t="str">
        <f t="shared" si="191"/>
        <v>08_80&gt;</v>
      </c>
      <c r="Q2407" s="9" t="s">
        <v>1210</v>
      </c>
      <c r="R2407" s="9" t="s">
        <v>1163</v>
      </c>
      <c r="S2407" s="9">
        <f t="shared" si="192"/>
        <v>20399915</v>
      </c>
      <c r="T2407" s="9">
        <v>267715</v>
      </c>
    </row>
    <row r="2408" spans="1:20">
      <c r="A2408" s="9">
        <v>101</v>
      </c>
      <c r="B2408" s="9" t="s">
        <v>10</v>
      </c>
      <c r="C2408" s="9" t="s">
        <v>762</v>
      </c>
      <c r="D2408" s="9" t="s">
        <v>149</v>
      </c>
      <c r="E2408" s="9" t="s">
        <v>147</v>
      </c>
      <c r="F2408" s="9" t="s">
        <v>5</v>
      </c>
      <c r="G2408" s="9" t="s">
        <v>492</v>
      </c>
      <c r="H2408" s="9" t="s">
        <v>763</v>
      </c>
      <c r="I2408" s="9">
        <v>16</v>
      </c>
      <c r="J2408" s="9" t="s">
        <v>43</v>
      </c>
      <c r="L2408" s="9" t="s">
        <v>50</v>
      </c>
      <c r="M2408" s="9">
        <v>164986</v>
      </c>
      <c r="N2408" s="17" t="str">
        <f t="shared" si="189"/>
        <v>32_160-165</v>
      </c>
      <c r="O2408" s="17" t="str">
        <f t="shared" si="190"/>
        <v>16_160-170</v>
      </c>
      <c r="P2408" s="17" t="str">
        <f t="shared" si="191"/>
        <v>08_80&gt;</v>
      </c>
      <c r="Q2408" s="9" t="s">
        <v>1210</v>
      </c>
      <c r="R2408" s="9" t="s">
        <v>1163</v>
      </c>
      <c r="S2408" s="9">
        <f t="shared" si="192"/>
        <v>16663586</v>
      </c>
      <c r="T2408" s="9">
        <v>218682</v>
      </c>
    </row>
    <row r="2409" spans="1:20">
      <c r="A2409" s="9">
        <v>33</v>
      </c>
      <c r="B2409" s="9" t="s">
        <v>10</v>
      </c>
      <c r="C2409" s="9" t="s">
        <v>1181</v>
      </c>
      <c r="D2409" s="9" t="s">
        <v>149</v>
      </c>
      <c r="E2409" s="9" t="s">
        <v>147</v>
      </c>
      <c r="F2409" s="9" t="s">
        <v>5</v>
      </c>
      <c r="G2409" s="9" t="s">
        <v>1155</v>
      </c>
      <c r="H2409" s="9" t="s">
        <v>1160</v>
      </c>
      <c r="I2409" s="9">
        <v>16</v>
      </c>
      <c r="J2409" s="9" t="s">
        <v>43</v>
      </c>
      <c r="L2409" s="9" t="s">
        <v>50</v>
      </c>
      <c r="M2409" s="9">
        <v>249999</v>
      </c>
      <c r="N2409" s="17" t="str">
        <f t="shared" si="189"/>
        <v>49_245-250</v>
      </c>
      <c r="O2409" s="17" t="str">
        <f t="shared" si="190"/>
        <v>24_240-250</v>
      </c>
      <c r="P2409" s="17" t="str">
        <f t="shared" si="191"/>
        <v>08_80&gt;</v>
      </c>
      <c r="Q2409" s="9" t="s">
        <v>1210</v>
      </c>
      <c r="R2409" s="9" t="s">
        <v>1163</v>
      </c>
      <c r="S2409" s="9">
        <f t="shared" si="192"/>
        <v>8249967</v>
      </c>
      <c r="T2409" s="9">
        <v>108267</v>
      </c>
    </row>
    <row r="2410" spans="1:20">
      <c r="A2410" s="9">
        <v>1313</v>
      </c>
      <c r="B2410" s="9" t="s">
        <v>10</v>
      </c>
      <c r="C2410" s="9" t="s">
        <v>702</v>
      </c>
      <c r="D2410" s="9" t="s">
        <v>149</v>
      </c>
      <c r="E2410" s="9" t="s">
        <v>147</v>
      </c>
      <c r="F2410" s="9" t="s">
        <v>5</v>
      </c>
      <c r="G2410" s="9" t="s">
        <v>492</v>
      </c>
      <c r="H2410" s="9" t="s">
        <v>703</v>
      </c>
      <c r="I2410" s="9">
        <v>15</v>
      </c>
      <c r="J2410" s="9" t="s">
        <v>8</v>
      </c>
      <c r="L2410" s="9" t="s">
        <v>50</v>
      </c>
      <c r="M2410" s="9">
        <v>91279</v>
      </c>
      <c r="N2410" s="17" t="str">
        <f t="shared" si="189"/>
        <v>18_90-95</v>
      </c>
      <c r="O2410" s="17" t="str">
        <f t="shared" si="190"/>
        <v>9_90-100</v>
      </c>
      <c r="P2410" s="17" t="str">
        <f t="shared" si="191"/>
        <v>08_80&gt;</v>
      </c>
      <c r="Q2410" s="9" t="s">
        <v>1210</v>
      </c>
      <c r="R2410" s="9" t="s">
        <v>1163</v>
      </c>
      <c r="S2410" s="9">
        <f t="shared" si="192"/>
        <v>119849327</v>
      </c>
      <c r="T2410" s="9">
        <v>1572826</v>
      </c>
    </row>
    <row r="2411" spans="1:20">
      <c r="A2411" s="9">
        <v>189</v>
      </c>
      <c r="B2411" s="9" t="s">
        <v>10</v>
      </c>
      <c r="C2411" s="9" t="s">
        <v>1182</v>
      </c>
      <c r="D2411" s="9" t="s">
        <v>149</v>
      </c>
      <c r="E2411" s="9" t="s">
        <v>147</v>
      </c>
      <c r="F2411" s="9" t="s">
        <v>5</v>
      </c>
      <c r="G2411" s="9" t="s">
        <v>1155</v>
      </c>
      <c r="H2411" s="9" t="s">
        <v>563</v>
      </c>
      <c r="I2411" s="9">
        <v>15</v>
      </c>
      <c r="J2411" s="9" t="s">
        <v>8</v>
      </c>
      <c r="L2411" s="9" t="s">
        <v>50</v>
      </c>
      <c r="M2411" s="9">
        <v>128960</v>
      </c>
      <c r="N2411" s="17" t="str">
        <f t="shared" si="189"/>
        <v>25_125-130</v>
      </c>
      <c r="O2411" s="17" t="str">
        <f t="shared" si="190"/>
        <v>12_120-130</v>
      </c>
      <c r="P2411" s="17" t="str">
        <f t="shared" si="191"/>
        <v>08_80&gt;</v>
      </c>
      <c r="Q2411" s="9" t="s">
        <v>1210</v>
      </c>
      <c r="R2411" s="9" t="s">
        <v>1163</v>
      </c>
      <c r="S2411" s="9">
        <f t="shared" si="192"/>
        <v>24373440</v>
      </c>
      <c r="T2411" s="9">
        <v>319861</v>
      </c>
    </row>
    <row r="2412" spans="1:20">
      <c r="A2412" s="9">
        <v>826</v>
      </c>
      <c r="B2412" s="9" t="s">
        <v>10</v>
      </c>
      <c r="C2412" s="9" t="s">
        <v>764</v>
      </c>
      <c r="D2412" s="9" t="s">
        <v>149</v>
      </c>
      <c r="E2412" s="9" t="s">
        <v>147</v>
      </c>
      <c r="F2412" s="9" t="s">
        <v>5</v>
      </c>
      <c r="G2412" s="9" t="s">
        <v>492</v>
      </c>
      <c r="H2412" s="9" t="s">
        <v>765</v>
      </c>
      <c r="I2412" s="9">
        <v>17</v>
      </c>
      <c r="J2412" s="9" t="s">
        <v>8</v>
      </c>
      <c r="L2412" s="9" t="s">
        <v>50</v>
      </c>
      <c r="M2412" s="9">
        <v>102146</v>
      </c>
      <c r="N2412" s="17" t="str">
        <f t="shared" si="189"/>
        <v>20_100-105</v>
      </c>
      <c r="O2412" s="17" t="str">
        <f t="shared" si="190"/>
        <v>10_100-110</v>
      </c>
      <c r="P2412" s="17" t="str">
        <f t="shared" si="191"/>
        <v>08_80&gt;</v>
      </c>
      <c r="Q2412" s="9" t="s">
        <v>1210</v>
      </c>
      <c r="R2412" s="9" t="s">
        <v>1163</v>
      </c>
      <c r="S2412" s="9">
        <f t="shared" si="192"/>
        <v>84372596</v>
      </c>
      <c r="T2412" s="9">
        <v>1107252</v>
      </c>
    </row>
    <row r="2413" spans="1:20">
      <c r="A2413" s="9">
        <v>247</v>
      </c>
      <c r="B2413" s="9" t="s">
        <v>10</v>
      </c>
      <c r="C2413" s="9" t="s">
        <v>1090</v>
      </c>
      <c r="D2413" s="9" t="s">
        <v>152</v>
      </c>
      <c r="E2413" s="9" t="s">
        <v>147</v>
      </c>
      <c r="F2413" s="9" t="s">
        <v>1</v>
      </c>
      <c r="G2413" s="9" t="s">
        <v>77</v>
      </c>
      <c r="H2413" s="9" t="s">
        <v>2</v>
      </c>
      <c r="I2413" s="9">
        <v>14</v>
      </c>
      <c r="J2413" s="9" t="s">
        <v>8</v>
      </c>
      <c r="K2413" s="9" t="s">
        <v>7</v>
      </c>
      <c r="L2413" s="9" t="s">
        <v>50</v>
      </c>
      <c r="M2413" s="9">
        <v>63210</v>
      </c>
      <c r="N2413" s="17" t="str">
        <f t="shared" si="189"/>
        <v>12_60-65</v>
      </c>
      <c r="O2413" s="17" t="str">
        <f t="shared" si="190"/>
        <v>6_60-70</v>
      </c>
      <c r="P2413" s="17" t="str">
        <f t="shared" si="191"/>
        <v>06_60-70</v>
      </c>
      <c r="Q2413" s="9" t="s">
        <v>1210</v>
      </c>
      <c r="R2413" s="9" t="s">
        <v>1163</v>
      </c>
      <c r="S2413" s="9">
        <f t="shared" si="192"/>
        <v>15612870</v>
      </c>
      <c r="T2413" s="9">
        <v>204893</v>
      </c>
    </row>
    <row r="2414" spans="1:20">
      <c r="A2414" s="9">
        <v>120</v>
      </c>
      <c r="B2414" s="9" t="s">
        <v>10</v>
      </c>
      <c r="C2414" s="9" t="s">
        <v>582</v>
      </c>
      <c r="D2414" s="9" t="s">
        <v>152</v>
      </c>
      <c r="E2414" s="9" t="s">
        <v>147</v>
      </c>
      <c r="F2414" s="9" t="s">
        <v>5</v>
      </c>
      <c r="G2414" s="9" t="s">
        <v>70</v>
      </c>
      <c r="H2414" s="9" t="s">
        <v>2</v>
      </c>
      <c r="I2414" s="9">
        <v>14</v>
      </c>
      <c r="J2414" s="9" t="s">
        <v>8</v>
      </c>
      <c r="K2414" s="9" t="s">
        <v>7</v>
      </c>
      <c r="L2414" s="9" t="s">
        <v>46</v>
      </c>
      <c r="M2414" s="9">
        <v>39845</v>
      </c>
      <c r="N2414" s="17" t="str">
        <f t="shared" si="189"/>
        <v>7_35-40</v>
      </c>
      <c r="O2414" s="17" t="str">
        <f t="shared" si="190"/>
        <v>3_30-40</v>
      </c>
      <c r="P2414" s="17" t="str">
        <f t="shared" si="191"/>
        <v>03_30-40</v>
      </c>
      <c r="Q2414" s="9" t="s">
        <v>1210</v>
      </c>
      <c r="R2414" s="9" t="s">
        <v>1163</v>
      </c>
      <c r="S2414" s="9">
        <f t="shared" si="192"/>
        <v>4781400</v>
      </c>
      <c r="T2414" s="9">
        <v>62748</v>
      </c>
    </row>
    <row r="2415" spans="1:20">
      <c r="A2415" s="9">
        <v>679</v>
      </c>
      <c r="B2415" s="9" t="s">
        <v>10</v>
      </c>
      <c r="C2415" s="9" t="s">
        <v>892</v>
      </c>
      <c r="D2415" s="9" t="s">
        <v>146</v>
      </c>
      <c r="E2415" s="9" t="s">
        <v>147</v>
      </c>
      <c r="F2415" s="9" t="s">
        <v>5</v>
      </c>
      <c r="G2415" s="9" t="s">
        <v>373</v>
      </c>
      <c r="H2415" s="9" t="s">
        <v>239</v>
      </c>
      <c r="I2415" s="9">
        <v>15</v>
      </c>
      <c r="J2415" s="9" t="s">
        <v>8</v>
      </c>
      <c r="L2415" s="9" t="s">
        <v>50</v>
      </c>
      <c r="M2415" s="9">
        <v>62848</v>
      </c>
      <c r="N2415" s="17" t="str">
        <f t="shared" si="189"/>
        <v>12_60-65</v>
      </c>
      <c r="O2415" s="17" t="str">
        <f t="shared" si="190"/>
        <v>6_60-70</v>
      </c>
      <c r="P2415" s="17" t="str">
        <f t="shared" si="191"/>
        <v>06_60-70</v>
      </c>
      <c r="Q2415" s="9" t="s">
        <v>1210</v>
      </c>
      <c r="R2415" s="9" t="s">
        <v>1163</v>
      </c>
      <c r="S2415" s="9">
        <f t="shared" si="192"/>
        <v>42673792</v>
      </c>
      <c r="T2415" s="9">
        <v>560024</v>
      </c>
    </row>
    <row r="2416" spans="1:20">
      <c r="A2416" s="9">
        <v>163</v>
      </c>
      <c r="B2416" s="9" t="s">
        <v>10</v>
      </c>
      <c r="C2416" s="9" t="s">
        <v>625</v>
      </c>
      <c r="D2416" s="9" t="s">
        <v>152</v>
      </c>
      <c r="E2416" s="9" t="s">
        <v>147</v>
      </c>
      <c r="F2416" s="9" t="s">
        <v>1</v>
      </c>
      <c r="G2416" s="9" t="s">
        <v>583</v>
      </c>
      <c r="H2416" s="9" t="s">
        <v>2</v>
      </c>
      <c r="I2416" s="9">
        <v>14</v>
      </c>
      <c r="J2416" s="9" t="s">
        <v>8</v>
      </c>
      <c r="L2416" s="9" t="s">
        <v>50</v>
      </c>
      <c r="M2416" s="9">
        <v>67199</v>
      </c>
      <c r="N2416" s="17" t="str">
        <f t="shared" si="189"/>
        <v>13_65-70</v>
      </c>
      <c r="O2416" s="17" t="str">
        <f t="shared" si="190"/>
        <v>6_60-70</v>
      </c>
      <c r="P2416" s="17" t="str">
        <f t="shared" si="191"/>
        <v>06_60-70</v>
      </c>
      <c r="Q2416" s="9" t="s">
        <v>1210</v>
      </c>
      <c r="R2416" s="9" t="s">
        <v>1163</v>
      </c>
      <c r="S2416" s="9">
        <f t="shared" si="192"/>
        <v>10953437</v>
      </c>
      <c r="T2416" s="9">
        <v>143746</v>
      </c>
    </row>
    <row r="2417" spans="1:20">
      <c r="A2417" s="9">
        <v>3</v>
      </c>
      <c r="B2417" s="9" t="s">
        <v>10</v>
      </c>
      <c r="C2417" s="9" t="s">
        <v>505</v>
      </c>
      <c r="D2417" s="9" t="s">
        <v>148</v>
      </c>
      <c r="E2417" s="9" t="s">
        <v>147</v>
      </c>
      <c r="F2417" s="9" t="s">
        <v>1</v>
      </c>
      <c r="G2417" s="9" t="s">
        <v>222</v>
      </c>
      <c r="H2417" s="9" t="s">
        <v>2</v>
      </c>
      <c r="I2417" s="9">
        <v>15</v>
      </c>
      <c r="J2417" s="9" t="s">
        <v>8</v>
      </c>
      <c r="L2417" s="9" t="s">
        <v>50</v>
      </c>
      <c r="M2417" s="9">
        <v>69495</v>
      </c>
      <c r="N2417" s="17" t="str">
        <f t="shared" si="189"/>
        <v>13_65-70</v>
      </c>
      <c r="O2417" s="17" t="str">
        <f t="shared" si="190"/>
        <v>6_60-70</v>
      </c>
      <c r="P2417" s="17" t="str">
        <f t="shared" si="191"/>
        <v>06_60-70</v>
      </c>
      <c r="Q2417" s="9" t="s">
        <v>1210</v>
      </c>
      <c r="R2417" s="9" t="s">
        <v>1163</v>
      </c>
      <c r="S2417" s="9">
        <f t="shared" si="192"/>
        <v>208485</v>
      </c>
      <c r="T2417" s="9">
        <v>2736</v>
      </c>
    </row>
    <row r="2418" spans="1:20">
      <c r="A2418" s="9">
        <v>520</v>
      </c>
      <c r="B2418" s="9" t="s">
        <v>10</v>
      </c>
      <c r="C2418" s="9" t="s">
        <v>705</v>
      </c>
      <c r="D2418" s="9" t="s">
        <v>148</v>
      </c>
      <c r="E2418" s="9" t="s">
        <v>147</v>
      </c>
      <c r="F2418" s="9" t="s">
        <v>1</v>
      </c>
      <c r="G2418" s="9" t="s">
        <v>583</v>
      </c>
      <c r="H2418" s="9" t="s">
        <v>2</v>
      </c>
      <c r="I2418" s="9">
        <v>15</v>
      </c>
      <c r="J2418" s="9" t="s">
        <v>8</v>
      </c>
      <c r="L2418" s="9" t="s">
        <v>50</v>
      </c>
      <c r="M2418" s="9">
        <v>65631</v>
      </c>
      <c r="N2418" s="17" t="str">
        <f t="shared" si="189"/>
        <v>13_65-70</v>
      </c>
      <c r="O2418" s="17" t="str">
        <f t="shared" si="190"/>
        <v>6_60-70</v>
      </c>
      <c r="P2418" s="17" t="str">
        <f t="shared" si="191"/>
        <v>06_60-70</v>
      </c>
      <c r="Q2418" s="9" t="s">
        <v>1210</v>
      </c>
      <c r="R2418" s="9" t="s">
        <v>1163</v>
      </c>
      <c r="S2418" s="9">
        <f t="shared" si="192"/>
        <v>34128120</v>
      </c>
      <c r="T2418" s="9">
        <v>447876</v>
      </c>
    </row>
    <row r="2419" spans="1:20">
      <c r="A2419" s="9">
        <v>1060</v>
      </c>
      <c r="B2419" s="9" t="s">
        <v>10</v>
      </c>
      <c r="C2419" s="9" t="s">
        <v>1029</v>
      </c>
      <c r="D2419" s="9" t="s">
        <v>149</v>
      </c>
      <c r="E2419" s="9" t="s">
        <v>147</v>
      </c>
      <c r="F2419" s="9" t="s">
        <v>5</v>
      </c>
      <c r="G2419" s="9" t="s">
        <v>492</v>
      </c>
      <c r="H2419" s="9" t="s">
        <v>1030</v>
      </c>
      <c r="I2419" s="9">
        <v>14</v>
      </c>
      <c r="J2419" s="9" t="s">
        <v>941</v>
      </c>
      <c r="L2419" s="9" t="s">
        <v>50</v>
      </c>
      <c r="M2419" s="9">
        <v>94697</v>
      </c>
      <c r="N2419" s="17" t="str">
        <f t="shared" si="189"/>
        <v>18_90-95</v>
      </c>
      <c r="O2419" s="17" t="str">
        <f t="shared" si="190"/>
        <v>9_90-100</v>
      </c>
      <c r="P2419" s="17" t="str">
        <f t="shared" si="191"/>
        <v>08_80&gt;</v>
      </c>
      <c r="Q2419" s="9" t="s">
        <v>1210</v>
      </c>
      <c r="R2419" s="9" t="s">
        <v>1163</v>
      </c>
      <c r="S2419" s="9">
        <f t="shared" si="192"/>
        <v>100378820</v>
      </c>
      <c r="T2419" s="9">
        <v>1317307</v>
      </c>
    </row>
    <row r="2420" spans="1:20">
      <c r="A2420" s="9">
        <v>65</v>
      </c>
      <c r="B2420" s="9" t="s">
        <v>10</v>
      </c>
      <c r="C2420" s="9" t="s">
        <v>1091</v>
      </c>
      <c r="D2420" s="9" t="s">
        <v>149</v>
      </c>
      <c r="E2420" s="9" t="s">
        <v>147</v>
      </c>
      <c r="F2420" s="9" t="s">
        <v>1</v>
      </c>
      <c r="G2420" s="9" t="s">
        <v>495</v>
      </c>
      <c r="H2420" s="9" t="s">
        <v>1030</v>
      </c>
      <c r="I2420" s="9">
        <v>16</v>
      </c>
      <c r="J2420" s="9" t="s">
        <v>519</v>
      </c>
      <c r="L2420" s="9" t="s">
        <v>50</v>
      </c>
      <c r="M2420" s="9">
        <v>110622</v>
      </c>
      <c r="N2420" s="17" t="str">
        <f t="shared" si="189"/>
        <v>22_110-115</v>
      </c>
      <c r="O2420" s="17" t="str">
        <f t="shared" si="190"/>
        <v>11_110-120</v>
      </c>
      <c r="P2420" s="17" t="str">
        <f t="shared" si="191"/>
        <v>08_80&gt;</v>
      </c>
      <c r="Q2420" s="9" t="s">
        <v>1210</v>
      </c>
      <c r="R2420" s="9" t="s">
        <v>1163</v>
      </c>
      <c r="S2420" s="9">
        <f t="shared" si="192"/>
        <v>7190430</v>
      </c>
      <c r="T2420" s="9">
        <v>94363</v>
      </c>
    </row>
    <row r="2421" spans="1:20">
      <c r="A2421" s="9">
        <v>380</v>
      </c>
      <c r="B2421" s="9" t="s">
        <v>10</v>
      </c>
      <c r="C2421" s="9" t="s">
        <v>1092</v>
      </c>
      <c r="D2421" s="9" t="s">
        <v>149</v>
      </c>
      <c r="E2421" s="9" t="s">
        <v>147</v>
      </c>
      <c r="F2421" s="9" t="s">
        <v>1</v>
      </c>
      <c r="G2421" s="9" t="s">
        <v>495</v>
      </c>
      <c r="H2421" s="9" t="s">
        <v>703</v>
      </c>
      <c r="I2421" s="9">
        <v>16</v>
      </c>
      <c r="J2421" s="9" t="s">
        <v>519</v>
      </c>
      <c r="L2421" s="9" t="s">
        <v>50</v>
      </c>
      <c r="M2421" s="9">
        <v>115585</v>
      </c>
      <c r="N2421" s="17" t="str">
        <f t="shared" si="189"/>
        <v>23_115-120</v>
      </c>
      <c r="O2421" s="17" t="str">
        <f t="shared" si="190"/>
        <v>11_110-120</v>
      </c>
      <c r="P2421" s="17" t="str">
        <f t="shared" si="191"/>
        <v>08_80&gt;</v>
      </c>
      <c r="Q2421" s="9" t="s">
        <v>1210</v>
      </c>
      <c r="R2421" s="9" t="s">
        <v>1163</v>
      </c>
      <c r="S2421" s="9">
        <f t="shared" si="192"/>
        <v>43922300</v>
      </c>
      <c r="T2421" s="9">
        <v>576408</v>
      </c>
    </row>
    <row r="2422" spans="1:20">
      <c r="A2422" s="9">
        <v>497</v>
      </c>
      <c r="B2422" s="9" t="s">
        <v>10</v>
      </c>
      <c r="C2422" s="9" t="s">
        <v>1031</v>
      </c>
      <c r="D2422" s="9" t="s">
        <v>149</v>
      </c>
      <c r="E2422" s="9" t="s">
        <v>147</v>
      </c>
      <c r="F2422" s="9" t="s">
        <v>5</v>
      </c>
      <c r="G2422" s="9" t="s">
        <v>492</v>
      </c>
      <c r="H2422" s="9" t="s">
        <v>1030</v>
      </c>
      <c r="I2422" s="9">
        <v>16</v>
      </c>
      <c r="J2422" s="9" t="s">
        <v>519</v>
      </c>
      <c r="L2422" s="9" t="s">
        <v>50</v>
      </c>
      <c r="M2422" s="9">
        <v>117512</v>
      </c>
      <c r="N2422" s="17" t="str">
        <f t="shared" si="189"/>
        <v>23_115-120</v>
      </c>
      <c r="O2422" s="17" t="str">
        <f t="shared" si="190"/>
        <v>11_110-120</v>
      </c>
      <c r="P2422" s="17" t="str">
        <f t="shared" si="191"/>
        <v>08_80&gt;</v>
      </c>
      <c r="Q2422" s="9" t="s">
        <v>1210</v>
      </c>
      <c r="R2422" s="9" t="s">
        <v>1163</v>
      </c>
      <c r="S2422" s="9">
        <f t="shared" si="192"/>
        <v>58403464</v>
      </c>
      <c r="T2422" s="9">
        <v>766450</v>
      </c>
    </row>
    <row r="2423" spans="1:20">
      <c r="A2423" s="9">
        <v>371</v>
      </c>
      <c r="B2423" s="9" t="s">
        <v>10</v>
      </c>
      <c r="C2423" s="9" t="s">
        <v>1133</v>
      </c>
      <c r="D2423" s="9" t="s">
        <v>152</v>
      </c>
      <c r="E2423" s="9" t="s">
        <v>147</v>
      </c>
      <c r="F2423" s="9" t="s">
        <v>5</v>
      </c>
      <c r="G2423" s="9" t="s">
        <v>492</v>
      </c>
      <c r="H2423" s="9" t="s">
        <v>2</v>
      </c>
      <c r="I2423" s="9">
        <v>14</v>
      </c>
      <c r="J2423" s="9" t="s">
        <v>43</v>
      </c>
      <c r="L2423" s="9" t="s">
        <v>50</v>
      </c>
      <c r="M2423" s="9">
        <v>76274</v>
      </c>
      <c r="N2423" s="17" t="str">
        <f t="shared" si="189"/>
        <v>15_75-80</v>
      </c>
      <c r="O2423" s="17" t="str">
        <f t="shared" si="190"/>
        <v>7_70-80</v>
      </c>
      <c r="P2423" s="17" t="str">
        <f t="shared" si="191"/>
        <v>07_70-80</v>
      </c>
      <c r="Q2423" s="9" t="s">
        <v>1210</v>
      </c>
      <c r="R2423" s="9" t="s">
        <v>1163</v>
      </c>
      <c r="S2423" s="9">
        <f t="shared" si="192"/>
        <v>28297654</v>
      </c>
      <c r="T2423" s="9">
        <v>371360</v>
      </c>
    </row>
    <row r="2424" spans="1:20">
      <c r="A2424" s="9">
        <v>62</v>
      </c>
      <c r="B2424" s="9" t="s">
        <v>10</v>
      </c>
      <c r="C2424" s="9" t="s">
        <v>1183</v>
      </c>
      <c r="D2424" s="9" t="s">
        <v>152</v>
      </c>
      <c r="E2424" s="9" t="s">
        <v>147</v>
      </c>
      <c r="F2424" s="9" t="s">
        <v>5</v>
      </c>
      <c r="G2424" s="9" t="s">
        <v>492</v>
      </c>
      <c r="H2424" s="9" t="s">
        <v>85</v>
      </c>
      <c r="I2424" s="9">
        <v>14</v>
      </c>
      <c r="J2424" s="9" t="s">
        <v>43</v>
      </c>
      <c r="L2424" s="9" t="s">
        <v>50</v>
      </c>
      <c r="M2424" s="9">
        <v>102257</v>
      </c>
      <c r="N2424" s="17" t="str">
        <f t="shared" si="189"/>
        <v>20_100-105</v>
      </c>
      <c r="O2424" s="17" t="str">
        <f t="shared" si="190"/>
        <v>10_100-110</v>
      </c>
      <c r="P2424" s="17" t="str">
        <f t="shared" si="191"/>
        <v>08_80&gt;</v>
      </c>
      <c r="Q2424" s="9" t="s">
        <v>1210</v>
      </c>
      <c r="R2424" s="9" t="s">
        <v>1163</v>
      </c>
      <c r="S2424" s="9">
        <f t="shared" si="192"/>
        <v>6339934</v>
      </c>
      <c r="T2424" s="9">
        <v>83201</v>
      </c>
    </row>
    <row r="2425" spans="1:20">
      <c r="A2425" s="9">
        <v>198</v>
      </c>
      <c r="B2425" s="9" t="s">
        <v>10</v>
      </c>
      <c r="C2425" s="9" t="s">
        <v>1038</v>
      </c>
      <c r="D2425" s="9" t="s">
        <v>148</v>
      </c>
      <c r="E2425" s="9" t="s">
        <v>147</v>
      </c>
      <c r="F2425" s="9" t="s">
        <v>5</v>
      </c>
      <c r="G2425" s="9" t="s">
        <v>492</v>
      </c>
      <c r="H2425" s="9" t="s">
        <v>2</v>
      </c>
      <c r="I2425" s="9">
        <v>15</v>
      </c>
      <c r="J2425" s="9" t="s">
        <v>8</v>
      </c>
      <c r="L2425" s="9" t="s">
        <v>50</v>
      </c>
      <c r="M2425" s="9">
        <v>81195</v>
      </c>
      <c r="N2425" s="17" t="str">
        <f t="shared" si="189"/>
        <v>16_80-85</v>
      </c>
      <c r="O2425" s="17" t="str">
        <f t="shared" si="190"/>
        <v>8_80-90</v>
      </c>
      <c r="P2425" s="17" t="str">
        <f t="shared" si="191"/>
        <v>08_80&gt;</v>
      </c>
      <c r="Q2425" s="9" t="s">
        <v>1210</v>
      </c>
      <c r="R2425" s="9" t="s">
        <v>1163</v>
      </c>
      <c r="S2425" s="9">
        <f t="shared" si="192"/>
        <v>16076610</v>
      </c>
      <c r="T2425" s="9">
        <v>210979</v>
      </c>
    </row>
    <row r="2426" spans="1:20">
      <c r="A2426" s="9">
        <v>198</v>
      </c>
      <c r="B2426" s="9" t="s">
        <v>10</v>
      </c>
      <c r="C2426" s="9" t="s">
        <v>1032</v>
      </c>
      <c r="D2426" s="9" t="s">
        <v>149</v>
      </c>
      <c r="E2426" s="9" t="s">
        <v>147</v>
      </c>
      <c r="F2426" s="9" t="s">
        <v>5</v>
      </c>
      <c r="G2426" s="9" t="s">
        <v>492</v>
      </c>
      <c r="H2426" s="9" t="s">
        <v>1030</v>
      </c>
      <c r="I2426" s="9">
        <v>15</v>
      </c>
      <c r="J2426" s="9" t="s">
        <v>8</v>
      </c>
      <c r="L2426" s="9" t="s">
        <v>50</v>
      </c>
      <c r="M2426" s="9">
        <v>103342</v>
      </c>
      <c r="N2426" s="17" t="str">
        <f t="shared" si="189"/>
        <v>20_100-105</v>
      </c>
      <c r="O2426" s="17" t="str">
        <f t="shared" si="190"/>
        <v>10_100-110</v>
      </c>
      <c r="P2426" s="17" t="str">
        <f t="shared" si="191"/>
        <v>08_80&gt;</v>
      </c>
      <c r="Q2426" s="9" t="s">
        <v>1210</v>
      </c>
      <c r="R2426" s="9" t="s">
        <v>1163</v>
      </c>
      <c r="S2426" s="9">
        <f t="shared" si="192"/>
        <v>20461716</v>
      </c>
      <c r="T2426" s="9">
        <v>268526</v>
      </c>
    </row>
    <row r="2427" spans="1:20">
      <c r="A2427" s="9">
        <v>221</v>
      </c>
      <c r="B2427" s="9" t="s">
        <v>10</v>
      </c>
      <c r="C2427" s="9" t="s">
        <v>976</v>
      </c>
      <c r="D2427" s="9" t="s">
        <v>149</v>
      </c>
      <c r="E2427" s="9" t="s">
        <v>147</v>
      </c>
      <c r="F2427" s="9" t="s">
        <v>5</v>
      </c>
      <c r="G2427" s="9" t="s">
        <v>492</v>
      </c>
      <c r="H2427" s="9" t="s">
        <v>85</v>
      </c>
      <c r="I2427" s="9">
        <v>15</v>
      </c>
      <c r="J2427" s="9" t="s">
        <v>8</v>
      </c>
      <c r="L2427" s="9" t="s">
        <v>50</v>
      </c>
      <c r="M2427" s="9">
        <v>86537</v>
      </c>
      <c r="N2427" s="17" t="str">
        <f t="shared" si="189"/>
        <v>17_85-90</v>
      </c>
      <c r="O2427" s="17" t="str">
        <f t="shared" si="190"/>
        <v>8_80-90</v>
      </c>
      <c r="P2427" s="17" t="str">
        <f t="shared" si="191"/>
        <v>08_80&gt;</v>
      </c>
      <c r="Q2427" s="9" t="s">
        <v>1210</v>
      </c>
      <c r="R2427" s="9" t="s">
        <v>1163</v>
      </c>
      <c r="S2427" s="9">
        <f t="shared" si="192"/>
        <v>19124677</v>
      </c>
      <c r="T2427" s="9">
        <v>250980</v>
      </c>
    </row>
    <row r="2428" spans="1:20">
      <c r="A2428" s="9">
        <v>117</v>
      </c>
      <c r="B2428" s="9" t="s">
        <v>10</v>
      </c>
      <c r="C2428" s="9" t="s">
        <v>1184</v>
      </c>
      <c r="D2428" s="9" t="s">
        <v>149</v>
      </c>
      <c r="E2428" s="9" t="s">
        <v>147</v>
      </c>
      <c r="F2428" s="9" t="s">
        <v>1</v>
      </c>
      <c r="G2428" s="9" t="s">
        <v>495</v>
      </c>
      <c r="H2428" s="9" t="s">
        <v>2</v>
      </c>
      <c r="I2428" s="9">
        <v>14</v>
      </c>
      <c r="J2428" s="9" t="s">
        <v>941</v>
      </c>
      <c r="L2428" s="9" t="s">
        <v>50</v>
      </c>
      <c r="M2428" s="9">
        <v>82839</v>
      </c>
      <c r="N2428" s="17" t="str">
        <f t="shared" si="189"/>
        <v>16_80-85</v>
      </c>
      <c r="O2428" s="17" t="str">
        <f t="shared" si="190"/>
        <v>8_80-90</v>
      </c>
      <c r="P2428" s="17" t="str">
        <f t="shared" si="191"/>
        <v>08_80&gt;</v>
      </c>
      <c r="Q2428" s="9" t="s">
        <v>1210</v>
      </c>
      <c r="R2428" s="9" t="s">
        <v>1163</v>
      </c>
      <c r="S2428" s="9">
        <f t="shared" si="192"/>
        <v>9692163</v>
      </c>
      <c r="T2428" s="9">
        <v>127194</v>
      </c>
    </row>
    <row r="2429" spans="1:20">
      <c r="A2429" s="9">
        <v>289</v>
      </c>
      <c r="B2429" s="9" t="s">
        <v>10</v>
      </c>
      <c r="C2429" s="9" t="s">
        <v>1033</v>
      </c>
      <c r="D2429" s="9" t="s">
        <v>148</v>
      </c>
      <c r="E2429" s="9" t="s">
        <v>147</v>
      </c>
      <c r="F2429" s="9" t="s">
        <v>1</v>
      </c>
      <c r="G2429" s="9" t="s">
        <v>495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78496</v>
      </c>
      <c r="N2429" s="17" t="str">
        <f t="shared" si="189"/>
        <v>15_75-80</v>
      </c>
      <c r="O2429" s="17" t="str">
        <f t="shared" si="190"/>
        <v>7_70-80</v>
      </c>
      <c r="P2429" s="17" t="str">
        <f t="shared" si="191"/>
        <v>07_70-80</v>
      </c>
      <c r="Q2429" s="9" t="s">
        <v>1210</v>
      </c>
      <c r="R2429" s="9" t="s">
        <v>1163</v>
      </c>
      <c r="S2429" s="9">
        <f t="shared" si="192"/>
        <v>22685344</v>
      </c>
      <c r="T2429" s="9">
        <v>297708</v>
      </c>
    </row>
    <row r="2430" spans="1:20">
      <c r="A2430" s="9">
        <v>745</v>
      </c>
      <c r="B2430" s="9" t="s">
        <v>10</v>
      </c>
      <c r="C2430" s="9" t="s">
        <v>1034</v>
      </c>
      <c r="D2430" s="9" t="s">
        <v>149</v>
      </c>
      <c r="E2430" s="9" t="s">
        <v>147</v>
      </c>
      <c r="F2430" s="9" t="s">
        <v>1</v>
      </c>
      <c r="G2430" s="9" t="s">
        <v>495</v>
      </c>
      <c r="H2430" s="9" t="s">
        <v>1030</v>
      </c>
      <c r="I2430" s="9">
        <v>15</v>
      </c>
      <c r="J2430" s="9" t="s">
        <v>8</v>
      </c>
      <c r="L2430" s="9" t="s">
        <v>50</v>
      </c>
      <c r="M2430" s="9">
        <v>100480</v>
      </c>
      <c r="N2430" s="17" t="str">
        <f t="shared" si="189"/>
        <v>20_100-105</v>
      </c>
      <c r="O2430" s="17" t="str">
        <f t="shared" si="190"/>
        <v>10_100-110</v>
      </c>
      <c r="P2430" s="17" t="str">
        <f t="shared" si="191"/>
        <v>08_80&gt;</v>
      </c>
      <c r="Q2430" s="9" t="s">
        <v>1210</v>
      </c>
      <c r="R2430" s="9" t="s">
        <v>1163</v>
      </c>
      <c r="S2430" s="9">
        <f t="shared" si="192"/>
        <v>74857600</v>
      </c>
      <c r="T2430" s="9">
        <v>982383</v>
      </c>
    </row>
    <row r="2431" spans="1:20">
      <c r="A2431" s="9">
        <v>1011</v>
      </c>
      <c r="B2431" s="9" t="s">
        <v>10</v>
      </c>
      <c r="C2431" s="9" t="s">
        <v>506</v>
      </c>
      <c r="D2431" s="9" t="s">
        <v>146</v>
      </c>
      <c r="E2431" s="9" t="s">
        <v>147</v>
      </c>
      <c r="F2431" s="9" t="s">
        <v>5</v>
      </c>
      <c r="G2431" s="9" t="s">
        <v>373</v>
      </c>
      <c r="H2431" s="9" t="s">
        <v>706</v>
      </c>
      <c r="I2431" s="9">
        <v>15</v>
      </c>
      <c r="J2431" s="9" t="s">
        <v>8</v>
      </c>
      <c r="L2431" s="9" t="s">
        <v>50</v>
      </c>
      <c r="M2431" s="9">
        <v>75970</v>
      </c>
      <c r="N2431" s="17" t="str">
        <f t="shared" si="189"/>
        <v>15_75-80</v>
      </c>
      <c r="O2431" s="17" t="str">
        <f t="shared" si="190"/>
        <v>7_70-80</v>
      </c>
      <c r="P2431" s="17" t="str">
        <f t="shared" si="191"/>
        <v>07_70-80</v>
      </c>
      <c r="Q2431" s="9" t="s">
        <v>1210</v>
      </c>
      <c r="R2431" s="9" t="s">
        <v>1163</v>
      </c>
      <c r="S2431" s="9">
        <f t="shared" si="192"/>
        <v>76805670</v>
      </c>
      <c r="T2431" s="9">
        <v>1007948</v>
      </c>
    </row>
    <row r="2432" spans="1:20">
      <c r="A2432" s="9">
        <v>20</v>
      </c>
      <c r="B2432" s="9" t="s">
        <v>10</v>
      </c>
      <c r="C2432" s="9" t="s">
        <v>1036</v>
      </c>
      <c r="D2432" s="9" t="s">
        <v>152</v>
      </c>
      <c r="E2432" s="9" t="s">
        <v>147</v>
      </c>
      <c r="F2432" s="9" t="s">
        <v>5</v>
      </c>
      <c r="G2432" s="9" t="s">
        <v>373</v>
      </c>
      <c r="H2432" s="9" t="s">
        <v>239</v>
      </c>
      <c r="I2432" s="9">
        <v>14</v>
      </c>
      <c r="J2432" s="9" t="s">
        <v>8</v>
      </c>
      <c r="L2432" s="9" t="s">
        <v>50</v>
      </c>
      <c r="M2432" s="9">
        <v>76989</v>
      </c>
      <c r="N2432" s="17" t="str">
        <f t="shared" si="189"/>
        <v>15_75-80</v>
      </c>
      <c r="O2432" s="17" t="str">
        <f t="shared" si="190"/>
        <v>7_70-80</v>
      </c>
      <c r="P2432" s="17" t="str">
        <f t="shared" si="191"/>
        <v>07_70-80</v>
      </c>
      <c r="Q2432" s="9" t="s">
        <v>1210</v>
      </c>
      <c r="R2432" s="9" t="s">
        <v>1163</v>
      </c>
      <c r="S2432" s="9">
        <f t="shared" si="192"/>
        <v>1539780</v>
      </c>
      <c r="T2432" s="9">
        <v>20207</v>
      </c>
    </row>
    <row r="2433" spans="1:20">
      <c r="A2433" s="9">
        <v>52</v>
      </c>
      <c r="B2433" s="9" t="s">
        <v>10</v>
      </c>
      <c r="C2433" s="9" t="s">
        <v>1093</v>
      </c>
      <c r="D2433" s="9" t="s">
        <v>148</v>
      </c>
      <c r="E2433" s="9" t="s">
        <v>147</v>
      </c>
      <c r="F2433" s="9" t="s">
        <v>5</v>
      </c>
      <c r="G2433" s="9" t="s">
        <v>373</v>
      </c>
      <c r="H2433" s="9" t="s">
        <v>2</v>
      </c>
      <c r="I2433" s="9">
        <v>17</v>
      </c>
      <c r="J2433" s="9" t="s">
        <v>8</v>
      </c>
      <c r="L2433" s="9" t="s">
        <v>50</v>
      </c>
      <c r="M2433" s="9">
        <v>50757</v>
      </c>
      <c r="N2433" s="17" t="str">
        <f t="shared" si="189"/>
        <v>10_50-55</v>
      </c>
      <c r="O2433" s="17" t="str">
        <f t="shared" si="190"/>
        <v>5_50-60</v>
      </c>
      <c r="P2433" s="17" t="str">
        <f t="shared" si="191"/>
        <v>05_50-60</v>
      </c>
      <c r="Q2433" s="9" t="s">
        <v>1210</v>
      </c>
      <c r="R2433" s="9" t="s">
        <v>1163</v>
      </c>
      <c r="S2433" s="9">
        <f t="shared" si="192"/>
        <v>2639364</v>
      </c>
      <c r="T2433" s="9">
        <v>34637</v>
      </c>
    </row>
    <row r="2434" spans="1:20">
      <c r="A2434" s="9">
        <v>179</v>
      </c>
      <c r="B2434" s="9" t="s">
        <v>10</v>
      </c>
      <c r="C2434" s="9" t="s">
        <v>1185</v>
      </c>
      <c r="D2434" s="9" t="s">
        <v>152</v>
      </c>
      <c r="E2434" s="9" t="s">
        <v>147</v>
      </c>
      <c r="F2434" s="9" t="s">
        <v>5</v>
      </c>
      <c r="G2434" s="9" t="s">
        <v>570</v>
      </c>
      <c r="H2434" s="9" t="s">
        <v>2</v>
      </c>
      <c r="I2434" s="9">
        <v>13</v>
      </c>
      <c r="J2434" s="9" t="s">
        <v>8</v>
      </c>
      <c r="L2434" s="9" t="s">
        <v>46</v>
      </c>
      <c r="M2434" s="9">
        <v>63990</v>
      </c>
      <c r="N2434" s="17" t="str">
        <f t="shared" si="189"/>
        <v>12_60-65</v>
      </c>
      <c r="O2434" s="17" t="str">
        <f t="shared" si="190"/>
        <v>6_60-70</v>
      </c>
      <c r="P2434" s="17" t="str">
        <f t="shared" si="191"/>
        <v>06_60-70</v>
      </c>
      <c r="Q2434" s="9" t="s">
        <v>1210</v>
      </c>
      <c r="R2434" s="9" t="s">
        <v>1163</v>
      </c>
      <c r="S2434" s="9">
        <f t="shared" si="192"/>
        <v>11454210</v>
      </c>
      <c r="T2434" s="9">
        <v>150318</v>
      </c>
    </row>
    <row r="2435" spans="1:20">
      <c r="A2435" s="9">
        <v>247</v>
      </c>
      <c r="B2435" s="9" t="s">
        <v>10</v>
      </c>
      <c r="C2435" s="9" t="s">
        <v>897</v>
      </c>
      <c r="D2435" s="9" t="s">
        <v>152</v>
      </c>
      <c r="E2435" s="9" t="s">
        <v>147</v>
      </c>
      <c r="F2435" s="9" t="s">
        <v>5</v>
      </c>
      <c r="G2435" s="9" t="s">
        <v>75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33037</v>
      </c>
      <c r="N2435" s="17" t="str">
        <f t="shared" ref="N2435:N2498" si="193">CONCATENATE(ROUNDDOWN(M2435/5000,0),"_",ROUNDDOWN(M2435/5000,0)*5,"-",ROUNDUP((M2435+1)/5000,0)*5)</f>
        <v>6_30-35</v>
      </c>
      <c r="O2435" s="17" t="str">
        <f t="shared" ref="O2435:O2498" si="194">CONCATENATE(ROUNDDOWN(M2435/10000,0),"_",ROUNDDOWN(M2435/10000,0)*10,"-",ROUNDUP((M2435+1)/10000,0)*10)</f>
        <v>3_30-40</v>
      </c>
      <c r="P2435" s="17" t="str">
        <f t="shared" ref="P2435:P2498" si="195">IF(M2435&lt;20000,"01_&lt;20",IF(M2435&lt;80000,CONCATENATE(IF((ROUNDDOWN(M2435/10000,0)+1)&lt;10,0,),ROUNDDOWN(M2435/10000,0),"_",ROUNDDOWN(M2435/10000,0)*10,"-",ROUNDUP((M2435+1)/10000,0)*10),"08_80&gt;"))</f>
        <v>03_30-40</v>
      </c>
      <c r="Q2435" s="9" t="s">
        <v>1210</v>
      </c>
      <c r="R2435" s="9" t="s">
        <v>1163</v>
      </c>
      <c r="S2435" s="9">
        <f t="shared" ref="S2435:S2498" si="196">M2435*A2435</f>
        <v>8160139</v>
      </c>
      <c r="T2435" s="9">
        <v>107088</v>
      </c>
    </row>
    <row r="2436" spans="1:20">
      <c r="A2436" s="9">
        <v>33</v>
      </c>
      <c r="B2436" s="9" t="s">
        <v>10</v>
      </c>
      <c r="C2436" s="9" t="s">
        <v>1186</v>
      </c>
      <c r="D2436" s="9" t="s">
        <v>152</v>
      </c>
      <c r="E2436" s="9" t="s">
        <v>147</v>
      </c>
      <c r="F2436" s="9" t="s">
        <v>5</v>
      </c>
      <c r="G2436" s="9" t="s">
        <v>373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52711</v>
      </c>
      <c r="N2436" s="17" t="str">
        <f t="shared" si="193"/>
        <v>10_50-55</v>
      </c>
      <c r="O2436" s="17" t="str">
        <f t="shared" si="194"/>
        <v>5_50-60</v>
      </c>
      <c r="P2436" s="17" t="str">
        <f t="shared" si="195"/>
        <v>05_50-60</v>
      </c>
      <c r="Q2436" s="9" t="s">
        <v>1210</v>
      </c>
      <c r="R2436" s="9" t="s">
        <v>1163</v>
      </c>
      <c r="S2436" s="9">
        <f t="shared" si="196"/>
        <v>1739463</v>
      </c>
      <c r="T2436" s="9">
        <v>22828</v>
      </c>
    </row>
    <row r="2437" spans="1:20">
      <c r="A2437" s="9">
        <v>640</v>
      </c>
      <c r="B2437" s="9" t="s">
        <v>10</v>
      </c>
      <c r="C2437" s="9" t="s">
        <v>822</v>
      </c>
      <c r="D2437" s="9" t="s">
        <v>148</v>
      </c>
      <c r="E2437" s="9" t="s">
        <v>147</v>
      </c>
      <c r="F2437" s="9" t="s">
        <v>5</v>
      </c>
      <c r="G2437" s="9" t="s">
        <v>823</v>
      </c>
      <c r="H2437" s="9" t="s">
        <v>2</v>
      </c>
      <c r="I2437" s="9">
        <v>15</v>
      </c>
      <c r="J2437" s="9" t="s">
        <v>8</v>
      </c>
      <c r="L2437" s="9" t="s">
        <v>50</v>
      </c>
      <c r="M2437" s="9">
        <v>53243</v>
      </c>
      <c r="N2437" s="17" t="str">
        <f t="shared" si="193"/>
        <v>10_50-55</v>
      </c>
      <c r="O2437" s="17" t="str">
        <f t="shared" si="194"/>
        <v>5_50-60</v>
      </c>
      <c r="P2437" s="17" t="str">
        <f t="shared" si="195"/>
        <v>05_50-60</v>
      </c>
      <c r="Q2437" s="9" t="s">
        <v>1210</v>
      </c>
      <c r="R2437" s="9" t="s">
        <v>1163</v>
      </c>
      <c r="S2437" s="9">
        <f t="shared" si="196"/>
        <v>34075520</v>
      </c>
      <c r="T2437" s="9">
        <v>447185</v>
      </c>
    </row>
    <row r="2438" spans="1:20">
      <c r="A2438" s="9">
        <v>146</v>
      </c>
      <c r="B2438" s="9" t="s">
        <v>10</v>
      </c>
      <c r="C2438" s="9" t="s">
        <v>1134</v>
      </c>
      <c r="D2438" s="9" t="s">
        <v>149</v>
      </c>
      <c r="E2438" s="9" t="s">
        <v>147</v>
      </c>
      <c r="F2438" s="9" t="s">
        <v>5</v>
      </c>
      <c r="G2438" s="9" t="s">
        <v>69</v>
      </c>
      <c r="H2438" s="9" t="s">
        <v>61</v>
      </c>
      <c r="I2438" s="9">
        <v>15</v>
      </c>
      <c r="J2438" s="9" t="s">
        <v>8</v>
      </c>
      <c r="L2438" s="9" t="s">
        <v>50</v>
      </c>
      <c r="M2438" s="9">
        <v>73687</v>
      </c>
      <c r="N2438" s="17" t="str">
        <f t="shared" si="193"/>
        <v>14_70-75</v>
      </c>
      <c r="O2438" s="17" t="str">
        <f t="shared" si="194"/>
        <v>7_70-80</v>
      </c>
      <c r="P2438" s="17" t="str">
        <f t="shared" si="195"/>
        <v>07_70-80</v>
      </c>
      <c r="Q2438" s="9" t="s">
        <v>1210</v>
      </c>
      <c r="R2438" s="9" t="s">
        <v>1163</v>
      </c>
      <c r="S2438" s="9">
        <f t="shared" si="196"/>
        <v>10758302</v>
      </c>
      <c r="T2438" s="9">
        <v>141185</v>
      </c>
    </row>
    <row r="2439" spans="1:20">
      <c r="A2439" s="9">
        <v>39</v>
      </c>
      <c r="B2439" s="9" t="s">
        <v>10</v>
      </c>
      <c r="C2439" s="9" t="s">
        <v>1135</v>
      </c>
      <c r="D2439" s="9" t="s">
        <v>149</v>
      </c>
      <c r="E2439" s="9" t="s">
        <v>147</v>
      </c>
      <c r="F2439" s="9" t="s">
        <v>5</v>
      </c>
      <c r="G2439" s="9" t="s">
        <v>252</v>
      </c>
      <c r="H2439" s="9" t="s">
        <v>85</v>
      </c>
      <c r="I2439" s="9">
        <v>15</v>
      </c>
      <c r="J2439" s="9" t="s">
        <v>8</v>
      </c>
      <c r="L2439" s="9" t="s">
        <v>50</v>
      </c>
      <c r="M2439" s="9">
        <v>72052</v>
      </c>
      <c r="N2439" s="17" t="str">
        <f t="shared" si="193"/>
        <v>14_70-75</v>
      </c>
      <c r="O2439" s="17" t="str">
        <f t="shared" si="194"/>
        <v>7_70-80</v>
      </c>
      <c r="P2439" s="17" t="str">
        <f t="shared" si="195"/>
        <v>07_70-80</v>
      </c>
      <c r="Q2439" s="9" t="s">
        <v>1210</v>
      </c>
      <c r="R2439" s="9" t="s">
        <v>1163</v>
      </c>
      <c r="S2439" s="9">
        <f t="shared" si="196"/>
        <v>2810028</v>
      </c>
      <c r="T2439" s="9">
        <v>36877</v>
      </c>
    </row>
    <row r="2440" spans="1:20">
      <c r="A2440" s="9">
        <v>182</v>
      </c>
      <c r="B2440" s="9" t="s">
        <v>10</v>
      </c>
      <c r="C2440" s="9" t="s">
        <v>981</v>
      </c>
      <c r="D2440" s="9" t="s">
        <v>148</v>
      </c>
      <c r="E2440" s="9" t="s">
        <v>147</v>
      </c>
      <c r="F2440" s="9" t="s">
        <v>5</v>
      </c>
      <c r="G2440" s="9" t="s">
        <v>373</v>
      </c>
      <c r="H2440" s="9" t="s">
        <v>2</v>
      </c>
      <c r="I2440" s="9">
        <v>17</v>
      </c>
      <c r="J2440" s="9" t="s">
        <v>6</v>
      </c>
      <c r="L2440" s="9" t="s">
        <v>50</v>
      </c>
      <c r="M2440" s="9">
        <v>56258</v>
      </c>
      <c r="N2440" s="17" t="str">
        <f t="shared" si="193"/>
        <v>11_55-60</v>
      </c>
      <c r="O2440" s="17" t="str">
        <f t="shared" si="194"/>
        <v>5_50-60</v>
      </c>
      <c r="P2440" s="17" t="str">
        <f t="shared" si="195"/>
        <v>05_50-60</v>
      </c>
      <c r="Q2440" s="9" t="s">
        <v>1210</v>
      </c>
      <c r="R2440" s="9" t="s">
        <v>1163</v>
      </c>
      <c r="S2440" s="9">
        <f t="shared" si="196"/>
        <v>10238956</v>
      </c>
      <c r="T2440" s="9">
        <v>134370</v>
      </c>
    </row>
    <row r="2441" spans="1:20">
      <c r="A2441" s="9">
        <v>29</v>
      </c>
      <c r="B2441" s="9" t="s">
        <v>10</v>
      </c>
      <c r="C2441" s="9" t="s">
        <v>626</v>
      </c>
      <c r="D2441" s="9" t="s">
        <v>146</v>
      </c>
      <c r="E2441" s="9" t="s">
        <v>147</v>
      </c>
      <c r="F2441" s="9" t="s">
        <v>5</v>
      </c>
      <c r="G2441" s="9" t="s">
        <v>75</v>
      </c>
      <c r="H2441" s="9" t="s">
        <v>66</v>
      </c>
      <c r="I2441" s="9">
        <v>17</v>
      </c>
      <c r="J2441" s="9" t="s">
        <v>6</v>
      </c>
      <c r="L2441" s="9" t="s">
        <v>50</v>
      </c>
      <c r="M2441" s="9">
        <v>47629</v>
      </c>
      <c r="N2441" s="17" t="str">
        <f t="shared" si="193"/>
        <v>9_45-50</v>
      </c>
      <c r="O2441" s="17" t="str">
        <f t="shared" si="194"/>
        <v>4_40-50</v>
      </c>
      <c r="P2441" s="17" t="str">
        <f t="shared" si="195"/>
        <v>04_40-50</v>
      </c>
      <c r="Q2441" s="9" t="s">
        <v>1210</v>
      </c>
      <c r="R2441" s="9" t="s">
        <v>1163</v>
      </c>
      <c r="S2441" s="9">
        <f t="shared" si="196"/>
        <v>1381241</v>
      </c>
      <c r="T2441" s="9">
        <v>18127</v>
      </c>
    </row>
    <row r="2442" spans="1:20">
      <c r="A2442" s="9">
        <v>3</v>
      </c>
      <c r="B2442" s="9" t="s">
        <v>10</v>
      </c>
      <c r="C2442" s="9" t="s">
        <v>670</v>
      </c>
      <c r="D2442" s="9" t="s">
        <v>148</v>
      </c>
      <c r="E2442" s="9" t="s">
        <v>147</v>
      </c>
      <c r="F2442" s="9" t="s">
        <v>5</v>
      </c>
      <c r="G2442" s="9" t="s">
        <v>122</v>
      </c>
      <c r="H2442" s="9" t="s">
        <v>2</v>
      </c>
      <c r="I2442" s="9">
        <v>17</v>
      </c>
      <c r="J2442" s="9" t="s">
        <v>8</v>
      </c>
      <c r="L2442" s="9" t="s">
        <v>50</v>
      </c>
      <c r="M2442" s="9">
        <v>50127</v>
      </c>
      <c r="N2442" s="17" t="str">
        <f t="shared" si="193"/>
        <v>10_50-55</v>
      </c>
      <c r="O2442" s="17" t="str">
        <f t="shared" si="194"/>
        <v>5_50-60</v>
      </c>
      <c r="P2442" s="17" t="str">
        <f t="shared" si="195"/>
        <v>05_50-60</v>
      </c>
      <c r="Q2442" s="9" t="s">
        <v>1210</v>
      </c>
      <c r="R2442" s="9" t="s">
        <v>1163</v>
      </c>
      <c r="S2442" s="9">
        <f t="shared" si="196"/>
        <v>150381</v>
      </c>
      <c r="T2442" s="9">
        <v>1974</v>
      </c>
    </row>
    <row r="2443" spans="1:20">
      <c r="A2443" s="9">
        <v>163</v>
      </c>
      <c r="B2443" s="9" t="s">
        <v>10</v>
      </c>
      <c r="C2443" s="9" t="s">
        <v>1187</v>
      </c>
      <c r="D2443" s="9" t="s">
        <v>152</v>
      </c>
      <c r="E2443" s="9" t="s">
        <v>147</v>
      </c>
      <c r="F2443" s="9" t="s">
        <v>1</v>
      </c>
      <c r="G2443" s="9" t="s">
        <v>495</v>
      </c>
      <c r="H2443" s="9" t="s">
        <v>2</v>
      </c>
      <c r="I2443" s="9">
        <v>14</v>
      </c>
      <c r="J2443" s="9" t="s">
        <v>941</v>
      </c>
      <c r="L2443" s="9" t="s">
        <v>50</v>
      </c>
      <c r="M2443" s="9">
        <v>103450</v>
      </c>
      <c r="N2443" s="17" t="str">
        <f t="shared" si="193"/>
        <v>20_100-105</v>
      </c>
      <c r="O2443" s="17" t="str">
        <f t="shared" si="194"/>
        <v>10_100-110</v>
      </c>
      <c r="P2443" s="17" t="str">
        <f t="shared" si="195"/>
        <v>08_80&gt;</v>
      </c>
      <c r="Q2443" s="9" t="s">
        <v>1210</v>
      </c>
      <c r="R2443" s="9" t="s">
        <v>1163</v>
      </c>
      <c r="S2443" s="9">
        <f t="shared" si="196"/>
        <v>16862350</v>
      </c>
      <c r="T2443" s="9">
        <v>221291</v>
      </c>
    </row>
    <row r="2444" spans="1:20">
      <c r="A2444" s="9">
        <v>582</v>
      </c>
      <c r="B2444" s="9" t="s">
        <v>10</v>
      </c>
      <c r="C2444" s="9" t="s">
        <v>1136</v>
      </c>
      <c r="D2444" s="9" t="s">
        <v>152</v>
      </c>
      <c r="E2444" s="9" t="s">
        <v>147</v>
      </c>
      <c r="F2444" s="9" t="s">
        <v>5</v>
      </c>
      <c r="G2444" s="9" t="s">
        <v>373</v>
      </c>
      <c r="H2444" s="9" t="s">
        <v>408</v>
      </c>
      <c r="I2444" s="9">
        <v>14</v>
      </c>
      <c r="J2444" s="9" t="s">
        <v>941</v>
      </c>
      <c r="K2444" s="9" t="s">
        <v>7</v>
      </c>
      <c r="L2444" s="9" t="s">
        <v>50</v>
      </c>
      <c r="M2444" s="9">
        <v>122100</v>
      </c>
      <c r="N2444" s="17" t="str">
        <f t="shared" si="193"/>
        <v>24_120-125</v>
      </c>
      <c r="O2444" s="17" t="str">
        <f t="shared" si="194"/>
        <v>12_120-130</v>
      </c>
      <c r="P2444" s="17" t="str">
        <f t="shared" si="195"/>
        <v>08_80&gt;</v>
      </c>
      <c r="Q2444" s="9" t="s">
        <v>1210</v>
      </c>
      <c r="R2444" s="9" t="s">
        <v>1163</v>
      </c>
      <c r="S2444" s="9">
        <f t="shared" si="196"/>
        <v>71062200</v>
      </c>
      <c r="T2444" s="9">
        <v>932575</v>
      </c>
    </row>
    <row r="2445" spans="1:20">
      <c r="A2445" s="9">
        <v>530</v>
      </c>
      <c r="B2445" s="9" t="s">
        <v>10</v>
      </c>
      <c r="C2445" s="9" t="s">
        <v>1037</v>
      </c>
      <c r="D2445" s="9" t="s">
        <v>152</v>
      </c>
      <c r="E2445" s="9" t="s">
        <v>147</v>
      </c>
      <c r="F2445" s="9" t="s">
        <v>5</v>
      </c>
      <c r="G2445" s="9" t="s">
        <v>373</v>
      </c>
      <c r="H2445" s="9" t="s">
        <v>2</v>
      </c>
      <c r="I2445" s="9">
        <v>14</v>
      </c>
      <c r="J2445" s="9" t="s">
        <v>941</v>
      </c>
      <c r="L2445" s="9" t="s">
        <v>50</v>
      </c>
      <c r="M2445" s="9">
        <v>115290</v>
      </c>
      <c r="N2445" s="17" t="str">
        <f t="shared" si="193"/>
        <v>23_115-120</v>
      </c>
      <c r="O2445" s="17" t="str">
        <f t="shared" si="194"/>
        <v>11_110-120</v>
      </c>
      <c r="P2445" s="17" t="str">
        <f t="shared" si="195"/>
        <v>08_80&gt;</v>
      </c>
      <c r="Q2445" s="9" t="s">
        <v>1210</v>
      </c>
      <c r="R2445" s="9" t="s">
        <v>1163</v>
      </c>
      <c r="S2445" s="9">
        <f t="shared" si="196"/>
        <v>61103700</v>
      </c>
      <c r="T2445" s="9">
        <v>801886</v>
      </c>
    </row>
    <row r="2446" spans="1:20">
      <c r="A2446" s="9">
        <v>202</v>
      </c>
      <c r="B2446" s="9" t="s">
        <v>10</v>
      </c>
      <c r="C2446" s="9" t="s">
        <v>457</v>
      </c>
      <c r="D2446" s="9" t="s">
        <v>152</v>
      </c>
      <c r="E2446" s="9" t="s">
        <v>147</v>
      </c>
      <c r="F2446" s="9" t="s">
        <v>5</v>
      </c>
      <c r="G2446" s="9" t="s">
        <v>373</v>
      </c>
      <c r="H2446" s="9" t="s">
        <v>408</v>
      </c>
      <c r="I2446" s="9">
        <v>14</v>
      </c>
      <c r="J2446" s="9" t="s">
        <v>120</v>
      </c>
      <c r="K2446" s="9" t="s">
        <v>7</v>
      </c>
      <c r="L2446" s="9" t="s">
        <v>50</v>
      </c>
      <c r="M2446" s="9">
        <v>135334</v>
      </c>
      <c r="N2446" s="17" t="str">
        <f t="shared" si="193"/>
        <v>27_135-140</v>
      </c>
      <c r="O2446" s="17" t="str">
        <f t="shared" si="194"/>
        <v>13_130-140</v>
      </c>
      <c r="P2446" s="17" t="str">
        <f t="shared" si="195"/>
        <v>08_80&gt;</v>
      </c>
      <c r="Q2446" s="9" t="s">
        <v>1210</v>
      </c>
      <c r="R2446" s="9" t="s">
        <v>1163</v>
      </c>
      <c r="S2446" s="9">
        <f t="shared" si="196"/>
        <v>27337468</v>
      </c>
      <c r="T2446" s="9">
        <v>358759</v>
      </c>
    </row>
    <row r="2447" spans="1:20">
      <c r="A2447" s="9">
        <v>29</v>
      </c>
      <c r="B2447" s="9" t="s">
        <v>10</v>
      </c>
      <c r="C2447" s="9" t="s">
        <v>397</v>
      </c>
      <c r="D2447" s="9" t="s">
        <v>152</v>
      </c>
      <c r="E2447" s="9" t="s">
        <v>147</v>
      </c>
      <c r="F2447" s="9" t="s">
        <v>5</v>
      </c>
      <c r="G2447" s="9" t="s">
        <v>373</v>
      </c>
      <c r="H2447" s="9" t="s">
        <v>2</v>
      </c>
      <c r="I2447" s="9">
        <v>13</v>
      </c>
      <c r="J2447" s="9" t="s">
        <v>398</v>
      </c>
      <c r="K2447" s="9" t="s">
        <v>7</v>
      </c>
      <c r="L2447" s="9" t="s">
        <v>50</v>
      </c>
      <c r="M2447" s="9">
        <v>119014</v>
      </c>
      <c r="N2447" s="17" t="str">
        <f t="shared" si="193"/>
        <v>23_115-120</v>
      </c>
      <c r="O2447" s="17" t="str">
        <f t="shared" si="194"/>
        <v>11_110-120</v>
      </c>
      <c r="P2447" s="17" t="str">
        <f t="shared" si="195"/>
        <v>08_80&gt;</v>
      </c>
      <c r="Q2447" s="9" t="s">
        <v>1210</v>
      </c>
      <c r="R2447" s="9" t="s">
        <v>1163</v>
      </c>
      <c r="S2447" s="9">
        <f t="shared" si="196"/>
        <v>3451406</v>
      </c>
      <c r="T2447" s="9">
        <v>45294</v>
      </c>
    </row>
    <row r="2448" spans="1:20">
      <c r="A2448" s="9">
        <v>169</v>
      </c>
      <c r="B2448" s="9" t="s">
        <v>10</v>
      </c>
      <c r="C2448" s="9" t="s">
        <v>1137</v>
      </c>
      <c r="D2448" s="9" t="s">
        <v>152</v>
      </c>
      <c r="E2448" s="9" t="s">
        <v>147</v>
      </c>
      <c r="F2448" s="9" t="s">
        <v>5</v>
      </c>
      <c r="G2448" s="9" t="s">
        <v>373</v>
      </c>
      <c r="H2448" s="9" t="s">
        <v>2</v>
      </c>
      <c r="I2448" s="9">
        <v>14</v>
      </c>
      <c r="J2448" s="9" t="s">
        <v>941</v>
      </c>
      <c r="K2448" s="9" t="s">
        <v>7</v>
      </c>
      <c r="L2448" s="9" t="s">
        <v>50</v>
      </c>
      <c r="M2448" s="9">
        <v>105990</v>
      </c>
      <c r="N2448" s="17" t="str">
        <f t="shared" si="193"/>
        <v>21_105-110</v>
      </c>
      <c r="O2448" s="17" t="str">
        <f t="shared" si="194"/>
        <v>10_100-110</v>
      </c>
      <c r="P2448" s="17" t="str">
        <f t="shared" si="195"/>
        <v>08_80&gt;</v>
      </c>
      <c r="Q2448" s="9" t="s">
        <v>1210</v>
      </c>
      <c r="R2448" s="9" t="s">
        <v>1163</v>
      </c>
      <c r="S2448" s="9">
        <f t="shared" si="196"/>
        <v>17912310</v>
      </c>
      <c r="T2448" s="9">
        <v>235070</v>
      </c>
    </row>
    <row r="2449" spans="1:20">
      <c r="A2449" s="9">
        <v>150</v>
      </c>
      <c r="B2449" s="9" t="s">
        <v>10</v>
      </c>
      <c r="C2449" s="9" t="s">
        <v>399</v>
      </c>
      <c r="D2449" s="9" t="s">
        <v>152</v>
      </c>
      <c r="E2449" s="9" t="s">
        <v>147</v>
      </c>
      <c r="F2449" s="9" t="s">
        <v>5</v>
      </c>
      <c r="G2449" s="9" t="s">
        <v>373</v>
      </c>
      <c r="H2449" s="9" t="s">
        <v>2</v>
      </c>
      <c r="I2449" s="9">
        <v>13</v>
      </c>
      <c r="J2449" s="9" t="s">
        <v>8</v>
      </c>
      <c r="K2449" s="9" t="s">
        <v>7</v>
      </c>
      <c r="L2449" s="9" t="s">
        <v>50</v>
      </c>
      <c r="M2449" s="9">
        <v>102257</v>
      </c>
      <c r="N2449" s="17" t="str">
        <f t="shared" si="193"/>
        <v>20_100-105</v>
      </c>
      <c r="O2449" s="17" t="str">
        <f t="shared" si="194"/>
        <v>10_100-110</v>
      </c>
      <c r="P2449" s="17" t="str">
        <f t="shared" si="195"/>
        <v>08_80&gt;</v>
      </c>
      <c r="Q2449" s="9" t="s">
        <v>1210</v>
      </c>
      <c r="R2449" s="9" t="s">
        <v>1163</v>
      </c>
      <c r="S2449" s="9">
        <f t="shared" si="196"/>
        <v>15338550</v>
      </c>
      <c r="T2449" s="9">
        <v>201293</v>
      </c>
    </row>
    <row r="2450" spans="1:20">
      <c r="A2450" s="9">
        <v>10</v>
      </c>
      <c r="B2450" s="9" t="s">
        <v>10</v>
      </c>
      <c r="C2450" s="9" t="s">
        <v>898</v>
      </c>
      <c r="D2450" s="9" t="s">
        <v>149</v>
      </c>
      <c r="E2450" s="9" t="s">
        <v>147</v>
      </c>
      <c r="F2450" s="9" t="s">
        <v>5</v>
      </c>
      <c r="G2450" s="9" t="s">
        <v>373</v>
      </c>
      <c r="H2450" s="9" t="s">
        <v>709</v>
      </c>
      <c r="I2450" s="9">
        <v>15</v>
      </c>
      <c r="J2450" s="9" t="s">
        <v>51</v>
      </c>
      <c r="K2450" s="9" t="s">
        <v>7</v>
      </c>
      <c r="L2450" s="9" t="s">
        <v>50</v>
      </c>
      <c r="M2450" s="9">
        <v>124943</v>
      </c>
      <c r="N2450" s="17" t="str">
        <f t="shared" si="193"/>
        <v>24_120-125</v>
      </c>
      <c r="O2450" s="17" t="str">
        <f t="shared" si="194"/>
        <v>12_120-130</v>
      </c>
      <c r="P2450" s="17" t="str">
        <f t="shared" si="195"/>
        <v>08_80&gt;</v>
      </c>
      <c r="Q2450" s="9" t="s">
        <v>1210</v>
      </c>
      <c r="R2450" s="9" t="s">
        <v>1163</v>
      </c>
      <c r="S2450" s="9">
        <f t="shared" si="196"/>
        <v>1249430</v>
      </c>
      <c r="T2450" s="9">
        <v>16397</v>
      </c>
    </row>
    <row r="2451" spans="1:20">
      <c r="A2451" s="9">
        <v>46</v>
      </c>
      <c r="B2451" s="9" t="s">
        <v>10</v>
      </c>
      <c r="C2451" s="9" t="s">
        <v>1095</v>
      </c>
      <c r="D2451" s="9" t="s">
        <v>149</v>
      </c>
      <c r="E2451" s="9" t="s">
        <v>147</v>
      </c>
      <c r="F2451" s="9" t="s">
        <v>5</v>
      </c>
      <c r="G2451" s="9" t="s">
        <v>492</v>
      </c>
      <c r="H2451" s="9" t="s">
        <v>498</v>
      </c>
      <c r="I2451" s="9">
        <v>15</v>
      </c>
      <c r="J2451" s="9" t="s">
        <v>510</v>
      </c>
      <c r="K2451" s="9" t="s">
        <v>7</v>
      </c>
      <c r="L2451" s="9" t="s">
        <v>50</v>
      </c>
      <c r="M2451" s="9">
        <v>319990</v>
      </c>
      <c r="N2451" s="17" t="str">
        <f t="shared" si="193"/>
        <v>63_315-320</v>
      </c>
      <c r="O2451" s="17" t="str">
        <f t="shared" si="194"/>
        <v>31_310-320</v>
      </c>
      <c r="P2451" s="17" t="str">
        <f t="shared" si="195"/>
        <v>08_80&gt;</v>
      </c>
      <c r="Q2451" s="9" t="s">
        <v>1210</v>
      </c>
      <c r="R2451" s="9" t="s">
        <v>1163</v>
      </c>
      <c r="S2451" s="9">
        <f t="shared" si="196"/>
        <v>14719540</v>
      </c>
      <c r="T2451" s="9">
        <v>193170</v>
      </c>
    </row>
    <row r="2452" spans="1:20">
      <c r="A2452" s="9">
        <v>32</v>
      </c>
      <c r="B2452" s="9" t="s">
        <v>10</v>
      </c>
      <c r="C2452" s="9" t="s">
        <v>671</v>
      </c>
      <c r="D2452" s="9" t="s">
        <v>149</v>
      </c>
      <c r="E2452" s="9" t="s">
        <v>147</v>
      </c>
      <c r="F2452" s="9" t="s">
        <v>5</v>
      </c>
      <c r="G2452" s="9" t="s">
        <v>252</v>
      </c>
      <c r="H2452" s="9" t="s">
        <v>493</v>
      </c>
      <c r="I2452" s="9">
        <v>15</v>
      </c>
      <c r="J2452" s="9" t="s">
        <v>510</v>
      </c>
      <c r="K2452" s="9" t="s">
        <v>7</v>
      </c>
      <c r="L2452" s="9" t="s">
        <v>50</v>
      </c>
      <c r="M2452" s="9">
        <v>257355</v>
      </c>
      <c r="N2452" s="17" t="str">
        <f t="shared" si="193"/>
        <v>51_255-260</v>
      </c>
      <c r="O2452" s="17" t="str">
        <f t="shared" si="194"/>
        <v>25_250-260</v>
      </c>
      <c r="P2452" s="17" t="str">
        <f t="shared" si="195"/>
        <v>08_80&gt;</v>
      </c>
      <c r="Q2452" s="9" t="s">
        <v>1210</v>
      </c>
      <c r="R2452" s="9" t="s">
        <v>1163</v>
      </c>
      <c r="S2452" s="9">
        <f t="shared" si="196"/>
        <v>8235360</v>
      </c>
      <c r="T2452" s="9">
        <v>108076</v>
      </c>
    </row>
    <row r="2453" spans="1:20">
      <c r="A2453" s="9">
        <v>130</v>
      </c>
      <c r="B2453" s="9" t="s">
        <v>10</v>
      </c>
      <c r="C2453" s="9" t="s">
        <v>1138</v>
      </c>
      <c r="D2453" s="9" t="s">
        <v>148</v>
      </c>
      <c r="E2453" s="9" t="s">
        <v>147</v>
      </c>
      <c r="F2453" s="9" t="s">
        <v>1</v>
      </c>
      <c r="G2453" s="9" t="s">
        <v>495</v>
      </c>
      <c r="H2453" s="9" t="s">
        <v>2</v>
      </c>
      <c r="I2453" s="9">
        <v>15</v>
      </c>
      <c r="J2453" s="9" t="s">
        <v>8</v>
      </c>
      <c r="L2453" s="9" t="s">
        <v>50</v>
      </c>
      <c r="M2453" s="9">
        <v>128845</v>
      </c>
      <c r="N2453" s="17" t="str">
        <f t="shared" si="193"/>
        <v>25_125-130</v>
      </c>
      <c r="O2453" s="17" t="str">
        <f t="shared" si="194"/>
        <v>12_120-130</v>
      </c>
      <c r="P2453" s="17" t="str">
        <f t="shared" si="195"/>
        <v>08_80&gt;</v>
      </c>
      <c r="Q2453" s="9" t="s">
        <v>1210</v>
      </c>
      <c r="R2453" s="9" t="s">
        <v>1163</v>
      </c>
      <c r="S2453" s="9">
        <f t="shared" si="196"/>
        <v>16749850</v>
      </c>
      <c r="T2453" s="9">
        <v>219814</v>
      </c>
    </row>
    <row r="2454" spans="1:20">
      <c r="A2454" s="9">
        <v>530</v>
      </c>
      <c r="B2454" s="9" t="s">
        <v>10</v>
      </c>
      <c r="C2454" s="9" t="s">
        <v>400</v>
      </c>
      <c r="D2454" s="9" t="s">
        <v>152</v>
      </c>
      <c r="E2454" s="9" t="s">
        <v>147</v>
      </c>
      <c r="F2454" s="9" t="s">
        <v>5</v>
      </c>
      <c r="G2454" s="9" t="s">
        <v>373</v>
      </c>
      <c r="H2454" s="9" t="s">
        <v>2</v>
      </c>
      <c r="I2454" s="9">
        <v>13</v>
      </c>
      <c r="J2454" s="9" t="s">
        <v>8</v>
      </c>
      <c r="L2454" s="9" t="s">
        <v>50</v>
      </c>
      <c r="M2454" s="9">
        <v>79531</v>
      </c>
      <c r="N2454" s="17" t="str">
        <f t="shared" si="193"/>
        <v>15_75-80</v>
      </c>
      <c r="O2454" s="17" t="str">
        <f t="shared" si="194"/>
        <v>7_70-80</v>
      </c>
      <c r="P2454" s="17" t="str">
        <f t="shared" si="195"/>
        <v>07_70-80</v>
      </c>
      <c r="Q2454" s="9" t="s">
        <v>1210</v>
      </c>
      <c r="R2454" s="9" t="s">
        <v>1163</v>
      </c>
      <c r="S2454" s="9">
        <f t="shared" si="196"/>
        <v>42151430</v>
      </c>
      <c r="T2454" s="9">
        <v>553168</v>
      </c>
    </row>
    <row r="2455" spans="1:20">
      <c r="A2455" s="9">
        <v>26</v>
      </c>
      <c r="B2455" s="9" t="s">
        <v>10</v>
      </c>
      <c r="C2455" s="9" t="s">
        <v>421</v>
      </c>
      <c r="D2455" s="9" t="s">
        <v>152</v>
      </c>
      <c r="E2455" s="9" t="s">
        <v>147</v>
      </c>
      <c r="F2455" s="9" t="s">
        <v>5</v>
      </c>
      <c r="G2455" s="9" t="s">
        <v>373</v>
      </c>
      <c r="H2455" s="9" t="s">
        <v>2</v>
      </c>
      <c r="I2455" s="9">
        <v>14</v>
      </c>
      <c r="J2455" s="9" t="s">
        <v>8</v>
      </c>
      <c r="K2455" s="9" t="s">
        <v>7</v>
      </c>
      <c r="L2455" s="9" t="s">
        <v>50</v>
      </c>
      <c r="M2455" s="9">
        <v>115046</v>
      </c>
      <c r="N2455" s="17" t="str">
        <f t="shared" si="193"/>
        <v>23_115-120</v>
      </c>
      <c r="O2455" s="17" t="str">
        <f t="shared" si="194"/>
        <v>11_110-120</v>
      </c>
      <c r="P2455" s="17" t="str">
        <f t="shared" si="195"/>
        <v>08_80&gt;</v>
      </c>
      <c r="Q2455" s="9" t="s">
        <v>1210</v>
      </c>
      <c r="R2455" s="9" t="s">
        <v>1163</v>
      </c>
      <c r="S2455" s="9">
        <f t="shared" si="196"/>
        <v>2991196</v>
      </c>
      <c r="T2455" s="9">
        <v>39255</v>
      </c>
    </row>
    <row r="2456" spans="1:20">
      <c r="A2456" s="9">
        <v>338</v>
      </c>
      <c r="B2456" s="9" t="s">
        <v>10</v>
      </c>
      <c r="C2456" s="9" t="s">
        <v>372</v>
      </c>
      <c r="D2456" s="9" t="s">
        <v>152</v>
      </c>
      <c r="E2456" s="9" t="s">
        <v>147</v>
      </c>
      <c r="F2456" s="9" t="s">
        <v>5</v>
      </c>
      <c r="G2456" s="9" t="s">
        <v>373</v>
      </c>
      <c r="H2456" s="9" t="s">
        <v>2</v>
      </c>
      <c r="I2456" s="9">
        <v>14</v>
      </c>
      <c r="J2456" s="9" t="s">
        <v>8</v>
      </c>
      <c r="L2456" s="9" t="s">
        <v>50</v>
      </c>
      <c r="M2456" s="9">
        <v>83305</v>
      </c>
      <c r="N2456" s="17" t="str">
        <f t="shared" si="193"/>
        <v>16_80-85</v>
      </c>
      <c r="O2456" s="17" t="str">
        <f t="shared" si="194"/>
        <v>8_80-90</v>
      </c>
      <c r="P2456" s="17" t="str">
        <f t="shared" si="195"/>
        <v>08_80&gt;</v>
      </c>
      <c r="Q2456" s="9" t="s">
        <v>1210</v>
      </c>
      <c r="R2456" s="9" t="s">
        <v>1163</v>
      </c>
      <c r="S2456" s="9">
        <f t="shared" si="196"/>
        <v>28157090</v>
      </c>
      <c r="T2456" s="9">
        <v>369516</v>
      </c>
    </row>
    <row r="2457" spans="1:20">
      <c r="A2457" s="9">
        <v>143</v>
      </c>
      <c r="B2457" s="9" t="s">
        <v>10</v>
      </c>
      <c r="C2457" s="9" t="s">
        <v>422</v>
      </c>
      <c r="D2457" s="9" t="s">
        <v>152</v>
      </c>
      <c r="E2457" s="9" t="s">
        <v>147</v>
      </c>
      <c r="F2457" s="9" t="s">
        <v>5</v>
      </c>
      <c r="G2457" s="9" t="s">
        <v>373</v>
      </c>
      <c r="H2457" s="9" t="s">
        <v>408</v>
      </c>
      <c r="I2457" s="9">
        <v>14</v>
      </c>
      <c r="J2457" s="9" t="s">
        <v>8</v>
      </c>
      <c r="L2457" s="9" t="s">
        <v>50</v>
      </c>
      <c r="M2457" s="9">
        <v>104047</v>
      </c>
      <c r="N2457" s="17" t="str">
        <f t="shared" si="193"/>
        <v>20_100-105</v>
      </c>
      <c r="O2457" s="17" t="str">
        <f t="shared" si="194"/>
        <v>10_100-110</v>
      </c>
      <c r="P2457" s="17" t="str">
        <f t="shared" si="195"/>
        <v>08_80&gt;</v>
      </c>
      <c r="Q2457" s="9" t="s">
        <v>1210</v>
      </c>
      <c r="R2457" s="9" t="s">
        <v>1163</v>
      </c>
      <c r="S2457" s="9">
        <f t="shared" si="196"/>
        <v>14878721</v>
      </c>
      <c r="T2457" s="9">
        <v>195259</v>
      </c>
    </row>
    <row r="2458" spans="1:20">
      <c r="A2458" s="9">
        <v>364</v>
      </c>
      <c r="B2458" s="9" t="s">
        <v>10</v>
      </c>
      <c r="C2458" s="9" t="s">
        <v>708</v>
      </c>
      <c r="D2458" s="9" t="s">
        <v>149</v>
      </c>
      <c r="E2458" s="9" t="s">
        <v>147</v>
      </c>
      <c r="F2458" s="9" t="s">
        <v>5</v>
      </c>
      <c r="G2458" s="9" t="s">
        <v>252</v>
      </c>
      <c r="H2458" s="9" t="s">
        <v>709</v>
      </c>
      <c r="I2458" s="9">
        <v>15</v>
      </c>
      <c r="J2458" s="9" t="s">
        <v>8</v>
      </c>
      <c r="L2458" s="9" t="s">
        <v>50</v>
      </c>
      <c r="M2458" s="9">
        <v>129662</v>
      </c>
      <c r="N2458" s="17" t="str">
        <f t="shared" si="193"/>
        <v>25_125-130</v>
      </c>
      <c r="O2458" s="17" t="str">
        <f t="shared" si="194"/>
        <v>12_120-130</v>
      </c>
      <c r="P2458" s="17" t="str">
        <f t="shared" si="195"/>
        <v>08_80&gt;</v>
      </c>
      <c r="Q2458" s="9" t="s">
        <v>1210</v>
      </c>
      <c r="R2458" s="9" t="s">
        <v>1163</v>
      </c>
      <c r="S2458" s="9">
        <f t="shared" si="196"/>
        <v>47196968</v>
      </c>
      <c r="T2458" s="9">
        <v>619383</v>
      </c>
    </row>
    <row r="2459" spans="1:20">
      <c r="A2459" s="9">
        <v>36</v>
      </c>
      <c r="B2459" s="9" t="s">
        <v>10</v>
      </c>
      <c r="C2459" s="9" t="s">
        <v>584</v>
      </c>
      <c r="D2459" s="9" t="s">
        <v>149</v>
      </c>
      <c r="E2459" s="9" t="s">
        <v>147</v>
      </c>
      <c r="F2459" s="9" t="s">
        <v>1</v>
      </c>
      <c r="G2459" s="9" t="s">
        <v>495</v>
      </c>
      <c r="H2459" s="9" t="s">
        <v>498</v>
      </c>
      <c r="I2459" s="9">
        <v>15</v>
      </c>
      <c r="J2459" s="9" t="s">
        <v>120</v>
      </c>
      <c r="K2459" s="9" t="s">
        <v>7</v>
      </c>
      <c r="L2459" s="9" t="s">
        <v>50</v>
      </c>
      <c r="M2459" s="9">
        <v>287957</v>
      </c>
      <c r="N2459" s="17" t="str">
        <f t="shared" si="193"/>
        <v>57_285-290</v>
      </c>
      <c r="O2459" s="17" t="str">
        <f t="shared" si="194"/>
        <v>28_280-290</v>
      </c>
      <c r="P2459" s="17" t="str">
        <f t="shared" si="195"/>
        <v>08_80&gt;</v>
      </c>
      <c r="Q2459" s="9" t="s">
        <v>1210</v>
      </c>
      <c r="R2459" s="9" t="s">
        <v>1163</v>
      </c>
      <c r="S2459" s="9">
        <f t="shared" si="196"/>
        <v>10366452</v>
      </c>
      <c r="T2459" s="9">
        <v>136043</v>
      </c>
    </row>
    <row r="2460" spans="1:20">
      <c r="A2460" s="9">
        <v>65</v>
      </c>
      <c r="B2460" s="9" t="s">
        <v>10</v>
      </c>
      <c r="C2460" s="9" t="s">
        <v>627</v>
      </c>
      <c r="D2460" s="9" t="s">
        <v>152</v>
      </c>
      <c r="E2460" s="9" t="s">
        <v>147</v>
      </c>
      <c r="F2460" s="9" t="s">
        <v>1</v>
      </c>
      <c r="G2460" s="9" t="s">
        <v>495</v>
      </c>
      <c r="H2460" s="9" t="s">
        <v>561</v>
      </c>
      <c r="I2460" s="9">
        <v>14</v>
      </c>
      <c r="J2460" s="9" t="s">
        <v>49</v>
      </c>
      <c r="L2460" s="9" t="s">
        <v>50</v>
      </c>
      <c r="M2460" s="9">
        <v>140043</v>
      </c>
      <c r="N2460" s="17" t="str">
        <f t="shared" si="193"/>
        <v>28_140-145</v>
      </c>
      <c r="O2460" s="17" t="str">
        <f t="shared" si="194"/>
        <v>14_140-150</v>
      </c>
      <c r="P2460" s="17" t="str">
        <f t="shared" si="195"/>
        <v>08_80&gt;</v>
      </c>
      <c r="Q2460" s="9" t="s">
        <v>1210</v>
      </c>
      <c r="R2460" s="9" t="s">
        <v>1163</v>
      </c>
      <c r="S2460" s="9">
        <f t="shared" si="196"/>
        <v>9102795</v>
      </c>
      <c r="T2460" s="9">
        <v>119459</v>
      </c>
    </row>
    <row r="2461" spans="1:20">
      <c r="A2461" s="9">
        <v>3</v>
      </c>
      <c r="B2461" s="9" t="s">
        <v>13</v>
      </c>
      <c r="C2461" s="9" t="s">
        <v>630</v>
      </c>
      <c r="D2461" s="9" t="s">
        <v>149</v>
      </c>
      <c r="E2461" s="9" t="s">
        <v>147</v>
      </c>
      <c r="F2461" s="9" t="s">
        <v>5</v>
      </c>
      <c r="G2461" s="9" t="s">
        <v>252</v>
      </c>
      <c r="H2461" s="9" t="s">
        <v>247</v>
      </c>
      <c r="I2461" s="9">
        <v>15</v>
      </c>
      <c r="J2461" s="9" t="s">
        <v>51</v>
      </c>
      <c r="L2461" s="9" t="s">
        <v>50</v>
      </c>
      <c r="M2461" s="9">
        <v>295300</v>
      </c>
      <c r="N2461" s="17" t="str">
        <f t="shared" si="193"/>
        <v>59_295-300</v>
      </c>
      <c r="O2461" s="17" t="str">
        <f t="shared" si="194"/>
        <v>29_290-300</v>
      </c>
      <c r="P2461" s="17" t="str">
        <f t="shared" si="195"/>
        <v>08_80&gt;</v>
      </c>
      <c r="Q2461" s="9" t="s">
        <v>1210</v>
      </c>
      <c r="R2461" s="9" t="s">
        <v>1163</v>
      </c>
      <c r="S2461" s="9">
        <f t="shared" si="196"/>
        <v>885900</v>
      </c>
      <c r="T2461" s="9">
        <v>11626</v>
      </c>
    </row>
    <row r="2462" spans="1:20">
      <c r="A2462" s="9">
        <v>14</v>
      </c>
      <c r="B2462" s="9" t="s">
        <v>13</v>
      </c>
      <c r="C2462" s="9" t="s">
        <v>824</v>
      </c>
      <c r="D2462" s="9" t="s">
        <v>149</v>
      </c>
      <c r="E2462" s="9" t="s">
        <v>147</v>
      </c>
      <c r="F2462" s="9" t="s">
        <v>1</v>
      </c>
      <c r="G2462" s="9" t="s">
        <v>495</v>
      </c>
      <c r="H2462" s="9" t="s">
        <v>825</v>
      </c>
      <c r="I2462" s="9">
        <v>15</v>
      </c>
      <c r="J2462" s="9" t="s">
        <v>49</v>
      </c>
      <c r="L2462" s="9" t="s">
        <v>50</v>
      </c>
      <c r="M2462" s="9">
        <v>178132</v>
      </c>
      <c r="N2462" s="17" t="str">
        <f t="shared" si="193"/>
        <v>35_175-180</v>
      </c>
      <c r="O2462" s="17" t="str">
        <f t="shared" si="194"/>
        <v>17_170-180</v>
      </c>
      <c r="P2462" s="17" t="str">
        <f t="shared" si="195"/>
        <v>08_80&gt;</v>
      </c>
      <c r="Q2462" s="9" t="s">
        <v>1210</v>
      </c>
      <c r="R2462" s="9" t="s">
        <v>1163</v>
      </c>
      <c r="S2462" s="9">
        <f t="shared" si="196"/>
        <v>2493848</v>
      </c>
      <c r="T2462" s="9">
        <v>32728</v>
      </c>
    </row>
    <row r="2463" spans="1:20">
      <c r="A2463" s="9">
        <v>21</v>
      </c>
      <c r="B2463" s="9" t="s">
        <v>13</v>
      </c>
      <c r="C2463" s="9" t="s">
        <v>826</v>
      </c>
      <c r="D2463" s="9" t="s">
        <v>149</v>
      </c>
      <c r="E2463" s="9" t="s">
        <v>147</v>
      </c>
      <c r="F2463" s="9" t="s">
        <v>5</v>
      </c>
      <c r="G2463" s="9" t="s">
        <v>492</v>
      </c>
      <c r="H2463" s="9" t="s">
        <v>559</v>
      </c>
      <c r="I2463" s="9">
        <v>15</v>
      </c>
      <c r="J2463" s="9" t="s">
        <v>49</v>
      </c>
      <c r="L2463" s="9" t="s">
        <v>50</v>
      </c>
      <c r="M2463" s="9">
        <v>221579</v>
      </c>
      <c r="N2463" s="17" t="str">
        <f t="shared" si="193"/>
        <v>44_220-225</v>
      </c>
      <c r="O2463" s="17" t="str">
        <f t="shared" si="194"/>
        <v>22_220-230</v>
      </c>
      <c r="P2463" s="17" t="str">
        <f t="shared" si="195"/>
        <v>08_80&gt;</v>
      </c>
      <c r="Q2463" s="9" t="s">
        <v>1210</v>
      </c>
      <c r="R2463" s="9" t="s">
        <v>1163</v>
      </c>
      <c r="S2463" s="9">
        <f t="shared" si="196"/>
        <v>4653159</v>
      </c>
      <c r="T2463" s="9">
        <v>61065</v>
      </c>
    </row>
    <row r="2464" spans="1:20">
      <c r="A2464" s="9">
        <v>15</v>
      </c>
      <c r="B2464" s="9" t="s">
        <v>13</v>
      </c>
      <c r="C2464" s="9" t="s">
        <v>827</v>
      </c>
      <c r="D2464" s="9" t="s">
        <v>149</v>
      </c>
      <c r="E2464" s="9" t="s">
        <v>147</v>
      </c>
      <c r="F2464" s="9" t="s">
        <v>5</v>
      </c>
      <c r="G2464" s="9" t="s">
        <v>492</v>
      </c>
      <c r="H2464" s="9" t="s">
        <v>557</v>
      </c>
      <c r="I2464" s="9">
        <v>15</v>
      </c>
      <c r="J2464" s="9" t="s">
        <v>49</v>
      </c>
      <c r="L2464" s="9" t="s">
        <v>50</v>
      </c>
      <c r="M2464" s="9">
        <v>275532</v>
      </c>
      <c r="N2464" s="17" t="str">
        <f t="shared" si="193"/>
        <v>55_275-280</v>
      </c>
      <c r="O2464" s="17" t="str">
        <f t="shared" si="194"/>
        <v>27_270-280</v>
      </c>
      <c r="P2464" s="17" t="str">
        <f t="shared" si="195"/>
        <v>08_80&gt;</v>
      </c>
      <c r="Q2464" s="9" t="s">
        <v>1210</v>
      </c>
      <c r="R2464" s="9" t="s">
        <v>1163</v>
      </c>
      <c r="S2464" s="9">
        <f t="shared" si="196"/>
        <v>4132980</v>
      </c>
      <c r="T2464" s="9">
        <v>54239</v>
      </c>
    </row>
    <row r="2465" spans="1:20">
      <c r="A2465" s="9">
        <v>32</v>
      </c>
      <c r="B2465" s="9" t="s">
        <v>13</v>
      </c>
      <c r="C2465" s="9" t="s">
        <v>828</v>
      </c>
      <c r="D2465" s="9" t="s">
        <v>149</v>
      </c>
      <c r="E2465" s="9" t="s">
        <v>147</v>
      </c>
      <c r="F2465" s="9" t="s">
        <v>5</v>
      </c>
      <c r="G2465" s="9" t="s">
        <v>492</v>
      </c>
      <c r="H2465" s="9" t="s">
        <v>557</v>
      </c>
      <c r="I2465" s="9">
        <v>17</v>
      </c>
      <c r="J2465" s="9" t="s">
        <v>547</v>
      </c>
      <c r="L2465" s="9" t="s">
        <v>50</v>
      </c>
      <c r="M2465" s="9">
        <v>271948</v>
      </c>
      <c r="N2465" s="17" t="str">
        <f t="shared" si="193"/>
        <v>54_270-275</v>
      </c>
      <c r="O2465" s="17" t="str">
        <f t="shared" si="194"/>
        <v>27_270-280</v>
      </c>
      <c r="P2465" s="17" t="str">
        <f t="shared" si="195"/>
        <v>08_80&gt;</v>
      </c>
      <c r="Q2465" s="9" t="s">
        <v>1210</v>
      </c>
      <c r="R2465" s="9" t="s">
        <v>1163</v>
      </c>
      <c r="S2465" s="9">
        <f t="shared" si="196"/>
        <v>8702336</v>
      </c>
      <c r="T2465" s="9">
        <v>114204</v>
      </c>
    </row>
    <row r="2466" spans="1:20">
      <c r="A2466" s="9">
        <v>3784</v>
      </c>
      <c r="B2466" s="9" t="s">
        <v>13</v>
      </c>
      <c r="C2466" s="9" t="s">
        <v>710</v>
      </c>
      <c r="D2466" s="9" t="s">
        <v>149</v>
      </c>
      <c r="E2466" s="9" t="s">
        <v>147</v>
      </c>
      <c r="F2466" s="9" t="s">
        <v>5</v>
      </c>
      <c r="G2466" s="9" t="s">
        <v>252</v>
      </c>
      <c r="H2466" s="9" t="s">
        <v>766</v>
      </c>
      <c r="I2466" s="9">
        <v>15</v>
      </c>
      <c r="J2466" s="9" t="s">
        <v>8</v>
      </c>
      <c r="L2466" s="9" t="s">
        <v>50</v>
      </c>
      <c r="M2466" s="9">
        <v>96042</v>
      </c>
      <c r="N2466" s="17" t="str">
        <f t="shared" si="193"/>
        <v>19_95-100</v>
      </c>
      <c r="O2466" s="17" t="str">
        <f t="shared" si="194"/>
        <v>9_90-100</v>
      </c>
      <c r="P2466" s="17" t="str">
        <f t="shared" si="195"/>
        <v>08_80&gt;</v>
      </c>
      <c r="Q2466" s="9" t="s">
        <v>1210</v>
      </c>
      <c r="R2466" s="9" t="s">
        <v>1163</v>
      </c>
      <c r="S2466" s="9">
        <f t="shared" si="196"/>
        <v>363422928</v>
      </c>
      <c r="T2466" s="9">
        <v>4769330</v>
      </c>
    </row>
    <row r="2467" spans="1:20">
      <c r="A2467" s="9">
        <v>902</v>
      </c>
      <c r="B2467" s="9" t="s">
        <v>13</v>
      </c>
      <c r="C2467" s="9" t="s">
        <v>899</v>
      </c>
      <c r="D2467" s="9" t="s">
        <v>149</v>
      </c>
      <c r="E2467" s="9" t="s">
        <v>147</v>
      </c>
      <c r="F2467" s="9" t="s">
        <v>5</v>
      </c>
      <c r="G2467" s="9" t="s">
        <v>492</v>
      </c>
      <c r="H2467" s="9" t="s">
        <v>743</v>
      </c>
      <c r="I2467" s="9">
        <v>15</v>
      </c>
      <c r="J2467" s="9" t="s">
        <v>8</v>
      </c>
      <c r="L2467" s="9" t="s">
        <v>50</v>
      </c>
      <c r="M2467" s="9">
        <v>103948</v>
      </c>
      <c r="N2467" s="17" t="str">
        <f t="shared" si="193"/>
        <v>20_100-105</v>
      </c>
      <c r="O2467" s="17" t="str">
        <f t="shared" si="194"/>
        <v>10_100-110</v>
      </c>
      <c r="P2467" s="17" t="str">
        <f t="shared" si="195"/>
        <v>08_80&gt;</v>
      </c>
      <c r="Q2467" s="9" t="s">
        <v>1210</v>
      </c>
      <c r="R2467" s="9" t="s">
        <v>1163</v>
      </c>
      <c r="S2467" s="9">
        <f t="shared" si="196"/>
        <v>93761096</v>
      </c>
      <c r="T2467" s="9">
        <v>1230461</v>
      </c>
    </row>
    <row r="2468" spans="1:20">
      <c r="A2468" s="9">
        <v>14</v>
      </c>
      <c r="B2468" s="9" t="s">
        <v>13</v>
      </c>
      <c r="C2468" s="9" t="s">
        <v>1139</v>
      </c>
      <c r="D2468" s="9" t="s">
        <v>149</v>
      </c>
      <c r="E2468" s="9" t="s">
        <v>147</v>
      </c>
      <c r="F2468" s="9" t="s">
        <v>5</v>
      </c>
      <c r="G2468" s="9" t="s">
        <v>492</v>
      </c>
      <c r="H2468" s="9" t="s">
        <v>561</v>
      </c>
      <c r="I2468" s="9">
        <v>15</v>
      </c>
      <c r="J2468" s="9" t="s">
        <v>8</v>
      </c>
      <c r="L2468" s="9" t="s">
        <v>50</v>
      </c>
      <c r="M2468" s="9">
        <v>165430</v>
      </c>
      <c r="N2468" s="17" t="str">
        <f t="shared" si="193"/>
        <v>33_165-170</v>
      </c>
      <c r="O2468" s="17" t="str">
        <f t="shared" si="194"/>
        <v>16_160-170</v>
      </c>
      <c r="P2468" s="17" t="str">
        <f t="shared" si="195"/>
        <v>08_80&gt;</v>
      </c>
      <c r="Q2468" s="9" t="s">
        <v>1210</v>
      </c>
      <c r="R2468" s="9" t="s">
        <v>1163</v>
      </c>
      <c r="S2468" s="9">
        <f t="shared" si="196"/>
        <v>2316020</v>
      </c>
      <c r="T2468" s="9">
        <v>30394</v>
      </c>
    </row>
    <row r="2469" spans="1:20">
      <c r="A2469" s="9">
        <v>329</v>
      </c>
      <c r="B2469" s="9" t="s">
        <v>13</v>
      </c>
      <c r="C2469" s="9" t="s">
        <v>767</v>
      </c>
      <c r="D2469" s="9" t="s">
        <v>149</v>
      </c>
      <c r="E2469" s="9" t="s">
        <v>147</v>
      </c>
      <c r="F2469" s="9" t="s">
        <v>1</v>
      </c>
      <c r="G2469" s="9" t="s">
        <v>495</v>
      </c>
      <c r="H2469" s="9" t="s">
        <v>763</v>
      </c>
      <c r="I2469" s="9">
        <v>15</v>
      </c>
      <c r="J2469" s="9" t="s">
        <v>8</v>
      </c>
      <c r="L2469" s="9" t="s">
        <v>50</v>
      </c>
      <c r="M2469" s="9">
        <v>110922</v>
      </c>
      <c r="N2469" s="17" t="str">
        <f t="shared" si="193"/>
        <v>22_110-115</v>
      </c>
      <c r="O2469" s="17" t="str">
        <f t="shared" si="194"/>
        <v>11_110-120</v>
      </c>
      <c r="P2469" s="17" t="str">
        <f t="shared" si="195"/>
        <v>08_80&gt;</v>
      </c>
      <c r="Q2469" s="9" t="s">
        <v>1210</v>
      </c>
      <c r="R2469" s="9" t="s">
        <v>1163</v>
      </c>
      <c r="S2469" s="9">
        <f t="shared" si="196"/>
        <v>36493338</v>
      </c>
      <c r="T2469" s="9">
        <v>478915</v>
      </c>
    </row>
    <row r="2470" spans="1:20">
      <c r="A2470" s="9">
        <v>1</v>
      </c>
      <c r="B2470" s="9" t="s">
        <v>13</v>
      </c>
      <c r="C2470" s="9" t="s">
        <v>458</v>
      </c>
      <c r="D2470" s="9" t="s">
        <v>148</v>
      </c>
      <c r="E2470" s="9" t="s">
        <v>147</v>
      </c>
      <c r="F2470" s="9" t="s">
        <v>5</v>
      </c>
      <c r="G2470" s="9" t="s">
        <v>122</v>
      </c>
      <c r="H2470" s="9" t="s">
        <v>2</v>
      </c>
      <c r="I2470" s="9">
        <v>15</v>
      </c>
      <c r="J2470" s="9" t="s">
        <v>8</v>
      </c>
      <c r="L2470" s="9" t="s">
        <v>50</v>
      </c>
      <c r="M2470" s="9">
        <v>51199</v>
      </c>
      <c r="N2470" s="17" t="str">
        <f t="shared" si="193"/>
        <v>10_50-55</v>
      </c>
      <c r="O2470" s="17" t="str">
        <f t="shared" si="194"/>
        <v>5_50-60</v>
      </c>
      <c r="P2470" s="17" t="str">
        <f t="shared" si="195"/>
        <v>05_50-60</v>
      </c>
      <c r="Q2470" s="9" t="s">
        <v>1210</v>
      </c>
      <c r="R2470" s="9" t="s">
        <v>1163</v>
      </c>
      <c r="S2470" s="9">
        <f t="shared" si="196"/>
        <v>51199</v>
      </c>
      <c r="T2470" s="9">
        <v>672</v>
      </c>
    </row>
    <row r="2471" spans="1:20">
      <c r="A2471" s="9">
        <v>2989</v>
      </c>
      <c r="B2471" s="9" t="s">
        <v>13</v>
      </c>
      <c r="C2471" s="9" t="s">
        <v>1096</v>
      </c>
      <c r="D2471" s="9" t="s">
        <v>148</v>
      </c>
      <c r="E2471" s="9" t="s">
        <v>147</v>
      </c>
      <c r="F2471" s="9" t="s">
        <v>5</v>
      </c>
      <c r="G2471" s="9" t="s">
        <v>373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59260</v>
      </c>
      <c r="N2471" s="17" t="str">
        <f t="shared" si="193"/>
        <v>11_55-60</v>
      </c>
      <c r="O2471" s="17" t="str">
        <f t="shared" si="194"/>
        <v>5_50-60</v>
      </c>
      <c r="P2471" s="17" t="str">
        <f t="shared" si="195"/>
        <v>05_50-60</v>
      </c>
      <c r="Q2471" s="9" t="s">
        <v>1210</v>
      </c>
      <c r="R2471" s="9" t="s">
        <v>1163</v>
      </c>
      <c r="S2471" s="9">
        <f t="shared" si="196"/>
        <v>177128140</v>
      </c>
      <c r="T2471" s="9">
        <v>2324516</v>
      </c>
    </row>
    <row r="2472" spans="1:20">
      <c r="A2472" s="9">
        <v>145</v>
      </c>
      <c r="B2472" s="9" t="s">
        <v>13</v>
      </c>
      <c r="C2472" s="9" t="s">
        <v>830</v>
      </c>
      <c r="D2472" s="9" t="s">
        <v>152</v>
      </c>
      <c r="E2472" s="9" t="s">
        <v>147</v>
      </c>
      <c r="F2472" s="9" t="s">
        <v>5</v>
      </c>
      <c r="G2472" s="9" t="s">
        <v>373</v>
      </c>
      <c r="H2472" s="9" t="s">
        <v>285</v>
      </c>
      <c r="I2472" s="9">
        <v>14</v>
      </c>
      <c r="J2472" s="9" t="s">
        <v>8</v>
      </c>
      <c r="K2472" s="9" t="s">
        <v>7</v>
      </c>
      <c r="L2472" s="9" t="s">
        <v>50</v>
      </c>
      <c r="M2472" s="9">
        <v>78494</v>
      </c>
      <c r="N2472" s="17" t="str">
        <f t="shared" si="193"/>
        <v>15_75-80</v>
      </c>
      <c r="O2472" s="17" t="str">
        <f t="shared" si="194"/>
        <v>7_70-80</v>
      </c>
      <c r="P2472" s="17" t="str">
        <f t="shared" si="195"/>
        <v>07_70-80</v>
      </c>
      <c r="Q2472" s="9" t="s">
        <v>1210</v>
      </c>
      <c r="R2472" s="9" t="s">
        <v>1163</v>
      </c>
      <c r="S2472" s="9">
        <f t="shared" si="196"/>
        <v>11381630</v>
      </c>
      <c r="T2472" s="9">
        <v>149365</v>
      </c>
    </row>
    <row r="2473" spans="1:20">
      <c r="A2473" s="9">
        <v>837</v>
      </c>
      <c r="B2473" s="9" t="s">
        <v>13</v>
      </c>
      <c r="C2473" s="9" t="s">
        <v>1097</v>
      </c>
      <c r="D2473" s="9" t="s">
        <v>152</v>
      </c>
      <c r="E2473" s="9" t="s">
        <v>147</v>
      </c>
      <c r="F2473" s="9" t="s">
        <v>1</v>
      </c>
      <c r="G2473" s="9" t="s">
        <v>583</v>
      </c>
      <c r="H2473" s="9" t="s">
        <v>2</v>
      </c>
      <c r="I2473" s="9">
        <v>14</v>
      </c>
      <c r="J2473" s="9" t="s">
        <v>8</v>
      </c>
      <c r="L2473" s="9" t="s">
        <v>50</v>
      </c>
      <c r="M2473" s="9">
        <v>66778</v>
      </c>
      <c r="N2473" s="17" t="str">
        <f t="shared" si="193"/>
        <v>13_65-70</v>
      </c>
      <c r="O2473" s="17" t="str">
        <f t="shared" si="194"/>
        <v>6_60-70</v>
      </c>
      <c r="P2473" s="17" t="str">
        <f t="shared" si="195"/>
        <v>06_60-70</v>
      </c>
      <c r="Q2473" s="9" t="s">
        <v>1210</v>
      </c>
      <c r="R2473" s="9" t="s">
        <v>1163</v>
      </c>
      <c r="S2473" s="9">
        <f t="shared" si="196"/>
        <v>55893186</v>
      </c>
      <c r="T2473" s="9">
        <v>733506</v>
      </c>
    </row>
    <row r="2474" spans="1:20">
      <c r="A2474" s="9">
        <v>159</v>
      </c>
      <c r="B2474" s="9" t="s">
        <v>13</v>
      </c>
      <c r="C2474" s="9" t="s">
        <v>831</v>
      </c>
      <c r="D2474" s="9" t="s">
        <v>148</v>
      </c>
      <c r="E2474" s="9" t="s">
        <v>147</v>
      </c>
      <c r="F2474" s="9" t="s">
        <v>5</v>
      </c>
      <c r="G2474" s="9" t="s">
        <v>373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73344</v>
      </c>
      <c r="N2474" s="17" t="str">
        <f t="shared" si="193"/>
        <v>14_70-75</v>
      </c>
      <c r="O2474" s="17" t="str">
        <f t="shared" si="194"/>
        <v>7_70-80</v>
      </c>
      <c r="P2474" s="17" t="str">
        <f t="shared" si="195"/>
        <v>07_70-80</v>
      </c>
      <c r="Q2474" s="9" t="s">
        <v>1210</v>
      </c>
      <c r="R2474" s="9" t="s">
        <v>1163</v>
      </c>
      <c r="S2474" s="9">
        <f t="shared" si="196"/>
        <v>11661696</v>
      </c>
      <c r="T2474" s="9">
        <v>153041</v>
      </c>
    </row>
    <row r="2475" spans="1:20">
      <c r="A2475" s="9">
        <v>61</v>
      </c>
      <c r="B2475" s="9" t="s">
        <v>13</v>
      </c>
      <c r="C2475" s="9" t="s">
        <v>832</v>
      </c>
      <c r="D2475" s="9" t="s">
        <v>148</v>
      </c>
      <c r="E2475" s="9" t="s">
        <v>147</v>
      </c>
      <c r="F2475" s="9" t="s">
        <v>1</v>
      </c>
      <c r="G2475" s="9" t="s">
        <v>222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67741</v>
      </c>
      <c r="N2475" s="17" t="str">
        <f t="shared" si="193"/>
        <v>13_65-70</v>
      </c>
      <c r="O2475" s="17" t="str">
        <f t="shared" si="194"/>
        <v>6_60-70</v>
      </c>
      <c r="P2475" s="17" t="str">
        <f t="shared" si="195"/>
        <v>06_60-70</v>
      </c>
      <c r="Q2475" s="9" t="s">
        <v>1210</v>
      </c>
      <c r="R2475" s="9" t="s">
        <v>1163</v>
      </c>
      <c r="S2475" s="9">
        <f t="shared" si="196"/>
        <v>4132201</v>
      </c>
      <c r="T2475" s="9">
        <v>54228</v>
      </c>
    </row>
    <row r="2476" spans="1:20">
      <c r="A2476" s="9">
        <v>213</v>
      </c>
      <c r="B2476" s="9" t="s">
        <v>13</v>
      </c>
      <c r="C2476" s="9" t="s">
        <v>1141</v>
      </c>
      <c r="D2476" s="9" t="s">
        <v>146</v>
      </c>
      <c r="E2476" s="9" t="s">
        <v>147</v>
      </c>
      <c r="F2476" s="9" t="s">
        <v>5</v>
      </c>
      <c r="G2476" s="9" t="s">
        <v>492</v>
      </c>
      <c r="H2476" s="9" t="s">
        <v>408</v>
      </c>
      <c r="I2476" s="9">
        <v>15</v>
      </c>
      <c r="J2476" s="9" t="s">
        <v>8</v>
      </c>
      <c r="L2476" s="9" t="s">
        <v>50</v>
      </c>
      <c r="M2476" s="9">
        <v>74737</v>
      </c>
      <c r="N2476" s="17" t="str">
        <f t="shared" si="193"/>
        <v>14_70-75</v>
      </c>
      <c r="O2476" s="17" t="str">
        <f t="shared" si="194"/>
        <v>7_70-80</v>
      </c>
      <c r="P2476" s="17" t="str">
        <f t="shared" si="195"/>
        <v>07_70-80</v>
      </c>
      <c r="Q2476" s="9" t="s">
        <v>1210</v>
      </c>
      <c r="R2476" s="9" t="s">
        <v>1163</v>
      </c>
      <c r="S2476" s="9">
        <f t="shared" si="196"/>
        <v>15918981</v>
      </c>
      <c r="T2476" s="9">
        <v>208911</v>
      </c>
    </row>
    <row r="2477" spans="1:20">
      <c r="A2477" s="9">
        <v>477</v>
      </c>
      <c r="B2477" s="9" t="s">
        <v>13</v>
      </c>
      <c r="C2477" s="9" t="s">
        <v>1098</v>
      </c>
      <c r="D2477" s="9" t="s">
        <v>148</v>
      </c>
      <c r="E2477" s="9" t="s">
        <v>147</v>
      </c>
      <c r="F2477" s="9" t="s">
        <v>1</v>
      </c>
      <c r="G2477" s="9" t="s">
        <v>583</v>
      </c>
      <c r="H2477" s="9" t="s">
        <v>2</v>
      </c>
      <c r="I2477" s="9">
        <v>15</v>
      </c>
      <c r="J2477" s="9" t="s">
        <v>8</v>
      </c>
      <c r="L2477" s="9" t="s">
        <v>50</v>
      </c>
      <c r="M2477" s="9">
        <v>61535</v>
      </c>
      <c r="N2477" s="17" t="str">
        <f t="shared" si="193"/>
        <v>12_60-65</v>
      </c>
      <c r="O2477" s="17" t="str">
        <f t="shared" si="194"/>
        <v>6_60-70</v>
      </c>
      <c r="P2477" s="17" t="str">
        <f t="shared" si="195"/>
        <v>06_60-70</v>
      </c>
      <c r="Q2477" s="9" t="s">
        <v>1210</v>
      </c>
      <c r="R2477" s="9" t="s">
        <v>1163</v>
      </c>
      <c r="S2477" s="9">
        <f t="shared" si="196"/>
        <v>29352195</v>
      </c>
      <c r="T2477" s="9">
        <v>385199</v>
      </c>
    </row>
    <row r="2478" spans="1:20">
      <c r="A2478" s="9">
        <v>12</v>
      </c>
      <c r="B2478" s="9" t="s">
        <v>13</v>
      </c>
      <c r="C2478" s="9" t="s">
        <v>423</v>
      </c>
      <c r="D2478" s="9" t="s">
        <v>152</v>
      </c>
      <c r="E2478" s="9" t="s">
        <v>147</v>
      </c>
      <c r="F2478" s="9" t="s">
        <v>5</v>
      </c>
      <c r="G2478" s="9" t="s">
        <v>373</v>
      </c>
      <c r="H2478" s="9" t="s">
        <v>285</v>
      </c>
      <c r="I2478" s="9">
        <v>14</v>
      </c>
      <c r="J2478" s="9" t="s">
        <v>43</v>
      </c>
      <c r="L2478" s="9" t="s">
        <v>50</v>
      </c>
      <c r="M2478" s="9">
        <v>97370</v>
      </c>
      <c r="N2478" s="17" t="str">
        <f t="shared" si="193"/>
        <v>19_95-100</v>
      </c>
      <c r="O2478" s="17" t="str">
        <f t="shared" si="194"/>
        <v>9_90-100</v>
      </c>
      <c r="P2478" s="17" t="str">
        <f t="shared" si="195"/>
        <v>08_80&gt;</v>
      </c>
      <c r="Q2478" s="9" t="s">
        <v>1210</v>
      </c>
      <c r="R2478" s="9" t="s">
        <v>1163</v>
      </c>
      <c r="S2478" s="9">
        <f t="shared" si="196"/>
        <v>1168440</v>
      </c>
      <c r="T2478" s="9">
        <v>15334</v>
      </c>
    </row>
    <row r="2479" spans="1:20">
      <c r="A2479" s="9">
        <v>269</v>
      </c>
      <c r="B2479" s="9" t="s">
        <v>13</v>
      </c>
      <c r="C2479" s="9" t="s">
        <v>1099</v>
      </c>
      <c r="D2479" s="9" t="s">
        <v>149</v>
      </c>
      <c r="E2479" s="9" t="s">
        <v>147</v>
      </c>
      <c r="F2479" s="9" t="s">
        <v>5</v>
      </c>
      <c r="G2479" s="9" t="s">
        <v>492</v>
      </c>
      <c r="H2479" s="9" t="s">
        <v>703</v>
      </c>
      <c r="I2479" s="9">
        <v>15</v>
      </c>
      <c r="J2479" s="9" t="s">
        <v>8</v>
      </c>
      <c r="L2479" s="9" t="s">
        <v>50</v>
      </c>
      <c r="M2479" s="9">
        <v>106537</v>
      </c>
      <c r="N2479" s="17" t="str">
        <f t="shared" si="193"/>
        <v>21_105-110</v>
      </c>
      <c r="O2479" s="17" t="str">
        <f t="shared" si="194"/>
        <v>10_100-110</v>
      </c>
      <c r="P2479" s="17" t="str">
        <f t="shared" si="195"/>
        <v>08_80&gt;</v>
      </c>
      <c r="Q2479" s="9" t="s">
        <v>1210</v>
      </c>
      <c r="R2479" s="9" t="s">
        <v>1163</v>
      </c>
      <c r="S2479" s="9">
        <f t="shared" si="196"/>
        <v>28658453</v>
      </c>
      <c r="T2479" s="9">
        <v>376095</v>
      </c>
    </row>
    <row r="2480" spans="1:20">
      <c r="A2480" s="9">
        <v>7</v>
      </c>
      <c r="B2480" s="9" t="s">
        <v>13</v>
      </c>
      <c r="C2480" s="9" t="s">
        <v>287</v>
      </c>
      <c r="D2480" s="9" t="s">
        <v>149</v>
      </c>
      <c r="E2480" s="9" t="s">
        <v>147</v>
      </c>
      <c r="F2480" s="9" t="s">
        <v>5</v>
      </c>
      <c r="G2480" s="9" t="s">
        <v>252</v>
      </c>
      <c r="H2480" s="9" t="s">
        <v>711</v>
      </c>
      <c r="I2480" s="9">
        <v>15</v>
      </c>
      <c r="J2480" s="9" t="s">
        <v>8</v>
      </c>
      <c r="L2480" s="9" t="s">
        <v>50</v>
      </c>
      <c r="M2480" s="9">
        <v>96283</v>
      </c>
      <c r="N2480" s="17" t="str">
        <f t="shared" si="193"/>
        <v>19_95-100</v>
      </c>
      <c r="O2480" s="17" t="str">
        <f t="shared" si="194"/>
        <v>9_90-100</v>
      </c>
      <c r="P2480" s="17" t="str">
        <f t="shared" si="195"/>
        <v>08_80&gt;</v>
      </c>
      <c r="Q2480" s="9" t="s">
        <v>1210</v>
      </c>
      <c r="R2480" s="9" t="s">
        <v>1163</v>
      </c>
      <c r="S2480" s="9">
        <f t="shared" si="196"/>
        <v>673981</v>
      </c>
      <c r="T2480" s="9">
        <v>8845</v>
      </c>
    </row>
    <row r="2481" spans="1:20">
      <c r="A2481" s="9">
        <v>12</v>
      </c>
      <c r="B2481" s="9" t="s">
        <v>13</v>
      </c>
      <c r="C2481" s="9" t="s">
        <v>585</v>
      </c>
      <c r="D2481" s="9" t="s">
        <v>149</v>
      </c>
      <c r="E2481" s="9" t="s">
        <v>147</v>
      </c>
      <c r="F2481" s="9" t="s">
        <v>5</v>
      </c>
      <c r="G2481" s="9" t="s">
        <v>252</v>
      </c>
      <c r="H2481" s="9" t="s">
        <v>78</v>
      </c>
      <c r="I2481" s="9">
        <v>15</v>
      </c>
      <c r="J2481" s="9" t="s">
        <v>8</v>
      </c>
      <c r="L2481" s="9" t="s">
        <v>50</v>
      </c>
      <c r="M2481" s="9">
        <v>103687</v>
      </c>
      <c r="N2481" s="17" t="str">
        <f t="shared" si="193"/>
        <v>20_100-105</v>
      </c>
      <c r="O2481" s="17" t="str">
        <f t="shared" si="194"/>
        <v>10_100-110</v>
      </c>
      <c r="P2481" s="17" t="str">
        <f t="shared" si="195"/>
        <v>08_80&gt;</v>
      </c>
      <c r="Q2481" s="9" t="s">
        <v>1210</v>
      </c>
      <c r="R2481" s="9" t="s">
        <v>1163</v>
      </c>
      <c r="S2481" s="9">
        <f t="shared" si="196"/>
        <v>1244244</v>
      </c>
      <c r="T2481" s="9">
        <v>16329</v>
      </c>
    </row>
    <row r="2482" spans="1:20">
      <c r="A2482" s="9">
        <v>7</v>
      </c>
      <c r="B2482" s="9" t="s">
        <v>13</v>
      </c>
      <c r="C2482" s="9" t="s">
        <v>288</v>
      </c>
      <c r="D2482" s="9" t="s">
        <v>149</v>
      </c>
      <c r="E2482" s="9" t="s">
        <v>147</v>
      </c>
      <c r="F2482" s="9" t="s">
        <v>5</v>
      </c>
      <c r="G2482" s="9" t="s">
        <v>252</v>
      </c>
      <c r="H2482" s="9" t="s">
        <v>712</v>
      </c>
      <c r="I2482" s="9">
        <v>15</v>
      </c>
      <c r="J2482" s="9" t="s">
        <v>8</v>
      </c>
      <c r="L2482" s="9" t="s">
        <v>50</v>
      </c>
      <c r="M2482" s="9">
        <v>105012</v>
      </c>
      <c r="N2482" s="17" t="str">
        <f t="shared" si="193"/>
        <v>21_105-110</v>
      </c>
      <c r="O2482" s="17" t="str">
        <f t="shared" si="194"/>
        <v>10_100-110</v>
      </c>
      <c r="P2482" s="17" t="str">
        <f t="shared" si="195"/>
        <v>08_80&gt;</v>
      </c>
      <c r="Q2482" s="9" t="s">
        <v>1210</v>
      </c>
      <c r="R2482" s="9" t="s">
        <v>1163</v>
      </c>
      <c r="S2482" s="9">
        <f t="shared" si="196"/>
        <v>735084</v>
      </c>
      <c r="T2482" s="9">
        <v>9647</v>
      </c>
    </row>
    <row r="2483" spans="1:20" hidden="1">
      <c r="A2483" s="9">
        <v>12</v>
      </c>
      <c r="B2483" s="9" t="s">
        <v>13</v>
      </c>
      <c r="C2483" s="9" t="s">
        <v>833</v>
      </c>
      <c r="D2483" s="9" t="s">
        <v>153</v>
      </c>
      <c r="E2483" s="9" t="s">
        <v>151</v>
      </c>
      <c r="F2483" s="9" t="s">
        <v>5</v>
      </c>
      <c r="G2483" s="9" t="s">
        <v>570</v>
      </c>
      <c r="H2483" s="9" t="s">
        <v>2</v>
      </c>
      <c r="I2483" s="9">
        <v>11</v>
      </c>
      <c r="J2483" s="9" t="s">
        <v>4</v>
      </c>
      <c r="K2483" s="9" t="s">
        <v>7</v>
      </c>
      <c r="L2483" s="9" t="s">
        <v>46</v>
      </c>
      <c r="M2483" s="9">
        <v>53450</v>
      </c>
      <c r="N2483" s="17" t="str">
        <f t="shared" si="193"/>
        <v>10_50-55</v>
      </c>
      <c r="O2483" s="17" t="str">
        <f t="shared" si="194"/>
        <v>5_50-60</v>
      </c>
      <c r="P2483" s="17" t="str">
        <f t="shared" si="195"/>
        <v>05_50-60</v>
      </c>
      <c r="Q2483" s="9" t="s">
        <v>1210</v>
      </c>
      <c r="R2483" s="9" t="s">
        <v>1163</v>
      </c>
      <c r="S2483" s="9">
        <f t="shared" si="196"/>
        <v>641400</v>
      </c>
      <c r="T2483" s="9">
        <v>8417</v>
      </c>
    </row>
    <row r="2484" spans="1:20" hidden="1">
      <c r="A2484" s="9">
        <v>21</v>
      </c>
      <c r="B2484" s="9" t="s">
        <v>13</v>
      </c>
      <c r="C2484" s="9" t="s">
        <v>768</v>
      </c>
      <c r="D2484" s="9" t="s">
        <v>152</v>
      </c>
      <c r="E2484" s="9" t="s">
        <v>151</v>
      </c>
      <c r="F2484" s="9" t="s">
        <v>5</v>
      </c>
      <c r="G2484" s="9" t="s">
        <v>373</v>
      </c>
      <c r="H2484" s="9" t="s">
        <v>2</v>
      </c>
      <c r="I2484" s="9">
        <v>13</v>
      </c>
      <c r="J2484" s="9" t="s">
        <v>8</v>
      </c>
      <c r="L2484" s="9" t="s">
        <v>50</v>
      </c>
      <c r="M2484" s="9">
        <v>67237</v>
      </c>
      <c r="N2484" s="17" t="str">
        <f t="shared" si="193"/>
        <v>13_65-70</v>
      </c>
      <c r="O2484" s="17" t="str">
        <f t="shared" si="194"/>
        <v>6_60-70</v>
      </c>
      <c r="P2484" s="17" t="str">
        <f t="shared" si="195"/>
        <v>06_60-70</v>
      </c>
      <c r="Q2484" s="9" t="s">
        <v>1210</v>
      </c>
      <c r="R2484" s="9" t="s">
        <v>1163</v>
      </c>
      <c r="S2484" s="9">
        <f t="shared" si="196"/>
        <v>1411977</v>
      </c>
      <c r="T2484" s="9">
        <v>18530</v>
      </c>
    </row>
    <row r="2485" spans="1:20" hidden="1">
      <c r="A2485" s="9">
        <v>3</v>
      </c>
      <c r="B2485" s="9" t="s">
        <v>13</v>
      </c>
      <c r="C2485" s="9" t="s">
        <v>326</v>
      </c>
      <c r="D2485" s="9" t="s">
        <v>152</v>
      </c>
      <c r="E2485" s="9" t="s">
        <v>151</v>
      </c>
      <c r="F2485" s="9" t="s">
        <v>5</v>
      </c>
      <c r="G2485" s="9" t="s">
        <v>110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65268</v>
      </c>
      <c r="N2485" s="17" t="str">
        <f t="shared" si="193"/>
        <v>13_65-70</v>
      </c>
      <c r="O2485" s="17" t="str">
        <f t="shared" si="194"/>
        <v>6_60-70</v>
      </c>
      <c r="P2485" s="17" t="str">
        <f t="shared" si="195"/>
        <v>06_60-70</v>
      </c>
      <c r="Q2485" s="9" t="s">
        <v>1210</v>
      </c>
      <c r="R2485" s="9" t="s">
        <v>1163</v>
      </c>
      <c r="S2485" s="9">
        <f t="shared" si="196"/>
        <v>195804</v>
      </c>
      <c r="T2485" s="9">
        <v>2570</v>
      </c>
    </row>
    <row r="2486" spans="1:20" hidden="1">
      <c r="A2486" s="9">
        <v>3194</v>
      </c>
      <c r="B2486" s="9" t="s">
        <v>13</v>
      </c>
      <c r="C2486" s="9" t="s">
        <v>834</v>
      </c>
      <c r="D2486" s="9" t="s">
        <v>152</v>
      </c>
      <c r="E2486" s="9" t="s">
        <v>151</v>
      </c>
      <c r="F2486" s="9" t="s">
        <v>5</v>
      </c>
      <c r="G2486" s="9" t="s">
        <v>373</v>
      </c>
      <c r="H2486" s="9" t="s">
        <v>2</v>
      </c>
      <c r="I2486" s="9">
        <v>14</v>
      </c>
      <c r="J2486" s="9" t="s">
        <v>8</v>
      </c>
      <c r="L2486" s="9" t="s">
        <v>50</v>
      </c>
      <c r="M2486" s="9">
        <v>65105</v>
      </c>
      <c r="N2486" s="17" t="str">
        <f t="shared" si="193"/>
        <v>13_65-70</v>
      </c>
      <c r="O2486" s="17" t="str">
        <f t="shared" si="194"/>
        <v>6_60-70</v>
      </c>
      <c r="P2486" s="17" t="str">
        <f t="shared" si="195"/>
        <v>06_60-70</v>
      </c>
      <c r="Q2486" s="9" t="s">
        <v>1210</v>
      </c>
      <c r="R2486" s="9" t="s">
        <v>1163</v>
      </c>
      <c r="S2486" s="9">
        <f t="shared" si="196"/>
        <v>207945370</v>
      </c>
      <c r="T2486" s="9">
        <v>2728942</v>
      </c>
    </row>
    <row r="2487" spans="1:20" hidden="1">
      <c r="A2487" s="9">
        <v>7</v>
      </c>
      <c r="B2487" s="9" t="s">
        <v>13</v>
      </c>
      <c r="C2487" s="9" t="s">
        <v>323</v>
      </c>
      <c r="D2487" s="9" t="s">
        <v>146</v>
      </c>
      <c r="E2487" s="9" t="s">
        <v>151</v>
      </c>
      <c r="F2487" s="9" t="s">
        <v>5</v>
      </c>
      <c r="G2487" s="9" t="s">
        <v>110</v>
      </c>
      <c r="H2487" s="9" t="s">
        <v>324</v>
      </c>
      <c r="I2487" s="9">
        <v>15</v>
      </c>
      <c r="J2487" s="9" t="s">
        <v>8</v>
      </c>
      <c r="L2487" s="9" t="s">
        <v>50</v>
      </c>
      <c r="M2487" s="9">
        <v>56840</v>
      </c>
      <c r="N2487" s="17" t="str">
        <f t="shared" si="193"/>
        <v>11_55-60</v>
      </c>
      <c r="O2487" s="17" t="str">
        <f t="shared" si="194"/>
        <v>5_50-60</v>
      </c>
      <c r="P2487" s="17" t="str">
        <f t="shared" si="195"/>
        <v>05_50-60</v>
      </c>
      <c r="Q2487" s="9" t="s">
        <v>1210</v>
      </c>
      <c r="R2487" s="9" t="s">
        <v>1163</v>
      </c>
      <c r="S2487" s="9">
        <f t="shared" si="196"/>
        <v>397880</v>
      </c>
      <c r="T2487" s="9">
        <v>5222</v>
      </c>
    </row>
    <row r="2488" spans="1:20" hidden="1">
      <c r="A2488" s="9">
        <v>183</v>
      </c>
      <c r="B2488" s="9" t="s">
        <v>13</v>
      </c>
      <c r="C2488" s="9" t="s">
        <v>769</v>
      </c>
      <c r="D2488" s="9" t="s">
        <v>146</v>
      </c>
      <c r="E2488" s="9" t="s">
        <v>151</v>
      </c>
      <c r="F2488" s="9" t="s">
        <v>5</v>
      </c>
      <c r="G2488" s="9" t="s">
        <v>373</v>
      </c>
      <c r="H2488" s="9" t="s">
        <v>415</v>
      </c>
      <c r="I2488" s="9">
        <v>15</v>
      </c>
      <c r="J2488" s="9" t="s">
        <v>8</v>
      </c>
      <c r="L2488" s="9" t="s">
        <v>50</v>
      </c>
      <c r="M2488" s="9">
        <v>71484</v>
      </c>
      <c r="N2488" s="17" t="str">
        <f t="shared" si="193"/>
        <v>14_70-75</v>
      </c>
      <c r="O2488" s="17" t="str">
        <f t="shared" si="194"/>
        <v>7_70-80</v>
      </c>
      <c r="P2488" s="17" t="str">
        <f t="shared" si="195"/>
        <v>07_70-80</v>
      </c>
      <c r="Q2488" s="9" t="s">
        <v>1210</v>
      </c>
      <c r="R2488" s="9" t="s">
        <v>1163</v>
      </c>
      <c r="S2488" s="9">
        <f t="shared" si="196"/>
        <v>13081572</v>
      </c>
      <c r="T2488" s="9">
        <v>171674</v>
      </c>
    </row>
    <row r="2489" spans="1:20" hidden="1">
      <c r="A2489" s="9">
        <v>10</v>
      </c>
      <c r="B2489" s="9" t="s">
        <v>13</v>
      </c>
      <c r="C2489" s="9" t="s">
        <v>253</v>
      </c>
      <c r="D2489" s="9" t="s">
        <v>152</v>
      </c>
      <c r="E2489" s="9" t="s">
        <v>151</v>
      </c>
      <c r="F2489" s="9" t="s">
        <v>5</v>
      </c>
      <c r="G2489" s="9" t="s">
        <v>110</v>
      </c>
      <c r="H2489" s="9" t="s">
        <v>2</v>
      </c>
      <c r="I2489" s="9">
        <v>13</v>
      </c>
      <c r="J2489" s="9" t="s">
        <v>8</v>
      </c>
      <c r="L2489" s="9" t="s">
        <v>50</v>
      </c>
      <c r="M2489" s="9">
        <v>67668</v>
      </c>
      <c r="N2489" s="17" t="str">
        <f t="shared" si="193"/>
        <v>13_65-70</v>
      </c>
      <c r="O2489" s="17" t="str">
        <f t="shared" si="194"/>
        <v>6_60-70</v>
      </c>
      <c r="P2489" s="17" t="str">
        <f t="shared" si="195"/>
        <v>06_60-70</v>
      </c>
      <c r="Q2489" s="9" t="s">
        <v>1210</v>
      </c>
      <c r="R2489" s="9" t="s">
        <v>1163</v>
      </c>
      <c r="S2489" s="9">
        <f t="shared" si="196"/>
        <v>676680</v>
      </c>
      <c r="T2489" s="9">
        <v>8880</v>
      </c>
    </row>
    <row r="2490" spans="1:20" hidden="1">
      <c r="A2490" s="9">
        <v>2</v>
      </c>
      <c r="B2490" s="9" t="s">
        <v>13</v>
      </c>
      <c r="C2490" s="9" t="s">
        <v>289</v>
      </c>
      <c r="D2490" s="9" t="s">
        <v>152</v>
      </c>
      <c r="E2490" s="9" t="s">
        <v>151</v>
      </c>
      <c r="F2490" s="9" t="s">
        <v>5</v>
      </c>
      <c r="G2490" s="9" t="s">
        <v>110</v>
      </c>
      <c r="H2490" s="9" t="s">
        <v>2</v>
      </c>
      <c r="I2490" s="9">
        <v>13</v>
      </c>
      <c r="J2490" s="9" t="s">
        <v>8</v>
      </c>
      <c r="K2490" s="9" t="s">
        <v>7</v>
      </c>
      <c r="L2490" s="9" t="s">
        <v>50</v>
      </c>
      <c r="M2490" s="9">
        <v>89135</v>
      </c>
      <c r="N2490" s="17" t="str">
        <f t="shared" si="193"/>
        <v>17_85-90</v>
      </c>
      <c r="O2490" s="17" t="str">
        <f t="shared" si="194"/>
        <v>8_80-90</v>
      </c>
      <c r="P2490" s="17" t="str">
        <f t="shared" si="195"/>
        <v>08_80&gt;</v>
      </c>
      <c r="Q2490" s="9" t="s">
        <v>1210</v>
      </c>
      <c r="R2490" s="9" t="s">
        <v>1163</v>
      </c>
      <c r="S2490" s="9">
        <f t="shared" si="196"/>
        <v>178270</v>
      </c>
      <c r="T2490" s="9">
        <v>2340</v>
      </c>
    </row>
    <row r="2491" spans="1:20" hidden="1">
      <c r="A2491" s="9">
        <v>193</v>
      </c>
      <c r="B2491" s="9" t="s">
        <v>13</v>
      </c>
      <c r="C2491" s="9" t="s">
        <v>515</v>
      </c>
      <c r="D2491" s="9" t="s">
        <v>152</v>
      </c>
      <c r="E2491" s="9" t="s">
        <v>151</v>
      </c>
      <c r="F2491" s="9" t="s">
        <v>5</v>
      </c>
      <c r="G2491" s="9" t="s">
        <v>373</v>
      </c>
      <c r="H2491" s="9" t="s">
        <v>2</v>
      </c>
      <c r="I2491" s="9">
        <v>13</v>
      </c>
      <c r="J2491" s="9" t="s">
        <v>8</v>
      </c>
      <c r="L2491" s="9" t="s">
        <v>50</v>
      </c>
      <c r="M2491" s="9">
        <v>74450</v>
      </c>
      <c r="N2491" s="17" t="str">
        <f t="shared" si="193"/>
        <v>14_70-75</v>
      </c>
      <c r="O2491" s="17" t="str">
        <f t="shared" si="194"/>
        <v>7_70-80</v>
      </c>
      <c r="P2491" s="17" t="str">
        <f t="shared" si="195"/>
        <v>07_70-80</v>
      </c>
      <c r="Q2491" s="9" t="s">
        <v>1210</v>
      </c>
      <c r="R2491" s="9" t="s">
        <v>1163</v>
      </c>
      <c r="S2491" s="9">
        <f t="shared" si="196"/>
        <v>14368850</v>
      </c>
      <c r="T2491" s="9">
        <v>188568</v>
      </c>
    </row>
    <row r="2492" spans="1:20" hidden="1">
      <c r="A2492" s="9">
        <v>34</v>
      </c>
      <c r="B2492" s="9" t="s">
        <v>13</v>
      </c>
      <c r="C2492" s="9" t="s">
        <v>347</v>
      </c>
      <c r="D2492" s="9" t="s">
        <v>152</v>
      </c>
      <c r="E2492" s="9" t="s">
        <v>151</v>
      </c>
      <c r="F2492" s="9" t="s">
        <v>5</v>
      </c>
      <c r="G2492" s="9" t="s">
        <v>252</v>
      </c>
      <c r="H2492" s="9" t="s">
        <v>84</v>
      </c>
      <c r="I2492" s="9">
        <v>14</v>
      </c>
      <c r="J2492" s="9" t="s">
        <v>8</v>
      </c>
      <c r="L2492" s="9" t="s">
        <v>50</v>
      </c>
      <c r="M2492" s="9">
        <v>91990</v>
      </c>
      <c r="N2492" s="17" t="str">
        <f t="shared" si="193"/>
        <v>18_90-95</v>
      </c>
      <c r="O2492" s="17" t="str">
        <f t="shared" si="194"/>
        <v>9_90-100</v>
      </c>
      <c r="P2492" s="17" t="str">
        <f t="shared" si="195"/>
        <v>08_80&gt;</v>
      </c>
      <c r="Q2492" s="9" t="s">
        <v>1210</v>
      </c>
      <c r="R2492" s="9" t="s">
        <v>1163</v>
      </c>
      <c r="S2492" s="9">
        <f t="shared" si="196"/>
        <v>3127660</v>
      </c>
      <c r="T2492" s="9">
        <v>41045</v>
      </c>
    </row>
    <row r="2493" spans="1:20" hidden="1">
      <c r="A2493" s="9">
        <v>646</v>
      </c>
      <c r="B2493" s="9" t="s">
        <v>13</v>
      </c>
      <c r="C2493" s="9" t="s">
        <v>588</v>
      </c>
      <c r="D2493" s="9" t="s">
        <v>152</v>
      </c>
      <c r="E2493" s="9" t="s">
        <v>151</v>
      </c>
      <c r="F2493" s="9" t="s">
        <v>5</v>
      </c>
      <c r="G2493" s="9" t="s">
        <v>373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90191</v>
      </c>
      <c r="N2493" s="17" t="str">
        <f t="shared" si="193"/>
        <v>18_90-95</v>
      </c>
      <c r="O2493" s="17" t="str">
        <f t="shared" si="194"/>
        <v>9_90-100</v>
      </c>
      <c r="P2493" s="17" t="str">
        <f t="shared" si="195"/>
        <v>08_80&gt;</v>
      </c>
      <c r="Q2493" s="9" t="s">
        <v>1210</v>
      </c>
      <c r="R2493" s="9" t="s">
        <v>1163</v>
      </c>
      <c r="S2493" s="9">
        <f t="shared" si="196"/>
        <v>58263386</v>
      </c>
      <c r="T2493" s="9">
        <v>764611</v>
      </c>
    </row>
    <row r="2494" spans="1:20" hidden="1">
      <c r="A2494" s="9">
        <v>2</v>
      </c>
      <c r="B2494" s="9" t="s">
        <v>13</v>
      </c>
      <c r="C2494" s="9" t="s">
        <v>673</v>
      </c>
      <c r="D2494" s="9" t="s">
        <v>152</v>
      </c>
      <c r="E2494" s="9" t="s">
        <v>151</v>
      </c>
      <c r="F2494" s="9" t="s">
        <v>5</v>
      </c>
      <c r="G2494" s="9" t="s">
        <v>65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145000</v>
      </c>
      <c r="N2494" s="17" t="str">
        <f t="shared" si="193"/>
        <v>29_145-150</v>
      </c>
      <c r="O2494" s="17" t="str">
        <f t="shared" si="194"/>
        <v>14_140-150</v>
      </c>
      <c r="P2494" s="17" t="str">
        <f t="shared" si="195"/>
        <v>08_80&gt;</v>
      </c>
      <c r="Q2494" s="9" t="s">
        <v>1210</v>
      </c>
      <c r="R2494" s="9" t="s">
        <v>1163</v>
      </c>
      <c r="S2494" s="9">
        <f t="shared" si="196"/>
        <v>290000</v>
      </c>
      <c r="T2494" s="9">
        <v>3806</v>
      </c>
    </row>
    <row r="2495" spans="1:20" hidden="1">
      <c r="A2495" s="9">
        <v>121</v>
      </c>
      <c r="B2495" s="9" t="s">
        <v>13</v>
      </c>
      <c r="C2495" s="9" t="s">
        <v>985</v>
      </c>
      <c r="D2495" s="9" t="s">
        <v>152</v>
      </c>
      <c r="E2495" s="9" t="s">
        <v>151</v>
      </c>
      <c r="F2495" s="9" t="s">
        <v>5</v>
      </c>
      <c r="G2495" s="9" t="s">
        <v>492</v>
      </c>
      <c r="H2495" s="9" t="s">
        <v>408</v>
      </c>
      <c r="I2495" s="9">
        <v>14</v>
      </c>
      <c r="J2495" s="9" t="s">
        <v>8</v>
      </c>
      <c r="L2495" s="9" t="s">
        <v>50</v>
      </c>
      <c r="M2495" s="9">
        <v>106686</v>
      </c>
      <c r="N2495" s="17" t="str">
        <f t="shared" si="193"/>
        <v>21_105-110</v>
      </c>
      <c r="O2495" s="17" t="str">
        <f t="shared" si="194"/>
        <v>10_100-110</v>
      </c>
      <c r="P2495" s="17" t="str">
        <f t="shared" si="195"/>
        <v>08_80&gt;</v>
      </c>
      <c r="Q2495" s="9" t="s">
        <v>1210</v>
      </c>
      <c r="R2495" s="9" t="s">
        <v>1163</v>
      </c>
      <c r="S2495" s="9">
        <f t="shared" si="196"/>
        <v>12909006</v>
      </c>
      <c r="T2495" s="9">
        <v>169410</v>
      </c>
    </row>
    <row r="2496" spans="1:20" hidden="1">
      <c r="A2496" s="9">
        <v>30</v>
      </c>
      <c r="B2496" s="9" t="s">
        <v>13</v>
      </c>
      <c r="C2496" s="9" t="s">
        <v>900</v>
      </c>
      <c r="D2496" s="9" t="s">
        <v>152</v>
      </c>
      <c r="E2496" s="9" t="s">
        <v>151</v>
      </c>
      <c r="F2496" s="9" t="s">
        <v>5</v>
      </c>
      <c r="G2496" s="9" t="s">
        <v>492</v>
      </c>
      <c r="H2496" s="9" t="s">
        <v>415</v>
      </c>
      <c r="I2496" s="9">
        <v>14</v>
      </c>
      <c r="J2496" s="9" t="s">
        <v>8</v>
      </c>
      <c r="K2496" s="9" t="s">
        <v>7</v>
      </c>
      <c r="L2496" s="9" t="s">
        <v>50</v>
      </c>
      <c r="M2496" s="9">
        <v>19720</v>
      </c>
      <c r="N2496" s="17" t="str">
        <f t="shared" si="193"/>
        <v>3_15-20</v>
      </c>
      <c r="O2496" s="17" t="str">
        <f t="shared" si="194"/>
        <v>1_10-20</v>
      </c>
      <c r="P2496" s="17" t="str">
        <f t="shared" si="195"/>
        <v>01_&lt;20</v>
      </c>
      <c r="Q2496" s="9" t="s">
        <v>1210</v>
      </c>
      <c r="R2496" s="9" t="s">
        <v>1163</v>
      </c>
      <c r="S2496" s="9">
        <f t="shared" si="196"/>
        <v>591600</v>
      </c>
      <c r="T2496" s="9">
        <v>7764</v>
      </c>
    </row>
    <row r="2497" spans="1:20" hidden="1">
      <c r="A2497" s="9">
        <v>164</v>
      </c>
      <c r="B2497" s="9" t="s">
        <v>13</v>
      </c>
      <c r="C2497" s="9" t="s">
        <v>290</v>
      </c>
      <c r="D2497" s="9" t="s">
        <v>148</v>
      </c>
      <c r="E2497" s="9" t="s">
        <v>151</v>
      </c>
      <c r="F2497" s="9" t="s">
        <v>5</v>
      </c>
      <c r="G2497" s="9" t="s">
        <v>110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77169</v>
      </c>
      <c r="N2497" s="17" t="str">
        <f t="shared" si="193"/>
        <v>15_75-80</v>
      </c>
      <c r="O2497" s="17" t="str">
        <f t="shared" si="194"/>
        <v>7_70-80</v>
      </c>
      <c r="P2497" s="17" t="str">
        <f t="shared" si="195"/>
        <v>07_70-80</v>
      </c>
      <c r="Q2497" s="9" t="s">
        <v>1210</v>
      </c>
      <c r="R2497" s="9" t="s">
        <v>1163</v>
      </c>
      <c r="S2497" s="9">
        <f t="shared" si="196"/>
        <v>12655716</v>
      </c>
      <c r="T2497" s="9">
        <v>166086</v>
      </c>
    </row>
    <row r="2498" spans="1:20" hidden="1">
      <c r="A2498" s="9">
        <v>543</v>
      </c>
      <c r="B2498" s="9" t="s">
        <v>13</v>
      </c>
      <c r="C2498" s="9" t="s">
        <v>516</v>
      </c>
      <c r="D2498" s="9" t="s">
        <v>146</v>
      </c>
      <c r="E2498" s="9" t="s">
        <v>151</v>
      </c>
      <c r="F2498" s="9" t="s">
        <v>5</v>
      </c>
      <c r="G2498" s="9" t="s">
        <v>373</v>
      </c>
      <c r="H2498" s="9" t="s">
        <v>415</v>
      </c>
      <c r="I2498" s="9">
        <v>15</v>
      </c>
      <c r="J2498" s="9" t="s">
        <v>8</v>
      </c>
      <c r="L2498" s="9" t="s">
        <v>50</v>
      </c>
      <c r="M2498" s="9">
        <v>98090</v>
      </c>
      <c r="N2498" s="17" t="str">
        <f t="shared" si="193"/>
        <v>19_95-100</v>
      </c>
      <c r="O2498" s="17" t="str">
        <f t="shared" si="194"/>
        <v>9_90-100</v>
      </c>
      <c r="P2498" s="17" t="str">
        <f t="shared" si="195"/>
        <v>08_80&gt;</v>
      </c>
      <c r="Q2498" s="9" t="s">
        <v>1210</v>
      </c>
      <c r="R2498" s="9" t="s">
        <v>1163</v>
      </c>
      <c r="S2498" s="9">
        <f t="shared" si="196"/>
        <v>53262870</v>
      </c>
      <c r="T2498" s="9">
        <v>698988</v>
      </c>
    </row>
    <row r="2499" spans="1:20" hidden="1">
      <c r="A2499" s="9">
        <v>549</v>
      </c>
      <c r="B2499" s="9" t="s">
        <v>13</v>
      </c>
      <c r="C2499" s="9" t="s">
        <v>983</v>
      </c>
      <c r="D2499" s="9" t="s">
        <v>146</v>
      </c>
      <c r="E2499" s="9" t="s">
        <v>151</v>
      </c>
      <c r="F2499" s="9" t="s">
        <v>5</v>
      </c>
      <c r="G2499" s="9" t="s">
        <v>492</v>
      </c>
      <c r="H2499" s="9" t="s">
        <v>408</v>
      </c>
      <c r="I2499" s="9">
        <v>15</v>
      </c>
      <c r="J2499" s="9" t="s">
        <v>8</v>
      </c>
      <c r="L2499" s="9" t="s">
        <v>50</v>
      </c>
      <c r="M2499" s="9">
        <v>101941</v>
      </c>
      <c r="N2499" s="17" t="str">
        <f t="shared" ref="N2499:N2558" si="197">CONCATENATE(ROUNDDOWN(M2499/5000,0),"_",ROUNDDOWN(M2499/5000,0)*5,"-",ROUNDUP((M2499+1)/5000,0)*5)</f>
        <v>20_100-105</v>
      </c>
      <c r="O2499" s="17" t="str">
        <f t="shared" ref="O2499:O2558" si="198">CONCATENATE(ROUNDDOWN(M2499/10000,0),"_",ROUNDDOWN(M2499/10000,0)*10,"-",ROUNDUP((M2499+1)/10000,0)*10)</f>
        <v>10_100-110</v>
      </c>
      <c r="P2499" s="17" t="str">
        <f t="shared" ref="P2499:P2558" si="199">IF(M2499&lt;20000,"01_&lt;20",IF(M2499&lt;80000,CONCATENATE(IF((ROUNDDOWN(M2499/10000,0)+1)&lt;10,0,),ROUNDDOWN(M2499/10000,0),"_",ROUNDDOWN(M2499/10000,0)*10,"-",ROUNDUP((M2499+1)/10000,0)*10),"08_80&gt;"))</f>
        <v>08_80&gt;</v>
      </c>
      <c r="Q2499" s="9" t="s">
        <v>1210</v>
      </c>
      <c r="R2499" s="9" t="s">
        <v>1163</v>
      </c>
      <c r="S2499" s="9">
        <f t="shared" ref="S2499:S2558" si="200">M2499*A2499</f>
        <v>55965609</v>
      </c>
      <c r="T2499" s="9">
        <v>734457</v>
      </c>
    </row>
    <row r="2500" spans="1:20" hidden="1">
      <c r="A2500" s="9">
        <v>93</v>
      </c>
      <c r="B2500" s="9" t="s">
        <v>13</v>
      </c>
      <c r="C2500" s="9" t="s">
        <v>631</v>
      </c>
      <c r="D2500" s="9" t="s">
        <v>152</v>
      </c>
      <c r="E2500" s="9" t="s">
        <v>151</v>
      </c>
      <c r="F2500" s="9" t="s">
        <v>5</v>
      </c>
      <c r="G2500" s="9" t="s">
        <v>373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117368</v>
      </c>
      <c r="N2500" s="17" t="str">
        <f t="shared" si="197"/>
        <v>23_115-120</v>
      </c>
      <c r="O2500" s="17" t="str">
        <f t="shared" si="198"/>
        <v>11_110-120</v>
      </c>
      <c r="P2500" s="17" t="str">
        <f t="shared" si="199"/>
        <v>08_80&gt;</v>
      </c>
      <c r="Q2500" s="9" t="s">
        <v>1210</v>
      </c>
      <c r="R2500" s="9" t="s">
        <v>1163</v>
      </c>
      <c r="S2500" s="9">
        <f t="shared" si="200"/>
        <v>10915224</v>
      </c>
      <c r="T2500" s="9">
        <v>143244</v>
      </c>
    </row>
    <row r="2501" spans="1:20" hidden="1">
      <c r="A2501" s="9">
        <v>18</v>
      </c>
      <c r="B2501" s="9" t="s">
        <v>13</v>
      </c>
      <c r="C2501" s="9" t="s">
        <v>1188</v>
      </c>
      <c r="D2501" s="9" t="s">
        <v>152</v>
      </c>
      <c r="E2501" s="9" t="s">
        <v>151</v>
      </c>
      <c r="F2501" s="9" t="s">
        <v>5</v>
      </c>
      <c r="G2501" s="9" t="s">
        <v>373</v>
      </c>
      <c r="H2501" s="9" t="s">
        <v>2</v>
      </c>
      <c r="I2501" s="9">
        <v>13</v>
      </c>
      <c r="J2501" s="9" t="s">
        <v>8</v>
      </c>
      <c r="K2501" s="9" t="s">
        <v>7</v>
      </c>
      <c r="L2501" s="9" t="s">
        <v>50</v>
      </c>
      <c r="M2501" s="9">
        <v>121450</v>
      </c>
      <c r="N2501" s="17" t="str">
        <f t="shared" si="197"/>
        <v>24_120-125</v>
      </c>
      <c r="O2501" s="17" t="str">
        <f t="shared" si="198"/>
        <v>12_120-130</v>
      </c>
      <c r="P2501" s="17" t="str">
        <f t="shared" si="199"/>
        <v>08_80&gt;</v>
      </c>
      <c r="Q2501" s="9" t="s">
        <v>1210</v>
      </c>
      <c r="R2501" s="9" t="s">
        <v>1163</v>
      </c>
      <c r="S2501" s="9">
        <f t="shared" si="200"/>
        <v>2186100</v>
      </c>
      <c r="T2501" s="9">
        <v>28689</v>
      </c>
    </row>
    <row r="2502" spans="1:20" hidden="1">
      <c r="A2502" s="9">
        <v>5</v>
      </c>
      <c r="B2502" s="9" t="s">
        <v>13</v>
      </c>
      <c r="C2502" s="9" t="s">
        <v>901</v>
      </c>
      <c r="D2502" s="9" t="s">
        <v>152</v>
      </c>
      <c r="E2502" s="9" t="s">
        <v>151</v>
      </c>
      <c r="F2502" s="9" t="s">
        <v>5</v>
      </c>
      <c r="G2502" s="9" t="s">
        <v>373</v>
      </c>
      <c r="H2502" s="9" t="s">
        <v>2</v>
      </c>
      <c r="I2502" s="9">
        <v>13</v>
      </c>
      <c r="J2502" s="9" t="s">
        <v>8</v>
      </c>
      <c r="K2502" s="9" t="s">
        <v>7</v>
      </c>
      <c r="L2502" s="9" t="s">
        <v>50</v>
      </c>
      <c r="M2502" s="9">
        <v>115670</v>
      </c>
      <c r="N2502" s="17" t="str">
        <f t="shared" si="197"/>
        <v>23_115-120</v>
      </c>
      <c r="O2502" s="17" t="str">
        <f t="shared" si="198"/>
        <v>11_110-120</v>
      </c>
      <c r="P2502" s="17" t="str">
        <f t="shared" si="199"/>
        <v>08_80&gt;</v>
      </c>
      <c r="Q2502" s="9" t="s">
        <v>1210</v>
      </c>
      <c r="R2502" s="9" t="s">
        <v>1163</v>
      </c>
      <c r="S2502" s="9">
        <f t="shared" si="200"/>
        <v>578350</v>
      </c>
      <c r="T2502" s="9">
        <v>7590</v>
      </c>
    </row>
    <row r="2503" spans="1:20" hidden="1">
      <c r="A2503" s="9">
        <v>2</v>
      </c>
      <c r="B2503" s="9" t="s">
        <v>13</v>
      </c>
      <c r="C2503" s="9" t="s">
        <v>632</v>
      </c>
      <c r="D2503" s="9" t="s">
        <v>152</v>
      </c>
      <c r="E2503" s="9" t="s">
        <v>151</v>
      </c>
      <c r="F2503" s="9" t="s">
        <v>5</v>
      </c>
      <c r="G2503" s="9" t="s">
        <v>75</v>
      </c>
      <c r="H2503" s="9" t="s">
        <v>2</v>
      </c>
      <c r="I2503" s="9">
        <v>14</v>
      </c>
      <c r="J2503" s="9" t="s">
        <v>8</v>
      </c>
      <c r="L2503" s="9" t="s">
        <v>50</v>
      </c>
      <c r="M2503" s="9">
        <v>72725</v>
      </c>
      <c r="N2503" s="17" t="str">
        <f t="shared" si="197"/>
        <v>14_70-75</v>
      </c>
      <c r="O2503" s="17" t="str">
        <f t="shared" si="198"/>
        <v>7_70-80</v>
      </c>
      <c r="P2503" s="17" t="str">
        <f t="shared" si="199"/>
        <v>07_70-80</v>
      </c>
      <c r="Q2503" s="9" t="s">
        <v>1210</v>
      </c>
      <c r="R2503" s="9" t="s">
        <v>1163</v>
      </c>
      <c r="S2503" s="9">
        <f t="shared" si="200"/>
        <v>145450</v>
      </c>
      <c r="T2503" s="9">
        <v>1909</v>
      </c>
    </row>
    <row r="2504" spans="1:20" hidden="1">
      <c r="A2504" s="9">
        <v>205</v>
      </c>
      <c r="B2504" s="9" t="s">
        <v>13</v>
      </c>
      <c r="C2504" s="9" t="s">
        <v>633</v>
      </c>
      <c r="D2504" s="9" t="s">
        <v>152</v>
      </c>
      <c r="E2504" s="9" t="s">
        <v>151</v>
      </c>
      <c r="F2504" s="9" t="s">
        <v>5</v>
      </c>
      <c r="G2504" s="9" t="s">
        <v>373</v>
      </c>
      <c r="H2504" s="9" t="s">
        <v>2</v>
      </c>
      <c r="I2504" s="9">
        <v>14</v>
      </c>
      <c r="J2504" s="9" t="s">
        <v>8</v>
      </c>
      <c r="L2504" s="9" t="s">
        <v>50</v>
      </c>
      <c r="M2504" s="9">
        <v>96204</v>
      </c>
      <c r="N2504" s="17" t="str">
        <f t="shared" si="197"/>
        <v>19_95-100</v>
      </c>
      <c r="O2504" s="17" t="str">
        <f t="shared" si="198"/>
        <v>9_90-100</v>
      </c>
      <c r="P2504" s="17" t="str">
        <f t="shared" si="199"/>
        <v>08_80&gt;</v>
      </c>
      <c r="Q2504" s="9" t="s">
        <v>1210</v>
      </c>
      <c r="R2504" s="9" t="s">
        <v>1163</v>
      </c>
      <c r="S2504" s="9">
        <f t="shared" si="200"/>
        <v>19721820</v>
      </c>
      <c r="T2504" s="9">
        <v>258817</v>
      </c>
    </row>
    <row r="2505" spans="1:20" hidden="1">
      <c r="A2505" s="9">
        <v>5</v>
      </c>
      <c r="B2505" s="9" t="s">
        <v>13</v>
      </c>
      <c r="C2505" s="9" t="s">
        <v>713</v>
      </c>
      <c r="D2505" s="9" t="s">
        <v>152</v>
      </c>
      <c r="E2505" s="9" t="s">
        <v>151</v>
      </c>
      <c r="F2505" s="9" t="s">
        <v>5</v>
      </c>
      <c r="G2505" s="9" t="s">
        <v>373</v>
      </c>
      <c r="H2505" s="9" t="s">
        <v>2</v>
      </c>
      <c r="I2505" s="9">
        <v>14</v>
      </c>
      <c r="J2505" s="9" t="s">
        <v>8</v>
      </c>
      <c r="K2505" s="9" t="s">
        <v>7</v>
      </c>
      <c r="L2505" s="9" t="s">
        <v>50</v>
      </c>
      <c r="M2505" s="9">
        <v>117519</v>
      </c>
      <c r="N2505" s="17" t="str">
        <f t="shared" si="197"/>
        <v>23_115-120</v>
      </c>
      <c r="O2505" s="17" t="str">
        <f t="shared" si="198"/>
        <v>11_110-120</v>
      </c>
      <c r="P2505" s="17" t="str">
        <f t="shared" si="199"/>
        <v>08_80&gt;</v>
      </c>
      <c r="Q2505" s="9" t="s">
        <v>1210</v>
      </c>
      <c r="R2505" s="9" t="s">
        <v>1163</v>
      </c>
      <c r="S2505" s="9">
        <f t="shared" si="200"/>
        <v>587595</v>
      </c>
      <c r="T2505" s="9">
        <v>7711</v>
      </c>
    </row>
    <row r="2506" spans="1:20" hidden="1">
      <c r="A2506" s="9">
        <v>106</v>
      </c>
      <c r="B2506" s="9" t="s">
        <v>13</v>
      </c>
      <c r="C2506" s="9" t="s">
        <v>634</v>
      </c>
      <c r="D2506" s="9" t="s">
        <v>148</v>
      </c>
      <c r="E2506" s="9" t="s">
        <v>151</v>
      </c>
      <c r="F2506" s="9" t="s">
        <v>5</v>
      </c>
      <c r="G2506" s="9" t="s">
        <v>373</v>
      </c>
      <c r="H2506" s="9" t="s">
        <v>2</v>
      </c>
      <c r="I2506" s="9">
        <v>15</v>
      </c>
      <c r="J2506" s="9" t="s">
        <v>51</v>
      </c>
      <c r="L2506" s="9" t="s">
        <v>50</v>
      </c>
      <c r="M2506" s="9">
        <v>114275</v>
      </c>
      <c r="N2506" s="17" t="str">
        <f t="shared" si="197"/>
        <v>22_110-115</v>
      </c>
      <c r="O2506" s="17" t="str">
        <f t="shared" si="198"/>
        <v>11_110-120</v>
      </c>
      <c r="P2506" s="17" t="str">
        <f t="shared" si="199"/>
        <v>08_80&gt;</v>
      </c>
      <c r="Q2506" s="9" t="s">
        <v>1210</v>
      </c>
      <c r="R2506" s="9" t="s">
        <v>1163</v>
      </c>
      <c r="S2506" s="9">
        <f t="shared" si="200"/>
        <v>12113150</v>
      </c>
      <c r="T2506" s="9">
        <v>158965</v>
      </c>
    </row>
    <row r="2507" spans="1:20" hidden="1">
      <c r="A2507" s="9">
        <v>7</v>
      </c>
      <c r="B2507" s="9" t="s">
        <v>13</v>
      </c>
      <c r="C2507" s="9" t="s">
        <v>1189</v>
      </c>
      <c r="D2507" s="9" t="s">
        <v>152</v>
      </c>
      <c r="E2507" s="9" t="s">
        <v>151</v>
      </c>
      <c r="F2507" s="9" t="s">
        <v>5</v>
      </c>
      <c r="G2507" s="9" t="s">
        <v>373</v>
      </c>
      <c r="H2507" s="9" t="s">
        <v>2</v>
      </c>
      <c r="I2507" s="9">
        <v>14</v>
      </c>
      <c r="J2507" s="9" t="s">
        <v>119</v>
      </c>
      <c r="L2507" s="9" t="s">
        <v>50</v>
      </c>
      <c r="M2507" s="9">
        <v>175000</v>
      </c>
      <c r="N2507" s="17" t="str">
        <f t="shared" si="197"/>
        <v>35_175-180</v>
      </c>
      <c r="O2507" s="17" t="str">
        <f t="shared" si="198"/>
        <v>17_170-180</v>
      </c>
      <c r="P2507" s="17" t="str">
        <f t="shared" si="199"/>
        <v>08_80&gt;</v>
      </c>
      <c r="Q2507" s="9" t="s">
        <v>1210</v>
      </c>
      <c r="R2507" s="9" t="s">
        <v>1163</v>
      </c>
      <c r="S2507" s="9">
        <f t="shared" si="200"/>
        <v>1225000</v>
      </c>
      <c r="T2507" s="9">
        <v>16076</v>
      </c>
    </row>
    <row r="2508" spans="1:20" hidden="1">
      <c r="A2508" s="9">
        <v>10</v>
      </c>
      <c r="B2508" s="9" t="s">
        <v>13</v>
      </c>
      <c r="C2508" s="9" t="s">
        <v>714</v>
      </c>
      <c r="D2508" s="9" t="s">
        <v>148</v>
      </c>
      <c r="E2508" s="9" t="s">
        <v>151</v>
      </c>
      <c r="F2508" s="9" t="s">
        <v>5</v>
      </c>
      <c r="G2508" s="9" t="s">
        <v>110</v>
      </c>
      <c r="H2508" s="9" t="s">
        <v>2</v>
      </c>
      <c r="I2508" s="9">
        <v>15</v>
      </c>
      <c r="J2508" s="9" t="s">
        <v>8</v>
      </c>
      <c r="L2508" s="9" t="s">
        <v>50</v>
      </c>
      <c r="M2508" s="9">
        <v>230680</v>
      </c>
      <c r="N2508" s="17" t="str">
        <f t="shared" si="197"/>
        <v>46_230-235</v>
      </c>
      <c r="O2508" s="17" t="str">
        <f t="shared" si="198"/>
        <v>23_230-240</v>
      </c>
      <c r="P2508" s="17" t="str">
        <f t="shared" si="199"/>
        <v>08_80&gt;</v>
      </c>
      <c r="Q2508" s="9" t="s">
        <v>1210</v>
      </c>
      <c r="R2508" s="9" t="s">
        <v>1163</v>
      </c>
      <c r="S2508" s="9">
        <f t="shared" si="200"/>
        <v>2306800</v>
      </c>
      <c r="T2508" s="9">
        <v>30273</v>
      </c>
    </row>
    <row r="2509" spans="1:20" hidden="1">
      <c r="A2509" s="9">
        <v>14</v>
      </c>
      <c r="B2509" s="9" t="s">
        <v>13</v>
      </c>
      <c r="C2509" s="9" t="s">
        <v>327</v>
      </c>
      <c r="D2509" s="9" t="s">
        <v>148</v>
      </c>
      <c r="E2509" s="9" t="s">
        <v>151</v>
      </c>
      <c r="F2509" s="9" t="s">
        <v>5</v>
      </c>
      <c r="G2509" s="9" t="s">
        <v>110</v>
      </c>
      <c r="H2509" s="9" t="s">
        <v>2</v>
      </c>
      <c r="I2509" s="9">
        <v>15</v>
      </c>
      <c r="J2509" s="9" t="s">
        <v>8</v>
      </c>
      <c r="K2509" s="9" t="s">
        <v>7</v>
      </c>
      <c r="L2509" s="9" t="s">
        <v>50</v>
      </c>
      <c r="M2509" s="9">
        <v>190827</v>
      </c>
      <c r="N2509" s="17" t="str">
        <f t="shared" si="197"/>
        <v>38_190-195</v>
      </c>
      <c r="O2509" s="17" t="str">
        <f t="shared" si="198"/>
        <v>19_190-200</v>
      </c>
      <c r="P2509" s="17" t="str">
        <f t="shared" si="199"/>
        <v>08_80&gt;</v>
      </c>
      <c r="Q2509" s="9" t="s">
        <v>1210</v>
      </c>
      <c r="R2509" s="9" t="s">
        <v>1163</v>
      </c>
      <c r="S2509" s="9">
        <f t="shared" si="200"/>
        <v>2671578</v>
      </c>
      <c r="T2509" s="9">
        <v>35060</v>
      </c>
    </row>
    <row r="2510" spans="1:20" hidden="1">
      <c r="A2510" s="9">
        <v>5</v>
      </c>
      <c r="B2510" s="9" t="s">
        <v>13</v>
      </c>
      <c r="C2510" s="9" t="s">
        <v>770</v>
      </c>
      <c r="D2510" s="9" t="s">
        <v>148</v>
      </c>
      <c r="E2510" s="9" t="s">
        <v>151</v>
      </c>
      <c r="F2510" s="9" t="s">
        <v>5</v>
      </c>
      <c r="G2510" s="9" t="s">
        <v>373</v>
      </c>
      <c r="H2510" s="9" t="s">
        <v>2</v>
      </c>
      <c r="I2510" s="9">
        <v>15</v>
      </c>
      <c r="J2510" s="9" t="s">
        <v>771</v>
      </c>
      <c r="L2510" s="9" t="s">
        <v>50</v>
      </c>
      <c r="M2510" s="9">
        <v>176603</v>
      </c>
      <c r="N2510" s="17" t="str">
        <f t="shared" si="197"/>
        <v>35_175-180</v>
      </c>
      <c r="O2510" s="17" t="str">
        <f t="shared" si="198"/>
        <v>17_170-180</v>
      </c>
      <c r="P2510" s="17" t="str">
        <f t="shared" si="199"/>
        <v>08_80&gt;</v>
      </c>
      <c r="Q2510" s="9" t="s">
        <v>1210</v>
      </c>
      <c r="R2510" s="9" t="s">
        <v>1163</v>
      </c>
      <c r="S2510" s="9">
        <f t="shared" si="200"/>
        <v>883015</v>
      </c>
      <c r="T2510" s="9">
        <v>11588</v>
      </c>
    </row>
    <row r="2511" spans="1:20" hidden="1">
      <c r="A2511" s="9">
        <v>27</v>
      </c>
      <c r="B2511" s="9" t="s">
        <v>13</v>
      </c>
      <c r="C2511" s="9" t="s">
        <v>902</v>
      </c>
      <c r="D2511" s="9" t="s">
        <v>154</v>
      </c>
      <c r="E2511" s="9" t="s">
        <v>151</v>
      </c>
      <c r="F2511" s="9" t="s">
        <v>5</v>
      </c>
      <c r="G2511" s="9" t="s">
        <v>492</v>
      </c>
      <c r="H2511" s="9" t="s">
        <v>903</v>
      </c>
      <c r="I2511" s="9">
        <v>15</v>
      </c>
      <c r="J2511" s="9" t="s">
        <v>8</v>
      </c>
      <c r="L2511" s="9" t="s">
        <v>50</v>
      </c>
      <c r="M2511" s="9">
        <v>176800</v>
      </c>
      <c r="N2511" s="17" t="str">
        <f t="shared" si="197"/>
        <v>35_175-180</v>
      </c>
      <c r="O2511" s="17" t="str">
        <f t="shared" si="198"/>
        <v>17_170-180</v>
      </c>
      <c r="P2511" s="17" t="str">
        <f t="shared" si="199"/>
        <v>08_80&gt;</v>
      </c>
      <c r="Q2511" s="9" t="s">
        <v>1210</v>
      </c>
      <c r="R2511" s="9" t="s">
        <v>1163</v>
      </c>
      <c r="S2511" s="9">
        <f t="shared" si="200"/>
        <v>4773600</v>
      </c>
      <c r="T2511" s="9">
        <v>62646</v>
      </c>
    </row>
    <row r="2512" spans="1:20" hidden="1">
      <c r="A2512" s="9">
        <v>55</v>
      </c>
      <c r="B2512" s="9" t="s">
        <v>13</v>
      </c>
      <c r="C2512" s="9" t="s">
        <v>836</v>
      </c>
      <c r="D2512" s="9" t="s">
        <v>154</v>
      </c>
      <c r="E2512" s="9" t="s">
        <v>151</v>
      </c>
      <c r="F2512" s="9" t="s">
        <v>5</v>
      </c>
      <c r="G2512" s="9" t="s">
        <v>492</v>
      </c>
      <c r="H2512" s="9" t="s">
        <v>837</v>
      </c>
      <c r="I2512" s="9">
        <v>15</v>
      </c>
      <c r="J2512" s="9" t="s">
        <v>518</v>
      </c>
      <c r="L2512" s="9" t="s">
        <v>50</v>
      </c>
      <c r="M2512" s="9">
        <v>260000</v>
      </c>
      <c r="N2512" s="17" t="str">
        <f t="shared" si="197"/>
        <v>52_260-265</v>
      </c>
      <c r="O2512" s="17" t="str">
        <f t="shared" si="198"/>
        <v>26_260-270</v>
      </c>
      <c r="P2512" s="17" t="str">
        <f t="shared" si="199"/>
        <v>08_80&gt;</v>
      </c>
      <c r="Q2512" s="9" t="s">
        <v>1210</v>
      </c>
      <c r="R2512" s="9" t="s">
        <v>1163</v>
      </c>
      <c r="S2512" s="9">
        <f t="shared" si="200"/>
        <v>14300000</v>
      </c>
      <c r="T2512" s="9">
        <v>187664</v>
      </c>
    </row>
    <row r="2513" spans="1:20" hidden="1">
      <c r="A2513" s="9">
        <v>3</v>
      </c>
      <c r="B2513" s="9" t="s">
        <v>13</v>
      </c>
      <c r="C2513" s="9" t="s">
        <v>838</v>
      </c>
      <c r="D2513" s="9" t="s">
        <v>154</v>
      </c>
      <c r="E2513" s="9" t="s">
        <v>151</v>
      </c>
      <c r="F2513" s="9" t="s">
        <v>5</v>
      </c>
      <c r="G2513" s="9" t="s">
        <v>492</v>
      </c>
      <c r="H2513" s="9" t="s">
        <v>837</v>
      </c>
      <c r="I2513" s="9">
        <v>15</v>
      </c>
      <c r="J2513" s="9" t="s">
        <v>518</v>
      </c>
      <c r="K2513" s="9" t="s">
        <v>7</v>
      </c>
      <c r="L2513" s="9" t="s">
        <v>50</v>
      </c>
      <c r="M2513" s="9">
        <v>296000</v>
      </c>
      <c r="N2513" s="17" t="str">
        <f t="shared" si="197"/>
        <v>59_295-300</v>
      </c>
      <c r="O2513" s="17" t="str">
        <f t="shared" si="198"/>
        <v>29_290-300</v>
      </c>
      <c r="P2513" s="17" t="str">
        <f t="shared" si="199"/>
        <v>08_80&gt;</v>
      </c>
      <c r="Q2513" s="9" t="s">
        <v>1210</v>
      </c>
      <c r="R2513" s="9" t="s">
        <v>1163</v>
      </c>
      <c r="S2513" s="9">
        <f t="shared" si="200"/>
        <v>888000</v>
      </c>
      <c r="T2513" s="9">
        <v>11654</v>
      </c>
    </row>
    <row r="2514" spans="1:20" hidden="1">
      <c r="A2514" s="9">
        <v>3</v>
      </c>
      <c r="B2514" s="9" t="s">
        <v>13</v>
      </c>
      <c r="C2514" s="9" t="s">
        <v>840</v>
      </c>
      <c r="D2514" s="9" t="s">
        <v>154</v>
      </c>
      <c r="E2514" s="9" t="s">
        <v>151</v>
      </c>
      <c r="F2514" s="9" t="s">
        <v>5</v>
      </c>
      <c r="G2514" s="9" t="s">
        <v>492</v>
      </c>
      <c r="H2514" s="9" t="s">
        <v>841</v>
      </c>
      <c r="I2514" s="9">
        <v>15</v>
      </c>
      <c r="J2514" s="9" t="s">
        <v>51</v>
      </c>
      <c r="L2514" s="9" t="s">
        <v>50</v>
      </c>
      <c r="M2514" s="9">
        <v>312250</v>
      </c>
      <c r="N2514" s="17" t="str">
        <f t="shared" si="197"/>
        <v>62_310-315</v>
      </c>
      <c r="O2514" s="17" t="str">
        <f t="shared" si="198"/>
        <v>31_310-320</v>
      </c>
      <c r="P2514" s="17" t="str">
        <f t="shared" si="199"/>
        <v>08_80&gt;</v>
      </c>
      <c r="Q2514" s="9" t="s">
        <v>1210</v>
      </c>
      <c r="R2514" s="9" t="s">
        <v>1163</v>
      </c>
      <c r="S2514" s="9">
        <f t="shared" si="200"/>
        <v>936750</v>
      </c>
      <c r="T2514" s="9">
        <v>12293</v>
      </c>
    </row>
    <row r="2515" spans="1:20" hidden="1">
      <c r="A2515" s="9">
        <v>5</v>
      </c>
      <c r="B2515" s="9" t="s">
        <v>13</v>
      </c>
      <c r="C2515" s="9" t="s">
        <v>295</v>
      </c>
      <c r="D2515" s="9" t="s">
        <v>154</v>
      </c>
      <c r="E2515" s="9" t="s">
        <v>151</v>
      </c>
      <c r="F2515" s="9" t="s">
        <v>5</v>
      </c>
      <c r="G2515" s="9" t="s">
        <v>252</v>
      </c>
      <c r="H2515" s="9" t="s">
        <v>296</v>
      </c>
      <c r="I2515" s="9">
        <v>15</v>
      </c>
      <c r="J2515" s="9" t="s">
        <v>51</v>
      </c>
      <c r="L2515" s="9" t="s">
        <v>50</v>
      </c>
      <c r="M2515" s="9">
        <v>165330</v>
      </c>
      <c r="N2515" s="17" t="str">
        <f t="shared" si="197"/>
        <v>33_165-170</v>
      </c>
      <c r="O2515" s="17" t="str">
        <f t="shared" si="198"/>
        <v>16_160-170</v>
      </c>
      <c r="P2515" s="17" t="str">
        <f t="shared" si="199"/>
        <v>08_80&gt;</v>
      </c>
      <c r="Q2515" s="9" t="s">
        <v>1210</v>
      </c>
      <c r="R2515" s="9" t="s">
        <v>1163</v>
      </c>
      <c r="S2515" s="9">
        <f t="shared" si="200"/>
        <v>826650</v>
      </c>
      <c r="T2515" s="9">
        <v>10848</v>
      </c>
    </row>
    <row r="2516" spans="1:20" hidden="1">
      <c r="A2516" s="9">
        <v>9</v>
      </c>
      <c r="B2516" s="9" t="s">
        <v>13</v>
      </c>
      <c r="C2516" s="9" t="s">
        <v>986</v>
      </c>
      <c r="D2516" s="9" t="s">
        <v>154</v>
      </c>
      <c r="E2516" s="9" t="s">
        <v>151</v>
      </c>
      <c r="F2516" s="9" t="s">
        <v>5</v>
      </c>
      <c r="G2516" s="9" t="s">
        <v>492</v>
      </c>
      <c r="H2516" s="9" t="s">
        <v>841</v>
      </c>
      <c r="I2516" s="9">
        <v>15</v>
      </c>
      <c r="J2516" s="9" t="s">
        <v>51</v>
      </c>
      <c r="L2516" s="9" t="s">
        <v>50</v>
      </c>
      <c r="M2516" s="9">
        <v>250795</v>
      </c>
      <c r="N2516" s="17" t="str">
        <f t="shared" si="197"/>
        <v>50_250-255</v>
      </c>
      <c r="O2516" s="17" t="str">
        <f t="shared" si="198"/>
        <v>25_250-260</v>
      </c>
      <c r="P2516" s="17" t="str">
        <f t="shared" si="199"/>
        <v>08_80&gt;</v>
      </c>
      <c r="Q2516" s="9" t="s">
        <v>1210</v>
      </c>
      <c r="R2516" s="9" t="s">
        <v>1163</v>
      </c>
      <c r="S2516" s="9">
        <f t="shared" si="200"/>
        <v>2257155</v>
      </c>
      <c r="T2516" s="9">
        <v>29621</v>
      </c>
    </row>
    <row r="2517" spans="1:20" hidden="1">
      <c r="A2517" s="9">
        <v>5</v>
      </c>
      <c r="B2517" s="9" t="s">
        <v>13</v>
      </c>
      <c r="C2517" s="9" t="s">
        <v>906</v>
      </c>
      <c r="D2517" s="9" t="s">
        <v>154</v>
      </c>
      <c r="E2517" s="9" t="s">
        <v>151</v>
      </c>
      <c r="F2517" s="9" t="s">
        <v>5</v>
      </c>
      <c r="G2517" s="9" t="s">
        <v>492</v>
      </c>
      <c r="H2517" s="9" t="s">
        <v>907</v>
      </c>
      <c r="I2517" s="9">
        <v>17</v>
      </c>
      <c r="J2517" s="9" t="s">
        <v>54</v>
      </c>
      <c r="L2517" s="9" t="s">
        <v>50</v>
      </c>
      <c r="M2517" s="9">
        <v>311240</v>
      </c>
      <c r="N2517" s="17" t="str">
        <f t="shared" si="197"/>
        <v>62_310-315</v>
      </c>
      <c r="O2517" s="17" t="str">
        <f t="shared" si="198"/>
        <v>31_310-320</v>
      </c>
      <c r="P2517" s="17" t="str">
        <f t="shared" si="199"/>
        <v>08_80&gt;</v>
      </c>
      <c r="Q2517" s="9" t="s">
        <v>1210</v>
      </c>
      <c r="R2517" s="9" t="s">
        <v>1163</v>
      </c>
      <c r="S2517" s="9">
        <f t="shared" si="200"/>
        <v>1556200</v>
      </c>
      <c r="T2517" s="9">
        <v>20423</v>
      </c>
    </row>
    <row r="2518" spans="1:20" hidden="1">
      <c r="A2518" s="9">
        <v>580</v>
      </c>
      <c r="B2518" s="9" t="s">
        <v>13</v>
      </c>
      <c r="C2518" s="9" t="s">
        <v>590</v>
      </c>
      <c r="D2518" s="9" t="s">
        <v>152</v>
      </c>
      <c r="E2518" s="9" t="s">
        <v>151</v>
      </c>
      <c r="F2518" s="9" t="s">
        <v>5</v>
      </c>
      <c r="G2518" s="9" t="s">
        <v>373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55956</v>
      </c>
      <c r="N2518" s="17" t="str">
        <f t="shared" si="197"/>
        <v>11_55-60</v>
      </c>
      <c r="O2518" s="17" t="str">
        <f t="shared" si="198"/>
        <v>5_50-60</v>
      </c>
      <c r="P2518" s="17" t="str">
        <f t="shared" si="199"/>
        <v>05_50-60</v>
      </c>
      <c r="Q2518" s="9" t="s">
        <v>1210</v>
      </c>
      <c r="R2518" s="9" t="s">
        <v>1163</v>
      </c>
      <c r="S2518" s="9">
        <f t="shared" si="200"/>
        <v>32454480</v>
      </c>
      <c r="T2518" s="9">
        <v>425912</v>
      </c>
    </row>
    <row r="2519" spans="1:20" hidden="1">
      <c r="A2519" s="9">
        <v>233</v>
      </c>
      <c r="B2519" s="9" t="s">
        <v>13</v>
      </c>
      <c r="C2519" s="9" t="s">
        <v>591</v>
      </c>
      <c r="D2519" s="9" t="s">
        <v>146</v>
      </c>
      <c r="E2519" s="9" t="s">
        <v>151</v>
      </c>
      <c r="F2519" s="9" t="s">
        <v>5</v>
      </c>
      <c r="G2519" s="9" t="s">
        <v>373</v>
      </c>
      <c r="H2519" s="9" t="s">
        <v>262</v>
      </c>
      <c r="I2519" s="9">
        <v>15</v>
      </c>
      <c r="J2519" s="9" t="s">
        <v>8</v>
      </c>
      <c r="L2519" s="9" t="s">
        <v>50</v>
      </c>
      <c r="M2519" s="9">
        <v>54808</v>
      </c>
      <c r="N2519" s="17" t="str">
        <f t="shared" si="197"/>
        <v>10_50-55</v>
      </c>
      <c r="O2519" s="17" t="str">
        <f t="shared" si="198"/>
        <v>5_50-60</v>
      </c>
      <c r="P2519" s="17" t="str">
        <f t="shared" si="199"/>
        <v>05_50-60</v>
      </c>
      <c r="Q2519" s="9" t="s">
        <v>1210</v>
      </c>
      <c r="R2519" s="9" t="s">
        <v>1163</v>
      </c>
      <c r="S2519" s="9">
        <f t="shared" si="200"/>
        <v>12770264</v>
      </c>
      <c r="T2519" s="9">
        <v>167589</v>
      </c>
    </row>
    <row r="2520" spans="1:20" hidden="1">
      <c r="A2520" s="9">
        <v>994</v>
      </c>
      <c r="B2520" s="9" t="s">
        <v>13</v>
      </c>
      <c r="C2520" s="9" t="s">
        <v>1101</v>
      </c>
      <c r="D2520" s="9" t="s">
        <v>146</v>
      </c>
      <c r="E2520" s="9" t="s">
        <v>151</v>
      </c>
      <c r="F2520" s="9" t="s">
        <v>5</v>
      </c>
      <c r="G2520" s="9" t="s">
        <v>373</v>
      </c>
      <c r="H2520" s="9" t="s">
        <v>285</v>
      </c>
      <c r="I2520" s="9">
        <v>15</v>
      </c>
      <c r="J2520" s="9" t="s">
        <v>8</v>
      </c>
      <c r="L2520" s="9" t="s">
        <v>50</v>
      </c>
      <c r="M2520" s="9">
        <v>63693</v>
      </c>
      <c r="N2520" s="17" t="str">
        <f t="shared" si="197"/>
        <v>12_60-65</v>
      </c>
      <c r="O2520" s="17" t="str">
        <f t="shared" si="198"/>
        <v>6_60-70</v>
      </c>
      <c r="P2520" s="17" t="str">
        <f t="shared" si="199"/>
        <v>06_60-70</v>
      </c>
      <c r="Q2520" s="9" t="s">
        <v>1210</v>
      </c>
      <c r="R2520" s="9" t="s">
        <v>1163</v>
      </c>
      <c r="S2520" s="9">
        <f t="shared" si="200"/>
        <v>63310842</v>
      </c>
      <c r="T2520" s="9">
        <v>830851</v>
      </c>
    </row>
    <row r="2521" spans="1:20" hidden="1">
      <c r="A2521" s="9">
        <v>943</v>
      </c>
      <c r="B2521" s="9" t="s">
        <v>13</v>
      </c>
      <c r="C2521" s="9" t="s">
        <v>1102</v>
      </c>
      <c r="D2521" s="9" t="s">
        <v>146</v>
      </c>
      <c r="E2521" s="9" t="s">
        <v>151</v>
      </c>
      <c r="F2521" s="9" t="s">
        <v>1</v>
      </c>
      <c r="G2521" s="9" t="s">
        <v>77</v>
      </c>
      <c r="H2521" s="9" t="s">
        <v>2</v>
      </c>
      <c r="I2521" s="9">
        <v>15</v>
      </c>
      <c r="J2521" s="9" t="s">
        <v>8</v>
      </c>
      <c r="L2521" s="9" t="s">
        <v>50</v>
      </c>
      <c r="M2521" s="9">
        <v>51669</v>
      </c>
      <c r="N2521" s="17" t="str">
        <f t="shared" si="197"/>
        <v>10_50-55</v>
      </c>
      <c r="O2521" s="17" t="str">
        <f t="shared" si="198"/>
        <v>5_50-60</v>
      </c>
      <c r="P2521" s="17" t="str">
        <f t="shared" si="199"/>
        <v>05_50-60</v>
      </c>
      <c r="Q2521" s="9" t="s">
        <v>1210</v>
      </c>
      <c r="R2521" s="9" t="s">
        <v>1163</v>
      </c>
      <c r="S2521" s="9">
        <f t="shared" si="200"/>
        <v>48723867</v>
      </c>
      <c r="T2521" s="9">
        <v>639421</v>
      </c>
    </row>
    <row r="2522" spans="1:20" hidden="1">
      <c r="A2522" s="9">
        <v>102</v>
      </c>
      <c r="B2522" s="9" t="s">
        <v>13</v>
      </c>
      <c r="C2522" s="9" t="s">
        <v>424</v>
      </c>
      <c r="D2522" s="9" t="s">
        <v>152</v>
      </c>
      <c r="E2522" s="9" t="s">
        <v>151</v>
      </c>
      <c r="F2522" s="9" t="s">
        <v>5</v>
      </c>
      <c r="G2522" s="9" t="s">
        <v>373</v>
      </c>
      <c r="H2522" s="9" t="s">
        <v>2</v>
      </c>
      <c r="I2522" s="9">
        <v>13</v>
      </c>
      <c r="J2522" s="9" t="s">
        <v>8</v>
      </c>
      <c r="L2522" s="9" t="s">
        <v>50</v>
      </c>
      <c r="M2522" s="9">
        <v>75014</v>
      </c>
      <c r="N2522" s="17" t="str">
        <f t="shared" si="197"/>
        <v>15_75-80</v>
      </c>
      <c r="O2522" s="17" t="str">
        <f t="shared" si="198"/>
        <v>7_70-80</v>
      </c>
      <c r="P2522" s="17" t="str">
        <f t="shared" si="199"/>
        <v>07_70-80</v>
      </c>
      <c r="Q2522" s="9" t="s">
        <v>1210</v>
      </c>
      <c r="R2522" s="9" t="s">
        <v>1163</v>
      </c>
      <c r="S2522" s="9">
        <f t="shared" si="200"/>
        <v>7651428</v>
      </c>
      <c r="T2522" s="9">
        <v>100412</v>
      </c>
    </row>
    <row r="2523" spans="1:20" hidden="1">
      <c r="A2523" s="9">
        <v>10</v>
      </c>
      <c r="B2523" s="9" t="s">
        <v>13</v>
      </c>
      <c r="C2523" s="9" t="s">
        <v>715</v>
      </c>
      <c r="D2523" s="9" t="s">
        <v>152</v>
      </c>
      <c r="E2523" s="9" t="s">
        <v>151</v>
      </c>
      <c r="F2523" s="9" t="s">
        <v>5</v>
      </c>
      <c r="G2523" s="9" t="s">
        <v>492</v>
      </c>
      <c r="H2523" s="9" t="s">
        <v>408</v>
      </c>
      <c r="I2523" s="9">
        <v>13</v>
      </c>
      <c r="J2523" s="9" t="s">
        <v>119</v>
      </c>
      <c r="L2523" s="9" t="s">
        <v>50</v>
      </c>
      <c r="M2523" s="9">
        <v>81292</v>
      </c>
      <c r="N2523" s="17" t="str">
        <f t="shared" si="197"/>
        <v>16_80-85</v>
      </c>
      <c r="O2523" s="17" t="str">
        <f t="shared" si="198"/>
        <v>8_80-90</v>
      </c>
      <c r="P2523" s="17" t="str">
        <f t="shared" si="199"/>
        <v>08_80&gt;</v>
      </c>
      <c r="Q2523" s="9" t="s">
        <v>1210</v>
      </c>
      <c r="R2523" s="9" t="s">
        <v>1163</v>
      </c>
      <c r="S2523" s="9">
        <f t="shared" si="200"/>
        <v>812920</v>
      </c>
      <c r="T2523" s="9">
        <v>10668</v>
      </c>
    </row>
    <row r="2524" spans="1:20" hidden="1">
      <c r="A2524" s="9">
        <v>319</v>
      </c>
      <c r="B2524" s="9" t="s">
        <v>13</v>
      </c>
      <c r="C2524" s="9" t="s">
        <v>592</v>
      </c>
      <c r="D2524" s="9" t="s">
        <v>152</v>
      </c>
      <c r="E2524" s="9" t="s">
        <v>151</v>
      </c>
      <c r="F2524" s="9" t="s">
        <v>5</v>
      </c>
      <c r="G2524" s="9" t="s">
        <v>373</v>
      </c>
      <c r="H2524" s="9" t="s">
        <v>262</v>
      </c>
      <c r="I2524" s="9">
        <v>14</v>
      </c>
      <c r="J2524" s="9" t="s">
        <v>8</v>
      </c>
      <c r="L2524" s="9" t="s">
        <v>50</v>
      </c>
      <c r="M2524" s="9">
        <v>73179</v>
      </c>
      <c r="N2524" s="17" t="str">
        <f t="shared" si="197"/>
        <v>14_70-75</v>
      </c>
      <c r="O2524" s="17" t="str">
        <f t="shared" si="198"/>
        <v>7_70-80</v>
      </c>
      <c r="P2524" s="17" t="str">
        <f t="shared" si="199"/>
        <v>07_70-80</v>
      </c>
      <c r="Q2524" s="9" t="s">
        <v>1210</v>
      </c>
      <c r="R2524" s="9" t="s">
        <v>1163</v>
      </c>
      <c r="S2524" s="9">
        <f t="shared" si="200"/>
        <v>23344101</v>
      </c>
      <c r="T2524" s="9">
        <v>306353</v>
      </c>
    </row>
    <row r="2525" spans="1:20" hidden="1">
      <c r="A2525" s="9">
        <v>930</v>
      </c>
      <c r="B2525" s="9" t="s">
        <v>13</v>
      </c>
      <c r="C2525" s="9" t="s">
        <v>843</v>
      </c>
      <c r="D2525" s="9" t="s">
        <v>152</v>
      </c>
      <c r="E2525" s="9" t="s">
        <v>151</v>
      </c>
      <c r="F2525" s="9" t="s">
        <v>5</v>
      </c>
      <c r="G2525" s="9" t="s">
        <v>492</v>
      </c>
      <c r="H2525" s="9" t="s">
        <v>408</v>
      </c>
      <c r="I2525" s="9">
        <v>14</v>
      </c>
      <c r="J2525" s="9" t="s">
        <v>8</v>
      </c>
      <c r="L2525" s="9" t="s">
        <v>50</v>
      </c>
      <c r="M2525" s="9">
        <v>70714</v>
      </c>
      <c r="N2525" s="17" t="str">
        <f t="shared" si="197"/>
        <v>14_70-75</v>
      </c>
      <c r="O2525" s="17" t="str">
        <f t="shared" si="198"/>
        <v>7_70-80</v>
      </c>
      <c r="P2525" s="17" t="str">
        <f t="shared" si="199"/>
        <v>07_70-80</v>
      </c>
      <c r="Q2525" s="9" t="s">
        <v>1210</v>
      </c>
      <c r="R2525" s="9" t="s">
        <v>1163</v>
      </c>
      <c r="S2525" s="9">
        <f t="shared" si="200"/>
        <v>65764020</v>
      </c>
      <c r="T2525" s="9">
        <v>863045</v>
      </c>
    </row>
    <row r="2526" spans="1:20" hidden="1">
      <c r="A2526" s="9">
        <v>10</v>
      </c>
      <c r="B2526" s="9" t="s">
        <v>13</v>
      </c>
      <c r="C2526" s="9" t="s">
        <v>772</v>
      </c>
      <c r="D2526" s="9" t="s">
        <v>152</v>
      </c>
      <c r="E2526" s="9" t="s">
        <v>151</v>
      </c>
      <c r="F2526" s="9" t="s">
        <v>1</v>
      </c>
      <c r="G2526" s="9" t="s">
        <v>583</v>
      </c>
      <c r="H2526" s="9" t="s">
        <v>2</v>
      </c>
      <c r="I2526" s="9">
        <v>14</v>
      </c>
      <c r="J2526" s="9" t="s">
        <v>8</v>
      </c>
      <c r="L2526" s="9" t="s">
        <v>50</v>
      </c>
      <c r="M2526" s="9">
        <v>62807</v>
      </c>
      <c r="N2526" s="17" t="str">
        <f t="shared" si="197"/>
        <v>12_60-65</v>
      </c>
      <c r="O2526" s="17" t="str">
        <f t="shared" si="198"/>
        <v>6_60-70</v>
      </c>
      <c r="P2526" s="17" t="str">
        <f t="shared" si="199"/>
        <v>06_60-70</v>
      </c>
      <c r="Q2526" s="9" t="s">
        <v>1210</v>
      </c>
      <c r="R2526" s="9" t="s">
        <v>1163</v>
      </c>
      <c r="S2526" s="9">
        <f t="shared" si="200"/>
        <v>628070</v>
      </c>
      <c r="T2526" s="9">
        <v>8242</v>
      </c>
    </row>
    <row r="2527" spans="1:20" hidden="1">
      <c r="A2527" s="9">
        <v>18</v>
      </c>
      <c r="B2527" s="9" t="s">
        <v>13</v>
      </c>
      <c r="C2527" s="9" t="s">
        <v>635</v>
      </c>
      <c r="D2527" s="9" t="s">
        <v>146</v>
      </c>
      <c r="E2527" s="9" t="s">
        <v>151</v>
      </c>
      <c r="F2527" s="9" t="s">
        <v>5</v>
      </c>
      <c r="G2527" s="9" t="s">
        <v>373</v>
      </c>
      <c r="H2527" s="9" t="s">
        <v>285</v>
      </c>
      <c r="I2527" s="9">
        <v>15</v>
      </c>
      <c r="J2527" s="9" t="s">
        <v>8</v>
      </c>
      <c r="L2527" s="9" t="s">
        <v>50</v>
      </c>
      <c r="M2527" s="9">
        <v>59361</v>
      </c>
      <c r="N2527" s="17" t="str">
        <f t="shared" si="197"/>
        <v>11_55-60</v>
      </c>
      <c r="O2527" s="17" t="str">
        <f t="shared" si="198"/>
        <v>5_50-60</v>
      </c>
      <c r="P2527" s="17" t="str">
        <f t="shared" si="199"/>
        <v>05_50-60</v>
      </c>
      <c r="Q2527" s="9" t="s">
        <v>1210</v>
      </c>
      <c r="R2527" s="9" t="s">
        <v>1163</v>
      </c>
      <c r="S2527" s="9">
        <f t="shared" si="200"/>
        <v>1068498</v>
      </c>
      <c r="T2527" s="9">
        <v>14022</v>
      </c>
    </row>
    <row r="2528" spans="1:20" hidden="1">
      <c r="A2528" s="9">
        <v>447</v>
      </c>
      <c r="B2528" s="9" t="s">
        <v>13</v>
      </c>
      <c r="C2528" s="9" t="s">
        <v>716</v>
      </c>
      <c r="D2528" s="9" t="s">
        <v>146</v>
      </c>
      <c r="E2528" s="9" t="s">
        <v>151</v>
      </c>
      <c r="F2528" s="9" t="s">
        <v>5</v>
      </c>
      <c r="G2528" s="9" t="s">
        <v>492</v>
      </c>
      <c r="H2528" s="9" t="s">
        <v>408</v>
      </c>
      <c r="I2528" s="9">
        <v>15</v>
      </c>
      <c r="J2528" s="9" t="s">
        <v>8</v>
      </c>
      <c r="L2528" s="9" t="s">
        <v>50</v>
      </c>
      <c r="M2528" s="9">
        <v>74138</v>
      </c>
      <c r="N2528" s="17" t="str">
        <f t="shared" si="197"/>
        <v>14_70-75</v>
      </c>
      <c r="O2528" s="17" t="str">
        <f t="shared" si="198"/>
        <v>7_70-80</v>
      </c>
      <c r="P2528" s="17" t="str">
        <f t="shared" si="199"/>
        <v>07_70-80</v>
      </c>
      <c r="Q2528" s="9" t="s">
        <v>1210</v>
      </c>
      <c r="R2528" s="9" t="s">
        <v>1163</v>
      </c>
      <c r="S2528" s="9">
        <f t="shared" si="200"/>
        <v>33139686</v>
      </c>
      <c r="T2528" s="9">
        <v>434904</v>
      </c>
    </row>
    <row r="2529" spans="1:20" hidden="1">
      <c r="A2529" s="9">
        <v>66</v>
      </c>
      <c r="B2529" s="9" t="s">
        <v>13</v>
      </c>
      <c r="C2529" s="9" t="s">
        <v>984</v>
      </c>
      <c r="D2529" s="9" t="s">
        <v>148</v>
      </c>
      <c r="E2529" s="9" t="s">
        <v>151</v>
      </c>
      <c r="F2529" s="9" t="s">
        <v>1</v>
      </c>
      <c r="G2529" s="9" t="s">
        <v>583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66047</v>
      </c>
      <c r="N2529" s="17" t="str">
        <f t="shared" si="197"/>
        <v>13_65-70</v>
      </c>
      <c r="O2529" s="17" t="str">
        <f t="shared" si="198"/>
        <v>6_60-70</v>
      </c>
      <c r="P2529" s="17" t="str">
        <f t="shared" si="199"/>
        <v>06_60-70</v>
      </c>
      <c r="Q2529" s="9" t="s">
        <v>1210</v>
      </c>
      <c r="R2529" s="9" t="s">
        <v>1163</v>
      </c>
      <c r="S2529" s="9">
        <f t="shared" si="200"/>
        <v>4359102</v>
      </c>
      <c r="T2529" s="9">
        <v>57206</v>
      </c>
    </row>
    <row r="2530" spans="1:20">
      <c r="A2530" s="9">
        <v>4</v>
      </c>
      <c r="B2530" s="9" t="s">
        <v>13</v>
      </c>
      <c r="C2530" s="9" t="s">
        <v>593</v>
      </c>
      <c r="D2530" s="9" t="s">
        <v>152</v>
      </c>
      <c r="E2530" s="9" t="s">
        <v>147</v>
      </c>
      <c r="F2530" s="9" t="s">
        <v>5</v>
      </c>
      <c r="G2530" s="9" t="s">
        <v>373</v>
      </c>
      <c r="H2530" s="9" t="s">
        <v>2</v>
      </c>
      <c r="I2530" s="9">
        <v>13</v>
      </c>
      <c r="J2530" s="9" t="s">
        <v>517</v>
      </c>
      <c r="L2530" s="9" t="s">
        <v>50</v>
      </c>
      <c r="M2530" s="9">
        <v>127536</v>
      </c>
      <c r="N2530" s="17" t="str">
        <f t="shared" si="197"/>
        <v>25_125-130</v>
      </c>
      <c r="O2530" s="17" t="str">
        <f t="shared" si="198"/>
        <v>12_120-130</v>
      </c>
      <c r="P2530" s="17" t="str">
        <f t="shared" si="199"/>
        <v>08_80&gt;</v>
      </c>
      <c r="Q2530" s="9" t="s">
        <v>1210</v>
      </c>
      <c r="R2530" s="9" t="s">
        <v>1163</v>
      </c>
      <c r="S2530" s="9">
        <f t="shared" si="200"/>
        <v>510144</v>
      </c>
      <c r="T2530" s="9">
        <v>6695</v>
      </c>
    </row>
    <row r="2531" spans="1:20">
      <c r="A2531" s="9">
        <v>19</v>
      </c>
      <c r="B2531" s="9" t="s">
        <v>13</v>
      </c>
      <c r="C2531" s="9" t="s">
        <v>403</v>
      </c>
      <c r="D2531" s="9" t="s">
        <v>152</v>
      </c>
      <c r="E2531" s="9" t="s">
        <v>147</v>
      </c>
      <c r="F2531" s="9" t="s">
        <v>5</v>
      </c>
      <c r="G2531" s="9" t="s">
        <v>373</v>
      </c>
      <c r="H2531" s="9" t="s">
        <v>2</v>
      </c>
      <c r="I2531" s="9">
        <v>13</v>
      </c>
      <c r="J2531" s="9" t="s">
        <v>459</v>
      </c>
      <c r="L2531" s="9" t="s">
        <v>50</v>
      </c>
      <c r="M2531" s="9">
        <v>158734</v>
      </c>
      <c r="N2531" s="17" t="str">
        <f t="shared" si="197"/>
        <v>31_155-160</v>
      </c>
      <c r="O2531" s="17" t="str">
        <f t="shared" si="198"/>
        <v>15_150-160</v>
      </c>
      <c r="P2531" s="17" t="str">
        <f t="shared" si="199"/>
        <v>08_80&gt;</v>
      </c>
      <c r="Q2531" s="9" t="s">
        <v>1210</v>
      </c>
      <c r="R2531" s="9" t="s">
        <v>1163</v>
      </c>
      <c r="S2531" s="9">
        <f t="shared" si="200"/>
        <v>3015946</v>
      </c>
      <c r="T2531" s="9">
        <v>39579</v>
      </c>
    </row>
    <row r="2532" spans="1:20">
      <c r="A2532" s="9">
        <v>77</v>
      </c>
      <c r="B2532" s="9" t="s">
        <v>13</v>
      </c>
      <c r="C2532" s="9" t="s">
        <v>404</v>
      </c>
      <c r="D2532" s="9" t="s">
        <v>152</v>
      </c>
      <c r="E2532" s="9" t="s">
        <v>147</v>
      </c>
      <c r="F2532" s="9" t="s">
        <v>5</v>
      </c>
      <c r="G2532" s="9" t="s">
        <v>373</v>
      </c>
      <c r="H2532" s="9" t="s">
        <v>2</v>
      </c>
      <c r="I2532" s="9">
        <v>13</v>
      </c>
      <c r="J2532" s="9" t="s">
        <v>518</v>
      </c>
      <c r="K2532" s="9" t="s">
        <v>7</v>
      </c>
      <c r="L2532" s="9" t="s">
        <v>50</v>
      </c>
      <c r="M2532" s="9">
        <v>184325</v>
      </c>
      <c r="N2532" s="17" t="str">
        <f t="shared" si="197"/>
        <v>36_180-185</v>
      </c>
      <c r="O2532" s="17" t="str">
        <f t="shared" si="198"/>
        <v>18_180-190</v>
      </c>
      <c r="P2532" s="17" t="str">
        <f t="shared" si="199"/>
        <v>08_80&gt;</v>
      </c>
      <c r="Q2532" s="9" t="s">
        <v>1210</v>
      </c>
      <c r="R2532" s="9" t="s">
        <v>1163</v>
      </c>
      <c r="S2532" s="9">
        <f t="shared" si="200"/>
        <v>14193025</v>
      </c>
      <c r="T2532" s="9">
        <v>186260</v>
      </c>
    </row>
    <row r="2533" spans="1:20">
      <c r="A2533" s="9">
        <v>4</v>
      </c>
      <c r="B2533" s="9" t="s">
        <v>13</v>
      </c>
      <c r="C2533" s="9" t="s">
        <v>256</v>
      </c>
      <c r="D2533" s="9" t="s">
        <v>149</v>
      </c>
      <c r="E2533" s="9" t="s">
        <v>147</v>
      </c>
      <c r="F2533" s="9" t="s">
        <v>5</v>
      </c>
      <c r="G2533" s="9" t="s">
        <v>252</v>
      </c>
      <c r="H2533" s="9" t="s">
        <v>709</v>
      </c>
      <c r="I2533" s="9">
        <v>15</v>
      </c>
      <c r="J2533" s="9" t="s">
        <v>255</v>
      </c>
      <c r="K2533" s="9" t="s">
        <v>7</v>
      </c>
      <c r="L2533" s="9" t="s">
        <v>50</v>
      </c>
      <c r="M2533" s="9">
        <v>183251</v>
      </c>
      <c r="N2533" s="17" t="str">
        <f t="shared" si="197"/>
        <v>36_180-185</v>
      </c>
      <c r="O2533" s="17" t="str">
        <f t="shared" si="198"/>
        <v>18_180-190</v>
      </c>
      <c r="P2533" s="17" t="str">
        <f t="shared" si="199"/>
        <v>08_80&gt;</v>
      </c>
      <c r="Q2533" s="9" t="s">
        <v>1210</v>
      </c>
      <c r="R2533" s="9" t="s">
        <v>1163</v>
      </c>
      <c r="S2533" s="9">
        <f t="shared" si="200"/>
        <v>733004</v>
      </c>
      <c r="T2533" s="9">
        <v>9619</v>
      </c>
    </row>
    <row r="2534" spans="1:20">
      <c r="A2534" s="9">
        <v>10</v>
      </c>
      <c r="B2534" s="9" t="s">
        <v>13</v>
      </c>
      <c r="C2534" s="9" t="s">
        <v>1041</v>
      </c>
      <c r="D2534" s="9" t="s">
        <v>149</v>
      </c>
      <c r="E2534" s="9" t="s">
        <v>147</v>
      </c>
      <c r="F2534" s="9" t="s">
        <v>5</v>
      </c>
      <c r="G2534" s="9" t="s">
        <v>492</v>
      </c>
      <c r="H2534" s="9" t="s">
        <v>782</v>
      </c>
      <c r="I2534" s="9">
        <v>15</v>
      </c>
      <c r="J2534" s="9" t="s">
        <v>1042</v>
      </c>
      <c r="K2534" s="9" t="s">
        <v>7</v>
      </c>
      <c r="L2534" s="9" t="s">
        <v>50</v>
      </c>
      <c r="M2534" s="9">
        <v>209660</v>
      </c>
      <c r="N2534" s="17" t="str">
        <f t="shared" si="197"/>
        <v>41_205-210</v>
      </c>
      <c r="O2534" s="17" t="str">
        <f t="shared" si="198"/>
        <v>20_200-210</v>
      </c>
      <c r="P2534" s="17" t="str">
        <f t="shared" si="199"/>
        <v>08_80&gt;</v>
      </c>
      <c r="Q2534" s="9" t="s">
        <v>1210</v>
      </c>
      <c r="R2534" s="9" t="s">
        <v>1163</v>
      </c>
      <c r="S2534" s="9">
        <f t="shared" si="200"/>
        <v>2096600</v>
      </c>
      <c r="T2534" s="9">
        <v>27514</v>
      </c>
    </row>
    <row r="2535" spans="1:20">
      <c r="A2535" s="9">
        <v>1</v>
      </c>
      <c r="B2535" s="9" t="s">
        <v>13</v>
      </c>
      <c r="C2535" s="9" t="s">
        <v>293</v>
      </c>
      <c r="D2535" s="9" t="s">
        <v>149</v>
      </c>
      <c r="E2535" s="9" t="s">
        <v>147</v>
      </c>
      <c r="F2535" s="9" t="s">
        <v>5</v>
      </c>
      <c r="G2535" s="9" t="s">
        <v>252</v>
      </c>
      <c r="H2535" s="9" t="s">
        <v>718</v>
      </c>
      <c r="I2535" s="9">
        <v>15</v>
      </c>
      <c r="J2535" s="9" t="s">
        <v>518</v>
      </c>
      <c r="K2535" s="9" t="s">
        <v>7</v>
      </c>
      <c r="L2535" s="9" t="s">
        <v>50</v>
      </c>
      <c r="M2535" s="9">
        <v>230886</v>
      </c>
      <c r="N2535" s="17" t="str">
        <f t="shared" si="197"/>
        <v>46_230-235</v>
      </c>
      <c r="O2535" s="17" t="str">
        <f t="shared" si="198"/>
        <v>23_230-240</v>
      </c>
      <c r="P2535" s="17" t="str">
        <f t="shared" si="199"/>
        <v>08_80&gt;</v>
      </c>
      <c r="Q2535" s="9" t="s">
        <v>1210</v>
      </c>
      <c r="R2535" s="9" t="s">
        <v>1163</v>
      </c>
      <c r="S2535" s="9">
        <f t="shared" si="200"/>
        <v>230886</v>
      </c>
      <c r="T2535" s="9">
        <v>3030</v>
      </c>
    </row>
    <row r="2536" spans="1:20">
      <c r="A2536" s="9">
        <v>19</v>
      </c>
      <c r="B2536" s="9" t="s">
        <v>13</v>
      </c>
      <c r="C2536" s="9" t="s">
        <v>904</v>
      </c>
      <c r="D2536" s="9" t="s">
        <v>149</v>
      </c>
      <c r="E2536" s="9" t="s">
        <v>147</v>
      </c>
      <c r="F2536" s="9" t="s">
        <v>5</v>
      </c>
      <c r="G2536" s="9" t="s">
        <v>492</v>
      </c>
      <c r="H2536" s="9" t="s">
        <v>905</v>
      </c>
      <c r="I2536" s="9">
        <v>17</v>
      </c>
      <c r="J2536" s="9" t="s">
        <v>518</v>
      </c>
      <c r="L2536" s="9" t="s">
        <v>50</v>
      </c>
      <c r="M2536" s="9">
        <v>239998</v>
      </c>
      <c r="N2536" s="17" t="str">
        <f t="shared" si="197"/>
        <v>47_235-240</v>
      </c>
      <c r="O2536" s="17" t="str">
        <f t="shared" si="198"/>
        <v>23_230-240</v>
      </c>
      <c r="P2536" s="17" t="str">
        <f t="shared" si="199"/>
        <v>08_80&gt;</v>
      </c>
      <c r="Q2536" s="9" t="s">
        <v>1210</v>
      </c>
      <c r="R2536" s="9" t="s">
        <v>1163</v>
      </c>
      <c r="S2536" s="9">
        <f t="shared" si="200"/>
        <v>4559962</v>
      </c>
      <c r="T2536" s="9">
        <v>59842</v>
      </c>
    </row>
    <row r="2537" spans="1:20">
      <c r="A2537" s="9">
        <v>56</v>
      </c>
      <c r="B2537" s="9" t="s">
        <v>474</v>
      </c>
      <c r="C2537" s="9" t="s">
        <v>745</v>
      </c>
      <c r="D2537" s="9" t="s">
        <v>152</v>
      </c>
      <c r="E2537" s="9" t="s">
        <v>147</v>
      </c>
      <c r="F2537" s="9" t="s">
        <v>5</v>
      </c>
      <c r="G2537" s="9" t="s">
        <v>373</v>
      </c>
      <c r="H2537" s="9" t="s">
        <v>2</v>
      </c>
      <c r="I2537" s="9">
        <v>14</v>
      </c>
      <c r="J2537" s="9" t="s">
        <v>8</v>
      </c>
      <c r="L2537" s="9" t="s">
        <v>50</v>
      </c>
      <c r="M2537" s="9">
        <v>72368</v>
      </c>
      <c r="N2537" s="17" t="str">
        <f t="shared" si="197"/>
        <v>14_70-75</v>
      </c>
      <c r="O2537" s="17" t="str">
        <f t="shared" si="198"/>
        <v>7_70-80</v>
      </c>
      <c r="P2537" s="17" t="str">
        <f t="shared" si="199"/>
        <v>07_70-80</v>
      </c>
      <c r="Q2537" s="9" t="s">
        <v>1210</v>
      </c>
      <c r="R2537" s="9" t="s">
        <v>1163</v>
      </c>
      <c r="S2537" s="9">
        <f t="shared" si="200"/>
        <v>4052608</v>
      </c>
      <c r="T2537" s="9">
        <v>53184</v>
      </c>
    </row>
    <row r="2538" spans="1:20">
      <c r="A2538" s="9">
        <v>103</v>
      </c>
      <c r="B2538" s="9" t="s">
        <v>474</v>
      </c>
      <c r="C2538" s="9" t="s">
        <v>949</v>
      </c>
      <c r="D2538" s="9" t="s">
        <v>152</v>
      </c>
      <c r="E2538" s="9" t="s">
        <v>147</v>
      </c>
      <c r="F2538" s="9" t="s">
        <v>1</v>
      </c>
      <c r="G2538" s="9" t="s">
        <v>583</v>
      </c>
      <c r="H2538" s="9" t="s">
        <v>2</v>
      </c>
      <c r="I2538" s="9">
        <v>14</v>
      </c>
      <c r="J2538" s="9" t="s">
        <v>8</v>
      </c>
      <c r="L2538" s="9" t="s">
        <v>50</v>
      </c>
      <c r="M2538" s="9">
        <v>57994</v>
      </c>
      <c r="N2538" s="17" t="str">
        <f t="shared" si="197"/>
        <v>11_55-60</v>
      </c>
      <c r="O2538" s="17" t="str">
        <f t="shared" si="198"/>
        <v>5_50-60</v>
      </c>
      <c r="P2538" s="17" t="str">
        <f t="shared" si="199"/>
        <v>05_50-60</v>
      </c>
      <c r="Q2538" s="9" t="s">
        <v>1210</v>
      </c>
      <c r="R2538" s="9" t="s">
        <v>1163</v>
      </c>
      <c r="S2538" s="9">
        <f t="shared" si="200"/>
        <v>5973382</v>
      </c>
      <c r="T2538" s="9">
        <v>78391</v>
      </c>
    </row>
    <row r="2539" spans="1:20">
      <c r="A2539" s="9">
        <v>1362</v>
      </c>
      <c r="B2539" s="9" t="s">
        <v>474</v>
      </c>
      <c r="C2539" s="9" t="s">
        <v>950</v>
      </c>
      <c r="D2539" s="9" t="s">
        <v>148</v>
      </c>
      <c r="E2539" s="9" t="s">
        <v>147</v>
      </c>
      <c r="F2539" s="9" t="s">
        <v>1</v>
      </c>
      <c r="G2539" s="9" t="s">
        <v>583</v>
      </c>
      <c r="H2539" s="9" t="s">
        <v>2</v>
      </c>
      <c r="I2539" s="9">
        <v>15</v>
      </c>
      <c r="J2539" s="9" t="s">
        <v>8</v>
      </c>
      <c r="L2539" s="9" t="s">
        <v>50</v>
      </c>
      <c r="M2539" s="9">
        <v>63296</v>
      </c>
      <c r="N2539" s="17" t="str">
        <f t="shared" si="197"/>
        <v>12_60-65</v>
      </c>
      <c r="O2539" s="17" t="str">
        <f t="shared" si="198"/>
        <v>6_60-70</v>
      </c>
      <c r="P2539" s="17" t="str">
        <f t="shared" si="199"/>
        <v>06_60-70</v>
      </c>
      <c r="Q2539" s="9" t="s">
        <v>1210</v>
      </c>
      <c r="R2539" s="9" t="s">
        <v>1163</v>
      </c>
      <c r="S2539" s="9">
        <f t="shared" si="200"/>
        <v>86209152</v>
      </c>
      <c r="T2539" s="9">
        <v>1131354</v>
      </c>
    </row>
    <row r="2540" spans="1:20">
      <c r="A2540" s="9">
        <v>965</v>
      </c>
      <c r="B2540" s="9" t="s">
        <v>474</v>
      </c>
      <c r="C2540" s="9" t="s">
        <v>1190</v>
      </c>
      <c r="D2540" s="9" t="s">
        <v>148</v>
      </c>
      <c r="E2540" s="9" t="s">
        <v>147</v>
      </c>
      <c r="F2540" s="9" t="s">
        <v>1</v>
      </c>
      <c r="G2540" s="9" t="s">
        <v>495</v>
      </c>
      <c r="H2540" s="9" t="s">
        <v>2</v>
      </c>
      <c r="I2540" s="9">
        <v>16</v>
      </c>
      <c r="J2540" s="9" t="s">
        <v>8</v>
      </c>
      <c r="L2540" s="9" t="s">
        <v>50</v>
      </c>
      <c r="M2540" s="9">
        <v>75355</v>
      </c>
      <c r="N2540" s="17" t="str">
        <f t="shared" si="197"/>
        <v>15_75-80</v>
      </c>
      <c r="O2540" s="17" t="str">
        <f t="shared" si="198"/>
        <v>7_70-80</v>
      </c>
      <c r="P2540" s="17" t="str">
        <f t="shared" si="199"/>
        <v>07_70-80</v>
      </c>
      <c r="Q2540" s="9" t="s">
        <v>1210</v>
      </c>
      <c r="R2540" s="9" t="s">
        <v>1163</v>
      </c>
      <c r="S2540" s="9">
        <f t="shared" si="200"/>
        <v>72717575</v>
      </c>
      <c r="T2540" s="9">
        <v>954299</v>
      </c>
    </row>
    <row r="2541" spans="1:20">
      <c r="A2541" s="9">
        <v>101</v>
      </c>
      <c r="B2541" s="9" t="s">
        <v>474</v>
      </c>
      <c r="C2541" s="9" t="s">
        <v>750</v>
      </c>
      <c r="D2541" s="9" t="s">
        <v>148</v>
      </c>
      <c r="E2541" s="9" t="s">
        <v>147</v>
      </c>
      <c r="F2541" s="9" t="s">
        <v>1</v>
      </c>
      <c r="G2541" s="9" t="s">
        <v>695</v>
      </c>
      <c r="H2541" s="9" t="s">
        <v>2</v>
      </c>
      <c r="I2541" s="9">
        <v>16</v>
      </c>
      <c r="J2541" s="9" t="s">
        <v>8</v>
      </c>
      <c r="L2541" s="9" t="s">
        <v>50</v>
      </c>
      <c r="M2541" s="9">
        <v>71079</v>
      </c>
      <c r="N2541" s="17" t="str">
        <f t="shared" si="197"/>
        <v>14_70-75</v>
      </c>
      <c r="O2541" s="17" t="str">
        <f t="shared" si="198"/>
        <v>7_70-80</v>
      </c>
      <c r="P2541" s="17" t="str">
        <f t="shared" si="199"/>
        <v>07_70-80</v>
      </c>
      <c r="Q2541" s="9" t="s">
        <v>1210</v>
      </c>
      <c r="R2541" s="9" t="s">
        <v>1163</v>
      </c>
      <c r="S2541" s="9">
        <f t="shared" si="200"/>
        <v>7178979</v>
      </c>
      <c r="T2541" s="9">
        <v>94212</v>
      </c>
    </row>
    <row r="2542" spans="1:20">
      <c r="A2542" s="9">
        <v>920</v>
      </c>
      <c r="B2542" s="9" t="s">
        <v>474</v>
      </c>
      <c r="C2542" s="9" t="s">
        <v>751</v>
      </c>
      <c r="D2542" s="9" t="s">
        <v>152</v>
      </c>
      <c r="E2542" s="9" t="s">
        <v>147</v>
      </c>
      <c r="F2542" s="9" t="s">
        <v>5</v>
      </c>
      <c r="G2542" s="9" t="s">
        <v>110</v>
      </c>
      <c r="H2542" s="9" t="s">
        <v>2</v>
      </c>
      <c r="I2542" s="9">
        <v>14</v>
      </c>
      <c r="J2542" s="9" t="s">
        <v>8</v>
      </c>
      <c r="L2542" s="9" t="s">
        <v>50</v>
      </c>
      <c r="M2542" s="9">
        <v>45693</v>
      </c>
      <c r="N2542" s="17" t="str">
        <f t="shared" si="197"/>
        <v>9_45-50</v>
      </c>
      <c r="O2542" s="17" t="str">
        <f t="shared" si="198"/>
        <v>4_40-50</v>
      </c>
      <c r="P2542" s="17" t="str">
        <f t="shared" si="199"/>
        <v>04_40-50</v>
      </c>
      <c r="Q2542" s="9" t="s">
        <v>1210</v>
      </c>
      <c r="R2542" s="9" t="s">
        <v>1163</v>
      </c>
      <c r="S2542" s="9">
        <f t="shared" si="200"/>
        <v>42037560</v>
      </c>
      <c r="T2542" s="9">
        <v>551674</v>
      </c>
    </row>
    <row r="2543" spans="1:20">
      <c r="A2543" s="9">
        <v>1333</v>
      </c>
      <c r="B2543" s="9" t="s">
        <v>474</v>
      </c>
      <c r="C2543" s="9" t="s">
        <v>752</v>
      </c>
      <c r="D2543" s="9" t="s">
        <v>148</v>
      </c>
      <c r="E2543" s="9" t="s">
        <v>147</v>
      </c>
      <c r="F2543" s="9" t="s">
        <v>5</v>
      </c>
      <c r="G2543" s="9" t="s">
        <v>110</v>
      </c>
      <c r="H2543" s="9" t="s">
        <v>2</v>
      </c>
      <c r="I2543" s="9">
        <v>15</v>
      </c>
      <c r="J2543" s="9" t="s">
        <v>8</v>
      </c>
      <c r="L2543" s="9" t="s">
        <v>50</v>
      </c>
      <c r="M2543" s="9">
        <v>51020</v>
      </c>
      <c r="N2543" s="17" t="str">
        <f t="shared" si="197"/>
        <v>10_50-55</v>
      </c>
      <c r="O2543" s="17" t="str">
        <f t="shared" si="198"/>
        <v>5_50-60</v>
      </c>
      <c r="P2543" s="17" t="str">
        <f t="shared" si="199"/>
        <v>05_50-60</v>
      </c>
      <c r="Q2543" s="9" t="s">
        <v>1210</v>
      </c>
      <c r="R2543" s="9" t="s">
        <v>1163</v>
      </c>
      <c r="S2543" s="9">
        <f t="shared" si="200"/>
        <v>68009660</v>
      </c>
      <c r="T2543" s="9">
        <v>892515</v>
      </c>
    </row>
    <row r="2544" spans="1:20" hidden="1">
      <c r="A2544" s="9">
        <v>6</v>
      </c>
      <c r="B2544" s="9" t="s">
        <v>14</v>
      </c>
      <c r="C2544" s="9" t="s">
        <v>228</v>
      </c>
      <c r="D2544" s="9" t="s">
        <v>152</v>
      </c>
      <c r="E2544" s="9" t="s">
        <v>151</v>
      </c>
      <c r="F2544" s="9" t="s">
        <v>5</v>
      </c>
      <c r="G2544" s="9" t="s">
        <v>122</v>
      </c>
      <c r="H2544" s="9" t="s">
        <v>2</v>
      </c>
      <c r="I2544" s="9">
        <v>14</v>
      </c>
      <c r="J2544" s="9" t="s">
        <v>8</v>
      </c>
      <c r="L2544" s="9" t="s">
        <v>50</v>
      </c>
      <c r="M2544" s="9">
        <v>51186</v>
      </c>
      <c r="N2544" s="17" t="str">
        <f t="shared" si="197"/>
        <v>10_50-55</v>
      </c>
      <c r="O2544" s="17" t="str">
        <f t="shared" si="198"/>
        <v>5_50-60</v>
      </c>
      <c r="P2544" s="17" t="str">
        <f t="shared" si="199"/>
        <v>05_50-60</v>
      </c>
      <c r="Q2544" s="9" t="s">
        <v>1210</v>
      </c>
      <c r="R2544" s="9" t="s">
        <v>1163</v>
      </c>
      <c r="S2544" s="9">
        <f t="shared" si="200"/>
        <v>307116</v>
      </c>
      <c r="T2544" s="9">
        <v>4030</v>
      </c>
    </row>
    <row r="2545" spans="1:20" hidden="1">
      <c r="A2545" s="9">
        <v>300</v>
      </c>
      <c r="B2545" s="9" t="s">
        <v>14</v>
      </c>
      <c r="C2545" s="9" t="s">
        <v>594</v>
      </c>
      <c r="D2545" s="9" t="s">
        <v>152</v>
      </c>
      <c r="E2545" s="9" t="s">
        <v>151</v>
      </c>
      <c r="F2545" s="9" t="s">
        <v>5</v>
      </c>
      <c r="G2545" s="9" t="s">
        <v>373</v>
      </c>
      <c r="H2545" s="9" t="s">
        <v>2</v>
      </c>
      <c r="I2545" s="9">
        <v>13</v>
      </c>
      <c r="J2545" s="9" t="s">
        <v>51</v>
      </c>
      <c r="K2545" s="9" t="s">
        <v>7</v>
      </c>
      <c r="L2545" s="9" t="s">
        <v>50</v>
      </c>
      <c r="M2545" s="9">
        <v>159946</v>
      </c>
      <c r="N2545" s="17" t="str">
        <f t="shared" si="197"/>
        <v>31_155-160</v>
      </c>
      <c r="O2545" s="17" t="str">
        <f t="shared" si="198"/>
        <v>15_150-160</v>
      </c>
      <c r="P2545" s="17" t="str">
        <f t="shared" si="199"/>
        <v>08_80&gt;</v>
      </c>
      <c r="Q2545" s="9" t="s">
        <v>1210</v>
      </c>
      <c r="R2545" s="9" t="s">
        <v>1163</v>
      </c>
      <c r="S2545" s="9">
        <f t="shared" si="200"/>
        <v>47983800</v>
      </c>
      <c r="T2545" s="9">
        <v>629709</v>
      </c>
    </row>
    <row r="2546" spans="1:20" hidden="1">
      <c r="A2546" s="9">
        <v>169</v>
      </c>
      <c r="B2546" s="9" t="s">
        <v>14</v>
      </c>
      <c r="C2546" s="9" t="s">
        <v>675</v>
      </c>
      <c r="D2546" s="9" t="s">
        <v>152</v>
      </c>
      <c r="E2546" s="9" t="s">
        <v>151</v>
      </c>
      <c r="F2546" s="9" t="s">
        <v>5</v>
      </c>
      <c r="G2546" s="9" t="s">
        <v>373</v>
      </c>
      <c r="H2546" s="9" t="s">
        <v>2</v>
      </c>
      <c r="I2546" s="9">
        <v>13</v>
      </c>
      <c r="J2546" s="9" t="s">
        <v>8</v>
      </c>
      <c r="L2546" s="9" t="s">
        <v>50</v>
      </c>
      <c r="M2546" s="9">
        <v>99000</v>
      </c>
      <c r="N2546" s="17" t="str">
        <f t="shared" si="197"/>
        <v>19_95-100</v>
      </c>
      <c r="O2546" s="17" t="str">
        <f t="shared" si="198"/>
        <v>9_90-100</v>
      </c>
      <c r="P2546" s="17" t="str">
        <f t="shared" si="199"/>
        <v>08_80&gt;</v>
      </c>
      <c r="Q2546" s="9" t="s">
        <v>1210</v>
      </c>
      <c r="R2546" s="9" t="s">
        <v>1163</v>
      </c>
      <c r="S2546" s="9">
        <f t="shared" si="200"/>
        <v>16731000</v>
      </c>
      <c r="T2546" s="9">
        <v>219567</v>
      </c>
    </row>
    <row r="2547" spans="1:20" hidden="1">
      <c r="A2547" s="9">
        <v>56</v>
      </c>
      <c r="B2547" s="9" t="s">
        <v>14</v>
      </c>
      <c r="C2547" s="9" t="s">
        <v>913</v>
      </c>
      <c r="D2547" s="9" t="s">
        <v>152</v>
      </c>
      <c r="E2547" s="9" t="s">
        <v>151</v>
      </c>
      <c r="F2547" s="9" t="s">
        <v>1</v>
      </c>
      <c r="G2547" s="9" t="s">
        <v>845</v>
      </c>
      <c r="H2547" s="9" t="s">
        <v>2</v>
      </c>
      <c r="I2547" s="9">
        <v>13</v>
      </c>
      <c r="J2547" s="9" t="s">
        <v>8</v>
      </c>
      <c r="L2547" s="9" t="s">
        <v>50</v>
      </c>
      <c r="M2547" s="9">
        <v>106605</v>
      </c>
      <c r="N2547" s="17" t="str">
        <f t="shared" si="197"/>
        <v>21_105-110</v>
      </c>
      <c r="O2547" s="17" t="str">
        <f t="shared" si="198"/>
        <v>10_100-110</v>
      </c>
      <c r="P2547" s="17" t="str">
        <f t="shared" si="199"/>
        <v>08_80&gt;</v>
      </c>
      <c r="Q2547" s="9" t="s">
        <v>1210</v>
      </c>
      <c r="R2547" s="9" t="s">
        <v>1163</v>
      </c>
      <c r="S2547" s="9">
        <f t="shared" si="200"/>
        <v>5969880</v>
      </c>
      <c r="T2547" s="9">
        <v>78345</v>
      </c>
    </row>
    <row r="2548" spans="1:20" hidden="1">
      <c r="A2548" s="9">
        <v>54</v>
      </c>
      <c r="B2548" s="9" t="s">
        <v>14</v>
      </c>
      <c r="C2548" s="9" t="s">
        <v>330</v>
      </c>
      <c r="D2548" s="9" t="s">
        <v>152</v>
      </c>
      <c r="E2548" s="9" t="s">
        <v>151</v>
      </c>
      <c r="F2548" s="9" t="s">
        <v>5</v>
      </c>
      <c r="G2548" s="9" t="s">
        <v>110</v>
      </c>
      <c r="H2548" s="9" t="s">
        <v>2</v>
      </c>
      <c r="I2548" s="9">
        <v>14</v>
      </c>
      <c r="J2548" s="9" t="s">
        <v>8</v>
      </c>
      <c r="L2548" s="9" t="s">
        <v>50</v>
      </c>
      <c r="M2548" s="9">
        <v>97752</v>
      </c>
      <c r="N2548" s="17" t="str">
        <f t="shared" si="197"/>
        <v>19_95-100</v>
      </c>
      <c r="O2548" s="17" t="str">
        <f t="shared" si="198"/>
        <v>9_90-100</v>
      </c>
      <c r="P2548" s="17" t="str">
        <f t="shared" si="199"/>
        <v>08_80&gt;</v>
      </c>
      <c r="Q2548" s="9" t="s">
        <v>1210</v>
      </c>
      <c r="R2548" s="9" t="s">
        <v>1163</v>
      </c>
      <c r="S2548" s="9">
        <f t="shared" si="200"/>
        <v>5278608</v>
      </c>
      <c r="T2548" s="9">
        <v>69273</v>
      </c>
    </row>
    <row r="2549" spans="1:20" hidden="1">
      <c r="A2549" s="9">
        <v>29</v>
      </c>
      <c r="B2549" s="9" t="s">
        <v>14</v>
      </c>
      <c r="C2549" s="9" t="s">
        <v>636</v>
      </c>
      <c r="D2549" s="9" t="s">
        <v>152</v>
      </c>
      <c r="E2549" s="9" t="s">
        <v>151</v>
      </c>
      <c r="F2549" s="9" t="s">
        <v>5</v>
      </c>
      <c r="G2549" s="9" t="s">
        <v>373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135840</v>
      </c>
      <c r="N2549" s="17" t="str">
        <f t="shared" si="197"/>
        <v>27_135-140</v>
      </c>
      <c r="O2549" s="17" t="str">
        <f t="shared" si="198"/>
        <v>13_130-140</v>
      </c>
      <c r="P2549" s="17" t="str">
        <f t="shared" si="199"/>
        <v>08_80&gt;</v>
      </c>
      <c r="Q2549" s="9" t="s">
        <v>1210</v>
      </c>
      <c r="R2549" s="9" t="s">
        <v>1163</v>
      </c>
      <c r="S2549" s="9">
        <f t="shared" si="200"/>
        <v>3939360</v>
      </c>
      <c r="T2549" s="9">
        <v>51698</v>
      </c>
    </row>
    <row r="2550" spans="1:20" hidden="1">
      <c r="A2550" s="9">
        <v>254</v>
      </c>
      <c r="B2550" s="9" t="s">
        <v>14</v>
      </c>
      <c r="C2550" s="9" t="s">
        <v>987</v>
      </c>
      <c r="D2550" s="9" t="s">
        <v>152</v>
      </c>
      <c r="E2550" s="9" t="s">
        <v>151</v>
      </c>
      <c r="F2550" s="9" t="s">
        <v>1</v>
      </c>
      <c r="G2550" s="9" t="s">
        <v>845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106366</v>
      </c>
      <c r="N2550" s="17" t="str">
        <f t="shared" si="197"/>
        <v>21_105-110</v>
      </c>
      <c r="O2550" s="17" t="str">
        <f t="shared" si="198"/>
        <v>10_100-110</v>
      </c>
      <c r="P2550" s="17" t="str">
        <f t="shared" si="199"/>
        <v>08_80&gt;</v>
      </c>
      <c r="Q2550" s="9" t="s">
        <v>1210</v>
      </c>
      <c r="R2550" s="9" t="s">
        <v>1163</v>
      </c>
      <c r="S2550" s="9">
        <f t="shared" si="200"/>
        <v>27016964</v>
      </c>
      <c r="T2550" s="9">
        <v>354553</v>
      </c>
    </row>
    <row r="2551" spans="1:20" hidden="1">
      <c r="A2551" s="9">
        <v>3</v>
      </c>
      <c r="B2551" s="9" t="s">
        <v>14</v>
      </c>
      <c r="C2551" s="9" t="s">
        <v>351</v>
      </c>
      <c r="D2551" s="9" t="s">
        <v>146</v>
      </c>
      <c r="E2551" s="9" t="s">
        <v>151</v>
      </c>
      <c r="F2551" s="9" t="s">
        <v>5</v>
      </c>
      <c r="G2551" s="9" t="s">
        <v>110</v>
      </c>
      <c r="H2551" s="9" t="s">
        <v>115</v>
      </c>
      <c r="I2551" s="9">
        <v>15</v>
      </c>
      <c r="J2551" s="9" t="s">
        <v>8</v>
      </c>
      <c r="L2551" s="9" t="s">
        <v>50</v>
      </c>
      <c r="M2551" s="9">
        <v>122000</v>
      </c>
      <c r="N2551" s="17" t="str">
        <f t="shared" si="197"/>
        <v>24_120-125</v>
      </c>
      <c r="O2551" s="17" t="str">
        <f t="shared" si="198"/>
        <v>12_120-130</v>
      </c>
      <c r="P2551" s="17" t="str">
        <f t="shared" si="199"/>
        <v>08_80&gt;</v>
      </c>
      <c r="Q2551" s="9" t="s">
        <v>1210</v>
      </c>
      <c r="R2551" s="9" t="s">
        <v>1163</v>
      </c>
      <c r="S2551" s="9">
        <f t="shared" si="200"/>
        <v>366000</v>
      </c>
      <c r="T2551" s="9">
        <v>4803</v>
      </c>
    </row>
    <row r="2552" spans="1:20" hidden="1">
      <c r="A2552" s="9">
        <v>92</v>
      </c>
      <c r="B2552" s="9" t="s">
        <v>14</v>
      </c>
      <c r="C2552" s="9" t="s">
        <v>637</v>
      </c>
      <c r="D2552" s="9" t="s">
        <v>148</v>
      </c>
      <c r="E2552" s="9" t="s">
        <v>151</v>
      </c>
      <c r="F2552" s="9" t="s">
        <v>5</v>
      </c>
      <c r="G2552" s="9" t="s">
        <v>373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116050</v>
      </c>
      <c r="N2552" s="17" t="str">
        <f t="shared" si="197"/>
        <v>23_115-120</v>
      </c>
      <c r="O2552" s="17" t="str">
        <f t="shared" si="198"/>
        <v>11_110-120</v>
      </c>
      <c r="P2552" s="17" t="str">
        <f t="shared" si="199"/>
        <v>08_80&gt;</v>
      </c>
      <c r="Q2552" s="9" t="s">
        <v>1210</v>
      </c>
      <c r="R2552" s="9" t="s">
        <v>1163</v>
      </c>
      <c r="S2552" s="9">
        <f t="shared" si="200"/>
        <v>10676600</v>
      </c>
      <c r="T2552" s="9">
        <v>140113</v>
      </c>
    </row>
    <row r="2553" spans="1:20" hidden="1">
      <c r="A2553" s="9">
        <v>3</v>
      </c>
      <c r="B2553" s="9" t="s">
        <v>14</v>
      </c>
      <c r="C2553" s="9" t="s">
        <v>376</v>
      </c>
      <c r="D2553" s="9" t="s">
        <v>148</v>
      </c>
      <c r="E2553" s="9" t="s">
        <v>151</v>
      </c>
      <c r="F2553" s="9" t="s">
        <v>1</v>
      </c>
      <c r="G2553" s="9" t="s">
        <v>222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88954</v>
      </c>
      <c r="N2553" s="17" t="str">
        <f t="shared" si="197"/>
        <v>17_85-90</v>
      </c>
      <c r="O2553" s="17" t="str">
        <f t="shared" si="198"/>
        <v>8_80-90</v>
      </c>
      <c r="P2553" s="17" t="str">
        <f t="shared" si="199"/>
        <v>08_80&gt;</v>
      </c>
      <c r="Q2553" s="9" t="s">
        <v>1210</v>
      </c>
      <c r="R2553" s="9" t="s">
        <v>1163</v>
      </c>
      <c r="S2553" s="9">
        <f t="shared" si="200"/>
        <v>266862</v>
      </c>
      <c r="T2553" s="9">
        <v>3502</v>
      </c>
    </row>
    <row r="2554" spans="1:20" hidden="1">
      <c r="A2554" s="9">
        <v>74</v>
      </c>
      <c r="B2554" s="9" t="s">
        <v>14</v>
      </c>
      <c r="C2554" s="9" t="s">
        <v>844</v>
      </c>
      <c r="D2554" s="9" t="s">
        <v>148</v>
      </c>
      <c r="E2554" s="9" t="s">
        <v>151</v>
      </c>
      <c r="F2554" s="9" t="s">
        <v>1</v>
      </c>
      <c r="G2554" s="9" t="s">
        <v>845</v>
      </c>
      <c r="H2554" s="9" t="s">
        <v>2</v>
      </c>
      <c r="I2554" s="9">
        <v>15</v>
      </c>
      <c r="J2554" s="9" t="s">
        <v>8</v>
      </c>
      <c r="L2554" s="9" t="s">
        <v>50</v>
      </c>
      <c r="M2554" s="9">
        <v>108308</v>
      </c>
      <c r="N2554" s="17" t="str">
        <f t="shared" si="197"/>
        <v>21_105-110</v>
      </c>
      <c r="O2554" s="17" t="str">
        <f t="shared" si="198"/>
        <v>10_100-110</v>
      </c>
      <c r="P2554" s="17" t="str">
        <f t="shared" si="199"/>
        <v>08_80&gt;</v>
      </c>
      <c r="Q2554" s="9" t="s">
        <v>1210</v>
      </c>
      <c r="R2554" s="9" t="s">
        <v>1163</v>
      </c>
      <c r="S2554" s="9">
        <f t="shared" si="200"/>
        <v>8014792</v>
      </c>
      <c r="T2554" s="9">
        <v>105181</v>
      </c>
    </row>
    <row r="2555" spans="1:20" hidden="1">
      <c r="A2555" s="9">
        <v>229</v>
      </c>
      <c r="B2555" s="9" t="s">
        <v>14</v>
      </c>
      <c r="C2555" s="9" t="s">
        <v>719</v>
      </c>
      <c r="D2555" s="9" t="s">
        <v>152</v>
      </c>
      <c r="E2555" s="9" t="s">
        <v>151</v>
      </c>
      <c r="F2555" s="9" t="s">
        <v>5</v>
      </c>
      <c r="G2555" s="9" t="s">
        <v>373</v>
      </c>
      <c r="H2555" s="9" t="s">
        <v>2</v>
      </c>
      <c r="I2555" s="9">
        <v>13</v>
      </c>
      <c r="J2555" s="9" t="s">
        <v>51</v>
      </c>
      <c r="K2555" s="9" t="s">
        <v>7</v>
      </c>
      <c r="L2555" s="9" t="s">
        <v>50</v>
      </c>
      <c r="M2555" s="9">
        <v>143552</v>
      </c>
      <c r="N2555" s="17" t="str">
        <f t="shared" si="197"/>
        <v>28_140-145</v>
      </c>
      <c r="O2555" s="17" t="str">
        <f t="shared" si="198"/>
        <v>14_140-150</v>
      </c>
      <c r="P2555" s="17" t="str">
        <f t="shared" si="199"/>
        <v>08_80&gt;</v>
      </c>
      <c r="Q2555" s="9" t="s">
        <v>1210</v>
      </c>
      <c r="R2555" s="9" t="s">
        <v>1163</v>
      </c>
      <c r="S2555" s="9">
        <f t="shared" si="200"/>
        <v>32873408</v>
      </c>
      <c r="T2555" s="9">
        <v>431410</v>
      </c>
    </row>
    <row r="2556" spans="1:20" hidden="1">
      <c r="A2556" s="9">
        <v>25</v>
      </c>
      <c r="B2556" s="9" t="s">
        <v>14</v>
      </c>
      <c r="C2556" s="9" t="s">
        <v>353</v>
      </c>
      <c r="D2556" s="9" t="s">
        <v>152</v>
      </c>
      <c r="E2556" s="9" t="s">
        <v>151</v>
      </c>
      <c r="F2556" s="9" t="s">
        <v>5</v>
      </c>
      <c r="G2556" s="9" t="s">
        <v>110</v>
      </c>
      <c r="H2556" s="9" t="s">
        <v>2</v>
      </c>
      <c r="I2556" s="9">
        <v>14</v>
      </c>
      <c r="J2556" s="9" t="s">
        <v>51</v>
      </c>
      <c r="K2556" s="9" t="s">
        <v>7</v>
      </c>
      <c r="L2556" s="9" t="s">
        <v>50</v>
      </c>
      <c r="M2556" s="9">
        <v>151542</v>
      </c>
      <c r="N2556" s="17" t="str">
        <f t="shared" si="197"/>
        <v>30_150-155</v>
      </c>
      <c r="O2556" s="17" t="str">
        <f t="shared" si="198"/>
        <v>15_150-160</v>
      </c>
      <c r="P2556" s="17" t="str">
        <f t="shared" si="199"/>
        <v>08_80&gt;</v>
      </c>
      <c r="Q2556" s="9" t="s">
        <v>1210</v>
      </c>
      <c r="R2556" s="9" t="s">
        <v>1163</v>
      </c>
      <c r="S2556" s="9">
        <f t="shared" si="200"/>
        <v>3788550</v>
      </c>
      <c r="T2556" s="9">
        <v>49719</v>
      </c>
    </row>
    <row r="2557" spans="1:20" hidden="1">
      <c r="A2557" s="9">
        <v>45</v>
      </c>
      <c r="B2557" s="9" t="s">
        <v>14</v>
      </c>
      <c r="C2557" s="9" t="s">
        <v>676</v>
      </c>
      <c r="D2557" s="9" t="s">
        <v>152</v>
      </c>
      <c r="E2557" s="9" t="s">
        <v>151</v>
      </c>
      <c r="F2557" s="9" t="s">
        <v>5</v>
      </c>
      <c r="G2557" s="9" t="s">
        <v>373</v>
      </c>
      <c r="H2557" s="9" t="s">
        <v>2</v>
      </c>
      <c r="I2557" s="9">
        <v>14</v>
      </c>
      <c r="J2557" s="9" t="s">
        <v>51</v>
      </c>
      <c r="K2557" s="9" t="s">
        <v>7</v>
      </c>
      <c r="L2557" s="9" t="s">
        <v>50</v>
      </c>
      <c r="M2557" s="9">
        <v>161556</v>
      </c>
      <c r="N2557" s="17" t="str">
        <f t="shared" si="197"/>
        <v>32_160-165</v>
      </c>
      <c r="O2557" s="17" t="str">
        <f t="shared" si="198"/>
        <v>16_160-170</v>
      </c>
      <c r="P2557" s="17" t="str">
        <f t="shared" si="199"/>
        <v>08_80&gt;</v>
      </c>
      <c r="Q2557" s="9" t="s">
        <v>1210</v>
      </c>
      <c r="R2557" s="9" t="s">
        <v>1163</v>
      </c>
      <c r="S2557" s="9">
        <f t="shared" si="200"/>
        <v>7270020</v>
      </c>
      <c r="T2557" s="9">
        <v>95407</v>
      </c>
    </row>
    <row r="2558" spans="1:20" hidden="1">
      <c r="A2558" s="9">
        <v>6</v>
      </c>
      <c r="B2558" s="9" t="s">
        <v>14</v>
      </c>
      <c r="C2558" s="9" t="s">
        <v>914</v>
      </c>
      <c r="D2558" s="9" t="s">
        <v>152</v>
      </c>
      <c r="E2558" s="9" t="s">
        <v>151</v>
      </c>
      <c r="F2558" s="9" t="s">
        <v>5</v>
      </c>
      <c r="G2558" s="9" t="s">
        <v>373</v>
      </c>
      <c r="H2558" s="9" t="s">
        <v>2</v>
      </c>
      <c r="I2558" s="9">
        <v>13</v>
      </c>
      <c r="J2558" s="9" t="s">
        <v>8</v>
      </c>
      <c r="K2558" s="9" t="s">
        <v>7</v>
      </c>
      <c r="L2558" s="9" t="s">
        <v>50</v>
      </c>
      <c r="M2558" s="9">
        <v>130730</v>
      </c>
      <c r="N2558" s="17" t="str">
        <f t="shared" si="197"/>
        <v>26_130-135</v>
      </c>
      <c r="O2558" s="17" t="str">
        <f t="shared" si="198"/>
        <v>13_130-140</v>
      </c>
      <c r="P2558" s="17" t="str">
        <f t="shared" si="199"/>
        <v>08_80&gt;</v>
      </c>
      <c r="Q2558" s="9" t="s">
        <v>1210</v>
      </c>
      <c r="R2558" s="9" t="s">
        <v>1163</v>
      </c>
      <c r="S2558" s="9">
        <f t="shared" si="200"/>
        <v>784380</v>
      </c>
      <c r="T2558" s="9">
        <v>10294</v>
      </c>
    </row>
    <row r="2559" spans="1:20">
      <c r="A2559" s="9">
        <v>84</v>
      </c>
      <c r="B2559" s="9" t="s">
        <v>14</v>
      </c>
      <c r="C2559" s="9" t="s">
        <v>425</v>
      </c>
      <c r="D2559" s="9" t="s">
        <v>152</v>
      </c>
      <c r="E2559" s="9" t="s">
        <v>147</v>
      </c>
      <c r="F2559" s="9" t="s">
        <v>5</v>
      </c>
      <c r="G2559" s="9" t="s">
        <v>373</v>
      </c>
      <c r="H2559" s="9" t="s">
        <v>408</v>
      </c>
      <c r="I2559" s="9">
        <v>13</v>
      </c>
      <c r="J2559" s="9" t="s">
        <v>8</v>
      </c>
      <c r="L2559" s="9" t="s">
        <v>50</v>
      </c>
      <c r="M2559" s="9">
        <v>82362</v>
      </c>
      <c r="N2559" s="17" t="str">
        <f t="shared" ref="N2559:N2621" si="201">CONCATENATE(ROUNDDOWN(M2559/5000,0),"_",ROUNDDOWN(M2559/5000,0)*5,"-",ROUNDUP((M2559+1)/5000,0)*5)</f>
        <v>16_80-85</v>
      </c>
      <c r="O2559" s="17" t="str">
        <f t="shared" ref="O2559:O2621" si="202">CONCATENATE(ROUNDDOWN(M2559/10000,0),"_",ROUNDDOWN(M2559/10000,0)*10,"-",ROUNDUP((M2559+1)/10000,0)*10)</f>
        <v>8_80-90</v>
      </c>
      <c r="P2559" s="17" t="str">
        <f t="shared" ref="P2559:P2621" si="203">IF(M2559&lt;20000,"01_&lt;20",IF(M2559&lt;80000,CONCATENATE(IF((ROUNDDOWN(M2559/10000,0)+1)&lt;10,0,),ROUNDDOWN(M2559/10000,0),"_",ROUNDDOWN(M2559/10000,0)*10,"-",ROUNDUP((M2559+1)/10000,0)*10),"08_80&gt;"))</f>
        <v>08_80&gt;</v>
      </c>
      <c r="Q2559" s="9" t="s">
        <v>1210</v>
      </c>
      <c r="R2559" s="9" t="s">
        <v>1163</v>
      </c>
      <c r="S2559" s="9">
        <f t="shared" ref="S2559:S2621" si="204">M2559*A2559</f>
        <v>6918408</v>
      </c>
      <c r="T2559" s="9">
        <v>90793</v>
      </c>
    </row>
    <row r="2560" spans="1:20">
      <c r="A2560" s="9">
        <v>34</v>
      </c>
      <c r="B2560" s="9" t="s">
        <v>14</v>
      </c>
      <c r="C2560" s="9" t="s">
        <v>297</v>
      </c>
      <c r="D2560" s="9" t="s">
        <v>149</v>
      </c>
      <c r="E2560" s="9" t="s">
        <v>147</v>
      </c>
      <c r="F2560" s="9" t="s">
        <v>5</v>
      </c>
      <c r="G2560" s="9" t="s">
        <v>252</v>
      </c>
      <c r="H2560" s="9" t="s">
        <v>98</v>
      </c>
      <c r="I2560" s="9">
        <v>15</v>
      </c>
      <c r="J2560" s="9" t="s">
        <v>54</v>
      </c>
      <c r="K2560" s="9" t="s">
        <v>7</v>
      </c>
      <c r="L2560" s="9" t="s">
        <v>50</v>
      </c>
      <c r="M2560" s="9">
        <v>129140</v>
      </c>
      <c r="N2560" s="17" t="str">
        <f t="shared" si="201"/>
        <v>25_125-130</v>
      </c>
      <c r="O2560" s="17" t="str">
        <f t="shared" si="202"/>
        <v>12_120-130</v>
      </c>
      <c r="P2560" s="17" t="str">
        <f t="shared" si="203"/>
        <v>08_80&gt;</v>
      </c>
      <c r="Q2560" s="9" t="s">
        <v>1210</v>
      </c>
      <c r="R2560" s="9" t="s">
        <v>1163</v>
      </c>
      <c r="S2560" s="9">
        <f t="shared" si="204"/>
        <v>4390760</v>
      </c>
      <c r="T2560" s="9">
        <v>57622</v>
      </c>
    </row>
    <row r="2561" spans="1:20">
      <c r="A2561" s="9">
        <v>32</v>
      </c>
      <c r="B2561" s="9" t="s">
        <v>14</v>
      </c>
      <c r="C2561" s="9" t="s">
        <v>1142</v>
      </c>
      <c r="D2561" s="9" t="s">
        <v>148</v>
      </c>
      <c r="E2561" s="9" t="s">
        <v>147</v>
      </c>
      <c r="F2561" s="9" t="s">
        <v>5</v>
      </c>
      <c r="G2561" s="9" t="s">
        <v>492</v>
      </c>
      <c r="H2561" s="9" t="s">
        <v>763</v>
      </c>
      <c r="I2561" s="9">
        <v>15</v>
      </c>
      <c r="J2561" s="9" t="s">
        <v>51</v>
      </c>
      <c r="L2561" s="9" t="s">
        <v>50</v>
      </c>
      <c r="M2561" s="9">
        <v>176457</v>
      </c>
      <c r="N2561" s="17" t="str">
        <f t="shared" si="201"/>
        <v>35_175-180</v>
      </c>
      <c r="O2561" s="17" t="str">
        <f t="shared" si="202"/>
        <v>17_170-180</v>
      </c>
      <c r="P2561" s="17" t="str">
        <f t="shared" si="203"/>
        <v>08_80&gt;</v>
      </c>
      <c r="Q2561" s="9" t="s">
        <v>1210</v>
      </c>
      <c r="R2561" s="9" t="s">
        <v>1163</v>
      </c>
      <c r="S2561" s="9">
        <f t="shared" si="204"/>
        <v>5646624</v>
      </c>
      <c r="T2561" s="9">
        <v>74103</v>
      </c>
    </row>
    <row r="2562" spans="1:20">
      <c r="A2562" s="9">
        <v>37</v>
      </c>
      <c r="B2562" s="9" t="s">
        <v>14</v>
      </c>
      <c r="C2562" s="9" t="s">
        <v>773</v>
      </c>
      <c r="D2562" s="9" t="s">
        <v>146</v>
      </c>
      <c r="E2562" s="9" t="s">
        <v>147</v>
      </c>
      <c r="F2562" s="9" t="s">
        <v>5</v>
      </c>
      <c r="G2562" s="9" t="s">
        <v>373</v>
      </c>
      <c r="H2562" s="9" t="s">
        <v>415</v>
      </c>
      <c r="I2562" s="9">
        <v>17</v>
      </c>
      <c r="J2562" s="9" t="s">
        <v>8</v>
      </c>
      <c r="L2562" s="9" t="s">
        <v>50</v>
      </c>
      <c r="M2562" s="9">
        <v>114999</v>
      </c>
      <c r="N2562" s="17" t="str">
        <f t="shared" si="201"/>
        <v>22_110-115</v>
      </c>
      <c r="O2562" s="17" t="str">
        <f t="shared" si="202"/>
        <v>11_110-120</v>
      </c>
      <c r="P2562" s="17" t="str">
        <f t="shared" si="203"/>
        <v>08_80&gt;</v>
      </c>
      <c r="Q2562" s="9" t="s">
        <v>1210</v>
      </c>
      <c r="R2562" s="9" t="s">
        <v>1163</v>
      </c>
      <c r="S2562" s="9">
        <f t="shared" si="204"/>
        <v>4254963</v>
      </c>
      <c r="T2562" s="9">
        <v>55839</v>
      </c>
    </row>
    <row r="2563" spans="1:20">
      <c r="A2563" s="9">
        <v>5</v>
      </c>
      <c r="B2563" s="9" t="s">
        <v>14</v>
      </c>
      <c r="C2563" s="9" t="s">
        <v>329</v>
      </c>
      <c r="D2563" s="9" t="s">
        <v>152</v>
      </c>
      <c r="E2563" s="9" t="s">
        <v>147</v>
      </c>
      <c r="F2563" s="9" t="s">
        <v>1</v>
      </c>
      <c r="G2563" s="9" t="s">
        <v>222</v>
      </c>
      <c r="H2563" s="9" t="s">
        <v>2</v>
      </c>
      <c r="I2563" s="9">
        <v>13</v>
      </c>
      <c r="J2563" s="9" t="s">
        <v>8</v>
      </c>
      <c r="K2563" s="9" t="s">
        <v>7</v>
      </c>
      <c r="L2563" s="9" t="s">
        <v>50</v>
      </c>
      <c r="M2563" s="9">
        <v>81678</v>
      </c>
      <c r="N2563" s="17" t="str">
        <f t="shared" si="201"/>
        <v>16_80-85</v>
      </c>
      <c r="O2563" s="17" t="str">
        <f t="shared" si="202"/>
        <v>8_80-90</v>
      </c>
      <c r="P2563" s="17" t="str">
        <f t="shared" si="203"/>
        <v>08_80&gt;</v>
      </c>
      <c r="Q2563" s="9" t="s">
        <v>1210</v>
      </c>
      <c r="R2563" s="9" t="s">
        <v>1163</v>
      </c>
      <c r="S2563" s="9">
        <f t="shared" si="204"/>
        <v>408390</v>
      </c>
      <c r="T2563" s="9">
        <v>5359</v>
      </c>
    </row>
    <row r="2564" spans="1:20">
      <c r="A2564" s="9">
        <v>13</v>
      </c>
      <c r="B2564" s="9" t="s">
        <v>14</v>
      </c>
      <c r="C2564" s="9" t="s">
        <v>995</v>
      </c>
      <c r="D2564" s="9" t="s">
        <v>152</v>
      </c>
      <c r="E2564" s="9" t="s">
        <v>147</v>
      </c>
      <c r="F2564" s="9" t="s">
        <v>5</v>
      </c>
      <c r="G2564" s="9" t="s">
        <v>373</v>
      </c>
      <c r="H2564" s="9" t="s">
        <v>2</v>
      </c>
      <c r="I2564" s="9">
        <v>13</v>
      </c>
      <c r="J2564" s="9" t="s">
        <v>8</v>
      </c>
      <c r="K2564" s="9" t="s">
        <v>7</v>
      </c>
      <c r="L2564" s="9" t="s">
        <v>50</v>
      </c>
      <c r="M2564" s="9">
        <v>89845</v>
      </c>
      <c r="N2564" s="17" t="str">
        <f t="shared" si="201"/>
        <v>17_85-90</v>
      </c>
      <c r="O2564" s="17" t="str">
        <f t="shared" si="202"/>
        <v>8_80-90</v>
      </c>
      <c r="P2564" s="17" t="str">
        <f t="shared" si="203"/>
        <v>08_80&gt;</v>
      </c>
      <c r="Q2564" s="9" t="s">
        <v>1210</v>
      </c>
      <c r="R2564" s="9" t="s">
        <v>1163</v>
      </c>
      <c r="S2564" s="9">
        <f t="shared" si="204"/>
        <v>1167985</v>
      </c>
      <c r="T2564" s="9">
        <v>15328</v>
      </c>
    </row>
    <row r="2565" spans="1:20">
      <c r="A2565" s="9">
        <v>11</v>
      </c>
      <c r="B2565" s="9" t="s">
        <v>14</v>
      </c>
      <c r="C2565" s="9" t="s">
        <v>915</v>
      </c>
      <c r="D2565" s="9" t="s">
        <v>148</v>
      </c>
      <c r="E2565" s="9" t="s">
        <v>147</v>
      </c>
      <c r="F2565" s="9" t="s">
        <v>5</v>
      </c>
      <c r="G2565" s="9" t="s">
        <v>373</v>
      </c>
      <c r="H2565" s="9" t="s">
        <v>408</v>
      </c>
      <c r="I2565" s="9">
        <v>15</v>
      </c>
      <c r="J2565" s="9" t="s">
        <v>8</v>
      </c>
      <c r="K2565" s="9" t="s">
        <v>7</v>
      </c>
      <c r="L2565" s="9" t="s">
        <v>50</v>
      </c>
      <c r="M2565" s="9">
        <v>82495</v>
      </c>
      <c r="N2565" s="17" t="str">
        <f t="shared" si="201"/>
        <v>16_80-85</v>
      </c>
      <c r="O2565" s="17" t="str">
        <f t="shared" si="202"/>
        <v>8_80-90</v>
      </c>
      <c r="P2565" s="17" t="str">
        <f t="shared" si="203"/>
        <v>08_80&gt;</v>
      </c>
      <c r="Q2565" s="9" t="s">
        <v>1210</v>
      </c>
      <c r="R2565" s="9" t="s">
        <v>1163</v>
      </c>
      <c r="S2565" s="9">
        <f t="shared" si="204"/>
        <v>907445</v>
      </c>
      <c r="T2565" s="9">
        <v>11909</v>
      </c>
    </row>
    <row r="2566" spans="1:20">
      <c r="A2566" s="9">
        <v>3</v>
      </c>
      <c r="B2566" s="9" t="s">
        <v>14</v>
      </c>
      <c r="C2566" s="9" t="s">
        <v>916</v>
      </c>
      <c r="D2566" s="9" t="s">
        <v>148</v>
      </c>
      <c r="E2566" s="9" t="s">
        <v>147</v>
      </c>
      <c r="F2566" s="9" t="s">
        <v>1</v>
      </c>
      <c r="G2566" s="9" t="s">
        <v>583</v>
      </c>
      <c r="H2566" s="9" t="s">
        <v>2</v>
      </c>
      <c r="I2566" s="9">
        <v>15</v>
      </c>
      <c r="J2566" s="9" t="s">
        <v>8</v>
      </c>
      <c r="K2566" s="9" t="s">
        <v>7</v>
      </c>
      <c r="L2566" s="9" t="s">
        <v>50</v>
      </c>
      <c r="M2566" s="9">
        <v>82276</v>
      </c>
      <c r="N2566" s="17" t="str">
        <f t="shared" si="201"/>
        <v>16_80-85</v>
      </c>
      <c r="O2566" s="17" t="str">
        <f t="shared" si="202"/>
        <v>8_80-90</v>
      </c>
      <c r="P2566" s="17" t="str">
        <f t="shared" si="203"/>
        <v>08_80&gt;</v>
      </c>
      <c r="Q2566" s="9" t="s">
        <v>1210</v>
      </c>
      <c r="R2566" s="9" t="s">
        <v>1163</v>
      </c>
      <c r="S2566" s="9">
        <f t="shared" si="204"/>
        <v>246828</v>
      </c>
      <c r="T2566" s="9">
        <v>3239</v>
      </c>
    </row>
    <row r="2567" spans="1:20" hidden="1">
      <c r="A2567" s="9">
        <v>6</v>
      </c>
      <c r="B2567" s="9" t="s">
        <v>14</v>
      </c>
      <c r="C2567" s="9" t="s">
        <v>596</v>
      </c>
      <c r="D2567" s="9" t="s">
        <v>152</v>
      </c>
      <c r="E2567" s="9" t="s">
        <v>151</v>
      </c>
      <c r="F2567" s="9" t="s">
        <v>5</v>
      </c>
      <c r="G2567" s="9" t="s">
        <v>70</v>
      </c>
      <c r="H2567" s="9" t="s">
        <v>2</v>
      </c>
      <c r="I2567" s="9">
        <v>14</v>
      </c>
      <c r="J2567" s="9" t="s">
        <v>4</v>
      </c>
      <c r="L2567" s="9" t="s">
        <v>46</v>
      </c>
      <c r="M2567" s="9">
        <v>32697</v>
      </c>
      <c r="N2567" s="17" t="str">
        <f t="shared" si="201"/>
        <v>6_30-35</v>
      </c>
      <c r="O2567" s="17" t="str">
        <f t="shared" si="202"/>
        <v>3_30-40</v>
      </c>
      <c r="P2567" s="17" t="str">
        <f t="shared" si="203"/>
        <v>03_30-40</v>
      </c>
      <c r="Q2567" s="9" t="s">
        <v>1210</v>
      </c>
      <c r="R2567" s="9" t="s">
        <v>1163</v>
      </c>
      <c r="S2567" s="9">
        <f t="shared" si="204"/>
        <v>196182</v>
      </c>
      <c r="T2567" s="9">
        <v>2575</v>
      </c>
    </row>
    <row r="2568" spans="1:20" hidden="1">
      <c r="A2568" s="9">
        <v>276</v>
      </c>
      <c r="B2568" s="9" t="s">
        <v>14</v>
      </c>
      <c r="C2568" s="9" t="s">
        <v>427</v>
      </c>
      <c r="D2568" s="9" t="s">
        <v>152</v>
      </c>
      <c r="E2568" s="9" t="s">
        <v>151</v>
      </c>
      <c r="F2568" s="9" t="s">
        <v>5</v>
      </c>
      <c r="G2568" s="9" t="s">
        <v>122</v>
      </c>
      <c r="H2568" s="9" t="s">
        <v>2</v>
      </c>
      <c r="I2568" s="9">
        <v>14</v>
      </c>
      <c r="J2568" s="9" t="s">
        <v>11</v>
      </c>
      <c r="L2568" s="9" t="s">
        <v>50</v>
      </c>
      <c r="M2568" s="9">
        <v>56668</v>
      </c>
      <c r="N2568" s="17" t="str">
        <f t="shared" si="201"/>
        <v>11_55-60</v>
      </c>
      <c r="O2568" s="17" t="str">
        <f t="shared" si="202"/>
        <v>5_50-60</v>
      </c>
      <c r="P2568" s="17" t="str">
        <f t="shared" si="203"/>
        <v>05_50-60</v>
      </c>
      <c r="Q2568" s="9" t="s">
        <v>1210</v>
      </c>
      <c r="R2568" s="9" t="s">
        <v>1163</v>
      </c>
      <c r="S2568" s="9">
        <f t="shared" si="204"/>
        <v>15640368</v>
      </c>
      <c r="T2568" s="9">
        <v>205254</v>
      </c>
    </row>
    <row r="2569" spans="1:20" hidden="1">
      <c r="A2569" s="9">
        <v>169</v>
      </c>
      <c r="B2569" s="9" t="s">
        <v>14</v>
      </c>
      <c r="C2569" s="9" t="s">
        <v>910</v>
      </c>
      <c r="D2569" s="9" t="s">
        <v>152</v>
      </c>
      <c r="E2569" s="9" t="s">
        <v>151</v>
      </c>
      <c r="F2569" s="9" t="s">
        <v>5</v>
      </c>
      <c r="G2569" s="9" t="s">
        <v>373</v>
      </c>
      <c r="H2569" s="9" t="s">
        <v>2</v>
      </c>
      <c r="I2569" s="9">
        <v>14</v>
      </c>
      <c r="J2569" s="9" t="s">
        <v>11</v>
      </c>
      <c r="L2569" s="9" t="s">
        <v>50</v>
      </c>
      <c r="M2569" s="9">
        <v>53127</v>
      </c>
      <c r="N2569" s="17" t="str">
        <f t="shared" si="201"/>
        <v>10_50-55</v>
      </c>
      <c r="O2569" s="17" t="str">
        <f t="shared" si="202"/>
        <v>5_50-60</v>
      </c>
      <c r="P2569" s="17" t="str">
        <f t="shared" si="203"/>
        <v>05_50-60</v>
      </c>
      <c r="Q2569" s="9" t="s">
        <v>1210</v>
      </c>
      <c r="R2569" s="9" t="s">
        <v>1163</v>
      </c>
      <c r="S2569" s="9">
        <f t="shared" si="204"/>
        <v>8978463</v>
      </c>
      <c r="T2569" s="9">
        <v>117828</v>
      </c>
    </row>
    <row r="2570" spans="1:20" hidden="1">
      <c r="A2570" s="9">
        <v>2240</v>
      </c>
      <c r="B2570" s="9" t="s">
        <v>14</v>
      </c>
      <c r="C2570" s="9" t="s">
        <v>525</v>
      </c>
      <c r="D2570" s="9" t="s">
        <v>152</v>
      </c>
      <c r="E2570" s="9" t="s">
        <v>151</v>
      </c>
      <c r="F2570" s="9" t="s">
        <v>1</v>
      </c>
      <c r="G2570" s="9" t="s">
        <v>77</v>
      </c>
      <c r="H2570" s="9" t="s">
        <v>2</v>
      </c>
      <c r="I2570" s="9">
        <v>14</v>
      </c>
      <c r="J2570" s="9" t="s">
        <v>8</v>
      </c>
      <c r="L2570" s="9" t="s">
        <v>50</v>
      </c>
      <c r="M2570" s="9">
        <v>48301</v>
      </c>
      <c r="N2570" s="17" t="str">
        <f t="shared" si="201"/>
        <v>9_45-50</v>
      </c>
      <c r="O2570" s="17" t="str">
        <f t="shared" si="202"/>
        <v>4_40-50</v>
      </c>
      <c r="P2570" s="17" t="str">
        <f t="shared" si="203"/>
        <v>04_40-50</v>
      </c>
      <c r="Q2570" s="9" t="s">
        <v>1210</v>
      </c>
      <c r="R2570" s="9" t="s">
        <v>1163</v>
      </c>
      <c r="S2570" s="9">
        <f t="shared" si="204"/>
        <v>108194240</v>
      </c>
      <c r="T2570" s="9">
        <v>1419872</v>
      </c>
    </row>
    <row r="2571" spans="1:20" hidden="1">
      <c r="A2571" s="9">
        <v>151</v>
      </c>
      <c r="B2571" s="9" t="s">
        <v>14</v>
      </c>
      <c r="C2571" s="9" t="s">
        <v>1104</v>
      </c>
      <c r="D2571" s="9" t="s">
        <v>152</v>
      </c>
      <c r="E2571" s="9" t="s">
        <v>151</v>
      </c>
      <c r="F2571" s="9" t="s">
        <v>1</v>
      </c>
      <c r="G2571" s="9" t="s">
        <v>583</v>
      </c>
      <c r="H2571" s="9" t="s">
        <v>2</v>
      </c>
      <c r="I2571" s="9">
        <v>14</v>
      </c>
      <c r="J2571" s="9" t="s">
        <v>8</v>
      </c>
      <c r="L2571" s="9" t="s">
        <v>50</v>
      </c>
      <c r="M2571" s="9">
        <v>57885</v>
      </c>
      <c r="N2571" s="17" t="str">
        <f t="shared" si="201"/>
        <v>11_55-60</v>
      </c>
      <c r="O2571" s="17" t="str">
        <f t="shared" si="202"/>
        <v>5_50-60</v>
      </c>
      <c r="P2571" s="17" t="str">
        <f t="shared" si="203"/>
        <v>05_50-60</v>
      </c>
      <c r="Q2571" s="9" t="s">
        <v>1210</v>
      </c>
      <c r="R2571" s="9" t="s">
        <v>1163</v>
      </c>
      <c r="S2571" s="9">
        <f t="shared" si="204"/>
        <v>8740635</v>
      </c>
      <c r="T2571" s="9">
        <v>114706</v>
      </c>
    </row>
    <row r="2572" spans="1:20" hidden="1">
      <c r="A2572" s="9">
        <v>139</v>
      </c>
      <c r="B2572" s="9" t="s">
        <v>14</v>
      </c>
      <c r="C2572" s="9" t="s">
        <v>349</v>
      </c>
      <c r="D2572" s="9" t="s">
        <v>148</v>
      </c>
      <c r="E2572" s="9" t="s">
        <v>151</v>
      </c>
      <c r="F2572" s="9" t="s">
        <v>5</v>
      </c>
      <c r="G2572" s="9" t="s">
        <v>122</v>
      </c>
      <c r="H2572" s="9" t="s">
        <v>2</v>
      </c>
      <c r="I2572" s="9">
        <v>15</v>
      </c>
      <c r="J2572" s="9" t="s">
        <v>8</v>
      </c>
      <c r="L2572" s="9" t="s">
        <v>50</v>
      </c>
      <c r="M2572" s="9">
        <v>54131</v>
      </c>
      <c r="N2572" s="17" t="str">
        <f t="shared" si="201"/>
        <v>10_50-55</v>
      </c>
      <c r="O2572" s="17" t="str">
        <f t="shared" si="202"/>
        <v>5_50-60</v>
      </c>
      <c r="P2572" s="17" t="str">
        <f t="shared" si="203"/>
        <v>05_50-60</v>
      </c>
      <c r="Q2572" s="9" t="s">
        <v>1210</v>
      </c>
      <c r="R2572" s="9" t="s">
        <v>1163</v>
      </c>
      <c r="S2572" s="9">
        <f t="shared" si="204"/>
        <v>7524209</v>
      </c>
      <c r="T2572" s="9">
        <v>98743</v>
      </c>
    </row>
    <row r="2573" spans="1:20" hidden="1">
      <c r="A2573" s="9">
        <v>283</v>
      </c>
      <c r="B2573" s="9" t="s">
        <v>14</v>
      </c>
      <c r="C2573" s="9" t="s">
        <v>461</v>
      </c>
      <c r="D2573" s="9" t="s">
        <v>148</v>
      </c>
      <c r="E2573" s="9" t="s">
        <v>151</v>
      </c>
      <c r="F2573" s="9" t="s">
        <v>5</v>
      </c>
      <c r="G2573" s="9" t="s">
        <v>70</v>
      </c>
      <c r="H2573" s="9" t="s">
        <v>2</v>
      </c>
      <c r="I2573" s="9">
        <v>15</v>
      </c>
      <c r="J2573" s="9" t="s">
        <v>4</v>
      </c>
      <c r="L2573" s="9" t="s">
        <v>46</v>
      </c>
      <c r="M2573" s="9">
        <v>36866</v>
      </c>
      <c r="N2573" s="17" t="str">
        <f t="shared" si="201"/>
        <v>7_35-40</v>
      </c>
      <c r="O2573" s="17" t="str">
        <f t="shared" si="202"/>
        <v>3_30-40</v>
      </c>
      <c r="P2573" s="17" t="str">
        <f t="shared" si="203"/>
        <v>03_30-40</v>
      </c>
      <c r="Q2573" s="9" t="s">
        <v>1210</v>
      </c>
      <c r="R2573" s="9" t="s">
        <v>1163</v>
      </c>
      <c r="S2573" s="9">
        <f t="shared" si="204"/>
        <v>10433078</v>
      </c>
      <c r="T2573" s="9">
        <v>136917</v>
      </c>
    </row>
    <row r="2574" spans="1:20" hidden="1">
      <c r="A2574" s="9">
        <v>1438</v>
      </c>
      <c r="B2574" s="9" t="s">
        <v>14</v>
      </c>
      <c r="C2574" s="9" t="s">
        <v>526</v>
      </c>
      <c r="D2574" s="9" t="s">
        <v>148</v>
      </c>
      <c r="E2574" s="9" t="s">
        <v>151</v>
      </c>
      <c r="F2574" s="9" t="s">
        <v>5</v>
      </c>
      <c r="G2574" s="9" t="s">
        <v>122</v>
      </c>
      <c r="H2574" s="9" t="s">
        <v>2</v>
      </c>
      <c r="I2574" s="9">
        <v>15</v>
      </c>
      <c r="J2574" s="9" t="s">
        <v>8</v>
      </c>
      <c r="L2574" s="9" t="s">
        <v>50</v>
      </c>
      <c r="M2574" s="9">
        <v>53832</v>
      </c>
      <c r="N2574" s="17" t="str">
        <f t="shared" si="201"/>
        <v>10_50-55</v>
      </c>
      <c r="O2574" s="17" t="str">
        <f t="shared" si="202"/>
        <v>5_50-60</v>
      </c>
      <c r="P2574" s="17" t="str">
        <f t="shared" si="203"/>
        <v>05_50-60</v>
      </c>
      <c r="Q2574" s="9" t="s">
        <v>1210</v>
      </c>
      <c r="R2574" s="9" t="s">
        <v>1163</v>
      </c>
      <c r="S2574" s="9">
        <f t="shared" si="204"/>
        <v>77410416</v>
      </c>
      <c r="T2574" s="9">
        <v>1015885</v>
      </c>
    </row>
    <row r="2575" spans="1:20" hidden="1">
      <c r="A2575" s="9">
        <v>2472</v>
      </c>
      <c r="B2575" s="9" t="s">
        <v>14</v>
      </c>
      <c r="C2575" s="9" t="s">
        <v>911</v>
      </c>
      <c r="D2575" s="9" t="s">
        <v>148</v>
      </c>
      <c r="E2575" s="9" t="s">
        <v>151</v>
      </c>
      <c r="F2575" s="9" t="s">
        <v>5</v>
      </c>
      <c r="G2575" s="9" t="s">
        <v>373</v>
      </c>
      <c r="H2575" s="9" t="s">
        <v>2</v>
      </c>
      <c r="I2575" s="9">
        <v>15</v>
      </c>
      <c r="J2575" s="9" t="s">
        <v>8</v>
      </c>
      <c r="L2575" s="9" t="s">
        <v>50</v>
      </c>
      <c r="M2575" s="9">
        <v>64943</v>
      </c>
      <c r="N2575" s="17" t="str">
        <f t="shared" si="201"/>
        <v>12_60-65</v>
      </c>
      <c r="O2575" s="17" t="str">
        <f t="shared" si="202"/>
        <v>6_60-70</v>
      </c>
      <c r="P2575" s="17" t="str">
        <f t="shared" si="203"/>
        <v>06_60-70</v>
      </c>
      <c r="Q2575" s="9" t="s">
        <v>1210</v>
      </c>
      <c r="R2575" s="9" t="s">
        <v>1163</v>
      </c>
      <c r="S2575" s="9">
        <f t="shared" si="204"/>
        <v>160539096</v>
      </c>
      <c r="T2575" s="9">
        <v>2106812</v>
      </c>
    </row>
    <row r="2576" spans="1:20" hidden="1">
      <c r="A2576" s="9">
        <v>152</v>
      </c>
      <c r="B2576" s="9" t="s">
        <v>14</v>
      </c>
      <c r="C2576" s="9" t="s">
        <v>81</v>
      </c>
      <c r="D2576" s="9" t="s">
        <v>148</v>
      </c>
      <c r="E2576" s="9" t="s">
        <v>151</v>
      </c>
      <c r="F2576" s="9" t="s">
        <v>1</v>
      </c>
      <c r="G2576" s="9" t="s">
        <v>77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42545</v>
      </c>
      <c r="N2576" s="17" t="str">
        <f t="shared" si="201"/>
        <v>8_40-45</v>
      </c>
      <c r="O2576" s="17" t="str">
        <f t="shared" si="202"/>
        <v>4_40-50</v>
      </c>
      <c r="P2576" s="17" t="str">
        <f t="shared" si="203"/>
        <v>04_40-50</v>
      </c>
      <c r="Q2576" s="9" t="s">
        <v>1210</v>
      </c>
      <c r="R2576" s="9" t="s">
        <v>1163</v>
      </c>
      <c r="S2576" s="9">
        <f t="shared" si="204"/>
        <v>6466840</v>
      </c>
      <c r="T2576" s="9">
        <v>84867</v>
      </c>
    </row>
    <row r="2577" spans="1:20" hidden="1">
      <c r="A2577" s="9">
        <v>1110</v>
      </c>
      <c r="B2577" s="9" t="s">
        <v>14</v>
      </c>
      <c r="C2577" s="9" t="s">
        <v>527</v>
      </c>
      <c r="D2577" s="9" t="s">
        <v>148</v>
      </c>
      <c r="E2577" s="9" t="s">
        <v>151</v>
      </c>
      <c r="F2577" s="9" t="s">
        <v>1</v>
      </c>
      <c r="G2577" s="9" t="s">
        <v>77</v>
      </c>
      <c r="H2577" s="9" t="s">
        <v>2</v>
      </c>
      <c r="I2577" s="9">
        <v>15</v>
      </c>
      <c r="J2577" s="9" t="s">
        <v>8</v>
      </c>
      <c r="L2577" s="9" t="s">
        <v>50</v>
      </c>
      <c r="M2577" s="9">
        <v>43500</v>
      </c>
      <c r="N2577" s="17" t="str">
        <f t="shared" si="201"/>
        <v>8_40-45</v>
      </c>
      <c r="O2577" s="17" t="str">
        <f t="shared" si="202"/>
        <v>4_40-50</v>
      </c>
      <c r="P2577" s="17" t="str">
        <f t="shared" si="203"/>
        <v>04_40-50</v>
      </c>
      <c r="Q2577" s="9" t="s">
        <v>1210</v>
      </c>
      <c r="R2577" s="9" t="s">
        <v>1163</v>
      </c>
      <c r="S2577" s="9">
        <f t="shared" si="204"/>
        <v>48285000</v>
      </c>
      <c r="T2577" s="9">
        <v>633661</v>
      </c>
    </row>
    <row r="2578" spans="1:20" hidden="1">
      <c r="A2578" s="9">
        <v>4634</v>
      </c>
      <c r="B2578" s="9" t="s">
        <v>14</v>
      </c>
      <c r="C2578" s="9" t="s">
        <v>912</v>
      </c>
      <c r="D2578" s="9" t="s">
        <v>148</v>
      </c>
      <c r="E2578" s="9" t="s">
        <v>151</v>
      </c>
      <c r="F2578" s="9" t="s">
        <v>1</v>
      </c>
      <c r="G2578" s="9" t="s">
        <v>583</v>
      </c>
      <c r="H2578" s="9" t="s">
        <v>2</v>
      </c>
      <c r="I2578" s="9">
        <v>15</v>
      </c>
      <c r="J2578" s="9" t="s">
        <v>8</v>
      </c>
      <c r="L2578" s="9" t="s">
        <v>50</v>
      </c>
      <c r="M2578" s="9">
        <v>58892</v>
      </c>
      <c r="N2578" s="17" t="str">
        <f t="shared" si="201"/>
        <v>11_55-60</v>
      </c>
      <c r="O2578" s="17" t="str">
        <f t="shared" si="202"/>
        <v>5_50-60</v>
      </c>
      <c r="P2578" s="17" t="str">
        <f t="shared" si="203"/>
        <v>05_50-60</v>
      </c>
      <c r="Q2578" s="9" t="s">
        <v>1210</v>
      </c>
      <c r="R2578" s="9" t="s">
        <v>1163</v>
      </c>
      <c r="S2578" s="9">
        <f t="shared" si="204"/>
        <v>272905528</v>
      </c>
      <c r="T2578" s="9">
        <v>3581437</v>
      </c>
    </row>
    <row r="2579" spans="1:20">
      <c r="A2579" s="9">
        <v>18</v>
      </c>
      <c r="B2579" s="9" t="s">
        <v>14</v>
      </c>
      <c r="C2579" s="9" t="s">
        <v>428</v>
      </c>
      <c r="D2579" s="9" t="s">
        <v>152</v>
      </c>
      <c r="E2579" s="9" t="s">
        <v>147</v>
      </c>
      <c r="F2579" s="9" t="s">
        <v>5</v>
      </c>
      <c r="G2579" s="9" t="s">
        <v>373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37495</v>
      </c>
      <c r="N2579" s="17" t="str">
        <f t="shared" si="201"/>
        <v>7_35-40</v>
      </c>
      <c r="O2579" s="17" t="str">
        <f t="shared" si="202"/>
        <v>3_30-40</v>
      </c>
      <c r="P2579" s="17" t="str">
        <f t="shared" si="203"/>
        <v>03_30-40</v>
      </c>
      <c r="Q2579" s="9" t="s">
        <v>1210</v>
      </c>
      <c r="R2579" s="9" t="s">
        <v>1163</v>
      </c>
      <c r="S2579" s="9">
        <f t="shared" si="204"/>
        <v>674910</v>
      </c>
      <c r="T2579" s="9">
        <v>8857</v>
      </c>
    </row>
    <row r="2580" spans="1:20">
      <c r="A2580" s="9">
        <v>200</v>
      </c>
      <c r="B2580" s="9" t="s">
        <v>14</v>
      </c>
      <c r="C2580" s="9" t="s">
        <v>846</v>
      </c>
      <c r="D2580" s="9" t="s">
        <v>152</v>
      </c>
      <c r="E2580" s="9" t="s">
        <v>147</v>
      </c>
      <c r="F2580" s="9" t="s">
        <v>5</v>
      </c>
      <c r="G2580" s="9" t="s">
        <v>570</v>
      </c>
      <c r="H2580" s="9" t="s">
        <v>2</v>
      </c>
      <c r="I2580" s="9">
        <v>14</v>
      </c>
      <c r="J2580" s="9" t="s">
        <v>8</v>
      </c>
      <c r="L2580" s="9" t="s">
        <v>46</v>
      </c>
      <c r="M2580" s="9">
        <v>29224</v>
      </c>
      <c r="N2580" s="17" t="str">
        <f t="shared" si="201"/>
        <v>5_25-30</v>
      </c>
      <c r="O2580" s="17" t="str">
        <f t="shared" si="202"/>
        <v>2_20-30</v>
      </c>
      <c r="P2580" s="17" t="str">
        <f t="shared" si="203"/>
        <v>02_20-30</v>
      </c>
      <c r="Q2580" s="9" t="s">
        <v>1210</v>
      </c>
      <c r="R2580" s="9" t="s">
        <v>1163</v>
      </c>
      <c r="S2580" s="9">
        <f t="shared" si="204"/>
        <v>5844800</v>
      </c>
      <c r="T2580" s="9">
        <v>76703</v>
      </c>
    </row>
    <row r="2581" spans="1:20">
      <c r="A2581" s="9">
        <v>18</v>
      </c>
      <c r="B2581" s="9" t="s">
        <v>14</v>
      </c>
      <c r="C2581" s="9" t="s">
        <v>356</v>
      </c>
      <c r="D2581" s="9" t="s">
        <v>152</v>
      </c>
      <c r="E2581" s="9" t="s">
        <v>147</v>
      </c>
      <c r="F2581" s="9" t="s">
        <v>1</v>
      </c>
      <c r="G2581" s="9" t="s">
        <v>222</v>
      </c>
      <c r="H2581" s="9" t="s">
        <v>2</v>
      </c>
      <c r="I2581" s="9">
        <v>14</v>
      </c>
      <c r="J2581" s="9" t="s">
        <v>11</v>
      </c>
      <c r="L2581" s="9" t="s">
        <v>50</v>
      </c>
      <c r="M2581" s="9">
        <v>34154</v>
      </c>
      <c r="N2581" s="17" t="str">
        <f t="shared" si="201"/>
        <v>6_30-35</v>
      </c>
      <c r="O2581" s="17" t="str">
        <f t="shared" si="202"/>
        <v>3_30-40</v>
      </c>
      <c r="P2581" s="17" t="str">
        <f t="shared" si="203"/>
        <v>03_30-40</v>
      </c>
      <c r="Q2581" s="9" t="s">
        <v>1210</v>
      </c>
      <c r="R2581" s="9" t="s">
        <v>1163</v>
      </c>
      <c r="S2581" s="9">
        <f t="shared" si="204"/>
        <v>614772</v>
      </c>
      <c r="T2581" s="9">
        <v>8068</v>
      </c>
    </row>
    <row r="2582" spans="1:20">
      <c r="A2582" s="9">
        <v>211</v>
      </c>
      <c r="B2582" s="9" t="s">
        <v>14</v>
      </c>
      <c r="C2582" s="9" t="s">
        <v>640</v>
      </c>
      <c r="D2582" s="9" t="s">
        <v>152</v>
      </c>
      <c r="E2582" s="9" t="s">
        <v>147</v>
      </c>
      <c r="F2582" s="9" t="s">
        <v>1</v>
      </c>
      <c r="G2582" s="9" t="s">
        <v>583</v>
      </c>
      <c r="H2582" s="9" t="s">
        <v>2</v>
      </c>
      <c r="I2582" s="9">
        <v>14</v>
      </c>
      <c r="J2582" s="9" t="s">
        <v>8</v>
      </c>
      <c r="L2582" s="9" t="s">
        <v>50</v>
      </c>
      <c r="M2582" s="9">
        <v>49450</v>
      </c>
      <c r="N2582" s="17" t="str">
        <f t="shared" si="201"/>
        <v>9_45-50</v>
      </c>
      <c r="O2582" s="17" t="str">
        <f t="shared" si="202"/>
        <v>4_40-50</v>
      </c>
      <c r="P2582" s="17" t="str">
        <f t="shared" si="203"/>
        <v>04_40-50</v>
      </c>
      <c r="Q2582" s="9" t="s">
        <v>1210</v>
      </c>
      <c r="R2582" s="9" t="s">
        <v>1163</v>
      </c>
      <c r="S2582" s="9">
        <f t="shared" si="204"/>
        <v>10433950</v>
      </c>
      <c r="T2582" s="9">
        <v>136928</v>
      </c>
    </row>
    <row r="2583" spans="1:20">
      <c r="A2583" s="9">
        <v>108</v>
      </c>
      <c r="B2583" s="9" t="s">
        <v>14</v>
      </c>
      <c r="C2583" s="9" t="s">
        <v>357</v>
      </c>
      <c r="D2583" s="9" t="s">
        <v>148</v>
      </c>
      <c r="E2583" s="9" t="s">
        <v>147</v>
      </c>
      <c r="F2583" s="9" t="s">
        <v>5</v>
      </c>
      <c r="G2583" s="9" t="s">
        <v>110</v>
      </c>
      <c r="H2583" s="9" t="s">
        <v>2</v>
      </c>
      <c r="I2583" s="9">
        <v>15</v>
      </c>
      <c r="J2583" s="9" t="s">
        <v>11</v>
      </c>
      <c r="L2583" s="9" t="s">
        <v>50</v>
      </c>
      <c r="M2583" s="9">
        <v>43788</v>
      </c>
      <c r="N2583" s="17" t="str">
        <f t="shared" si="201"/>
        <v>8_40-45</v>
      </c>
      <c r="O2583" s="17" t="str">
        <f t="shared" si="202"/>
        <v>4_40-50</v>
      </c>
      <c r="P2583" s="17" t="str">
        <f t="shared" si="203"/>
        <v>04_40-50</v>
      </c>
      <c r="Q2583" s="9" t="s">
        <v>1210</v>
      </c>
      <c r="R2583" s="9" t="s">
        <v>1163</v>
      </c>
      <c r="S2583" s="9">
        <f t="shared" si="204"/>
        <v>4729104</v>
      </c>
      <c r="T2583" s="9">
        <v>62062</v>
      </c>
    </row>
    <row r="2584" spans="1:20">
      <c r="A2584" s="9">
        <v>53</v>
      </c>
      <c r="B2584" s="9" t="s">
        <v>14</v>
      </c>
      <c r="C2584" s="9" t="s">
        <v>429</v>
      </c>
      <c r="D2584" s="9" t="s">
        <v>146</v>
      </c>
      <c r="E2584" s="9" t="s">
        <v>147</v>
      </c>
      <c r="F2584" s="9" t="s">
        <v>5</v>
      </c>
      <c r="G2584" s="9" t="s">
        <v>373</v>
      </c>
      <c r="H2584" s="9" t="s">
        <v>239</v>
      </c>
      <c r="I2584" s="9">
        <v>15</v>
      </c>
      <c r="J2584" s="9" t="s">
        <v>8</v>
      </c>
      <c r="L2584" s="9" t="s">
        <v>50</v>
      </c>
      <c r="M2584" s="9">
        <v>60423</v>
      </c>
      <c r="N2584" s="17" t="str">
        <f t="shared" si="201"/>
        <v>12_60-65</v>
      </c>
      <c r="O2584" s="17" t="str">
        <f t="shared" si="202"/>
        <v>6_60-70</v>
      </c>
      <c r="P2584" s="17" t="str">
        <f t="shared" si="203"/>
        <v>06_60-70</v>
      </c>
      <c r="Q2584" s="9" t="s">
        <v>1210</v>
      </c>
      <c r="R2584" s="9" t="s">
        <v>1163</v>
      </c>
      <c r="S2584" s="9">
        <f t="shared" si="204"/>
        <v>3202419</v>
      </c>
      <c r="T2584" s="9">
        <v>42026</v>
      </c>
    </row>
    <row r="2585" spans="1:20">
      <c r="A2585" s="9">
        <v>1694</v>
      </c>
      <c r="B2585" s="9" t="s">
        <v>14</v>
      </c>
      <c r="C2585" s="9" t="s">
        <v>257</v>
      </c>
      <c r="D2585" s="9" t="s">
        <v>148</v>
      </c>
      <c r="E2585" s="9" t="s">
        <v>147</v>
      </c>
      <c r="F2585" s="9" t="s">
        <v>1</v>
      </c>
      <c r="G2585" s="9" t="s">
        <v>77</v>
      </c>
      <c r="H2585" s="9" t="s">
        <v>2</v>
      </c>
      <c r="I2585" s="9">
        <v>15</v>
      </c>
      <c r="J2585" s="9" t="s">
        <v>8</v>
      </c>
      <c r="L2585" s="9" t="s">
        <v>50</v>
      </c>
      <c r="M2585" s="9">
        <v>37217</v>
      </c>
      <c r="N2585" s="17" t="str">
        <f t="shared" si="201"/>
        <v>7_35-40</v>
      </c>
      <c r="O2585" s="17" t="str">
        <f t="shared" si="202"/>
        <v>3_30-40</v>
      </c>
      <c r="P2585" s="17" t="str">
        <f t="shared" si="203"/>
        <v>03_30-40</v>
      </c>
      <c r="Q2585" s="9" t="s">
        <v>1210</v>
      </c>
      <c r="R2585" s="9" t="s">
        <v>1163</v>
      </c>
      <c r="S2585" s="9">
        <f t="shared" si="204"/>
        <v>63045598</v>
      </c>
      <c r="T2585" s="9">
        <v>827370</v>
      </c>
    </row>
    <row r="2586" spans="1:20">
      <c r="A2586" s="9">
        <v>7455</v>
      </c>
      <c r="B2586" s="9" t="s">
        <v>14</v>
      </c>
      <c r="C2586" s="9" t="s">
        <v>677</v>
      </c>
      <c r="D2586" s="9" t="s">
        <v>148</v>
      </c>
      <c r="E2586" s="9" t="s">
        <v>147</v>
      </c>
      <c r="F2586" s="9" t="s">
        <v>1</v>
      </c>
      <c r="G2586" s="9" t="s">
        <v>583</v>
      </c>
      <c r="H2586" s="9" t="s">
        <v>2</v>
      </c>
      <c r="I2586" s="9">
        <v>15</v>
      </c>
      <c r="J2586" s="9" t="s">
        <v>8</v>
      </c>
      <c r="L2586" s="9" t="s">
        <v>50</v>
      </c>
      <c r="M2586" s="9">
        <v>53312</v>
      </c>
      <c r="N2586" s="17" t="str">
        <f t="shared" si="201"/>
        <v>10_50-55</v>
      </c>
      <c r="O2586" s="17" t="str">
        <f t="shared" si="202"/>
        <v>5_50-60</v>
      </c>
      <c r="P2586" s="17" t="str">
        <f t="shared" si="203"/>
        <v>05_50-60</v>
      </c>
      <c r="Q2586" s="9" t="s">
        <v>1210</v>
      </c>
      <c r="R2586" s="9" t="s">
        <v>1163</v>
      </c>
      <c r="S2586" s="9">
        <f t="shared" si="204"/>
        <v>397440960</v>
      </c>
      <c r="T2586" s="9">
        <v>5215761</v>
      </c>
    </row>
    <row r="2587" spans="1:20">
      <c r="A2587" s="9">
        <v>1594</v>
      </c>
      <c r="B2587" s="9" t="s">
        <v>14</v>
      </c>
      <c r="C2587" s="9" t="s">
        <v>1191</v>
      </c>
      <c r="D2587" s="9" t="s">
        <v>148</v>
      </c>
      <c r="E2587" s="9" t="s">
        <v>147</v>
      </c>
      <c r="F2587" s="9" t="s">
        <v>5</v>
      </c>
      <c r="G2587" s="9" t="s">
        <v>70</v>
      </c>
      <c r="H2587" s="9" t="s">
        <v>2</v>
      </c>
      <c r="I2587" s="9">
        <v>15</v>
      </c>
      <c r="J2587" s="9" t="s">
        <v>11</v>
      </c>
      <c r="L2587" s="9" t="s">
        <v>46</v>
      </c>
      <c r="M2587" s="9">
        <v>29956</v>
      </c>
      <c r="N2587" s="17" t="str">
        <f t="shared" si="201"/>
        <v>5_25-30</v>
      </c>
      <c r="O2587" s="17" t="str">
        <f t="shared" si="202"/>
        <v>2_20-30</v>
      </c>
      <c r="P2587" s="17" t="str">
        <f t="shared" si="203"/>
        <v>02_20-30</v>
      </c>
      <c r="Q2587" s="9" t="s">
        <v>1210</v>
      </c>
      <c r="R2587" s="9" t="s">
        <v>1163</v>
      </c>
      <c r="S2587" s="9">
        <f t="shared" si="204"/>
        <v>47749864</v>
      </c>
      <c r="T2587" s="9">
        <v>626639</v>
      </c>
    </row>
    <row r="2588" spans="1:20">
      <c r="A2588" s="9">
        <v>3</v>
      </c>
      <c r="B2588" s="9" t="s">
        <v>14</v>
      </c>
      <c r="C2588" s="9" t="s">
        <v>225</v>
      </c>
      <c r="D2588" s="9" t="s">
        <v>148</v>
      </c>
      <c r="E2588" s="9" t="s">
        <v>147</v>
      </c>
      <c r="F2588" s="9" t="s">
        <v>5</v>
      </c>
      <c r="G2588" s="9" t="s">
        <v>122</v>
      </c>
      <c r="H2588" s="9" t="s">
        <v>2</v>
      </c>
      <c r="I2588" s="9">
        <v>15</v>
      </c>
      <c r="J2588" s="9" t="s">
        <v>11</v>
      </c>
      <c r="L2588" s="9" t="s">
        <v>50</v>
      </c>
      <c r="M2588" s="9">
        <v>44750</v>
      </c>
      <c r="N2588" s="17" t="str">
        <f t="shared" si="201"/>
        <v>8_40-45</v>
      </c>
      <c r="O2588" s="17" t="str">
        <f t="shared" si="202"/>
        <v>4_40-50</v>
      </c>
      <c r="P2588" s="17" t="str">
        <f t="shared" si="203"/>
        <v>04_40-50</v>
      </c>
      <c r="Q2588" s="9" t="s">
        <v>1210</v>
      </c>
      <c r="R2588" s="9" t="s">
        <v>1163</v>
      </c>
      <c r="S2588" s="9">
        <f t="shared" si="204"/>
        <v>134250</v>
      </c>
      <c r="T2588" s="9">
        <v>1762</v>
      </c>
    </row>
    <row r="2589" spans="1:20">
      <c r="A2589" s="9">
        <v>2139</v>
      </c>
      <c r="B2589" s="9" t="s">
        <v>14</v>
      </c>
      <c r="C2589" s="9" t="s">
        <v>430</v>
      </c>
      <c r="D2589" s="9" t="s">
        <v>148</v>
      </c>
      <c r="E2589" s="9" t="s">
        <v>147</v>
      </c>
      <c r="F2589" s="9" t="s">
        <v>5</v>
      </c>
      <c r="G2589" s="9" t="s">
        <v>373</v>
      </c>
      <c r="H2589" s="9" t="s">
        <v>2</v>
      </c>
      <c r="I2589" s="9">
        <v>15</v>
      </c>
      <c r="J2589" s="9" t="s">
        <v>8</v>
      </c>
      <c r="L2589" s="9" t="s">
        <v>50</v>
      </c>
      <c r="M2589" s="9">
        <v>46571</v>
      </c>
      <c r="N2589" s="17" t="str">
        <f t="shared" si="201"/>
        <v>9_45-50</v>
      </c>
      <c r="O2589" s="17" t="str">
        <f t="shared" si="202"/>
        <v>4_40-50</v>
      </c>
      <c r="P2589" s="17" t="str">
        <f t="shared" si="203"/>
        <v>04_40-50</v>
      </c>
      <c r="Q2589" s="9" t="s">
        <v>1210</v>
      </c>
      <c r="R2589" s="9" t="s">
        <v>1163</v>
      </c>
      <c r="S2589" s="9">
        <f t="shared" si="204"/>
        <v>99615369</v>
      </c>
      <c r="T2589" s="9">
        <v>1307288</v>
      </c>
    </row>
    <row r="2590" spans="1:20">
      <c r="A2590" s="9">
        <v>3</v>
      </c>
      <c r="B2590" s="9" t="s">
        <v>14</v>
      </c>
      <c r="C2590" s="9" t="s">
        <v>641</v>
      </c>
      <c r="D2590" s="9" t="s">
        <v>148</v>
      </c>
      <c r="E2590" s="9" t="s">
        <v>147</v>
      </c>
      <c r="F2590" s="9" t="s">
        <v>5</v>
      </c>
      <c r="G2590" s="9" t="s">
        <v>570</v>
      </c>
      <c r="H2590" s="9" t="s">
        <v>2</v>
      </c>
      <c r="I2590" s="9">
        <v>15</v>
      </c>
      <c r="J2590" s="9" t="s">
        <v>8</v>
      </c>
      <c r="L2590" s="9" t="s">
        <v>46</v>
      </c>
      <c r="M2590" s="9">
        <v>33570</v>
      </c>
      <c r="N2590" s="17" t="str">
        <f t="shared" si="201"/>
        <v>6_30-35</v>
      </c>
      <c r="O2590" s="17" t="str">
        <f t="shared" si="202"/>
        <v>3_30-40</v>
      </c>
      <c r="P2590" s="17" t="str">
        <f t="shared" si="203"/>
        <v>03_30-40</v>
      </c>
      <c r="Q2590" s="9" t="s">
        <v>1210</v>
      </c>
      <c r="R2590" s="9" t="s">
        <v>1163</v>
      </c>
      <c r="S2590" s="9">
        <f t="shared" si="204"/>
        <v>100710</v>
      </c>
      <c r="T2590" s="9">
        <v>1322</v>
      </c>
    </row>
    <row r="2591" spans="1:20">
      <c r="A2591" s="9">
        <v>5</v>
      </c>
      <c r="B2591" s="9" t="s">
        <v>14</v>
      </c>
      <c r="C2591" s="9" t="s">
        <v>720</v>
      </c>
      <c r="D2591" s="9" t="s">
        <v>146</v>
      </c>
      <c r="E2591" s="9" t="s">
        <v>147</v>
      </c>
      <c r="F2591" s="9" t="s">
        <v>5</v>
      </c>
      <c r="G2591" s="9" t="s">
        <v>110</v>
      </c>
      <c r="H2591" s="9" t="s">
        <v>645</v>
      </c>
      <c r="I2591" s="9">
        <v>17</v>
      </c>
      <c r="J2591" s="9" t="s">
        <v>12</v>
      </c>
      <c r="L2591" s="9" t="s">
        <v>50</v>
      </c>
      <c r="M2591" s="9">
        <v>37859</v>
      </c>
      <c r="N2591" s="17" t="str">
        <f t="shared" si="201"/>
        <v>7_35-40</v>
      </c>
      <c r="O2591" s="17" t="str">
        <f t="shared" si="202"/>
        <v>3_30-40</v>
      </c>
      <c r="P2591" s="17" t="str">
        <f t="shared" si="203"/>
        <v>03_30-40</v>
      </c>
      <c r="Q2591" s="9" t="s">
        <v>1210</v>
      </c>
      <c r="R2591" s="9" t="s">
        <v>1163</v>
      </c>
      <c r="S2591" s="9">
        <f t="shared" si="204"/>
        <v>189295</v>
      </c>
      <c r="T2591" s="9">
        <v>2484</v>
      </c>
    </row>
    <row r="2592" spans="1:20">
      <c r="A2592" s="9">
        <v>250</v>
      </c>
      <c r="B2592" s="9" t="s">
        <v>14</v>
      </c>
      <c r="C2592" s="9" t="s">
        <v>993</v>
      </c>
      <c r="D2592" s="9" t="s">
        <v>148</v>
      </c>
      <c r="E2592" s="9" t="s">
        <v>147</v>
      </c>
      <c r="F2592" s="9" t="s">
        <v>5</v>
      </c>
      <c r="G2592" s="9" t="s">
        <v>70</v>
      </c>
      <c r="H2592" s="9" t="s">
        <v>2</v>
      </c>
      <c r="I2592" s="9">
        <v>17</v>
      </c>
      <c r="J2592" s="9" t="s">
        <v>8</v>
      </c>
      <c r="L2592" s="9" t="s">
        <v>46</v>
      </c>
      <c r="M2592" s="9">
        <v>36944</v>
      </c>
      <c r="N2592" s="17" t="str">
        <f t="shared" si="201"/>
        <v>7_35-40</v>
      </c>
      <c r="O2592" s="17" t="str">
        <f t="shared" si="202"/>
        <v>3_30-40</v>
      </c>
      <c r="P2592" s="17" t="str">
        <f t="shared" si="203"/>
        <v>03_30-40</v>
      </c>
      <c r="Q2592" s="9" t="s">
        <v>1210</v>
      </c>
      <c r="R2592" s="9" t="s">
        <v>1163</v>
      </c>
      <c r="S2592" s="9">
        <f t="shared" si="204"/>
        <v>9236000</v>
      </c>
      <c r="T2592" s="9">
        <v>121207</v>
      </c>
    </row>
    <row r="2593" spans="1:20">
      <c r="A2593" s="9">
        <v>605</v>
      </c>
      <c r="B2593" s="9" t="s">
        <v>14</v>
      </c>
      <c r="C2593" s="9" t="s">
        <v>922</v>
      </c>
      <c r="D2593" s="9" t="s">
        <v>146</v>
      </c>
      <c r="E2593" s="9" t="s">
        <v>147</v>
      </c>
      <c r="F2593" s="9" t="s">
        <v>5</v>
      </c>
      <c r="G2593" s="9" t="s">
        <v>373</v>
      </c>
      <c r="H2593" s="9" t="s">
        <v>285</v>
      </c>
      <c r="I2593" s="9">
        <v>17</v>
      </c>
      <c r="J2593" s="9" t="s">
        <v>8</v>
      </c>
      <c r="L2593" s="9" t="s">
        <v>50</v>
      </c>
      <c r="M2593" s="9">
        <v>50654</v>
      </c>
      <c r="N2593" s="17" t="str">
        <f t="shared" si="201"/>
        <v>10_50-55</v>
      </c>
      <c r="O2593" s="17" t="str">
        <f t="shared" si="202"/>
        <v>5_50-60</v>
      </c>
      <c r="P2593" s="17" t="str">
        <f t="shared" si="203"/>
        <v>05_50-60</v>
      </c>
      <c r="Q2593" s="9" t="s">
        <v>1210</v>
      </c>
      <c r="R2593" s="9" t="s">
        <v>1163</v>
      </c>
      <c r="S2593" s="9">
        <f t="shared" si="204"/>
        <v>30645670</v>
      </c>
      <c r="T2593" s="9">
        <v>402174</v>
      </c>
    </row>
    <row r="2594" spans="1:20">
      <c r="A2594" s="9">
        <v>448</v>
      </c>
      <c r="B2594" s="9" t="s">
        <v>14</v>
      </c>
      <c r="C2594" s="9" t="s">
        <v>994</v>
      </c>
      <c r="D2594" s="9" t="s">
        <v>148</v>
      </c>
      <c r="E2594" s="9" t="s">
        <v>147</v>
      </c>
      <c r="F2594" s="9" t="s">
        <v>1</v>
      </c>
      <c r="G2594" s="9" t="s">
        <v>583</v>
      </c>
      <c r="H2594" s="9" t="s">
        <v>2</v>
      </c>
      <c r="I2594" s="9">
        <v>17</v>
      </c>
      <c r="J2594" s="9" t="s">
        <v>8</v>
      </c>
      <c r="L2594" s="9" t="s">
        <v>50</v>
      </c>
      <c r="M2594" s="9">
        <v>56528</v>
      </c>
      <c r="N2594" s="17" t="str">
        <f t="shared" si="201"/>
        <v>11_55-60</v>
      </c>
      <c r="O2594" s="17" t="str">
        <f t="shared" si="202"/>
        <v>5_50-60</v>
      </c>
      <c r="P2594" s="17" t="str">
        <f t="shared" si="203"/>
        <v>05_50-60</v>
      </c>
      <c r="Q2594" s="9" t="s">
        <v>1210</v>
      </c>
      <c r="R2594" s="9" t="s">
        <v>1163</v>
      </c>
      <c r="S2594" s="9">
        <f t="shared" si="204"/>
        <v>25324544</v>
      </c>
      <c r="T2594" s="9">
        <v>332343</v>
      </c>
    </row>
    <row r="2595" spans="1:20">
      <c r="A2595" s="9">
        <v>308</v>
      </c>
      <c r="B2595" s="9" t="s">
        <v>14</v>
      </c>
      <c r="C2595" s="9" t="s">
        <v>847</v>
      </c>
      <c r="D2595" s="9" t="s">
        <v>148</v>
      </c>
      <c r="E2595" s="9" t="s">
        <v>147</v>
      </c>
      <c r="F2595" s="9" t="s">
        <v>1</v>
      </c>
      <c r="G2595" s="9" t="s">
        <v>77</v>
      </c>
      <c r="H2595" s="9" t="s">
        <v>2</v>
      </c>
      <c r="I2595" s="9">
        <v>17</v>
      </c>
      <c r="J2595" s="9" t="s">
        <v>8</v>
      </c>
      <c r="L2595" s="9" t="s">
        <v>50</v>
      </c>
      <c r="M2595" s="9">
        <v>39544</v>
      </c>
      <c r="N2595" s="17" t="str">
        <f t="shared" si="201"/>
        <v>7_35-40</v>
      </c>
      <c r="O2595" s="17" t="str">
        <f t="shared" si="202"/>
        <v>3_30-40</v>
      </c>
      <c r="P2595" s="17" t="str">
        <f t="shared" si="203"/>
        <v>03_30-40</v>
      </c>
      <c r="Q2595" s="9" t="s">
        <v>1210</v>
      </c>
      <c r="R2595" s="9" t="s">
        <v>1163</v>
      </c>
      <c r="S2595" s="9">
        <f t="shared" si="204"/>
        <v>12179552</v>
      </c>
      <c r="T2595" s="9">
        <v>159837</v>
      </c>
    </row>
    <row r="2596" spans="1:20">
      <c r="A2596" s="9">
        <v>37</v>
      </c>
      <c r="B2596" s="9" t="s">
        <v>14</v>
      </c>
      <c r="C2596" s="9" t="s">
        <v>1192</v>
      </c>
      <c r="D2596" s="9" t="s">
        <v>149</v>
      </c>
      <c r="E2596" s="9" t="s">
        <v>147</v>
      </c>
      <c r="F2596" s="9" t="s">
        <v>5</v>
      </c>
      <c r="G2596" s="9" t="s">
        <v>492</v>
      </c>
      <c r="H2596" s="9" t="s">
        <v>561</v>
      </c>
      <c r="I2596" s="9">
        <v>16</v>
      </c>
      <c r="J2596" s="9" t="s">
        <v>8</v>
      </c>
      <c r="L2596" s="9" t="s">
        <v>50</v>
      </c>
      <c r="M2596" s="9">
        <v>138874</v>
      </c>
      <c r="N2596" s="17" t="str">
        <f t="shared" si="201"/>
        <v>27_135-140</v>
      </c>
      <c r="O2596" s="17" t="str">
        <f t="shared" si="202"/>
        <v>13_130-140</v>
      </c>
      <c r="P2596" s="17" t="str">
        <f t="shared" si="203"/>
        <v>08_80&gt;</v>
      </c>
      <c r="Q2596" s="9" t="s">
        <v>1210</v>
      </c>
      <c r="R2596" s="9" t="s">
        <v>1163</v>
      </c>
      <c r="S2596" s="9">
        <f t="shared" si="204"/>
        <v>5138338</v>
      </c>
      <c r="T2596" s="9">
        <v>67432</v>
      </c>
    </row>
    <row r="2597" spans="1:20">
      <c r="A2597" s="9">
        <v>82</v>
      </c>
      <c r="B2597" s="9" t="s">
        <v>14</v>
      </c>
      <c r="C2597" s="9" t="s">
        <v>1193</v>
      </c>
      <c r="D2597" s="9" t="s">
        <v>149</v>
      </c>
      <c r="E2597" s="9" t="s">
        <v>147</v>
      </c>
      <c r="F2597" s="9" t="s">
        <v>1</v>
      </c>
      <c r="G2597" s="9" t="s">
        <v>495</v>
      </c>
      <c r="H2597" s="9" t="s">
        <v>1194</v>
      </c>
      <c r="I2597" s="9">
        <v>16</v>
      </c>
      <c r="J2597" s="9" t="s">
        <v>8</v>
      </c>
      <c r="L2597" s="9" t="s">
        <v>50</v>
      </c>
      <c r="M2597" s="9">
        <v>121666</v>
      </c>
      <c r="N2597" s="17" t="str">
        <f t="shared" si="201"/>
        <v>24_120-125</v>
      </c>
      <c r="O2597" s="17" t="str">
        <f t="shared" si="202"/>
        <v>12_120-130</v>
      </c>
      <c r="P2597" s="17" t="str">
        <f t="shared" si="203"/>
        <v>08_80&gt;</v>
      </c>
      <c r="Q2597" s="9" t="s">
        <v>1210</v>
      </c>
      <c r="R2597" s="9" t="s">
        <v>1163</v>
      </c>
      <c r="S2597" s="9">
        <f t="shared" si="204"/>
        <v>9976612</v>
      </c>
      <c r="T2597" s="9">
        <v>130927</v>
      </c>
    </row>
    <row r="2598" spans="1:20">
      <c r="A2598" s="9">
        <v>911</v>
      </c>
      <c r="B2598" s="9" t="s">
        <v>14</v>
      </c>
      <c r="C2598" s="9" t="s">
        <v>1105</v>
      </c>
      <c r="D2598" s="9" t="s">
        <v>149</v>
      </c>
      <c r="E2598" s="9" t="s">
        <v>147</v>
      </c>
      <c r="F2598" s="9" t="s">
        <v>5</v>
      </c>
      <c r="G2598" s="9" t="s">
        <v>492</v>
      </c>
      <c r="H2598" s="9" t="s">
        <v>563</v>
      </c>
      <c r="I2598" s="9">
        <v>17</v>
      </c>
      <c r="J2598" s="9" t="s">
        <v>49</v>
      </c>
      <c r="L2598" s="9" t="s">
        <v>50</v>
      </c>
      <c r="M2598" s="9">
        <v>184298</v>
      </c>
      <c r="N2598" s="17" t="str">
        <f t="shared" si="201"/>
        <v>36_180-185</v>
      </c>
      <c r="O2598" s="17" t="str">
        <f t="shared" si="202"/>
        <v>18_180-190</v>
      </c>
      <c r="P2598" s="17" t="str">
        <f t="shared" si="203"/>
        <v>08_80&gt;</v>
      </c>
      <c r="Q2598" s="9" t="s">
        <v>1210</v>
      </c>
      <c r="R2598" s="9" t="s">
        <v>1163</v>
      </c>
      <c r="S2598" s="9">
        <f t="shared" si="204"/>
        <v>167895478</v>
      </c>
      <c r="T2598" s="9">
        <v>2203353</v>
      </c>
    </row>
    <row r="2599" spans="1:20">
      <c r="A2599" s="9">
        <v>5</v>
      </c>
      <c r="B2599" s="9" t="s">
        <v>14</v>
      </c>
      <c r="C2599" s="9" t="s">
        <v>432</v>
      </c>
      <c r="D2599" s="9" t="s">
        <v>152</v>
      </c>
      <c r="E2599" s="9" t="s">
        <v>147</v>
      </c>
      <c r="F2599" s="9" t="s">
        <v>5</v>
      </c>
      <c r="G2599" s="9" t="s">
        <v>373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52171</v>
      </c>
      <c r="N2599" s="17" t="str">
        <f t="shared" si="201"/>
        <v>10_50-55</v>
      </c>
      <c r="O2599" s="17" t="str">
        <f t="shared" si="202"/>
        <v>5_50-60</v>
      </c>
      <c r="P2599" s="17" t="str">
        <f t="shared" si="203"/>
        <v>05_50-60</v>
      </c>
      <c r="Q2599" s="9" t="s">
        <v>1210</v>
      </c>
      <c r="R2599" s="9" t="s">
        <v>1163</v>
      </c>
      <c r="S2599" s="9">
        <f t="shared" si="204"/>
        <v>260855</v>
      </c>
      <c r="T2599" s="9">
        <v>3423</v>
      </c>
    </row>
    <row r="2600" spans="1:20">
      <c r="A2600" s="9">
        <v>184</v>
      </c>
      <c r="B2600" s="9" t="s">
        <v>14</v>
      </c>
      <c r="C2600" s="9" t="s">
        <v>528</v>
      </c>
      <c r="D2600" s="9" t="s">
        <v>152</v>
      </c>
      <c r="E2600" s="9" t="s">
        <v>147</v>
      </c>
      <c r="F2600" s="9" t="s">
        <v>5</v>
      </c>
      <c r="G2600" s="9" t="s">
        <v>373</v>
      </c>
      <c r="H2600" s="9" t="s">
        <v>2</v>
      </c>
      <c r="I2600" s="9">
        <v>14</v>
      </c>
      <c r="J2600" s="9" t="s">
        <v>8</v>
      </c>
      <c r="L2600" s="9" t="s">
        <v>50</v>
      </c>
      <c r="M2600" s="9">
        <v>56304</v>
      </c>
      <c r="N2600" s="17" t="str">
        <f t="shared" si="201"/>
        <v>11_55-60</v>
      </c>
      <c r="O2600" s="17" t="str">
        <f t="shared" si="202"/>
        <v>5_50-60</v>
      </c>
      <c r="P2600" s="17" t="str">
        <f t="shared" si="203"/>
        <v>05_50-60</v>
      </c>
      <c r="Q2600" s="9" t="s">
        <v>1210</v>
      </c>
      <c r="R2600" s="9" t="s">
        <v>1163</v>
      </c>
      <c r="S2600" s="9">
        <f t="shared" si="204"/>
        <v>10359936</v>
      </c>
      <c r="T2600" s="9">
        <v>135957</v>
      </c>
    </row>
    <row r="2601" spans="1:20">
      <c r="A2601" s="9">
        <v>171</v>
      </c>
      <c r="B2601" s="9" t="s">
        <v>14</v>
      </c>
      <c r="C2601" s="9" t="s">
        <v>988</v>
      </c>
      <c r="D2601" s="9" t="s">
        <v>152</v>
      </c>
      <c r="E2601" s="9" t="s">
        <v>147</v>
      </c>
      <c r="F2601" s="9" t="s">
        <v>1</v>
      </c>
      <c r="G2601" s="9" t="s">
        <v>583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58530</v>
      </c>
      <c r="N2601" s="17" t="str">
        <f t="shared" si="201"/>
        <v>11_55-60</v>
      </c>
      <c r="O2601" s="17" t="str">
        <f t="shared" si="202"/>
        <v>5_50-60</v>
      </c>
      <c r="P2601" s="17" t="str">
        <f t="shared" si="203"/>
        <v>05_50-60</v>
      </c>
      <c r="Q2601" s="9" t="s">
        <v>1210</v>
      </c>
      <c r="R2601" s="9" t="s">
        <v>1163</v>
      </c>
      <c r="S2601" s="9">
        <f t="shared" si="204"/>
        <v>10008630</v>
      </c>
      <c r="T2601" s="9">
        <v>131347</v>
      </c>
    </row>
    <row r="2602" spans="1:20">
      <c r="A2602" s="9">
        <v>84</v>
      </c>
      <c r="B2602" s="9" t="s">
        <v>14</v>
      </c>
      <c r="C2602" s="9" t="s">
        <v>1106</v>
      </c>
      <c r="D2602" s="9" t="s">
        <v>149</v>
      </c>
      <c r="E2602" s="9" t="s">
        <v>147</v>
      </c>
      <c r="F2602" s="9" t="s">
        <v>5</v>
      </c>
      <c r="G2602" s="9" t="s">
        <v>492</v>
      </c>
      <c r="H2602" s="9" t="s">
        <v>765</v>
      </c>
      <c r="I2602" s="9">
        <v>15</v>
      </c>
      <c r="J2602" s="9" t="s">
        <v>8</v>
      </c>
      <c r="L2602" s="9" t="s">
        <v>50</v>
      </c>
      <c r="M2602" s="9">
        <v>78783</v>
      </c>
      <c r="N2602" s="17" t="str">
        <f t="shared" si="201"/>
        <v>15_75-80</v>
      </c>
      <c r="O2602" s="17" t="str">
        <f t="shared" si="202"/>
        <v>7_70-80</v>
      </c>
      <c r="P2602" s="17" t="str">
        <f t="shared" si="203"/>
        <v>07_70-80</v>
      </c>
      <c r="Q2602" s="9" t="s">
        <v>1210</v>
      </c>
      <c r="R2602" s="9" t="s">
        <v>1163</v>
      </c>
      <c r="S2602" s="9">
        <f t="shared" si="204"/>
        <v>6617772</v>
      </c>
      <c r="T2602" s="9">
        <v>86847</v>
      </c>
    </row>
    <row r="2603" spans="1:20">
      <c r="A2603" s="9">
        <v>29</v>
      </c>
      <c r="B2603" s="9" t="s">
        <v>14</v>
      </c>
      <c r="C2603" s="9" t="s">
        <v>723</v>
      </c>
      <c r="D2603" s="9" t="s">
        <v>149</v>
      </c>
      <c r="E2603" s="9" t="s">
        <v>147</v>
      </c>
      <c r="F2603" s="9" t="s">
        <v>1</v>
      </c>
      <c r="G2603" s="9" t="s">
        <v>495</v>
      </c>
      <c r="H2603" s="9" t="s">
        <v>85</v>
      </c>
      <c r="I2603" s="9">
        <v>15</v>
      </c>
      <c r="J2603" s="9" t="s">
        <v>8</v>
      </c>
      <c r="L2603" s="9" t="s">
        <v>50</v>
      </c>
      <c r="M2603" s="9">
        <v>86647</v>
      </c>
      <c r="N2603" s="17" t="str">
        <f t="shared" si="201"/>
        <v>17_85-90</v>
      </c>
      <c r="O2603" s="17" t="str">
        <f t="shared" si="202"/>
        <v>8_80-90</v>
      </c>
      <c r="P2603" s="17" t="str">
        <f t="shared" si="203"/>
        <v>08_80&gt;</v>
      </c>
      <c r="Q2603" s="9" t="s">
        <v>1210</v>
      </c>
      <c r="R2603" s="9" t="s">
        <v>1163</v>
      </c>
      <c r="S2603" s="9">
        <f t="shared" si="204"/>
        <v>2512763</v>
      </c>
      <c r="T2603" s="9">
        <v>32976</v>
      </c>
    </row>
    <row r="2604" spans="1:20">
      <c r="A2604" s="9">
        <v>90</v>
      </c>
      <c r="B2604" s="9" t="s">
        <v>14</v>
      </c>
      <c r="C2604" s="9" t="s">
        <v>433</v>
      </c>
      <c r="D2604" s="9" t="s">
        <v>146</v>
      </c>
      <c r="E2604" s="9" t="s">
        <v>147</v>
      </c>
      <c r="F2604" s="9" t="s">
        <v>5</v>
      </c>
      <c r="G2604" s="9" t="s">
        <v>373</v>
      </c>
      <c r="H2604" s="9" t="s">
        <v>415</v>
      </c>
      <c r="I2604" s="9">
        <v>15</v>
      </c>
      <c r="J2604" s="9" t="s">
        <v>8</v>
      </c>
      <c r="L2604" s="9" t="s">
        <v>50</v>
      </c>
      <c r="M2604" s="9">
        <v>64954</v>
      </c>
      <c r="N2604" s="17" t="str">
        <f t="shared" si="201"/>
        <v>12_60-65</v>
      </c>
      <c r="O2604" s="17" t="str">
        <f t="shared" si="202"/>
        <v>6_60-70</v>
      </c>
      <c r="P2604" s="17" t="str">
        <f t="shared" si="203"/>
        <v>06_60-70</v>
      </c>
      <c r="Q2604" s="9" t="s">
        <v>1210</v>
      </c>
      <c r="R2604" s="9" t="s">
        <v>1163</v>
      </c>
      <c r="S2604" s="9">
        <f t="shared" si="204"/>
        <v>5845860</v>
      </c>
      <c r="T2604" s="9">
        <v>76717</v>
      </c>
    </row>
    <row r="2605" spans="1:20">
      <c r="A2605" s="9">
        <v>26</v>
      </c>
      <c r="B2605" s="9" t="s">
        <v>14</v>
      </c>
      <c r="C2605" s="9" t="s">
        <v>1195</v>
      </c>
      <c r="D2605" s="9" t="s">
        <v>146</v>
      </c>
      <c r="E2605" s="9" t="s">
        <v>147</v>
      </c>
      <c r="F2605" s="9" t="s">
        <v>5</v>
      </c>
      <c r="G2605" s="9" t="s">
        <v>373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63666</v>
      </c>
      <c r="N2605" s="17" t="str">
        <f t="shared" si="201"/>
        <v>12_60-65</v>
      </c>
      <c r="O2605" s="17" t="str">
        <f t="shared" si="202"/>
        <v>6_60-70</v>
      </c>
      <c r="P2605" s="17" t="str">
        <f t="shared" si="203"/>
        <v>06_60-70</v>
      </c>
      <c r="Q2605" s="9" t="s">
        <v>1210</v>
      </c>
      <c r="R2605" s="9" t="s">
        <v>1163</v>
      </c>
      <c r="S2605" s="9">
        <f t="shared" si="204"/>
        <v>1655316</v>
      </c>
      <c r="T2605" s="9">
        <v>21723</v>
      </c>
    </row>
    <row r="2606" spans="1:20">
      <c r="A2606" s="9">
        <v>684</v>
      </c>
      <c r="B2606" s="9" t="s">
        <v>14</v>
      </c>
      <c r="C2606" s="9" t="s">
        <v>642</v>
      </c>
      <c r="D2606" s="9" t="s">
        <v>148</v>
      </c>
      <c r="E2606" s="9" t="s">
        <v>147</v>
      </c>
      <c r="F2606" s="9" t="s">
        <v>1</v>
      </c>
      <c r="G2606" s="9" t="s">
        <v>583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64355</v>
      </c>
      <c r="N2606" s="17" t="str">
        <f t="shared" si="201"/>
        <v>12_60-65</v>
      </c>
      <c r="O2606" s="17" t="str">
        <f t="shared" si="202"/>
        <v>6_60-70</v>
      </c>
      <c r="P2606" s="17" t="str">
        <f t="shared" si="203"/>
        <v>06_60-70</v>
      </c>
      <c r="Q2606" s="9" t="s">
        <v>1210</v>
      </c>
      <c r="R2606" s="9" t="s">
        <v>1163</v>
      </c>
      <c r="S2606" s="9">
        <f t="shared" si="204"/>
        <v>44018820</v>
      </c>
      <c r="T2606" s="9">
        <v>577675</v>
      </c>
    </row>
    <row r="2607" spans="1:20">
      <c r="A2607" s="9">
        <v>150</v>
      </c>
      <c r="B2607" s="9" t="s">
        <v>14</v>
      </c>
      <c r="C2607" s="9" t="s">
        <v>355</v>
      </c>
      <c r="D2607" s="9" t="s">
        <v>149</v>
      </c>
      <c r="E2607" s="9" t="s">
        <v>147</v>
      </c>
      <c r="F2607" s="9" t="s">
        <v>5</v>
      </c>
      <c r="G2607" s="9" t="s">
        <v>252</v>
      </c>
      <c r="H2607" s="9" t="s">
        <v>99</v>
      </c>
      <c r="I2607" s="9">
        <v>16</v>
      </c>
      <c r="J2607" s="9" t="s">
        <v>8</v>
      </c>
      <c r="L2607" s="9" t="s">
        <v>50</v>
      </c>
      <c r="M2607" s="9">
        <v>87295</v>
      </c>
      <c r="N2607" s="17" t="str">
        <f t="shared" si="201"/>
        <v>17_85-90</v>
      </c>
      <c r="O2607" s="17" t="str">
        <f t="shared" si="202"/>
        <v>8_80-90</v>
      </c>
      <c r="P2607" s="17" t="str">
        <f t="shared" si="203"/>
        <v>08_80&gt;</v>
      </c>
      <c r="Q2607" s="9" t="s">
        <v>1210</v>
      </c>
      <c r="R2607" s="9" t="s">
        <v>1163</v>
      </c>
      <c r="S2607" s="9">
        <f t="shared" si="204"/>
        <v>13094250</v>
      </c>
      <c r="T2607" s="9">
        <v>171841</v>
      </c>
    </row>
    <row r="2608" spans="1:20">
      <c r="A2608" s="9">
        <v>1694</v>
      </c>
      <c r="B2608" s="9" t="s">
        <v>14</v>
      </c>
      <c r="C2608" s="9" t="s">
        <v>917</v>
      </c>
      <c r="D2608" s="9" t="s">
        <v>149</v>
      </c>
      <c r="E2608" s="9" t="s">
        <v>147</v>
      </c>
      <c r="F2608" s="9" t="s">
        <v>5</v>
      </c>
      <c r="G2608" s="9" t="s">
        <v>492</v>
      </c>
      <c r="H2608" s="9" t="s">
        <v>918</v>
      </c>
      <c r="I2608" s="9">
        <v>17</v>
      </c>
      <c r="J2608" s="9" t="s">
        <v>8</v>
      </c>
      <c r="L2608" s="9" t="s">
        <v>50</v>
      </c>
      <c r="M2608" s="9">
        <v>86139</v>
      </c>
      <c r="N2608" s="17" t="str">
        <f t="shared" si="201"/>
        <v>17_85-90</v>
      </c>
      <c r="O2608" s="17" t="str">
        <f t="shared" si="202"/>
        <v>8_80-90</v>
      </c>
      <c r="P2608" s="17" t="str">
        <f t="shared" si="203"/>
        <v>08_80&gt;</v>
      </c>
      <c r="Q2608" s="9" t="s">
        <v>1210</v>
      </c>
      <c r="R2608" s="9" t="s">
        <v>1163</v>
      </c>
      <c r="S2608" s="9">
        <f t="shared" si="204"/>
        <v>145919466</v>
      </c>
      <c r="T2608" s="9">
        <v>1914954</v>
      </c>
    </row>
    <row r="2609" spans="1:20">
      <c r="A2609" s="9">
        <v>13</v>
      </c>
      <c r="B2609" s="9" t="s">
        <v>14</v>
      </c>
      <c r="C2609" s="9" t="s">
        <v>1196</v>
      </c>
      <c r="D2609" s="9" t="s">
        <v>152</v>
      </c>
      <c r="E2609" s="9" t="s">
        <v>147</v>
      </c>
      <c r="F2609" s="9" t="s">
        <v>1</v>
      </c>
      <c r="G2609" s="9" t="s">
        <v>845</v>
      </c>
      <c r="H2609" s="9" t="s">
        <v>2</v>
      </c>
      <c r="I2609" s="9">
        <v>13</v>
      </c>
      <c r="J2609" s="9" t="s">
        <v>8</v>
      </c>
      <c r="L2609" s="9" t="s">
        <v>50</v>
      </c>
      <c r="M2609" s="9">
        <v>78139</v>
      </c>
      <c r="N2609" s="17" t="str">
        <f t="shared" si="201"/>
        <v>15_75-80</v>
      </c>
      <c r="O2609" s="17" t="str">
        <f t="shared" si="202"/>
        <v>7_70-80</v>
      </c>
      <c r="P2609" s="17" t="str">
        <f t="shared" si="203"/>
        <v>07_70-80</v>
      </c>
      <c r="Q2609" s="9" t="s">
        <v>1210</v>
      </c>
      <c r="R2609" s="9" t="s">
        <v>1163</v>
      </c>
      <c r="S2609" s="9">
        <f t="shared" si="204"/>
        <v>1015807</v>
      </c>
      <c r="T2609" s="9">
        <v>13331</v>
      </c>
    </row>
    <row r="2610" spans="1:20">
      <c r="A2610" s="9">
        <v>292</v>
      </c>
      <c r="B2610" s="9" t="s">
        <v>14</v>
      </c>
      <c r="C2610" s="9" t="s">
        <v>1107</v>
      </c>
      <c r="D2610" s="9" t="s">
        <v>152</v>
      </c>
      <c r="E2610" s="9" t="s">
        <v>147</v>
      </c>
      <c r="F2610" s="9" t="s">
        <v>5</v>
      </c>
      <c r="G2610" s="9" t="s">
        <v>373</v>
      </c>
      <c r="H2610" s="9" t="s">
        <v>2</v>
      </c>
      <c r="I2610" s="9">
        <v>14</v>
      </c>
      <c r="J2610" s="9" t="s">
        <v>8</v>
      </c>
      <c r="K2610" s="9" t="s">
        <v>7</v>
      </c>
      <c r="L2610" s="9" t="s">
        <v>50</v>
      </c>
      <c r="M2610" s="9">
        <v>68697</v>
      </c>
      <c r="N2610" s="17" t="str">
        <f t="shared" si="201"/>
        <v>13_65-70</v>
      </c>
      <c r="O2610" s="17" t="str">
        <f t="shared" si="202"/>
        <v>6_60-70</v>
      </c>
      <c r="P2610" s="17" t="str">
        <f t="shared" si="203"/>
        <v>06_60-70</v>
      </c>
      <c r="Q2610" s="9" t="s">
        <v>1210</v>
      </c>
      <c r="R2610" s="9" t="s">
        <v>1163</v>
      </c>
      <c r="S2610" s="9">
        <f t="shared" si="204"/>
        <v>20059524</v>
      </c>
      <c r="T2610" s="9">
        <v>263248</v>
      </c>
    </row>
    <row r="2611" spans="1:20" hidden="1">
      <c r="A2611" s="9">
        <v>8</v>
      </c>
      <c r="B2611" s="9" t="s">
        <v>14</v>
      </c>
      <c r="C2611" s="9" t="s">
        <v>226</v>
      </c>
      <c r="D2611" s="9" t="s">
        <v>152</v>
      </c>
      <c r="E2611" s="9" t="s">
        <v>151</v>
      </c>
      <c r="F2611" s="9" t="s">
        <v>5</v>
      </c>
      <c r="G2611" s="9" t="s">
        <v>110</v>
      </c>
      <c r="H2611" s="9" t="s">
        <v>2</v>
      </c>
      <c r="I2611" s="9">
        <v>13</v>
      </c>
      <c r="J2611" s="9" t="s">
        <v>8</v>
      </c>
      <c r="L2611" s="9" t="s">
        <v>50</v>
      </c>
      <c r="M2611" s="9">
        <v>57524</v>
      </c>
      <c r="N2611" s="17" t="str">
        <f t="shared" si="201"/>
        <v>11_55-60</v>
      </c>
      <c r="O2611" s="17" t="str">
        <f t="shared" si="202"/>
        <v>5_50-60</v>
      </c>
      <c r="P2611" s="17" t="str">
        <f t="shared" si="203"/>
        <v>05_50-60</v>
      </c>
      <c r="Q2611" s="9" t="s">
        <v>1210</v>
      </c>
      <c r="R2611" s="9" t="s">
        <v>1163</v>
      </c>
      <c r="S2611" s="9">
        <f t="shared" si="204"/>
        <v>460192</v>
      </c>
      <c r="T2611" s="9">
        <v>6039</v>
      </c>
    </row>
    <row r="2612" spans="1:20" hidden="1">
      <c r="A2612" s="9">
        <v>1285</v>
      </c>
      <c r="B2612" s="9" t="s">
        <v>14</v>
      </c>
      <c r="C2612" s="9" t="s">
        <v>462</v>
      </c>
      <c r="D2612" s="9" t="s">
        <v>152</v>
      </c>
      <c r="E2612" s="9" t="s">
        <v>151</v>
      </c>
      <c r="F2612" s="9" t="s">
        <v>5</v>
      </c>
      <c r="G2612" s="9" t="s">
        <v>373</v>
      </c>
      <c r="H2612" s="9" t="s">
        <v>2</v>
      </c>
      <c r="I2612" s="9">
        <v>13</v>
      </c>
      <c r="J2612" s="9" t="s">
        <v>8</v>
      </c>
      <c r="L2612" s="9" t="s">
        <v>50</v>
      </c>
      <c r="M2612" s="9">
        <v>72386</v>
      </c>
      <c r="N2612" s="17" t="str">
        <f t="shared" si="201"/>
        <v>14_70-75</v>
      </c>
      <c r="O2612" s="17" t="str">
        <f t="shared" si="202"/>
        <v>7_70-80</v>
      </c>
      <c r="P2612" s="17" t="str">
        <f t="shared" si="203"/>
        <v>07_70-80</v>
      </c>
      <c r="Q2612" s="9" t="s">
        <v>1210</v>
      </c>
      <c r="R2612" s="9" t="s">
        <v>1163</v>
      </c>
      <c r="S2612" s="9">
        <f t="shared" si="204"/>
        <v>93016010</v>
      </c>
      <c r="T2612" s="9">
        <v>1220683</v>
      </c>
    </row>
    <row r="2613" spans="1:20" hidden="1">
      <c r="A2613" s="9">
        <v>1535</v>
      </c>
      <c r="B2613" s="9" t="s">
        <v>14</v>
      </c>
      <c r="C2613" s="9" t="s">
        <v>463</v>
      </c>
      <c r="D2613" s="9" t="s">
        <v>152</v>
      </c>
      <c r="E2613" s="9" t="s">
        <v>151</v>
      </c>
      <c r="F2613" s="9" t="s">
        <v>5</v>
      </c>
      <c r="G2613" s="9" t="s">
        <v>373</v>
      </c>
      <c r="H2613" s="9" t="s">
        <v>2</v>
      </c>
      <c r="I2613" s="9">
        <v>14</v>
      </c>
      <c r="J2613" s="9" t="s">
        <v>8</v>
      </c>
      <c r="L2613" s="9" t="s">
        <v>50</v>
      </c>
      <c r="M2613" s="9">
        <v>76819</v>
      </c>
      <c r="N2613" s="17" t="str">
        <f t="shared" si="201"/>
        <v>15_75-80</v>
      </c>
      <c r="O2613" s="17" t="str">
        <f t="shared" si="202"/>
        <v>7_70-80</v>
      </c>
      <c r="P2613" s="17" t="str">
        <f t="shared" si="203"/>
        <v>07_70-80</v>
      </c>
      <c r="Q2613" s="9" t="s">
        <v>1210</v>
      </c>
      <c r="R2613" s="9" t="s">
        <v>1163</v>
      </c>
      <c r="S2613" s="9">
        <f t="shared" si="204"/>
        <v>117917165</v>
      </c>
      <c r="T2613" s="9">
        <v>1547469</v>
      </c>
    </row>
    <row r="2614" spans="1:20" hidden="1">
      <c r="A2614" s="9">
        <v>5</v>
      </c>
      <c r="B2614" s="9" t="s">
        <v>14</v>
      </c>
      <c r="C2614" s="9" t="s">
        <v>299</v>
      </c>
      <c r="D2614" s="9" t="s">
        <v>152</v>
      </c>
      <c r="E2614" s="9" t="s">
        <v>151</v>
      </c>
      <c r="F2614" s="9" t="s">
        <v>1</v>
      </c>
      <c r="G2614" s="9" t="s">
        <v>222</v>
      </c>
      <c r="H2614" s="9" t="s">
        <v>2</v>
      </c>
      <c r="I2614" s="9">
        <v>14</v>
      </c>
      <c r="J2614" s="9" t="s">
        <v>8</v>
      </c>
      <c r="L2614" s="9" t="s">
        <v>50</v>
      </c>
      <c r="M2614" s="9">
        <v>60990</v>
      </c>
      <c r="N2614" s="17" t="str">
        <f t="shared" si="201"/>
        <v>12_60-65</v>
      </c>
      <c r="O2614" s="17" t="str">
        <f t="shared" si="202"/>
        <v>6_60-70</v>
      </c>
      <c r="P2614" s="17" t="str">
        <f t="shared" si="203"/>
        <v>06_60-70</v>
      </c>
      <c r="Q2614" s="9" t="s">
        <v>1210</v>
      </c>
      <c r="R2614" s="9" t="s">
        <v>1163</v>
      </c>
      <c r="S2614" s="9">
        <f t="shared" si="204"/>
        <v>304950</v>
      </c>
      <c r="T2614" s="9">
        <v>4002</v>
      </c>
    </row>
    <row r="2615" spans="1:20" hidden="1">
      <c r="A2615" s="9">
        <v>3463</v>
      </c>
      <c r="B2615" s="9" t="s">
        <v>14</v>
      </c>
      <c r="C2615" s="9" t="s">
        <v>725</v>
      </c>
      <c r="D2615" s="9" t="s">
        <v>152</v>
      </c>
      <c r="E2615" s="9" t="s">
        <v>151</v>
      </c>
      <c r="F2615" s="9" t="s">
        <v>1</v>
      </c>
      <c r="G2615" s="9" t="s">
        <v>845</v>
      </c>
      <c r="H2615" s="9" t="s">
        <v>2</v>
      </c>
      <c r="I2615" s="9">
        <v>14</v>
      </c>
      <c r="J2615" s="9" t="s">
        <v>8</v>
      </c>
      <c r="L2615" s="9" t="s">
        <v>50</v>
      </c>
      <c r="M2615" s="9">
        <v>77479</v>
      </c>
      <c r="N2615" s="17" t="str">
        <f t="shared" si="201"/>
        <v>15_75-80</v>
      </c>
      <c r="O2615" s="17" t="str">
        <f t="shared" si="202"/>
        <v>7_70-80</v>
      </c>
      <c r="P2615" s="17" t="str">
        <f t="shared" si="203"/>
        <v>07_70-80</v>
      </c>
      <c r="Q2615" s="9" t="s">
        <v>1210</v>
      </c>
      <c r="R2615" s="9" t="s">
        <v>1163</v>
      </c>
      <c r="S2615" s="9">
        <f t="shared" si="204"/>
        <v>268309777</v>
      </c>
      <c r="T2615" s="9">
        <v>3521126</v>
      </c>
    </row>
    <row r="2616" spans="1:20" hidden="1">
      <c r="A2616" s="9">
        <v>2041</v>
      </c>
      <c r="B2616" s="9" t="s">
        <v>14</v>
      </c>
      <c r="C2616" s="9" t="s">
        <v>435</v>
      </c>
      <c r="D2616" s="9" t="s">
        <v>148</v>
      </c>
      <c r="E2616" s="9" t="s">
        <v>151</v>
      </c>
      <c r="F2616" s="9" t="s">
        <v>5</v>
      </c>
      <c r="G2616" s="9" t="s">
        <v>373</v>
      </c>
      <c r="H2616" s="9" t="s">
        <v>2</v>
      </c>
      <c r="I2616" s="9">
        <v>15</v>
      </c>
      <c r="J2616" s="9" t="s">
        <v>8</v>
      </c>
      <c r="L2616" s="9" t="s">
        <v>50</v>
      </c>
      <c r="M2616" s="9">
        <v>75654</v>
      </c>
      <c r="N2616" s="17" t="str">
        <f t="shared" si="201"/>
        <v>15_75-80</v>
      </c>
      <c r="O2616" s="17" t="str">
        <f t="shared" si="202"/>
        <v>7_70-80</v>
      </c>
      <c r="P2616" s="17" t="str">
        <f t="shared" si="203"/>
        <v>07_70-80</v>
      </c>
      <c r="Q2616" s="9" t="s">
        <v>1210</v>
      </c>
      <c r="R2616" s="9" t="s">
        <v>1163</v>
      </c>
      <c r="S2616" s="9">
        <f t="shared" si="204"/>
        <v>154409814</v>
      </c>
      <c r="T2616" s="9">
        <v>2026376</v>
      </c>
    </row>
    <row r="2617" spans="1:20" hidden="1">
      <c r="A2617" s="9">
        <v>666</v>
      </c>
      <c r="B2617" s="9" t="s">
        <v>14</v>
      </c>
      <c r="C2617" s="9" t="s">
        <v>919</v>
      </c>
      <c r="D2617" s="9" t="s">
        <v>148</v>
      </c>
      <c r="E2617" s="9" t="s">
        <v>151</v>
      </c>
      <c r="F2617" s="9" t="s">
        <v>1</v>
      </c>
      <c r="G2617" s="9" t="s">
        <v>845</v>
      </c>
      <c r="H2617" s="9" t="s">
        <v>2</v>
      </c>
      <c r="I2617" s="9">
        <v>15</v>
      </c>
      <c r="J2617" s="9" t="s">
        <v>8</v>
      </c>
      <c r="L2617" s="9" t="s">
        <v>50</v>
      </c>
      <c r="M2617" s="9">
        <v>73436</v>
      </c>
      <c r="N2617" s="17" t="str">
        <f t="shared" si="201"/>
        <v>14_70-75</v>
      </c>
      <c r="O2617" s="17" t="str">
        <f t="shared" si="202"/>
        <v>7_70-80</v>
      </c>
      <c r="P2617" s="17" t="str">
        <f t="shared" si="203"/>
        <v>07_70-80</v>
      </c>
      <c r="Q2617" s="9" t="s">
        <v>1210</v>
      </c>
      <c r="R2617" s="9" t="s">
        <v>1163</v>
      </c>
      <c r="S2617" s="9">
        <f t="shared" si="204"/>
        <v>48908376</v>
      </c>
      <c r="T2617" s="9">
        <v>641842</v>
      </c>
    </row>
    <row r="2618" spans="1:20" hidden="1">
      <c r="A2618" s="9">
        <v>573</v>
      </c>
      <c r="B2618" s="9" t="s">
        <v>14</v>
      </c>
      <c r="C2618" s="9" t="s">
        <v>774</v>
      </c>
      <c r="D2618" s="9" t="s">
        <v>148</v>
      </c>
      <c r="E2618" s="9" t="s">
        <v>151</v>
      </c>
      <c r="F2618" s="9" t="s">
        <v>5</v>
      </c>
      <c r="G2618" s="9" t="s">
        <v>373</v>
      </c>
      <c r="H2618" s="9" t="s">
        <v>2</v>
      </c>
      <c r="I2618" s="9">
        <v>17</v>
      </c>
      <c r="J2618" s="9" t="s">
        <v>8</v>
      </c>
      <c r="L2618" s="9" t="s">
        <v>50</v>
      </c>
      <c r="M2618" s="9">
        <v>83321</v>
      </c>
      <c r="N2618" s="17" t="str">
        <f t="shared" si="201"/>
        <v>16_80-85</v>
      </c>
      <c r="O2618" s="17" t="str">
        <f t="shared" si="202"/>
        <v>8_80-90</v>
      </c>
      <c r="P2618" s="17" t="str">
        <f t="shared" si="203"/>
        <v>08_80&gt;</v>
      </c>
      <c r="Q2618" s="9" t="s">
        <v>1210</v>
      </c>
      <c r="R2618" s="9" t="s">
        <v>1163</v>
      </c>
      <c r="S2618" s="9">
        <f t="shared" si="204"/>
        <v>47742933</v>
      </c>
      <c r="T2618" s="9">
        <v>626548</v>
      </c>
    </row>
    <row r="2619" spans="1:20" hidden="1">
      <c r="A2619" s="9">
        <v>8</v>
      </c>
      <c r="B2619" s="9" t="s">
        <v>14</v>
      </c>
      <c r="C2619" s="9" t="s">
        <v>464</v>
      </c>
      <c r="D2619" s="9" t="s">
        <v>152</v>
      </c>
      <c r="E2619" s="9" t="s">
        <v>151</v>
      </c>
      <c r="F2619" s="9" t="s">
        <v>5</v>
      </c>
      <c r="G2619" s="9" t="s">
        <v>373</v>
      </c>
      <c r="H2619" s="9" t="s">
        <v>2</v>
      </c>
      <c r="I2619" s="9">
        <v>13</v>
      </c>
      <c r="J2619" s="9" t="s">
        <v>8</v>
      </c>
      <c r="L2619" s="9" t="s">
        <v>50</v>
      </c>
      <c r="M2619" s="9">
        <v>103760</v>
      </c>
      <c r="N2619" s="17" t="str">
        <f t="shared" si="201"/>
        <v>20_100-105</v>
      </c>
      <c r="O2619" s="17" t="str">
        <f t="shared" si="202"/>
        <v>10_100-110</v>
      </c>
      <c r="P2619" s="17" t="str">
        <f t="shared" si="203"/>
        <v>08_80&gt;</v>
      </c>
      <c r="Q2619" s="9" t="s">
        <v>1210</v>
      </c>
      <c r="R2619" s="9" t="s">
        <v>1163</v>
      </c>
      <c r="S2619" s="9">
        <f t="shared" si="204"/>
        <v>830080</v>
      </c>
      <c r="T2619" s="9">
        <v>10893</v>
      </c>
    </row>
    <row r="2620" spans="1:20" hidden="1">
      <c r="A2620" s="9">
        <v>3</v>
      </c>
      <c r="B2620" s="9" t="s">
        <v>14</v>
      </c>
      <c r="C2620" s="9" t="s">
        <v>465</v>
      </c>
      <c r="D2620" s="9" t="s">
        <v>152</v>
      </c>
      <c r="E2620" s="9" t="s">
        <v>151</v>
      </c>
      <c r="F2620" s="9" t="s">
        <v>1</v>
      </c>
      <c r="G2620" s="9" t="s">
        <v>222</v>
      </c>
      <c r="H2620" s="9" t="s">
        <v>2</v>
      </c>
      <c r="I2620" s="9">
        <v>13</v>
      </c>
      <c r="J2620" s="9" t="s">
        <v>8</v>
      </c>
      <c r="L2620" s="9" t="s">
        <v>50</v>
      </c>
      <c r="M2620" s="9">
        <v>68582</v>
      </c>
      <c r="N2620" s="17" t="str">
        <f t="shared" si="201"/>
        <v>13_65-70</v>
      </c>
      <c r="O2620" s="17" t="str">
        <f t="shared" si="202"/>
        <v>6_60-70</v>
      </c>
      <c r="P2620" s="17" t="str">
        <f t="shared" si="203"/>
        <v>06_60-70</v>
      </c>
      <c r="Q2620" s="9" t="s">
        <v>1210</v>
      </c>
      <c r="R2620" s="9" t="s">
        <v>1163</v>
      </c>
      <c r="S2620" s="9">
        <f t="shared" si="204"/>
        <v>205746</v>
      </c>
      <c r="T2620" s="9">
        <v>2700</v>
      </c>
    </row>
    <row r="2621" spans="1:20" hidden="1">
      <c r="A2621" s="9">
        <v>20</v>
      </c>
      <c r="B2621" s="9" t="s">
        <v>14</v>
      </c>
      <c r="C2621" s="9" t="s">
        <v>920</v>
      </c>
      <c r="D2621" s="9" t="s">
        <v>152</v>
      </c>
      <c r="E2621" s="9" t="s">
        <v>151</v>
      </c>
      <c r="F2621" s="9" t="s">
        <v>1</v>
      </c>
      <c r="G2621" s="9" t="s">
        <v>845</v>
      </c>
      <c r="H2621" s="9" t="s">
        <v>2</v>
      </c>
      <c r="I2621" s="9">
        <v>13</v>
      </c>
      <c r="J2621" s="9" t="s">
        <v>8</v>
      </c>
      <c r="L2621" s="9" t="s">
        <v>50</v>
      </c>
      <c r="M2621" s="9">
        <v>91779</v>
      </c>
      <c r="N2621" s="17" t="str">
        <f t="shared" si="201"/>
        <v>18_90-95</v>
      </c>
      <c r="O2621" s="17" t="str">
        <f t="shared" si="202"/>
        <v>9_90-100</v>
      </c>
      <c r="P2621" s="17" t="str">
        <f t="shared" si="203"/>
        <v>08_80&gt;</v>
      </c>
      <c r="Q2621" s="9" t="s">
        <v>1210</v>
      </c>
      <c r="R2621" s="9" t="s">
        <v>1163</v>
      </c>
      <c r="S2621" s="9">
        <f t="shared" si="204"/>
        <v>1835580</v>
      </c>
      <c r="T2621" s="9">
        <v>24089</v>
      </c>
    </row>
    <row r="2622" spans="1:20" hidden="1">
      <c r="A2622" s="9">
        <v>88</v>
      </c>
      <c r="B2622" s="9" t="s">
        <v>14</v>
      </c>
      <c r="C2622" s="9" t="s">
        <v>466</v>
      </c>
      <c r="D2622" s="9" t="s">
        <v>152</v>
      </c>
      <c r="E2622" s="9" t="s">
        <v>151</v>
      </c>
      <c r="F2622" s="9" t="s">
        <v>5</v>
      </c>
      <c r="G2622" s="9" t="s">
        <v>373</v>
      </c>
      <c r="H2622" s="9" t="s">
        <v>2</v>
      </c>
      <c r="I2622" s="9">
        <v>14</v>
      </c>
      <c r="J2622" s="9" t="s">
        <v>8</v>
      </c>
      <c r="L2622" s="9" t="s">
        <v>50</v>
      </c>
      <c r="M2622" s="9">
        <v>99430</v>
      </c>
      <c r="N2622" s="17" t="str">
        <f t="shared" ref="N2622:N2685" si="205">CONCATENATE(ROUNDDOWN(M2622/5000,0),"_",ROUNDDOWN(M2622/5000,0)*5,"-",ROUNDUP((M2622+1)/5000,0)*5)</f>
        <v>19_95-100</v>
      </c>
      <c r="O2622" s="17" t="str">
        <f t="shared" ref="O2622:O2685" si="206">CONCATENATE(ROUNDDOWN(M2622/10000,0),"_",ROUNDDOWN(M2622/10000,0)*10,"-",ROUNDUP((M2622+1)/10000,0)*10)</f>
        <v>9_90-100</v>
      </c>
      <c r="P2622" s="17" t="str">
        <f t="shared" ref="P2622:P2685" si="207">IF(M2622&lt;20000,"01_&lt;20",IF(M2622&lt;80000,CONCATENATE(IF((ROUNDDOWN(M2622/10000,0)+1)&lt;10,0,),ROUNDDOWN(M2622/10000,0),"_",ROUNDDOWN(M2622/10000,0)*10,"-",ROUNDUP((M2622+1)/10000,0)*10),"08_80&gt;"))</f>
        <v>08_80&gt;</v>
      </c>
      <c r="Q2622" s="9" t="s">
        <v>1210</v>
      </c>
      <c r="R2622" s="9" t="s">
        <v>1163</v>
      </c>
      <c r="S2622" s="9">
        <f t="shared" ref="S2622:S2685" si="208">M2622*A2622</f>
        <v>8749840</v>
      </c>
      <c r="T2622" s="9">
        <v>114827</v>
      </c>
    </row>
    <row r="2623" spans="1:20" hidden="1">
      <c r="A2623" s="9">
        <v>145</v>
      </c>
      <c r="B2623" s="9" t="s">
        <v>14</v>
      </c>
      <c r="C2623" s="9" t="s">
        <v>436</v>
      </c>
      <c r="D2623" s="9" t="s">
        <v>148</v>
      </c>
      <c r="E2623" s="9" t="s">
        <v>151</v>
      </c>
      <c r="F2623" s="9" t="s">
        <v>5</v>
      </c>
      <c r="G2623" s="9" t="s">
        <v>373</v>
      </c>
      <c r="H2623" s="9" t="s">
        <v>2</v>
      </c>
      <c r="I2623" s="9">
        <v>15</v>
      </c>
      <c r="J2623" s="9" t="s">
        <v>8</v>
      </c>
      <c r="L2623" s="9" t="s">
        <v>50</v>
      </c>
      <c r="M2623" s="9">
        <v>98714</v>
      </c>
      <c r="N2623" s="17" t="str">
        <f t="shared" si="205"/>
        <v>19_95-100</v>
      </c>
      <c r="O2623" s="17" t="str">
        <f t="shared" si="206"/>
        <v>9_90-100</v>
      </c>
      <c r="P2623" s="17" t="str">
        <f t="shared" si="207"/>
        <v>08_80&gt;</v>
      </c>
      <c r="Q2623" s="9" t="s">
        <v>1210</v>
      </c>
      <c r="R2623" s="9" t="s">
        <v>1163</v>
      </c>
      <c r="S2623" s="9">
        <f t="shared" si="208"/>
        <v>14313530</v>
      </c>
      <c r="T2623" s="9">
        <v>187842</v>
      </c>
    </row>
    <row r="2624" spans="1:20" hidden="1">
      <c r="A2624" s="9">
        <v>8</v>
      </c>
      <c r="B2624" s="9" t="s">
        <v>14</v>
      </c>
      <c r="C2624" s="9" t="s">
        <v>679</v>
      </c>
      <c r="D2624" s="9" t="s">
        <v>152</v>
      </c>
      <c r="E2624" s="9" t="s">
        <v>151</v>
      </c>
      <c r="F2624" s="9" t="s">
        <v>1</v>
      </c>
      <c r="G2624" s="9" t="s">
        <v>845</v>
      </c>
      <c r="H2624" s="9" t="s">
        <v>2</v>
      </c>
      <c r="I2624" s="9">
        <v>13</v>
      </c>
      <c r="J2624" s="9" t="s">
        <v>8</v>
      </c>
      <c r="K2624" s="9" t="s">
        <v>7</v>
      </c>
      <c r="L2624" s="9" t="s">
        <v>50</v>
      </c>
      <c r="M2624" s="9">
        <v>81775</v>
      </c>
      <c r="N2624" s="17" t="str">
        <f t="shared" si="205"/>
        <v>16_80-85</v>
      </c>
      <c r="O2624" s="17" t="str">
        <f t="shared" si="206"/>
        <v>8_80-90</v>
      </c>
      <c r="P2624" s="17" t="str">
        <f t="shared" si="207"/>
        <v>08_80&gt;</v>
      </c>
      <c r="Q2624" s="9" t="s">
        <v>1210</v>
      </c>
      <c r="R2624" s="9" t="s">
        <v>1163</v>
      </c>
      <c r="S2624" s="9">
        <f t="shared" si="208"/>
        <v>654200</v>
      </c>
      <c r="T2624" s="9">
        <v>8585</v>
      </c>
    </row>
    <row r="2625" spans="1:20">
      <c r="A2625" s="9">
        <v>18</v>
      </c>
      <c r="B2625" s="9" t="s">
        <v>14</v>
      </c>
      <c r="C2625" s="9" t="s">
        <v>437</v>
      </c>
      <c r="D2625" s="9" t="s">
        <v>152</v>
      </c>
      <c r="E2625" s="9" t="s">
        <v>147</v>
      </c>
      <c r="F2625" s="9" t="s">
        <v>5</v>
      </c>
      <c r="G2625" s="9" t="s">
        <v>373</v>
      </c>
      <c r="H2625" s="9" t="s">
        <v>2</v>
      </c>
      <c r="I2625" s="9">
        <v>13</v>
      </c>
      <c r="J2625" s="9" t="s">
        <v>8</v>
      </c>
      <c r="K2625" s="9" t="s">
        <v>7</v>
      </c>
      <c r="L2625" s="9" t="s">
        <v>50</v>
      </c>
      <c r="M2625" s="9">
        <v>129210</v>
      </c>
      <c r="N2625" s="17" t="str">
        <f t="shared" si="205"/>
        <v>25_125-130</v>
      </c>
      <c r="O2625" s="17" t="str">
        <f t="shared" si="206"/>
        <v>12_120-130</v>
      </c>
      <c r="P2625" s="17" t="str">
        <f t="shared" si="207"/>
        <v>08_80&gt;</v>
      </c>
      <c r="Q2625" s="9" t="s">
        <v>1210</v>
      </c>
      <c r="R2625" s="9" t="s">
        <v>1163</v>
      </c>
      <c r="S2625" s="9">
        <f t="shared" si="208"/>
        <v>2325780</v>
      </c>
      <c r="T2625" s="9">
        <v>30522</v>
      </c>
    </row>
    <row r="2626" spans="1:20">
      <c r="A2626" s="9">
        <v>16</v>
      </c>
      <c r="B2626" s="9" t="s">
        <v>14</v>
      </c>
      <c r="C2626" s="9" t="s">
        <v>646</v>
      </c>
      <c r="D2626" s="9" t="s">
        <v>152</v>
      </c>
      <c r="E2626" s="9" t="s">
        <v>147</v>
      </c>
      <c r="F2626" s="9" t="s">
        <v>5</v>
      </c>
      <c r="G2626" s="9" t="s">
        <v>373</v>
      </c>
      <c r="H2626" s="9" t="s">
        <v>2</v>
      </c>
      <c r="I2626" s="9">
        <v>13</v>
      </c>
      <c r="J2626" s="9" t="s">
        <v>8</v>
      </c>
      <c r="K2626" s="9" t="s">
        <v>7</v>
      </c>
      <c r="L2626" s="9" t="s">
        <v>50</v>
      </c>
      <c r="M2626" s="9">
        <v>139360</v>
      </c>
      <c r="N2626" s="17" t="str">
        <f t="shared" si="205"/>
        <v>27_135-140</v>
      </c>
      <c r="O2626" s="17" t="str">
        <f t="shared" si="206"/>
        <v>13_130-140</v>
      </c>
      <c r="P2626" s="17" t="str">
        <f t="shared" si="207"/>
        <v>08_80&gt;</v>
      </c>
      <c r="Q2626" s="9" t="s">
        <v>1210</v>
      </c>
      <c r="R2626" s="9" t="s">
        <v>1163</v>
      </c>
      <c r="S2626" s="9">
        <f t="shared" si="208"/>
        <v>2229760</v>
      </c>
      <c r="T2626" s="9">
        <v>29262</v>
      </c>
    </row>
    <row r="2627" spans="1:20">
      <c r="A2627" s="9">
        <v>1085</v>
      </c>
      <c r="B2627" s="9" t="s">
        <v>14</v>
      </c>
      <c r="C2627" s="9" t="s">
        <v>921</v>
      </c>
      <c r="D2627" s="9" t="s">
        <v>149</v>
      </c>
      <c r="E2627" s="9" t="s">
        <v>147</v>
      </c>
      <c r="F2627" s="9" t="s">
        <v>5</v>
      </c>
      <c r="G2627" s="9" t="s">
        <v>492</v>
      </c>
      <c r="H2627" s="9" t="s">
        <v>561</v>
      </c>
      <c r="I2627" s="9">
        <v>16</v>
      </c>
      <c r="J2627" s="9" t="s">
        <v>8</v>
      </c>
      <c r="L2627" s="9" t="s">
        <v>50</v>
      </c>
      <c r="M2627" s="9">
        <v>92237</v>
      </c>
      <c r="N2627" s="17" t="str">
        <f t="shared" si="205"/>
        <v>18_90-95</v>
      </c>
      <c r="O2627" s="17" t="str">
        <f t="shared" si="206"/>
        <v>9_90-100</v>
      </c>
      <c r="P2627" s="17" t="str">
        <f t="shared" si="207"/>
        <v>08_80&gt;</v>
      </c>
      <c r="Q2627" s="9" t="s">
        <v>1210</v>
      </c>
      <c r="R2627" s="9" t="s">
        <v>1163</v>
      </c>
      <c r="S2627" s="9">
        <f t="shared" si="208"/>
        <v>100077145</v>
      </c>
      <c r="T2627" s="9">
        <v>1313348</v>
      </c>
    </row>
    <row r="2628" spans="1:20">
      <c r="A2628" s="9">
        <v>769</v>
      </c>
      <c r="B2628" s="9" t="s">
        <v>14</v>
      </c>
      <c r="C2628" s="9" t="s">
        <v>848</v>
      </c>
      <c r="D2628" s="9" t="s">
        <v>149</v>
      </c>
      <c r="E2628" s="9" t="s">
        <v>147</v>
      </c>
      <c r="F2628" s="9" t="s">
        <v>1</v>
      </c>
      <c r="G2628" s="9" t="s">
        <v>495</v>
      </c>
      <c r="H2628" s="9" t="s">
        <v>849</v>
      </c>
      <c r="I2628" s="9">
        <v>16</v>
      </c>
      <c r="J2628" s="9" t="s">
        <v>8</v>
      </c>
      <c r="L2628" s="9" t="s">
        <v>50</v>
      </c>
      <c r="M2628" s="9">
        <v>100150</v>
      </c>
      <c r="N2628" s="17" t="str">
        <f t="shared" si="205"/>
        <v>20_100-105</v>
      </c>
      <c r="O2628" s="17" t="str">
        <f t="shared" si="206"/>
        <v>10_100-110</v>
      </c>
      <c r="P2628" s="17" t="str">
        <f t="shared" si="207"/>
        <v>08_80&gt;</v>
      </c>
      <c r="Q2628" s="9" t="s">
        <v>1210</v>
      </c>
      <c r="R2628" s="9" t="s">
        <v>1163</v>
      </c>
      <c r="S2628" s="9">
        <f t="shared" si="208"/>
        <v>77015350</v>
      </c>
      <c r="T2628" s="9">
        <v>1010700</v>
      </c>
    </row>
    <row r="2629" spans="1:20" hidden="1">
      <c r="A2629" s="9">
        <v>200</v>
      </c>
      <c r="B2629" s="9" t="s">
        <v>14</v>
      </c>
      <c r="C2629" s="9" t="s">
        <v>989</v>
      </c>
      <c r="D2629" s="9" t="s">
        <v>154</v>
      </c>
      <c r="E2629" s="9" t="s">
        <v>151</v>
      </c>
      <c r="F2629" s="9" t="s">
        <v>5</v>
      </c>
      <c r="G2629" s="9" t="s">
        <v>492</v>
      </c>
      <c r="H2629" s="9" t="s">
        <v>1108</v>
      </c>
      <c r="I2629" s="9">
        <v>15</v>
      </c>
      <c r="J2629" s="9" t="s">
        <v>51</v>
      </c>
      <c r="L2629" s="9" t="s">
        <v>50</v>
      </c>
      <c r="M2629" s="9">
        <v>138270</v>
      </c>
      <c r="N2629" s="17" t="str">
        <f t="shared" si="205"/>
        <v>27_135-140</v>
      </c>
      <c r="O2629" s="17" t="str">
        <f t="shared" si="206"/>
        <v>13_130-140</v>
      </c>
      <c r="P2629" s="17" t="str">
        <f t="shared" si="207"/>
        <v>08_80&gt;</v>
      </c>
      <c r="Q2629" s="9" t="s">
        <v>1210</v>
      </c>
      <c r="R2629" s="9" t="s">
        <v>1163</v>
      </c>
      <c r="S2629" s="9">
        <f t="shared" si="208"/>
        <v>27654000</v>
      </c>
      <c r="T2629" s="9">
        <v>362913</v>
      </c>
    </row>
    <row r="2630" spans="1:20" hidden="1">
      <c r="A2630" s="9">
        <v>45</v>
      </c>
      <c r="B2630" s="9" t="s">
        <v>14</v>
      </c>
      <c r="C2630" s="9" t="s">
        <v>991</v>
      </c>
      <c r="D2630" s="9" t="s">
        <v>154</v>
      </c>
      <c r="E2630" s="9" t="s">
        <v>151</v>
      </c>
      <c r="F2630" s="9" t="s">
        <v>5</v>
      </c>
      <c r="G2630" s="9" t="s">
        <v>492</v>
      </c>
      <c r="H2630" s="9" t="s">
        <v>992</v>
      </c>
      <c r="I2630" s="9">
        <v>15</v>
      </c>
      <c r="J2630" s="9" t="s">
        <v>51</v>
      </c>
      <c r="L2630" s="9" t="s">
        <v>50</v>
      </c>
      <c r="M2630" s="9">
        <v>272600</v>
      </c>
      <c r="N2630" s="17" t="str">
        <f t="shared" si="205"/>
        <v>54_270-275</v>
      </c>
      <c r="O2630" s="17" t="str">
        <f t="shared" si="206"/>
        <v>27_270-280</v>
      </c>
      <c r="P2630" s="17" t="str">
        <f t="shared" si="207"/>
        <v>08_80&gt;</v>
      </c>
      <c r="Q2630" s="9" t="s">
        <v>1210</v>
      </c>
      <c r="R2630" s="9" t="s">
        <v>1163</v>
      </c>
      <c r="S2630" s="9">
        <f t="shared" si="208"/>
        <v>12267000</v>
      </c>
      <c r="T2630" s="9">
        <v>160984</v>
      </c>
    </row>
    <row r="2631" spans="1:20" hidden="1">
      <c r="A2631" s="9">
        <v>9</v>
      </c>
      <c r="B2631" s="9" t="s">
        <v>14</v>
      </c>
      <c r="C2631" s="9" t="s">
        <v>647</v>
      </c>
      <c r="D2631" s="9" t="s">
        <v>154</v>
      </c>
      <c r="E2631" s="9" t="s">
        <v>151</v>
      </c>
      <c r="F2631" s="9" t="s">
        <v>5</v>
      </c>
      <c r="G2631" s="9" t="s">
        <v>122</v>
      </c>
      <c r="H2631" s="9" t="s">
        <v>648</v>
      </c>
      <c r="I2631" s="9">
        <v>14</v>
      </c>
      <c r="J2631" s="9" t="s">
        <v>8</v>
      </c>
      <c r="L2631" s="9" t="s">
        <v>50</v>
      </c>
      <c r="M2631" s="9">
        <v>156874</v>
      </c>
      <c r="N2631" s="17" t="str">
        <f t="shared" si="205"/>
        <v>31_155-160</v>
      </c>
      <c r="O2631" s="17" t="str">
        <f t="shared" si="206"/>
        <v>15_150-160</v>
      </c>
      <c r="P2631" s="17" t="str">
        <f t="shared" si="207"/>
        <v>08_80&gt;</v>
      </c>
      <c r="Q2631" s="9" t="s">
        <v>1210</v>
      </c>
      <c r="R2631" s="9" t="s">
        <v>1163</v>
      </c>
      <c r="S2631" s="9">
        <f t="shared" si="208"/>
        <v>1411866</v>
      </c>
      <c r="T2631" s="9">
        <v>18528</v>
      </c>
    </row>
    <row r="2632" spans="1:20" hidden="1">
      <c r="A2632" s="9">
        <v>22</v>
      </c>
      <c r="B2632" s="9" t="s">
        <v>14</v>
      </c>
      <c r="C2632" s="9" t="s">
        <v>649</v>
      </c>
      <c r="D2632" s="9" t="s">
        <v>154</v>
      </c>
      <c r="E2632" s="9" t="s">
        <v>151</v>
      </c>
      <c r="F2632" s="9" t="s">
        <v>5</v>
      </c>
      <c r="G2632" s="9" t="s">
        <v>373</v>
      </c>
      <c r="H2632" s="9" t="s">
        <v>648</v>
      </c>
      <c r="I2632" s="9">
        <v>15</v>
      </c>
      <c r="J2632" s="9" t="s">
        <v>8</v>
      </c>
      <c r="L2632" s="9" t="s">
        <v>50</v>
      </c>
      <c r="M2632" s="9">
        <v>178900</v>
      </c>
      <c r="N2632" s="17" t="str">
        <f t="shared" si="205"/>
        <v>35_175-180</v>
      </c>
      <c r="O2632" s="17" t="str">
        <f t="shared" si="206"/>
        <v>17_170-180</v>
      </c>
      <c r="P2632" s="17" t="str">
        <f t="shared" si="207"/>
        <v>08_80&gt;</v>
      </c>
      <c r="Q2632" s="9" t="s">
        <v>1210</v>
      </c>
      <c r="R2632" s="9" t="s">
        <v>1163</v>
      </c>
      <c r="S2632" s="9">
        <f t="shared" si="208"/>
        <v>3935800</v>
      </c>
      <c r="T2632" s="9">
        <v>51651</v>
      </c>
    </row>
    <row r="2633" spans="1:20" hidden="1">
      <c r="A2633" s="9">
        <v>15</v>
      </c>
      <c r="B2633" s="9" t="s">
        <v>14</v>
      </c>
      <c r="C2633" s="9" t="s">
        <v>1054</v>
      </c>
      <c r="D2633" s="9" t="s">
        <v>154</v>
      </c>
      <c r="E2633" s="9" t="s">
        <v>151</v>
      </c>
      <c r="F2633" s="9" t="s">
        <v>5</v>
      </c>
      <c r="G2633" s="9" t="s">
        <v>492</v>
      </c>
      <c r="H2633" s="9" t="s">
        <v>837</v>
      </c>
      <c r="I2633" s="9">
        <v>15</v>
      </c>
      <c r="J2633" s="9" t="s">
        <v>8</v>
      </c>
      <c r="L2633" s="9" t="s">
        <v>50</v>
      </c>
      <c r="M2633" s="9">
        <v>183600</v>
      </c>
      <c r="N2633" s="17" t="str">
        <f t="shared" si="205"/>
        <v>36_180-185</v>
      </c>
      <c r="O2633" s="17" t="str">
        <f t="shared" si="206"/>
        <v>18_180-190</v>
      </c>
      <c r="P2633" s="17" t="str">
        <f t="shared" si="207"/>
        <v>08_80&gt;</v>
      </c>
      <c r="Q2633" s="9" t="s">
        <v>1210</v>
      </c>
      <c r="R2633" s="9" t="s">
        <v>1163</v>
      </c>
      <c r="S2633" s="9">
        <f t="shared" si="208"/>
        <v>2754000</v>
      </c>
      <c r="T2633" s="9">
        <v>36142</v>
      </c>
    </row>
    <row r="2634" spans="1:20" hidden="1">
      <c r="A2634" s="9">
        <v>2</v>
      </c>
      <c r="B2634" s="9" t="s">
        <v>14</v>
      </c>
      <c r="C2634" s="9" t="s">
        <v>439</v>
      </c>
      <c r="D2634" s="9" t="s">
        <v>154</v>
      </c>
      <c r="E2634" s="9" t="s">
        <v>151</v>
      </c>
      <c r="F2634" s="9" t="s">
        <v>5</v>
      </c>
      <c r="G2634" s="9" t="s">
        <v>252</v>
      </c>
      <c r="H2634" s="9" t="s">
        <v>440</v>
      </c>
      <c r="I2634" s="9">
        <v>17</v>
      </c>
      <c r="J2634" s="9" t="s">
        <v>54</v>
      </c>
      <c r="L2634" s="9" t="s">
        <v>50</v>
      </c>
      <c r="M2634" s="9">
        <v>229340</v>
      </c>
      <c r="N2634" s="17" t="str">
        <f t="shared" si="205"/>
        <v>45_225-230</v>
      </c>
      <c r="O2634" s="17" t="str">
        <f t="shared" si="206"/>
        <v>22_220-230</v>
      </c>
      <c r="P2634" s="17" t="str">
        <f t="shared" si="207"/>
        <v>08_80&gt;</v>
      </c>
      <c r="Q2634" s="9" t="s">
        <v>1210</v>
      </c>
      <c r="R2634" s="9" t="s">
        <v>1163</v>
      </c>
      <c r="S2634" s="9">
        <f t="shared" si="208"/>
        <v>458680</v>
      </c>
      <c r="T2634" s="9">
        <v>6019</v>
      </c>
    </row>
    <row r="2635" spans="1:20" hidden="1">
      <c r="A2635" s="9">
        <v>13</v>
      </c>
      <c r="B2635" s="9" t="s">
        <v>14</v>
      </c>
      <c r="C2635" s="9" t="s">
        <v>1055</v>
      </c>
      <c r="D2635" s="9" t="s">
        <v>154</v>
      </c>
      <c r="E2635" s="9" t="s">
        <v>151</v>
      </c>
      <c r="F2635" s="9" t="s">
        <v>5</v>
      </c>
      <c r="G2635" s="9" t="s">
        <v>492</v>
      </c>
      <c r="H2635" s="9" t="s">
        <v>1001</v>
      </c>
      <c r="I2635" s="9">
        <v>17</v>
      </c>
      <c r="J2635" s="9" t="s">
        <v>54</v>
      </c>
      <c r="L2635" s="9" t="s">
        <v>50</v>
      </c>
      <c r="M2635" s="9">
        <v>231340</v>
      </c>
      <c r="N2635" s="17" t="str">
        <f t="shared" si="205"/>
        <v>46_230-235</v>
      </c>
      <c r="O2635" s="17" t="str">
        <f t="shared" si="206"/>
        <v>23_230-240</v>
      </c>
      <c r="P2635" s="17" t="str">
        <f t="shared" si="207"/>
        <v>08_80&gt;</v>
      </c>
      <c r="Q2635" s="9" t="s">
        <v>1210</v>
      </c>
      <c r="R2635" s="9" t="s">
        <v>1163</v>
      </c>
      <c r="S2635" s="9">
        <f t="shared" si="208"/>
        <v>3007420</v>
      </c>
      <c r="T2635" s="9">
        <v>39467</v>
      </c>
    </row>
    <row r="2636" spans="1:20">
      <c r="A2636" s="9">
        <v>7</v>
      </c>
      <c r="B2636" s="9" t="s">
        <v>207</v>
      </c>
      <c r="C2636" s="9" t="s">
        <v>1069</v>
      </c>
      <c r="D2636" s="9" t="s">
        <v>152</v>
      </c>
      <c r="E2636" s="9" t="s">
        <v>147</v>
      </c>
      <c r="F2636" s="9" t="s">
        <v>1</v>
      </c>
      <c r="G2636" s="9" t="s">
        <v>583</v>
      </c>
      <c r="H2636" s="9" t="s">
        <v>2</v>
      </c>
      <c r="I2636" s="9">
        <v>14</v>
      </c>
      <c r="J2636" s="9" t="s">
        <v>278</v>
      </c>
      <c r="L2636" s="9" t="s">
        <v>50</v>
      </c>
      <c r="M2636" s="9">
        <v>78597</v>
      </c>
      <c r="N2636" s="17" t="str">
        <f t="shared" si="205"/>
        <v>15_75-80</v>
      </c>
      <c r="O2636" s="17" t="str">
        <f t="shared" si="206"/>
        <v>7_70-80</v>
      </c>
      <c r="P2636" s="17" t="str">
        <f t="shared" si="207"/>
        <v>07_70-80</v>
      </c>
      <c r="Q2636" s="9" t="s">
        <v>1210</v>
      </c>
      <c r="R2636" s="9" t="s">
        <v>1163</v>
      </c>
      <c r="S2636" s="9">
        <f t="shared" si="208"/>
        <v>550179</v>
      </c>
      <c r="T2636" s="9">
        <v>7220</v>
      </c>
    </row>
    <row r="2637" spans="1:20">
      <c r="A2637" s="9">
        <v>16</v>
      </c>
      <c r="B2637" s="9" t="s">
        <v>207</v>
      </c>
      <c r="C2637" s="9" t="s">
        <v>1074</v>
      </c>
      <c r="D2637" s="9" t="s">
        <v>152</v>
      </c>
      <c r="E2637" s="9" t="s">
        <v>147</v>
      </c>
      <c r="F2637" s="9" t="s">
        <v>5</v>
      </c>
      <c r="G2637" s="9" t="s">
        <v>110</v>
      </c>
      <c r="H2637" s="9" t="s">
        <v>239</v>
      </c>
      <c r="I2637" s="9">
        <v>14</v>
      </c>
      <c r="J2637" s="9" t="s">
        <v>278</v>
      </c>
      <c r="L2637" s="9" t="s">
        <v>50</v>
      </c>
      <c r="M2637" s="9">
        <v>99260</v>
      </c>
      <c r="N2637" s="17" t="str">
        <f t="shared" si="205"/>
        <v>19_95-100</v>
      </c>
      <c r="O2637" s="17" t="str">
        <f t="shared" si="206"/>
        <v>9_90-100</v>
      </c>
      <c r="P2637" s="17" t="str">
        <f t="shared" si="207"/>
        <v>08_80&gt;</v>
      </c>
      <c r="Q2637" s="9" t="s">
        <v>1210</v>
      </c>
      <c r="R2637" s="9" t="s">
        <v>1163</v>
      </c>
      <c r="S2637" s="9">
        <f t="shared" si="208"/>
        <v>1588160</v>
      </c>
      <c r="T2637" s="9">
        <v>20842</v>
      </c>
    </row>
    <row r="2638" spans="1:20">
      <c r="A2638" s="9">
        <v>83</v>
      </c>
      <c r="B2638" s="9" t="s">
        <v>207</v>
      </c>
      <c r="C2638" s="9" t="s">
        <v>1006</v>
      </c>
      <c r="D2638" s="9" t="s">
        <v>148</v>
      </c>
      <c r="E2638" s="9" t="s">
        <v>147</v>
      </c>
      <c r="F2638" s="9" t="s">
        <v>5</v>
      </c>
      <c r="G2638" s="9" t="s">
        <v>110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71499</v>
      </c>
      <c r="N2638" s="17" t="str">
        <f t="shared" si="205"/>
        <v>14_70-75</v>
      </c>
      <c r="O2638" s="17" t="str">
        <f t="shared" si="206"/>
        <v>7_70-80</v>
      </c>
      <c r="P2638" s="17" t="str">
        <f t="shared" si="207"/>
        <v>07_70-80</v>
      </c>
      <c r="Q2638" s="9" t="s">
        <v>1210</v>
      </c>
      <c r="R2638" s="9" t="s">
        <v>1163</v>
      </c>
      <c r="S2638" s="9">
        <f t="shared" si="208"/>
        <v>5934417</v>
      </c>
      <c r="T2638" s="9">
        <v>77879</v>
      </c>
    </row>
    <row r="2639" spans="1:20">
      <c r="A2639" s="9">
        <v>197</v>
      </c>
      <c r="B2639" s="9" t="s">
        <v>207</v>
      </c>
      <c r="C2639" s="9" t="s">
        <v>1067</v>
      </c>
      <c r="D2639" s="9" t="s">
        <v>152</v>
      </c>
      <c r="E2639" s="9" t="s">
        <v>147</v>
      </c>
      <c r="F2639" s="9" t="s">
        <v>5</v>
      </c>
      <c r="G2639" s="9" t="s">
        <v>110</v>
      </c>
      <c r="H2639" s="9" t="s">
        <v>2</v>
      </c>
      <c r="I2639" s="9">
        <v>14</v>
      </c>
      <c r="J2639" s="9" t="s">
        <v>8</v>
      </c>
      <c r="L2639" s="9" t="s">
        <v>50</v>
      </c>
      <c r="M2639" s="9">
        <v>71872</v>
      </c>
      <c r="N2639" s="17" t="str">
        <f t="shared" si="205"/>
        <v>14_70-75</v>
      </c>
      <c r="O2639" s="17" t="str">
        <f t="shared" si="206"/>
        <v>7_70-80</v>
      </c>
      <c r="P2639" s="17" t="str">
        <f t="shared" si="207"/>
        <v>07_70-80</v>
      </c>
      <c r="Q2639" s="9" t="s">
        <v>1210</v>
      </c>
      <c r="R2639" s="9" t="s">
        <v>1163</v>
      </c>
      <c r="S2639" s="9">
        <f t="shared" si="208"/>
        <v>14158784</v>
      </c>
      <c r="T2639" s="9">
        <v>185811</v>
      </c>
    </row>
    <row r="2640" spans="1:20">
      <c r="A2640" s="9">
        <v>315</v>
      </c>
      <c r="B2640" s="9" t="s">
        <v>207</v>
      </c>
      <c r="C2640" s="9" t="s">
        <v>1197</v>
      </c>
      <c r="D2640" s="9" t="s">
        <v>148</v>
      </c>
      <c r="E2640" s="9" t="s">
        <v>147</v>
      </c>
      <c r="F2640" s="9" t="s">
        <v>5</v>
      </c>
      <c r="G2640" s="9" t="s">
        <v>110</v>
      </c>
      <c r="H2640" s="9" t="s">
        <v>2</v>
      </c>
      <c r="I2640" s="9">
        <v>15</v>
      </c>
      <c r="J2640" s="9" t="s">
        <v>8</v>
      </c>
      <c r="L2640" s="9" t="s">
        <v>50</v>
      </c>
      <c r="M2640" s="9">
        <v>54488</v>
      </c>
      <c r="N2640" s="17" t="str">
        <f t="shared" si="205"/>
        <v>10_50-55</v>
      </c>
      <c r="O2640" s="17" t="str">
        <f t="shared" si="206"/>
        <v>5_50-60</v>
      </c>
      <c r="P2640" s="17" t="str">
        <f t="shared" si="207"/>
        <v>05_50-60</v>
      </c>
      <c r="Q2640" s="9" t="s">
        <v>1210</v>
      </c>
      <c r="R2640" s="9" t="s">
        <v>1163</v>
      </c>
      <c r="S2640" s="9">
        <f t="shared" si="208"/>
        <v>17163720</v>
      </c>
      <c r="T2640" s="9">
        <v>225246</v>
      </c>
    </row>
    <row r="2641" spans="1:20">
      <c r="A2641" s="9">
        <v>362</v>
      </c>
      <c r="B2641" s="9" t="s">
        <v>207</v>
      </c>
      <c r="C2641" s="9" t="s">
        <v>947</v>
      </c>
      <c r="D2641" s="9" t="s">
        <v>148</v>
      </c>
      <c r="E2641" s="9" t="s">
        <v>147</v>
      </c>
      <c r="F2641" s="9" t="s">
        <v>5</v>
      </c>
      <c r="G2641" s="9" t="s">
        <v>110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51708</v>
      </c>
      <c r="N2641" s="17" t="str">
        <f t="shared" si="205"/>
        <v>10_50-55</v>
      </c>
      <c r="O2641" s="17" t="str">
        <f t="shared" si="206"/>
        <v>5_50-60</v>
      </c>
      <c r="P2641" s="17" t="str">
        <f t="shared" si="207"/>
        <v>05_50-60</v>
      </c>
      <c r="Q2641" s="9" t="s">
        <v>1210</v>
      </c>
      <c r="R2641" s="9" t="s">
        <v>1163</v>
      </c>
      <c r="S2641" s="9">
        <f t="shared" si="208"/>
        <v>18718296</v>
      </c>
      <c r="T2641" s="9">
        <v>245647</v>
      </c>
    </row>
    <row r="2642" spans="1:20">
      <c r="A2642" s="9">
        <v>629</v>
      </c>
      <c r="B2642" s="9" t="s">
        <v>15</v>
      </c>
      <c r="C2642" s="9" t="s">
        <v>726</v>
      </c>
      <c r="D2642" s="9" t="s">
        <v>153</v>
      </c>
      <c r="E2642" s="9" t="s">
        <v>147</v>
      </c>
      <c r="F2642" s="9" t="s">
        <v>1</v>
      </c>
      <c r="G2642" s="9" t="s">
        <v>67</v>
      </c>
      <c r="H2642" s="9" t="s">
        <v>2</v>
      </c>
      <c r="I2642" s="9">
        <v>11</v>
      </c>
      <c r="J2642" s="9" t="s">
        <v>727</v>
      </c>
      <c r="L2642" s="9" t="s">
        <v>50</v>
      </c>
      <c r="M2642" s="9">
        <v>23335</v>
      </c>
      <c r="N2642" s="17" t="str">
        <f t="shared" si="205"/>
        <v>4_20-25</v>
      </c>
      <c r="O2642" s="17" t="str">
        <f t="shared" si="206"/>
        <v>2_20-30</v>
      </c>
      <c r="P2642" s="17" t="str">
        <f t="shared" si="207"/>
        <v>02_20-30</v>
      </c>
      <c r="Q2642" s="9" t="s">
        <v>1210</v>
      </c>
      <c r="R2642" s="9" t="s">
        <v>1163</v>
      </c>
      <c r="S2642" s="9">
        <f t="shared" si="208"/>
        <v>14677715</v>
      </c>
      <c r="T2642" s="9">
        <v>192621</v>
      </c>
    </row>
    <row r="2643" spans="1:20">
      <c r="A2643" s="9">
        <v>3076</v>
      </c>
      <c r="B2643" s="9" t="s">
        <v>15</v>
      </c>
      <c r="C2643" s="9" t="s">
        <v>1056</v>
      </c>
      <c r="D2643" s="9" t="s">
        <v>152</v>
      </c>
      <c r="E2643" s="9" t="s">
        <v>147</v>
      </c>
      <c r="F2643" s="9" t="s">
        <v>1</v>
      </c>
      <c r="G2643" s="9" t="s">
        <v>67</v>
      </c>
      <c r="H2643" s="9" t="s">
        <v>2</v>
      </c>
      <c r="I2643" s="9">
        <v>14</v>
      </c>
      <c r="J2643" s="9" t="s">
        <v>8</v>
      </c>
      <c r="L2643" s="9" t="s">
        <v>46</v>
      </c>
      <c r="M2643" s="9">
        <v>27250</v>
      </c>
      <c r="N2643" s="17" t="str">
        <f t="shared" si="205"/>
        <v>5_25-30</v>
      </c>
      <c r="O2643" s="17" t="str">
        <f t="shared" si="206"/>
        <v>2_20-30</v>
      </c>
      <c r="P2643" s="17" t="str">
        <f t="shared" si="207"/>
        <v>02_20-30</v>
      </c>
      <c r="Q2643" s="9" t="s">
        <v>1210</v>
      </c>
      <c r="R2643" s="9" t="s">
        <v>1163</v>
      </c>
      <c r="S2643" s="9">
        <f t="shared" si="208"/>
        <v>83821000</v>
      </c>
      <c r="T2643" s="9">
        <v>1100013</v>
      </c>
    </row>
    <row r="2644" spans="1:20">
      <c r="A2644" s="9">
        <v>2117</v>
      </c>
      <c r="B2644" s="9" t="s">
        <v>15</v>
      </c>
      <c r="C2644" s="9" t="s">
        <v>728</v>
      </c>
      <c r="D2644" s="9" t="s">
        <v>152</v>
      </c>
      <c r="E2644" s="9" t="s">
        <v>147</v>
      </c>
      <c r="F2644" s="9" t="s">
        <v>5</v>
      </c>
      <c r="G2644" s="9" t="s">
        <v>70</v>
      </c>
      <c r="H2644" s="9" t="s">
        <v>2</v>
      </c>
      <c r="I2644" s="9">
        <v>14</v>
      </c>
      <c r="J2644" s="9" t="s">
        <v>8</v>
      </c>
      <c r="L2644" s="9" t="s">
        <v>46</v>
      </c>
      <c r="M2644" s="9">
        <v>28220</v>
      </c>
      <c r="N2644" s="17" t="str">
        <f t="shared" si="205"/>
        <v>5_25-30</v>
      </c>
      <c r="O2644" s="17" t="str">
        <f t="shared" si="206"/>
        <v>2_20-30</v>
      </c>
      <c r="P2644" s="17" t="str">
        <f t="shared" si="207"/>
        <v>02_20-30</v>
      </c>
      <c r="Q2644" s="9" t="s">
        <v>1210</v>
      </c>
      <c r="R2644" s="9" t="s">
        <v>1163</v>
      </c>
      <c r="S2644" s="9">
        <f t="shared" si="208"/>
        <v>59741740</v>
      </c>
      <c r="T2644" s="9">
        <v>784012</v>
      </c>
    </row>
    <row r="2645" spans="1:20">
      <c r="A2645" s="9">
        <v>9</v>
      </c>
      <c r="B2645" s="9" t="s">
        <v>15</v>
      </c>
      <c r="C2645" s="9" t="s">
        <v>536</v>
      </c>
      <c r="D2645" s="9" t="s">
        <v>152</v>
      </c>
      <c r="E2645" s="9" t="s">
        <v>147</v>
      </c>
      <c r="F2645" s="9" t="s">
        <v>1</v>
      </c>
      <c r="G2645" s="9" t="s">
        <v>77</v>
      </c>
      <c r="H2645" s="9" t="s">
        <v>2</v>
      </c>
      <c r="I2645" s="9">
        <v>14</v>
      </c>
      <c r="J2645" s="9" t="s">
        <v>8</v>
      </c>
      <c r="L2645" s="9" t="s">
        <v>50</v>
      </c>
      <c r="M2645" s="9">
        <v>36852</v>
      </c>
      <c r="N2645" s="17" t="str">
        <f t="shared" si="205"/>
        <v>7_35-40</v>
      </c>
      <c r="O2645" s="17" t="str">
        <f t="shared" si="206"/>
        <v>3_30-40</v>
      </c>
      <c r="P2645" s="17" t="str">
        <f t="shared" si="207"/>
        <v>03_30-40</v>
      </c>
      <c r="Q2645" s="9" t="s">
        <v>1210</v>
      </c>
      <c r="R2645" s="9" t="s">
        <v>1163</v>
      </c>
      <c r="S2645" s="9">
        <f t="shared" si="208"/>
        <v>331668</v>
      </c>
      <c r="T2645" s="9">
        <v>4353</v>
      </c>
    </row>
    <row r="2646" spans="1:20">
      <c r="A2646" s="9">
        <v>3</v>
      </c>
      <c r="B2646" s="9" t="s">
        <v>15</v>
      </c>
      <c r="C2646" s="9" t="s">
        <v>1005</v>
      </c>
      <c r="D2646" s="9" t="s">
        <v>152</v>
      </c>
      <c r="E2646" s="9" t="s">
        <v>147</v>
      </c>
      <c r="F2646" s="9" t="s">
        <v>1</v>
      </c>
      <c r="G2646" s="9" t="s">
        <v>583</v>
      </c>
      <c r="H2646" s="9" t="s">
        <v>2</v>
      </c>
      <c r="I2646" s="9">
        <v>14</v>
      </c>
      <c r="J2646" s="9" t="s">
        <v>8</v>
      </c>
      <c r="L2646" s="9" t="s">
        <v>50</v>
      </c>
      <c r="M2646" s="9">
        <v>43895</v>
      </c>
      <c r="N2646" s="17" t="str">
        <f t="shared" si="205"/>
        <v>8_40-45</v>
      </c>
      <c r="O2646" s="17" t="str">
        <f t="shared" si="206"/>
        <v>4_40-50</v>
      </c>
      <c r="P2646" s="17" t="str">
        <f t="shared" si="207"/>
        <v>04_40-50</v>
      </c>
      <c r="Q2646" s="9" t="s">
        <v>1210</v>
      </c>
      <c r="R2646" s="9" t="s">
        <v>1163</v>
      </c>
      <c r="S2646" s="9">
        <f t="shared" si="208"/>
        <v>131685</v>
      </c>
      <c r="T2646" s="9">
        <v>1728</v>
      </c>
    </row>
    <row r="2647" spans="1:20">
      <c r="A2647" s="9">
        <v>198</v>
      </c>
      <c r="B2647" s="9" t="s">
        <v>15</v>
      </c>
      <c r="C2647" s="9" t="s">
        <v>925</v>
      </c>
      <c r="D2647" s="9" t="s">
        <v>152</v>
      </c>
      <c r="E2647" s="9" t="s">
        <v>147</v>
      </c>
      <c r="F2647" s="9" t="s">
        <v>5</v>
      </c>
      <c r="G2647" s="9" t="s">
        <v>373</v>
      </c>
      <c r="H2647" s="9" t="s">
        <v>2</v>
      </c>
      <c r="I2647" s="9">
        <v>14</v>
      </c>
      <c r="J2647" s="9" t="s">
        <v>8</v>
      </c>
      <c r="L2647" s="9" t="s">
        <v>50</v>
      </c>
      <c r="M2647" s="9">
        <v>35818</v>
      </c>
      <c r="N2647" s="17" t="str">
        <f t="shared" si="205"/>
        <v>7_35-40</v>
      </c>
      <c r="O2647" s="17" t="str">
        <f t="shared" si="206"/>
        <v>3_30-40</v>
      </c>
      <c r="P2647" s="17" t="str">
        <f t="shared" si="207"/>
        <v>03_30-40</v>
      </c>
      <c r="Q2647" s="9" t="s">
        <v>1210</v>
      </c>
      <c r="R2647" s="9" t="s">
        <v>1163</v>
      </c>
      <c r="S2647" s="9">
        <f t="shared" si="208"/>
        <v>7091964</v>
      </c>
      <c r="T2647" s="9">
        <v>93070</v>
      </c>
    </row>
    <row r="2648" spans="1:20">
      <c r="A2648" s="9">
        <v>714</v>
      </c>
      <c r="B2648" s="9" t="s">
        <v>15</v>
      </c>
      <c r="C2648" s="9" t="s">
        <v>650</v>
      </c>
      <c r="D2648" s="9" t="s">
        <v>152</v>
      </c>
      <c r="E2648" s="9" t="s">
        <v>147</v>
      </c>
      <c r="F2648" s="9" t="s">
        <v>5</v>
      </c>
      <c r="G2648" s="9" t="s">
        <v>373</v>
      </c>
      <c r="H2648" s="9" t="s">
        <v>2</v>
      </c>
      <c r="I2648" s="9">
        <v>14</v>
      </c>
      <c r="J2648" s="9" t="s">
        <v>8</v>
      </c>
      <c r="L2648" s="9" t="s">
        <v>50</v>
      </c>
      <c r="M2648" s="9">
        <v>49422</v>
      </c>
      <c r="N2648" s="17" t="str">
        <f t="shared" si="205"/>
        <v>9_45-50</v>
      </c>
      <c r="O2648" s="17" t="str">
        <f t="shared" si="206"/>
        <v>4_40-50</v>
      </c>
      <c r="P2648" s="17" t="str">
        <f t="shared" si="207"/>
        <v>04_40-50</v>
      </c>
      <c r="Q2648" s="9" t="s">
        <v>1210</v>
      </c>
      <c r="R2648" s="9" t="s">
        <v>1163</v>
      </c>
      <c r="S2648" s="9">
        <f t="shared" si="208"/>
        <v>35287308</v>
      </c>
      <c r="T2648" s="9">
        <v>463088</v>
      </c>
    </row>
    <row r="2649" spans="1:20">
      <c r="A2649" s="9">
        <v>3031</v>
      </c>
      <c r="B2649" s="9" t="s">
        <v>15</v>
      </c>
      <c r="C2649" s="9" t="s">
        <v>651</v>
      </c>
      <c r="D2649" s="9" t="s">
        <v>148</v>
      </c>
      <c r="E2649" s="9" t="s">
        <v>147</v>
      </c>
      <c r="F2649" s="9" t="s">
        <v>1</v>
      </c>
      <c r="G2649" s="9" t="s">
        <v>77</v>
      </c>
      <c r="H2649" s="9" t="s">
        <v>2</v>
      </c>
      <c r="I2649" s="9">
        <v>15</v>
      </c>
      <c r="J2649" s="9" t="s">
        <v>8</v>
      </c>
      <c r="L2649" s="9" t="s">
        <v>50</v>
      </c>
      <c r="M2649" s="9">
        <v>29131</v>
      </c>
      <c r="N2649" s="17" t="str">
        <f t="shared" si="205"/>
        <v>5_25-30</v>
      </c>
      <c r="O2649" s="17" t="str">
        <f t="shared" si="206"/>
        <v>2_20-30</v>
      </c>
      <c r="P2649" s="17" t="str">
        <f t="shared" si="207"/>
        <v>02_20-30</v>
      </c>
      <c r="Q2649" s="9" t="s">
        <v>1210</v>
      </c>
      <c r="R2649" s="9" t="s">
        <v>1163</v>
      </c>
      <c r="S2649" s="9">
        <f t="shared" si="208"/>
        <v>88296061</v>
      </c>
      <c r="T2649" s="9">
        <v>1158741</v>
      </c>
    </row>
    <row r="2650" spans="1:20">
      <c r="A2650" s="9">
        <v>878</v>
      </c>
      <c r="B2650" s="9" t="s">
        <v>15</v>
      </c>
      <c r="C2650" s="9" t="s">
        <v>775</v>
      </c>
      <c r="D2650" s="9" t="s">
        <v>148</v>
      </c>
      <c r="E2650" s="9" t="s">
        <v>147</v>
      </c>
      <c r="F2650" s="9" t="s">
        <v>1</v>
      </c>
      <c r="G2650" s="9" t="s">
        <v>583</v>
      </c>
      <c r="H2650" s="9" t="s">
        <v>2</v>
      </c>
      <c r="I2650" s="9">
        <v>15</v>
      </c>
      <c r="J2650" s="9" t="s">
        <v>8</v>
      </c>
      <c r="L2650" s="9" t="s">
        <v>50</v>
      </c>
      <c r="M2650" s="9">
        <v>51290</v>
      </c>
      <c r="N2650" s="17" t="str">
        <f t="shared" si="205"/>
        <v>10_50-55</v>
      </c>
      <c r="O2650" s="17" t="str">
        <f t="shared" si="206"/>
        <v>5_50-60</v>
      </c>
      <c r="P2650" s="17" t="str">
        <f t="shared" si="207"/>
        <v>05_50-60</v>
      </c>
      <c r="Q2650" s="9" t="s">
        <v>1210</v>
      </c>
      <c r="R2650" s="9" t="s">
        <v>1163</v>
      </c>
      <c r="S2650" s="9">
        <f t="shared" si="208"/>
        <v>45032620</v>
      </c>
      <c r="T2650" s="9">
        <v>590979</v>
      </c>
    </row>
    <row r="2651" spans="1:20">
      <c r="A2651" s="9">
        <v>2308</v>
      </c>
      <c r="B2651" s="9" t="s">
        <v>15</v>
      </c>
      <c r="C2651" s="9" t="s">
        <v>300</v>
      </c>
      <c r="D2651" s="9" t="s">
        <v>148</v>
      </c>
      <c r="E2651" s="9" t="s">
        <v>147</v>
      </c>
      <c r="F2651" s="9" t="s">
        <v>1</v>
      </c>
      <c r="G2651" s="9" t="s">
        <v>222</v>
      </c>
      <c r="H2651" s="9" t="s">
        <v>2</v>
      </c>
      <c r="I2651" s="9">
        <v>15</v>
      </c>
      <c r="J2651" s="9" t="s">
        <v>8</v>
      </c>
      <c r="L2651" s="9" t="s">
        <v>50</v>
      </c>
      <c r="M2651" s="9">
        <v>47873</v>
      </c>
      <c r="N2651" s="17" t="str">
        <f t="shared" si="205"/>
        <v>9_45-50</v>
      </c>
      <c r="O2651" s="17" t="str">
        <f t="shared" si="206"/>
        <v>4_40-50</v>
      </c>
      <c r="P2651" s="17" t="str">
        <f t="shared" si="207"/>
        <v>04_40-50</v>
      </c>
      <c r="Q2651" s="9" t="s">
        <v>1210</v>
      </c>
      <c r="R2651" s="9" t="s">
        <v>1163</v>
      </c>
      <c r="S2651" s="9">
        <f t="shared" si="208"/>
        <v>110490884</v>
      </c>
      <c r="T2651" s="9">
        <v>1450012</v>
      </c>
    </row>
    <row r="2652" spans="1:20">
      <c r="A2652" s="9">
        <v>22</v>
      </c>
      <c r="B2652" s="9" t="s">
        <v>15</v>
      </c>
      <c r="C2652" s="9" t="s">
        <v>1057</v>
      </c>
      <c r="D2652" s="9" t="s">
        <v>148</v>
      </c>
      <c r="E2652" s="9" t="s">
        <v>147</v>
      </c>
      <c r="F2652" s="9" t="s">
        <v>5</v>
      </c>
      <c r="G2652" s="9" t="s">
        <v>373</v>
      </c>
      <c r="H2652" s="9" t="s">
        <v>2</v>
      </c>
      <c r="I2652" s="9">
        <v>15</v>
      </c>
      <c r="J2652" s="9" t="s">
        <v>8</v>
      </c>
      <c r="L2652" s="9" t="s">
        <v>50</v>
      </c>
      <c r="M2652" s="9">
        <v>48390</v>
      </c>
      <c r="N2652" s="17" t="str">
        <f t="shared" si="205"/>
        <v>9_45-50</v>
      </c>
      <c r="O2652" s="17" t="str">
        <f t="shared" si="206"/>
        <v>4_40-50</v>
      </c>
      <c r="P2652" s="17" t="str">
        <f t="shared" si="207"/>
        <v>04_40-50</v>
      </c>
      <c r="Q2652" s="9" t="s">
        <v>1210</v>
      </c>
      <c r="R2652" s="9" t="s">
        <v>1163</v>
      </c>
      <c r="S2652" s="9">
        <f t="shared" si="208"/>
        <v>1064580</v>
      </c>
      <c r="T2652" s="9">
        <v>13971</v>
      </c>
    </row>
    <row r="2653" spans="1:20">
      <c r="A2653" s="9">
        <v>293</v>
      </c>
      <c r="B2653" s="9" t="s">
        <v>15</v>
      </c>
      <c r="C2653" s="9" t="s">
        <v>245</v>
      </c>
      <c r="D2653" s="9" t="s">
        <v>148</v>
      </c>
      <c r="E2653" s="9" t="s">
        <v>147</v>
      </c>
      <c r="F2653" s="9" t="s">
        <v>1</v>
      </c>
      <c r="G2653" s="9" t="s">
        <v>77</v>
      </c>
      <c r="H2653" s="9" t="s">
        <v>2</v>
      </c>
      <c r="I2653" s="9">
        <v>17</v>
      </c>
      <c r="J2653" s="9" t="s">
        <v>6</v>
      </c>
      <c r="L2653" s="9" t="s">
        <v>50</v>
      </c>
      <c r="M2653" s="9">
        <v>36644</v>
      </c>
      <c r="N2653" s="17" t="str">
        <f t="shared" si="205"/>
        <v>7_35-40</v>
      </c>
      <c r="O2653" s="17" t="str">
        <f t="shared" si="206"/>
        <v>3_30-40</v>
      </c>
      <c r="P2653" s="17" t="str">
        <f t="shared" si="207"/>
        <v>03_30-40</v>
      </c>
      <c r="Q2653" s="9" t="s">
        <v>1210</v>
      </c>
      <c r="R2653" s="9" t="s">
        <v>1163</v>
      </c>
      <c r="S2653" s="9">
        <f t="shared" si="208"/>
        <v>10736692</v>
      </c>
      <c r="T2653" s="9">
        <v>140901</v>
      </c>
    </row>
    <row r="2654" spans="1:20">
      <c r="A2654" s="9">
        <v>12</v>
      </c>
      <c r="B2654" s="9" t="s">
        <v>15</v>
      </c>
      <c r="C2654" s="9" t="s">
        <v>777</v>
      </c>
      <c r="D2654" s="9" t="s">
        <v>148</v>
      </c>
      <c r="E2654" s="9" t="s">
        <v>147</v>
      </c>
      <c r="F2654" s="9" t="s">
        <v>1</v>
      </c>
      <c r="G2654" s="9" t="s">
        <v>583</v>
      </c>
      <c r="H2654" s="9" t="s">
        <v>2</v>
      </c>
      <c r="I2654" s="9">
        <v>17</v>
      </c>
      <c r="J2654" s="9" t="s">
        <v>8</v>
      </c>
      <c r="L2654" s="9" t="s">
        <v>50</v>
      </c>
      <c r="M2654" s="9">
        <v>69299</v>
      </c>
      <c r="N2654" s="17" t="str">
        <f t="shared" si="205"/>
        <v>13_65-70</v>
      </c>
      <c r="O2654" s="17" t="str">
        <f t="shared" si="206"/>
        <v>6_60-70</v>
      </c>
      <c r="P2654" s="17" t="str">
        <f t="shared" si="207"/>
        <v>06_60-70</v>
      </c>
      <c r="Q2654" s="9" t="s">
        <v>1210</v>
      </c>
      <c r="R2654" s="9" t="s">
        <v>1163</v>
      </c>
      <c r="S2654" s="9">
        <f t="shared" si="208"/>
        <v>831588</v>
      </c>
      <c r="T2654" s="9">
        <v>10913</v>
      </c>
    </row>
    <row r="2655" spans="1:20">
      <c r="A2655" s="9">
        <v>427</v>
      </c>
      <c r="B2655" s="9" t="s">
        <v>15</v>
      </c>
      <c r="C2655" s="9" t="s">
        <v>729</v>
      </c>
      <c r="D2655" s="9" t="s">
        <v>148</v>
      </c>
      <c r="E2655" s="9" t="s">
        <v>147</v>
      </c>
      <c r="F2655" s="9" t="s">
        <v>5</v>
      </c>
      <c r="G2655" s="9" t="s">
        <v>373</v>
      </c>
      <c r="H2655" s="9" t="s">
        <v>2</v>
      </c>
      <c r="I2655" s="9">
        <v>17</v>
      </c>
      <c r="J2655" s="9" t="s">
        <v>6</v>
      </c>
      <c r="L2655" s="9" t="s">
        <v>50</v>
      </c>
      <c r="M2655" s="9">
        <v>39280</v>
      </c>
      <c r="N2655" s="17" t="str">
        <f t="shared" si="205"/>
        <v>7_35-40</v>
      </c>
      <c r="O2655" s="17" t="str">
        <f t="shared" si="206"/>
        <v>3_30-40</v>
      </c>
      <c r="P2655" s="17" t="str">
        <f t="shared" si="207"/>
        <v>03_30-40</v>
      </c>
      <c r="Q2655" s="9" t="s">
        <v>1210</v>
      </c>
      <c r="R2655" s="9" t="s">
        <v>1163</v>
      </c>
      <c r="S2655" s="9">
        <f t="shared" si="208"/>
        <v>16772560</v>
      </c>
      <c r="T2655" s="9">
        <v>220112</v>
      </c>
    </row>
    <row r="2656" spans="1:20">
      <c r="A2656" s="9">
        <v>139</v>
      </c>
      <c r="B2656" s="9" t="s">
        <v>15</v>
      </c>
      <c r="C2656" s="9" t="s">
        <v>652</v>
      </c>
      <c r="D2656" s="9" t="s">
        <v>152</v>
      </c>
      <c r="E2656" s="9" t="s">
        <v>147</v>
      </c>
      <c r="F2656" s="9" t="s">
        <v>1</v>
      </c>
      <c r="G2656" s="9" t="s">
        <v>583</v>
      </c>
      <c r="H2656" s="9" t="s">
        <v>2</v>
      </c>
      <c r="I2656" s="9">
        <v>14</v>
      </c>
      <c r="J2656" s="9" t="s">
        <v>8</v>
      </c>
      <c r="L2656" s="9" t="s">
        <v>50</v>
      </c>
      <c r="M2656" s="9">
        <v>55736</v>
      </c>
      <c r="N2656" s="17" t="str">
        <f t="shared" si="205"/>
        <v>11_55-60</v>
      </c>
      <c r="O2656" s="17" t="str">
        <f t="shared" si="206"/>
        <v>5_50-60</v>
      </c>
      <c r="P2656" s="17" t="str">
        <f t="shared" si="207"/>
        <v>05_50-60</v>
      </c>
      <c r="Q2656" s="9" t="s">
        <v>1210</v>
      </c>
      <c r="R2656" s="9" t="s">
        <v>1163</v>
      </c>
      <c r="S2656" s="9">
        <f t="shared" si="208"/>
        <v>7747304</v>
      </c>
      <c r="T2656" s="9">
        <v>101671</v>
      </c>
    </row>
    <row r="2657" spans="1:20">
      <c r="A2657" s="9">
        <v>230</v>
      </c>
      <c r="B2657" s="9" t="s">
        <v>15</v>
      </c>
      <c r="C2657" s="9" t="s">
        <v>853</v>
      </c>
      <c r="D2657" s="9" t="s">
        <v>148</v>
      </c>
      <c r="E2657" s="9" t="s">
        <v>147</v>
      </c>
      <c r="F2657" s="9" t="s">
        <v>1</v>
      </c>
      <c r="G2657" s="9" t="s">
        <v>583</v>
      </c>
      <c r="H2657" s="9" t="s">
        <v>2</v>
      </c>
      <c r="I2657" s="9">
        <v>15</v>
      </c>
      <c r="J2657" s="9" t="s">
        <v>8</v>
      </c>
      <c r="L2657" s="9" t="s">
        <v>50</v>
      </c>
      <c r="M2657" s="9">
        <v>69999</v>
      </c>
      <c r="N2657" s="17" t="str">
        <f t="shared" si="205"/>
        <v>13_65-70</v>
      </c>
      <c r="O2657" s="17" t="str">
        <f t="shared" si="206"/>
        <v>6_60-70</v>
      </c>
      <c r="P2657" s="17" t="str">
        <f t="shared" si="207"/>
        <v>06_60-70</v>
      </c>
      <c r="Q2657" s="9" t="s">
        <v>1210</v>
      </c>
      <c r="R2657" s="9" t="s">
        <v>1163</v>
      </c>
      <c r="S2657" s="9">
        <f t="shared" si="208"/>
        <v>16099770</v>
      </c>
      <c r="T2657" s="9">
        <v>211283</v>
      </c>
    </row>
    <row r="2658" spans="1:20">
      <c r="A2658" s="9">
        <v>1235</v>
      </c>
      <c r="B2658" s="9" t="s">
        <v>15</v>
      </c>
      <c r="C2658" s="9" t="s">
        <v>927</v>
      </c>
      <c r="D2658" s="9" t="s">
        <v>152</v>
      </c>
      <c r="E2658" s="9" t="s">
        <v>147</v>
      </c>
      <c r="F2658" s="9" t="s">
        <v>1</v>
      </c>
      <c r="G2658" s="9" t="s">
        <v>845</v>
      </c>
      <c r="H2658" s="9" t="s">
        <v>408</v>
      </c>
      <c r="I2658" s="9">
        <v>14</v>
      </c>
      <c r="J2658" s="9" t="s">
        <v>855</v>
      </c>
      <c r="L2658" s="9" t="s">
        <v>50</v>
      </c>
      <c r="M2658" s="9">
        <v>76706</v>
      </c>
      <c r="N2658" s="17" t="str">
        <f t="shared" si="205"/>
        <v>15_75-80</v>
      </c>
      <c r="O2658" s="17" t="str">
        <f t="shared" si="206"/>
        <v>7_70-80</v>
      </c>
      <c r="P2658" s="17" t="str">
        <f t="shared" si="207"/>
        <v>07_70-80</v>
      </c>
      <c r="Q2658" s="9" t="s">
        <v>1210</v>
      </c>
      <c r="R2658" s="9" t="s">
        <v>1163</v>
      </c>
      <c r="S2658" s="9">
        <f t="shared" si="208"/>
        <v>94731910</v>
      </c>
      <c r="T2658" s="9">
        <v>1243201</v>
      </c>
    </row>
    <row r="2659" spans="1:20">
      <c r="A2659" s="9">
        <v>300</v>
      </c>
      <c r="B2659" s="9" t="s">
        <v>15</v>
      </c>
      <c r="C2659" s="9" t="s">
        <v>854</v>
      </c>
      <c r="D2659" s="9" t="s">
        <v>152</v>
      </c>
      <c r="E2659" s="9" t="s">
        <v>147</v>
      </c>
      <c r="F2659" s="9" t="s">
        <v>5</v>
      </c>
      <c r="G2659" s="9" t="s">
        <v>373</v>
      </c>
      <c r="H2659" s="9" t="s">
        <v>408</v>
      </c>
      <c r="I2659" s="9">
        <v>14</v>
      </c>
      <c r="J2659" s="9" t="s">
        <v>855</v>
      </c>
      <c r="L2659" s="9" t="s">
        <v>50</v>
      </c>
      <c r="M2659" s="9">
        <v>78919</v>
      </c>
      <c r="N2659" s="17" t="str">
        <f t="shared" si="205"/>
        <v>15_75-80</v>
      </c>
      <c r="O2659" s="17" t="str">
        <f t="shared" si="206"/>
        <v>7_70-80</v>
      </c>
      <c r="P2659" s="17" t="str">
        <f t="shared" si="207"/>
        <v>07_70-80</v>
      </c>
      <c r="Q2659" s="9" t="s">
        <v>1210</v>
      </c>
      <c r="R2659" s="9" t="s">
        <v>1163</v>
      </c>
      <c r="S2659" s="9">
        <f t="shared" si="208"/>
        <v>23675700</v>
      </c>
      <c r="T2659" s="9">
        <v>310705</v>
      </c>
    </row>
    <row r="2660" spans="1:20">
      <c r="A2660" s="9">
        <v>1127</v>
      </c>
      <c r="B2660" s="9" t="s">
        <v>15</v>
      </c>
      <c r="C2660" s="9" t="s">
        <v>778</v>
      </c>
      <c r="D2660" s="9" t="s">
        <v>146</v>
      </c>
      <c r="E2660" s="9" t="s">
        <v>147</v>
      </c>
      <c r="F2660" s="9" t="s">
        <v>5</v>
      </c>
      <c r="G2660" s="9" t="s">
        <v>492</v>
      </c>
      <c r="H2660" s="9" t="s">
        <v>998</v>
      </c>
      <c r="I2660" s="9">
        <v>16</v>
      </c>
      <c r="J2660" s="9" t="s">
        <v>444</v>
      </c>
      <c r="L2660" s="9" t="s">
        <v>50</v>
      </c>
      <c r="M2660" s="9">
        <v>93913</v>
      </c>
      <c r="N2660" s="17" t="str">
        <f t="shared" si="205"/>
        <v>18_90-95</v>
      </c>
      <c r="O2660" s="17" t="str">
        <f t="shared" si="206"/>
        <v>9_90-100</v>
      </c>
      <c r="P2660" s="17" t="str">
        <f t="shared" si="207"/>
        <v>08_80&gt;</v>
      </c>
      <c r="Q2660" s="9" t="s">
        <v>1210</v>
      </c>
      <c r="R2660" s="9" t="s">
        <v>1163</v>
      </c>
      <c r="S2660" s="9">
        <f t="shared" si="208"/>
        <v>105839951</v>
      </c>
      <c r="T2660" s="9">
        <v>1388976</v>
      </c>
    </row>
    <row r="2661" spans="1:20">
      <c r="A2661" s="9">
        <v>677</v>
      </c>
      <c r="B2661" s="9" t="s">
        <v>15</v>
      </c>
      <c r="C2661" s="9" t="s">
        <v>779</v>
      </c>
      <c r="D2661" s="9" t="s">
        <v>146</v>
      </c>
      <c r="E2661" s="9" t="s">
        <v>147</v>
      </c>
      <c r="F2661" s="9" t="s">
        <v>5</v>
      </c>
      <c r="G2661" s="9" t="s">
        <v>492</v>
      </c>
      <c r="H2661" s="9" t="s">
        <v>415</v>
      </c>
      <c r="I2661" s="9">
        <v>16</v>
      </c>
      <c r="J2661" s="9" t="s">
        <v>444</v>
      </c>
      <c r="L2661" s="9" t="s">
        <v>50</v>
      </c>
      <c r="M2661" s="9">
        <v>100022</v>
      </c>
      <c r="N2661" s="17" t="str">
        <f t="shared" si="205"/>
        <v>20_100-105</v>
      </c>
      <c r="O2661" s="17" t="str">
        <f t="shared" si="206"/>
        <v>10_100-110</v>
      </c>
      <c r="P2661" s="17" t="str">
        <f t="shared" si="207"/>
        <v>08_80&gt;</v>
      </c>
      <c r="Q2661" s="9" t="s">
        <v>1210</v>
      </c>
      <c r="R2661" s="9" t="s">
        <v>1163</v>
      </c>
      <c r="S2661" s="9">
        <f t="shared" si="208"/>
        <v>67714894</v>
      </c>
      <c r="T2661" s="9">
        <v>888647</v>
      </c>
    </row>
    <row r="2662" spans="1:20">
      <c r="A2662" s="9">
        <v>73</v>
      </c>
      <c r="B2662" s="9" t="s">
        <v>15</v>
      </c>
      <c r="C2662" s="9" t="s">
        <v>538</v>
      </c>
      <c r="D2662" s="9" t="s">
        <v>149</v>
      </c>
      <c r="E2662" s="9" t="s">
        <v>147</v>
      </c>
      <c r="F2662" s="9" t="s">
        <v>5</v>
      </c>
      <c r="G2662" s="9" t="s">
        <v>252</v>
      </c>
      <c r="H2662" s="9" t="s">
        <v>85</v>
      </c>
      <c r="I2662" s="9">
        <v>15</v>
      </c>
      <c r="J2662" s="9" t="s">
        <v>8</v>
      </c>
      <c r="L2662" s="9" t="s">
        <v>50</v>
      </c>
      <c r="M2662" s="9">
        <v>103995</v>
      </c>
      <c r="N2662" s="17" t="str">
        <f t="shared" si="205"/>
        <v>20_100-105</v>
      </c>
      <c r="O2662" s="17" t="str">
        <f t="shared" si="206"/>
        <v>10_100-110</v>
      </c>
      <c r="P2662" s="17" t="str">
        <f t="shared" si="207"/>
        <v>08_80&gt;</v>
      </c>
      <c r="Q2662" s="9" t="s">
        <v>1210</v>
      </c>
      <c r="R2662" s="9" t="s">
        <v>1163</v>
      </c>
      <c r="S2662" s="9">
        <f t="shared" si="208"/>
        <v>7591635</v>
      </c>
      <c r="T2662" s="9">
        <v>99628</v>
      </c>
    </row>
    <row r="2663" spans="1:20">
      <c r="A2663" s="9">
        <v>5</v>
      </c>
      <c r="B2663" s="9" t="s">
        <v>15</v>
      </c>
      <c r="C2663" s="9" t="s">
        <v>539</v>
      </c>
      <c r="D2663" s="9" t="s">
        <v>153</v>
      </c>
      <c r="E2663" s="9" t="s">
        <v>147</v>
      </c>
      <c r="F2663" s="9" t="s">
        <v>1</v>
      </c>
      <c r="G2663" s="9" t="s">
        <v>67</v>
      </c>
      <c r="H2663" s="9" t="s">
        <v>2</v>
      </c>
      <c r="I2663" s="9">
        <v>11</v>
      </c>
      <c r="J2663" s="9" t="s">
        <v>4</v>
      </c>
      <c r="K2663" s="9" t="s">
        <v>7</v>
      </c>
      <c r="L2663" s="9" t="s">
        <v>50</v>
      </c>
      <c r="M2663" s="9">
        <v>25999</v>
      </c>
      <c r="N2663" s="17" t="str">
        <f t="shared" si="205"/>
        <v>5_25-30</v>
      </c>
      <c r="O2663" s="17" t="str">
        <f t="shared" si="206"/>
        <v>2_20-30</v>
      </c>
      <c r="P2663" s="17" t="str">
        <f t="shared" si="207"/>
        <v>02_20-30</v>
      </c>
      <c r="Q2663" s="9" t="s">
        <v>1210</v>
      </c>
      <c r="R2663" s="9" t="s">
        <v>1163</v>
      </c>
      <c r="S2663" s="9">
        <f t="shared" si="208"/>
        <v>129995</v>
      </c>
      <c r="T2663" s="9">
        <v>1706</v>
      </c>
    </row>
    <row r="2664" spans="1:20">
      <c r="A2664" s="9">
        <v>403</v>
      </c>
      <c r="B2664" s="9" t="s">
        <v>15</v>
      </c>
      <c r="C2664" s="9" t="s">
        <v>1110</v>
      </c>
      <c r="D2664" s="9" t="s">
        <v>149</v>
      </c>
      <c r="E2664" s="9" t="s">
        <v>147</v>
      </c>
      <c r="F2664" s="9" t="s">
        <v>1</v>
      </c>
      <c r="G2664" s="9" t="s">
        <v>495</v>
      </c>
      <c r="H2664" s="9" t="s">
        <v>1111</v>
      </c>
      <c r="I2664" s="9">
        <v>15</v>
      </c>
      <c r="J2664" s="9" t="s">
        <v>8</v>
      </c>
      <c r="L2664" s="9" t="s">
        <v>50</v>
      </c>
      <c r="M2664" s="9">
        <v>81740</v>
      </c>
      <c r="N2664" s="17" t="str">
        <f t="shared" si="205"/>
        <v>16_80-85</v>
      </c>
      <c r="O2664" s="17" t="str">
        <f t="shared" si="206"/>
        <v>8_80-90</v>
      </c>
      <c r="P2664" s="17" t="str">
        <f t="shared" si="207"/>
        <v>08_80&gt;</v>
      </c>
      <c r="Q2664" s="9" t="s">
        <v>1210</v>
      </c>
      <c r="R2664" s="9" t="s">
        <v>1163</v>
      </c>
      <c r="S2664" s="9">
        <f t="shared" si="208"/>
        <v>32941220</v>
      </c>
      <c r="T2664" s="9">
        <v>432299</v>
      </c>
    </row>
    <row r="2665" spans="1:20">
      <c r="A2665" s="9">
        <v>117</v>
      </c>
      <c r="B2665" s="9" t="s">
        <v>15</v>
      </c>
      <c r="C2665" s="9" t="s">
        <v>332</v>
      </c>
      <c r="D2665" s="9" t="s">
        <v>149</v>
      </c>
      <c r="E2665" s="9" t="s">
        <v>147</v>
      </c>
      <c r="F2665" s="9" t="s">
        <v>1</v>
      </c>
      <c r="G2665" s="9" t="s">
        <v>695</v>
      </c>
      <c r="H2665" s="9" t="s">
        <v>730</v>
      </c>
      <c r="I2665" s="9">
        <v>15</v>
      </c>
      <c r="J2665" s="9" t="s">
        <v>8</v>
      </c>
      <c r="L2665" s="9" t="s">
        <v>50</v>
      </c>
      <c r="M2665" s="9">
        <v>68900</v>
      </c>
      <c r="N2665" s="17" t="str">
        <f t="shared" si="205"/>
        <v>13_65-70</v>
      </c>
      <c r="O2665" s="17" t="str">
        <f t="shared" si="206"/>
        <v>6_60-70</v>
      </c>
      <c r="P2665" s="17" t="str">
        <f t="shared" si="207"/>
        <v>06_60-70</v>
      </c>
      <c r="Q2665" s="9" t="s">
        <v>1210</v>
      </c>
      <c r="R2665" s="9" t="s">
        <v>1163</v>
      </c>
      <c r="S2665" s="9">
        <f t="shared" si="208"/>
        <v>8061300</v>
      </c>
      <c r="T2665" s="9">
        <v>105791</v>
      </c>
    </row>
    <row r="2666" spans="1:20">
      <c r="A2666" s="9">
        <v>264</v>
      </c>
      <c r="B2666" s="9" t="s">
        <v>15</v>
      </c>
      <c r="C2666" s="9" t="s">
        <v>1143</v>
      </c>
      <c r="D2666" s="9" t="s">
        <v>149</v>
      </c>
      <c r="E2666" s="9" t="s">
        <v>147</v>
      </c>
      <c r="F2666" s="9" t="s">
        <v>5</v>
      </c>
      <c r="G2666" s="9" t="s">
        <v>492</v>
      </c>
      <c r="H2666" s="9" t="s">
        <v>1030</v>
      </c>
      <c r="I2666" s="9">
        <v>15</v>
      </c>
      <c r="J2666" s="9" t="s">
        <v>8</v>
      </c>
      <c r="L2666" s="9" t="s">
        <v>50</v>
      </c>
      <c r="M2666" s="9">
        <v>82590</v>
      </c>
      <c r="N2666" s="17" t="str">
        <f t="shared" si="205"/>
        <v>16_80-85</v>
      </c>
      <c r="O2666" s="17" t="str">
        <f t="shared" si="206"/>
        <v>8_80-90</v>
      </c>
      <c r="P2666" s="17" t="str">
        <f t="shared" si="207"/>
        <v>08_80&gt;</v>
      </c>
      <c r="Q2666" s="9" t="s">
        <v>1210</v>
      </c>
      <c r="R2666" s="9" t="s">
        <v>1163</v>
      </c>
      <c r="S2666" s="9">
        <f t="shared" si="208"/>
        <v>21803760</v>
      </c>
      <c r="T2666" s="9">
        <v>286139</v>
      </c>
    </row>
    <row r="2667" spans="1:20">
      <c r="A2667" s="9">
        <v>132</v>
      </c>
      <c r="B2667" s="9" t="s">
        <v>15</v>
      </c>
      <c r="C2667" s="9" t="s">
        <v>301</v>
      </c>
      <c r="D2667" s="9" t="s">
        <v>149</v>
      </c>
      <c r="E2667" s="9" t="s">
        <v>147</v>
      </c>
      <c r="F2667" s="9" t="s">
        <v>5</v>
      </c>
      <c r="G2667" s="9" t="s">
        <v>252</v>
      </c>
      <c r="H2667" s="9" t="s">
        <v>730</v>
      </c>
      <c r="I2667" s="9">
        <v>15</v>
      </c>
      <c r="J2667" s="9" t="s">
        <v>8</v>
      </c>
      <c r="L2667" s="9" t="s">
        <v>50</v>
      </c>
      <c r="M2667" s="9">
        <v>74397</v>
      </c>
      <c r="N2667" s="17" t="str">
        <f t="shared" si="205"/>
        <v>14_70-75</v>
      </c>
      <c r="O2667" s="17" t="str">
        <f t="shared" si="206"/>
        <v>7_70-80</v>
      </c>
      <c r="P2667" s="17" t="str">
        <f t="shared" si="207"/>
        <v>07_70-80</v>
      </c>
      <c r="Q2667" s="9" t="s">
        <v>1210</v>
      </c>
      <c r="R2667" s="9" t="s">
        <v>1163</v>
      </c>
      <c r="S2667" s="9">
        <f t="shared" si="208"/>
        <v>9820404</v>
      </c>
      <c r="T2667" s="9">
        <v>128877</v>
      </c>
    </row>
    <row r="2668" spans="1:20">
      <c r="A2668" s="9">
        <v>3546</v>
      </c>
      <c r="B2668" s="9" t="s">
        <v>15</v>
      </c>
      <c r="C2668" s="9" t="s">
        <v>780</v>
      </c>
      <c r="D2668" s="9" t="s">
        <v>148</v>
      </c>
      <c r="E2668" s="9" t="s">
        <v>147</v>
      </c>
      <c r="F2668" s="9" t="s">
        <v>5</v>
      </c>
      <c r="G2668" s="9" t="s">
        <v>373</v>
      </c>
      <c r="H2668" s="9" t="s">
        <v>2</v>
      </c>
      <c r="I2668" s="9">
        <v>15</v>
      </c>
      <c r="J2668" s="9" t="s">
        <v>8</v>
      </c>
      <c r="L2668" s="9" t="s">
        <v>50</v>
      </c>
      <c r="M2668" s="9">
        <v>37178</v>
      </c>
      <c r="N2668" s="17" t="str">
        <f t="shared" si="205"/>
        <v>7_35-40</v>
      </c>
      <c r="O2668" s="17" t="str">
        <f t="shared" si="206"/>
        <v>3_30-40</v>
      </c>
      <c r="P2668" s="17" t="str">
        <f t="shared" si="207"/>
        <v>03_30-40</v>
      </c>
      <c r="Q2668" s="9" t="s">
        <v>1210</v>
      </c>
      <c r="R2668" s="9" t="s">
        <v>1163</v>
      </c>
      <c r="S2668" s="9">
        <f t="shared" si="208"/>
        <v>131833188</v>
      </c>
      <c r="T2668" s="9">
        <v>1730094</v>
      </c>
    </row>
    <row r="2669" spans="1:20">
      <c r="A2669" s="9">
        <v>263</v>
      </c>
      <c r="B2669" s="9" t="s">
        <v>15</v>
      </c>
      <c r="C2669" s="9" t="s">
        <v>91</v>
      </c>
      <c r="D2669" s="9" t="s">
        <v>148</v>
      </c>
      <c r="E2669" s="9" t="s">
        <v>147</v>
      </c>
      <c r="F2669" s="9" t="s">
        <v>1</v>
      </c>
      <c r="G2669" s="9" t="s">
        <v>77</v>
      </c>
      <c r="H2669" s="9" t="s">
        <v>2</v>
      </c>
      <c r="I2669" s="9">
        <v>15</v>
      </c>
      <c r="J2669" s="9" t="s">
        <v>8</v>
      </c>
      <c r="L2669" s="9" t="s">
        <v>50</v>
      </c>
      <c r="M2669" s="9">
        <v>30954</v>
      </c>
      <c r="N2669" s="17" t="str">
        <f t="shared" si="205"/>
        <v>6_30-35</v>
      </c>
      <c r="O2669" s="17" t="str">
        <f t="shared" si="206"/>
        <v>3_30-40</v>
      </c>
      <c r="P2669" s="17" t="str">
        <f t="shared" si="207"/>
        <v>03_30-40</v>
      </c>
      <c r="Q2669" s="9" t="s">
        <v>1210</v>
      </c>
      <c r="R2669" s="9" t="s">
        <v>1163</v>
      </c>
      <c r="S2669" s="9">
        <f t="shared" si="208"/>
        <v>8140902</v>
      </c>
      <c r="T2669" s="9">
        <v>106836</v>
      </c>
    </row>
    <row r="2670" spans="1:20">
      <c r="A2670" s="9">
        <v>7</v>
      </c>
      <c r="B2670" s="9" t="s">
        <v>15</v>
      </c>
      <c r="C2670" s="9" t="s">
        <v>89</v>
      </c>
      <c r="D2670" s="9" t="s">
        <v>149</v>
      </c>
      <c r="E2670" s="9" t="s">
        <v>147</v>
      </c>
      <c r="F2670" s="9" t="s">
        <v>5</v>
      </c>
      <c r="G2670" s="9" t="s">
        <v>69</v>
      </c>
      <c r="H2670" s="9" t="s">
        <v>88</v>
      </c>
      <c r="I2670" s="9">
        <v>17</v>
      </c>
      <c r="J2670" s="9" t="s">
        <v>8</v>
      </c>
      <c r="L2670" s="9" t="s">
        <v>50</v>
      </c>
      <c r="M2670" s="9">
        <v>71499</v>
      </c>
      <c r="N2670" s="17" t="str">
        <f t="shared" si="205"/>
        <v>14_70-75</v>
      </c>
      <c r="O2670" s="17" t="str">
        <f t="shared" si="206"/>
        <v>7_70-80</v>
      </c>
      <c r="P2670" s="17" t="str">
        <f t="shared" si="207"/>
        <v>07_70-80</v>
      </c>
      <c r="Q2670" s="9" t="s">
        <v>1210</v>
      </c>
      <c r="R2670" s="9" t="s">
        <v>1163</v>
      </c>
      <c r="S2670" s="9">
        <f t="shared" si="208"/>
        <v>500493</v>
      </c>
      <c r="T2670" s="9">
        <v>6568</v>
      </c>
    </row>
    <row r="2671" spans="1:20">
      <c r="A2671" s="9">
        <v>17</v>
      </c>
      <c r="B2671" s="9" t="s">
        <v>15</v>
      </c>
      <c r="C2671" s="9" t="s">
        <v>540</v>
      </c>
      <c r="D2671" s="9" t="s">
        <v>148</v>
      </c>
      <c r="E2671" s="9" t="s">
        <v>147</v>
      </c>
      <c r="F2671" s="9" t="s">
        <v>1</v>
      </c>
      <c r="G2671" s="9" t="s">
        <v>77</v>
      </c>
      <c r="H2671" s="9" t="s">
        <v>2</v>
      </c>
      <c r="I2671" s="9">
        <v>15</v>
      </c>
      <c r="J2671" s="9" t="s">
        <v>8</v>
      </c>
      <c r="L2671" s="9" t="s">
        <v>50</v>
      </c>
      <c r="M2671" s="9">
        <v>33005</v>
      </c>
      <c r="N2671" s="17" t="str">
        <f t="shared" si="205"/>
        <v>6_30-35</v>
      </c>
      <c r="O2671" s="17" t="str">
        <f t="shared" si="206"/>
        <v>3_30-40</v>
      </c>
      <c r="P2671" s="17" t="str">
        <f t="shared" si="207"/>
        <v>03_30-40</v>
      </c>
      <c r="Q2671" s="9" t="s">
        <v>1210</v>
      </c>
      <c r="R2671" s="9" t="s">
        <v>1163</v>
      </c>
      <c r="S2671" s="9">
        <f t="shared" si="208"/>
        <v>561085</v>
      </c>
      <c r="T2671" s="9">
        <v>7363</v>
      </c>
    </row>
    <row r="2672" spans="1:20">
      <c r="A2672" s="9">
        <v>354</v>
      </c>
      <c r="B2672" s="9" t="s">
        <v>15</v>
      </c>
      <c r="C2672" s="9" t="s">
        <v>858</v>
      </c>
      <c r="D2672" s="9" t="s">
        <v>149</v>
      </c>
      <c r="E2672" s="9" t="s">
        <v>147</v>
      </c>
      <c r="F2672" s="9" t="s">
        <v>1</v>
      </c>
      <c r="G2672" s="9" t="s">
        <v>495</v>
      </c>
      <c r="H2672" s="9" t="s">
        <v>738</v>
      </c>
      <c r="I2672" s="9">
        <v>15</v>
      </c>
      <c r="J2672" s="9" t="s">
        <v>8</v>
      </c>
      <c r="L2672" s="9" t="s">
        <v>50</v>
      </c>
      <c r="M2672" s="9">
        <v>122260</v>
      </c>
      <c r="N2672" s="17" t="str">
        <f t="shared" si="205"/>
        <v>24_120-125</v>
      </c>
      <c r="O2672" s="17" t="str">
        <f t="shared" si="206"/>
        <v>12_120-130</v>
      </c>
      <c r="P2672" s="17" t="str">
        <f t="shared" si="207"/>
        <v>08_80&gt;</v>
      </c>
      <c r="Q2672" s="9" t="s">
        <v>1210</v>
      </c>
      <c r="R2672" s="9" t="s">
        <v>1163</v>
      </c>
      <c r="S2672" s="9">
        <f t="shared" si="208"/>
        <v>43280040</v>
      </c>
      <c r="T2672" s="9">
        <v>567980</v>
      </c>
    </row>
    <row r="2673" spans="1:20">
      <c r="A2673" s="9">
        <v>2768</v>
      </c>
      <c r="B2673" s="9" t="s">
        <v>15</v>
      </c>
      <c r="C2673" s="9" t="s">
        <v>1144</v>
      </c>
      <c r="D2673" s="9" t="s">
        <v>149</v>
      </c>
      <c r="E2673" s="9" t="s">
        <v>147</v>
      </c>
      <c r="F2673" s="9" t="s">
        <v>1</v>
      </c>
      <c r="G2673" s="9" t="s">
        <v>495</v>
      </c>
      <c r="H2673" s="9" t="s">
        <v>1145</v>
      </c>
      <c r="I2673" s="9">
        <v>15</v>
      </c>
      <c r="J2673" s="9" t="s">
        <v>8</v>
      </c>
      <c r="L2673" s="9" t="s">
        <v>50</v>
      </c>
      <c r="M2673" s="9">
        <v>128011</v>
      </c>
      <c r="N2673" s="17" t="str">
        <f t="shared" si="205"/>
        <v>25_125-130</v>
      </c>
      <c r="O2673" s="17" t="str">
        <f t="shared" si="206"/>
        <v>12_120-130</v>
      </c>
      <c r="P2673" s="17" t="str">
        <f t="shared" si="207"/>
        <v>08_80&gt;</v>
      </c>
      <c r="Q2673" s="9" t="s">
        <v>1210</v>
      </c>
      <c r="R2673" s="9" t="s">
        <v>1163</v>
      </c>
      <c r="S2673" s="9">
        <f t="shared" si="208"/>
        <v>354334448</v>
      </c>
      <c r="T2673" s="9">
        <v>4650058</v>
      </c>
    </row>
    <row r="2674" spans="1:20">
      <c r="A2674" s="9">
        <v>378</v>
      </c>
      <c r="B2674" s="9" t="s">
        <v>15</v>
      </c>
      <c r="C2674" s="9" t="s">
        <v>653</v>
      </c>
      <c r="D2674" s="9" t="s">
        <v>149</v>
      </c>
      <c r="E2674" s="9" t="s">
        <v>147</v>
      </c>
      <c r="F2674" s="9" t="s">
        <v>1</v>
      </c>
      <c r="G2674" s="9" t="s">
        <v>495</v>
      </c>
      <c r="H2674" s="9" t="s">
        <v>563</v>
      </c>
      <c r="I2674" s="9">
        <v>15</v>
      </c>
      <c r="J2674" s="9" t="s">
        <v>859</v>
      </c>
      <c r="L2674" s="9" t="s">
        <v>50</v>
      </c>
      <c r="M2674" s="9">
        <v>134379</v>
      </c>
      <c r="N2674" s="17" t="str">
        <f t="shared" si="205"/>
        <v>26_130-135</v>
      </c>
      <c r="O2674" s="17" t="str">
        <f t="shared" si="206"/>
        <v>13_130-140</v>
      </c>
      <c r="P2674" s="17" t="str">
        <f t="shared" si="207"/>
        <v>08_80&gt;</v>
      </c>
      <c r="Q2674" s="9" t="s">
        <v>1210</v>
      </c>
      <c r="R2674" s="9" t="s">
        <v>1163</v>
      </c>
      <c r="S2674" s="9">
        <f t="shared" si="208"/>
        <v>50795262</v>
      </c>
      <c r="T2674" s="9">
        <v>666604</v>
      </c>
    </row>
    <row r="2675" spans="1:20">
      <c r="A2675" s="9">
        <v>122</v>
      </c>
      <c r="B2675" s="9" t="s">
        <v>15</v>
      </c>
      <c r="C2675" s="9" t="s">
        <v>928</v>
      </c>
      <c r="D2675" s="9" t="s">
        <v>149</v>
      </c>
      <c r="E2675" s="9" t="s">
        <v>147</v>
      </c>
      <c r="F2675" s="9" t="s">
        <v>5</v>
      </c>
      <c r="G2675" s="9" t="s">
        <v>252</v>
      </c>
      <c r="H2675" s="9" t="s">
        <v>929</v>
      </c>
      <c r="I2675" s="9">
        <v>15</v>
      </c>
      <c r="J2675" s="9" t="s">
        <v>8</v>
      </c>
      <c r="L2675" s="9" t="s">
        <v>50</v>
      </c>
      <c r="M2675" s="9">
        <v>104999</v>
      </c>
      <c r="N2675" s="17" t="str">
        <f t="shared" si="205"/>
        <v>20_100-105</v>
      </c>
      <c r="O2675" s="17" t="str">
        <f t="shared" si="206"/>
        <v>10_100-110</v>
      </c>
      <c r="P2675" s="17" t="str">
        <f t="shared" si="207"/>
        <v>08_80&gt;</v>
      </c>
      <c r="Q2675" s="9" t="s">
        <v>1210</v>
      </c>
      <c r="R2675" s="9" t="s">
        <v>1163</v>
      </c>
      <c r="S2675" s="9">
        <f t="shared" si="208"/>
        <v>12809878</v>
      </c>
      <c r="T2675" s="9">
        <v>168109</v>
      </c>
    </row>
    <row r="2676" spans="1:20">
      <c r="A2676" s="9">
        <v>98</v>
      </c>
      <c r="B2676" s="9" t="s">
        <v>15</v>
      </c>
      <c r="C2676" s="9" t="s">
        <v>781</v>
      </c>
      <c r="D2676" s="9" t="s">
        <v>149</v>
      </c>
      <c r="E2676" s="9" t="s">
        <v>147</v>
      </c>
      <c r="F2676" s="9" t="s">
        <v>5</v>
      </c>
      <c r="G2676" s="9" t="s">
        <v>492</v>
      </c>
      <c r="H2676" s="9" t="s">
        <v>782</v>
      </c>
      <c r="I2676" s="9">
        <v>15</v>
      </c>
      <c r="J2676" s="9" t="s">
        <v>8</v>
      </c>
      <c r="L2676" s="9" t="s">
        <v>50</v>
      </c>
      <c r="M2676" s="9">
        <v>111400</v>
      </c>
      <c r="N2676" s="17" t="str">
        <f t="shared" si="205"/>
        <v>22_110-115</v>
      </c>
      <c r="O2676" s="17" t="str">
        <f t="shared" si="206"/>
        <v>11_110-120</v>
      </c>
      <c r="P2676" s="17" t="str">
        <f t="shared" si="207"/>
        <v>08_80&gt;</v>
      </c>
      <c r="Q2676" s="9" t="s">
        <v>1210</v>
      </c>
      <c r="R2676" s="9" t="s">
        <v>1163</v>
      </c>
      <c r="S2676" s="9">
        <f t="shared" si="208"/>
        <v>10917200</v>
      </c>
      <c r="T2676" s="9">
        <v>143270</v>
      </c>
    </row>
    <row r="2677" spans="1:20">
      <c r="A2677" s="9">
        <v>270</v>
      </c>
      <c r="B2677" s="9" t="s">
        <v>15</v>
      </c>
      <c r="C2677" s="9" t="s">
        <v>860</v>
      </c>
      <c r="D2677" s="9" t="s">
        <v>149</v>
      </c>
      <c r="E2677" s="9" t="s">
        <v>147</v>
      </c>
      <c r="F2677" s="9" t="s">
        <v>5</v>
      </c>
      <c r="G2677" s="9" t="s">
        <v>492</v>
      </c>
      <c r="H2677" s="9" t="s">
        <v>561</v>
      </c>
      <c r="I2677" s="9">
        <v>15</v>
      </c>
      <c r="J2677" s="9" t="s">
        <v>8</v>
      </c>
      <c r="L2677" s="9" t="s">
        <v>50</v>
      </c>
      <c r="M2677" s="9">
        <v>133357</v>
      </c>
      <c r="N2677" s="17" t="str">
        <f t="shared" si="205"/>
        <v>26_130-135</v>
      </c>
      <c r="O2677" s="17" t="str">
        <f t="shared" si="206"/>
        <v>13_130-140</v>
      </c>
      <c r="P2677" s="17" t="str">
        <f t="shared" si="207"/>
        <v>08_80&gt;</v>
      </c>
      <c r="Q2677" s="9" t="s">
        <v>1210</v>
      </c>
      <c r="R2677" s="9" t="s">
        <v>1163</v>
      </c>
      <c r="S2677" s="9">
        <f t="shared" si="208"/>
        <v>36006390</v>
      </c>
      <c r="T2677" s="9">
        <v>472525</v>
      </c>
    </row>
    <row r="2678" spans="1:20">
      <c r="A2678" s="9">
        <v>213</v>
      </c>
      <c r="B2678" s="9" t="s">
        <v>15</v>
      </c>
      <c r="C2678" s="9" t="s">
        <v>931</v>
      </c>
      <c r="D2678" s="9" t="s">
        <v>149</v>
      </c>
      <c r="E2678" s="9" t="s">
        <v>147</v>
      </c>
      <c r="F2678" s="9" t="s">
        <v>1</v>
      </c>
      <c r="G2678" s="9" t="s">
        <v>495</v>
      </c>
      <c r="H2678" s="9" t="s">
        <v>782</v>
      </c>
      <c r="I2678" s="9">
        <v>17</v>
      </c>
      <c r="J2678" s="9" t="s">
        <v>8</v>
      </c>
      <c r="L2678" s="9" t="s">
        <v>50</v>
      </c>
      <c r="M2678" s="9">
        <v>101111</v>
      </c>
      <c r="N2678" s="17" t="str">
        <f t="shared" si="205"/>
        <v>20_100-105</v>
      </c>
      <c r="O2678" s="17" t="str">
        <f t="shared" si="206"/>
        <v>10_100-110</v>
      </c>
      <c r="P2678" s="17" t="str">
        <f t="shared" si="207"/>
        <v>08_80&gt;</v>
      </c>
      <c r="Q2678" s="9" t="s">
        <v>1210</v>
      </c>
      <c r="R2678" s="9" t="s">
        <v>1163</v>
      </c>
      <c r="S2678" s="9">
        <f t="shared" si="208"/>
        <v>21536643</v>
      </c>
      <c r="T2678" s="9">
        <v>282633</v>
      </c>
    </row>
    <row r="2679" spans="1:20">
      <c r="A2679" s="9">
        <v>22</v>
      </c>
      <c r="B2679" s="9" t="s">
        <v>15</v>
      </c>
      <c r="C2679" s="9" t="s">
        <v>783</v>
      </c>
      <c r="D2679" s="9" t="s">
        <v>149</v>
      </c>
      <c r="E2679" s="9" t="s">
        <v>147</v>
      </c>
      <c r="F2679" s="9" t="s">
        <v>1</v>
      </c>
      <c r="G2679" s="9" t="s">
        <v>495</v>
      </c>
      <c r="H2679" s="9" t="s">
        <v>563</v>
      </c>
      <c r="I2679" s="9">
        <v>17</v>
      </c>
      <c r="J2679" s="9" t="s">
        <v>8</v>
      </c>
      <c r="L2679" s="9" t="s">
        <v>50</v>
      </c>
      <c r="M2679" s="9">
        <v>135952</v>
      </c>
      <c r="N2679" s="17" t="str">
        <f t="shared" si="205"/>
        <v>27_135-140</v>
      </c>
      <c r="O2679" s="17" t="str">
        <f t="shared" si="206"/>
        <v>13_130-140</v>
      </c>
      <c r="P2679" s="17" t="str">
        <f t="shared" si="207"/>
        <v>08_80&gt;</v>
      </c>
      <c r="Q2679" s="9" t="s">
        <v>1210</v>
      </c>
      <c r="R2679" s="9" t="s">
        <v>1163</v>
      </c>
      <c r="S2679" s="9">
        <f t="shared" si="208"/>
        <v>2990944</v>
      </c>
      <c r="T2679" s="9">
        <v>39251</v>
      </c>
    </row>
    <row r="2680" spans="1:20">
      <c r="A2680" s="9">
        <v>49</v>
      </c>
      <c r="B2680" s="9" t="s">
        <v>15</v>
      </c>
      <c r="C2680" s="9" t="s">
        <v>861</v>
      </c>
      <c r="D2680" s="9" t="s">
        <v>149</v>
      </c>
      <c r="E2680" s="9" t="s">
        <v>147</v>
      </c>
      <c r="F2680" s="9" t="s">
        <v>5</v>
      </c>
      <c r="G2680" s="9" t="s">
        <v>492</v>
      </c>
      <c r="H2680" s="9" t="s">
        <v>782</v>
      </c>
      <c r="I2680" s="9">
        <v>17</v>
      </c>
      <c r="J2680" s="9" t="s">
        <v>8</v>
      </c>
      <c r="L2680" s="9" t="s">
        <v>50</v>
      </c>
      <c r="M2680" s="9">
        <v>106899</v>
      </c>
      <c r="N2680" s="17" t="str">
        <f t="shared" si="205"/>
        <v>21_105-110</v>
      </c>
      <c r="O2680" s="17" t="str">
        <f t="shared" si="206"/>
        <v>10_100-110</v>
      </c>
      <c r="P2680" s="17" t="str">
        <f t="shared" si="207"/>
        <v>08_80&gt;</v>
      </c>
      <c r="Q2680" s="9" t="s">
        <v>1210</v>
      </c>
      <c r="R2680" s="9" t="s">
        <v>1163</v>
      </c>
      <c r="S2680" s="9">
        <f t="shared" si="208"/>
        <v>5238051</v>
      </c>
      <c r="T2680" s="9">
        <v>68741</v>
      </c>
    </row>
    <row r="2681" spans="1:20">
      <c r="A2681" s="9">
        <v>333</v>
      </c>
      <c r="B2681" s="9" t="s">
        <v>15</v>
      </c>
      <c r="C2681" s="9" t="s">
        <v>930</v>
      </c>
      <c r="D2681" s="9" t="s">
        <v>149</v>
      </c>
      <c r="E2681" s="9" t="s">
        <v>147</v>
      </c>
      <c r="F2681" s="9" t="s">
        <v>5</v>
      </c>
      <c r="G2681" s="9" t="s">
        <v>492</v>
      </c>
      <c r="H2681" s="9" t="s">
        <v>561</v>
      </c>
      <c r="I2681" s="9">
        <v>17</v>
      </c>
      <c r="J2681" s="9" t="s">
        <v>8</v>
      </c>
      <c r="L2681" s="9" t="s">
        <v>50</v>
      </c>
      <c r="M2681" s="9">
        <v>135996</v>
      </c>
      <c r="N2681" s="17" t="str">
        <f t="shared" si="205"/>
        <v>27_135-140</v>
      </c>
      <c r="O2681" s="17" t="str">
        <f t="shared" si="206"/>
        <v>13_130-140</v>
      </c>
      <c r="P2681" s="17" t="str">
        <f t="shared" si="207"/>
        <v>08_80&gt;</v>
      </c>
      <c r="Q2681" s="9" t="s">
        <v>1210</v>
      </c>
      <c r="R2681" s="9" t="s">
        <v>1163</v>
      </c>
      <c r="S2681" s="9">
        <f t="shared" si="208"/>
        <v>45286668</v>
      </c>
      <c r="T2681" s="9">
        <v>594313</v>
      </c>
    </row>
    <row r="2682" spans="1:20">
      <c r="A2682" s="9">
        <v>178</v>
      </c>
      <c r="B2682" s="9" t="s">
        <v>15</v>
      </c>
      <c r="C2682" s="9" t="s">
        <v>1112</v>
      </c>
      <c r="D2682" s="9" t="s">
        <v>152</v>
      </c>
      <c r="E2682" s="9" t="s">
        <v>147</v>
      </c>
      <c r="F2682" s="9" t="s">
        <v>1</v>
      </c>
      <c r="G2682" s="9" t="s">
        <v>845</v>
      </c>
      <c r="H2682" s="9" t="s">
        <v>2</v>
      </c>
      <c r="I2682" s="9">
        <v>14</v>
      </c>
      <c r="J2682" s="9" t="s">
        <v>855</v>
      </c>
      <c r="L2682" s="9" t="s">
        <v>50</v>
      </c>
      <c r="M2682" s="9">
        <v>92040</v>
      </c>
      <c r="N2682" s="17" t="str">
        <f t="shared" si="205"/>
        <v>18_90-95</v>
      </c>
      <c r="O2682" s="17" t="str">
        <f t="shared" si="206"/>
        <v>9_90-100</v>
      </c>
      <c r="P2682" s="17" t="str">
        <f t="shared" si="207"/>
        <v>08_80&gt;</v>
      </c>
      <c r="Q2682" s="9" t="s">
        <v>1210</v>
      </c>
      <c r="R2682" s="9" t="s">
        <v>1163</v>
      </c>
      <c r="S2682" s="9">
        <f t="shared" si="208"/>
        <v>16383120</v>
      </c>
      <c r="T2682" s="9">
        <v>215002</v>
      </c>
    </row>
    <row r="2683" spans="1:20">
      <c r="A2683" s="9">
        <v>49</v>
      </c>
      <c r="B2683" s="9" t="s">
        <v>15</v>
      </c>
      <c r="C2683" s="9" t="s">
        <v>1113</v>
      </c>
      <c r="D2683" s="9" t="s">
        <v>152</v>
      </c>
      <c r="E2683" s="9" t="s">
        <v>147</v>
      </c>
      <c r="F2683" s="9" t="s">
        <v>5</v>
      </c>
      <c r="G2683" s="9" t="s">
        <v>373</v>
      </c>
      <c r="H2683" s="9" t="s">
        <v>408</v>
      </c>
      <c r="I2683" s="9">
        <v>14</v>
      </c>
      <c r="J2683" s="9" t="s">
        <v>870</v>
      </c>
      <c r="L2683" s="9" t="s">
        <v>50</v>
      </c>
      <c r="M2683" s="9">
        <v>71800</v>
      </c>
      <c r="N2683" s="17" t="str">
        <f t="shared" si="205"/>
        <v>14_70-75</v>
      </c>
      <c r="O2683" s="17" t="str">
        <f t="shared" si="206"/>
        <v>7_70-80</v>
      </c>
      <c r="P2683" s="17" t="str">
        <f t="shared" si="207"/>
        <v>07_70-80</v>
      </c>
      <c r="Q2683" s="9" t="s">
        <v>1210</v>
      </c>
      <c r="R2683" s="9" t="s">
        <v>1163</v>
      </c>
      <c r="S2683" s="9">
        <f t="shared" si="208"/>
        <v>3518200</v>
      </c>
      <c r="T2683" s="9">
        <v>46171</v>
      </c>
    </row>
    <row r="2684" spans="1:20">
      <c r="A2684" s="9">
        <v>310</v>
      </c>
      <c r="B2684" s="9" t="s">
        <v>15</v>
      </c>
      <c r="C2684" s="9" t="s">
        <v>862</v>
      </c>
      <c r="D2684" s="9" t="s">
        <v>149</v>
      </c>
      <c r="E2684" s="9" t="s">
        <v>147</v>
      </c>
      <c r="F2684" s="9" t="s">
        <v>1</v>
      </c>
      <c r="G2684" s="9" t="s">
        <v>495</v>
      </c>
      <c r="H2684" s="9" t="s">
        <v>782</v>
      </c>
      <c r="I2684" s="9">
        <v>16</v>
      </c>
      <c r="J2684" s="9" t="s">
        <v>859</v>
      </c>
      <c r="L2684" s="9" t="s">
        <v>50</v>
      </c>
      <c r="M2684" s="9">
        <v>113161</v>
      </c>
      <c r="N2684" s="17" t="str">
        <f t="shared" si="205"/>
        <v>22_110-115</v>
      </c>
      <c r="O2684" s="17" t="str">
        <f t="shared" si="206"/>
        <v>11_110-120</v>
      </c>
      <c r="P2684" s="17" t="str">
        <f t="shared" si="207"/>
        <v>08_80&gt;</v>
      </c>
      <c r="Q2684" s="9" t="s">
        <v>1210</v>
      </c>
      <c r="R2684" s="9" t="s">
        <v>1163</v>
      </c>
      <c r="S2684" s="9">
        <f t="shared" si="208"/>
        <v>35079910</v>
      </c>
      <c r="T2684" s="9">
        <v>460366</v>
      </c>
    </row>
    <row r="2685" spans="1:20">
      <c r="A2685" s="9">
        <v>1200</v>
      </c>
      <c r="B2685" s="9" t="s">
        <v>15</v>
      </c>
      <c r="C2685" s="9" t="s">
        <v>731</v>
      </c>
      <c r="D2685" s="9" t="s">
        <v>149</v>
      </c>
      <c r="E2685" s="9" t="s">
        <v>147</v>
      </c>
      <c r="F2685" s="9" t="s">
        <v>1</v>
      </c>
      <c r="G2685" s="9" t="s">
        <v>495</v>
      </c>
      <c r="H2685" s="9" t="s">
        <v>563</v>
      </c>
      <c r="I2685" s="9">
        <v>16</v>
      </c>
      <c r="J2685" s="9" t="s">
        <v>784</v>
      </c>
      <c r="L2685" s="9" t="s">
        <v>50</v>
      </c>
      <c r="M2685" s="9">
        <v>149960</v>
      </c>
      <c r="N2685" s="17" t="str">
        <f t="shared" si="205"/>
        <v>29_145-150</v>
      </c>
      <c r="O2685" s="17" t="str">
        <f t="shared" si="206"/>
        <v>14_140-150</v>
      </c>
      <c r="P2685" s="17" t="str">
        <f t="shared" si="207"/>
        <v>08_80&gt;</v>
      </c>
      <c r="Q2685" s="9" t="s">
        <v>1210</v>
      </c>
      <c r="R2685" s="9" t="s">
        <v>1163</v>
      </c>
      <c r="S2685" s="9">
        <f t="shared" si="208"/>
        <v>179952000</v>
      </c>
      <c r="T2685" s="9">
        <v>2361575</v>
      </c>
    </row>
    <row r="2686" spans="1:20">
      <c r="A2686" s="9">
        <v>146</v>
      </c>
      <c r="B2686" s="9" t="s">
        <v>15</v>
      </c>
      <c r="C2686" s="9" t="s">
        <v>932</v>
      </c>
      <c r="D2686" s="9" t="s">
        <v>149</v>
      </c>
      <c r="E2686" s="9" t="s">
        <v>147</v>
      </c>
      <c r="F2686" s="9" t="s">
        <v>5</v>
      </c>
      <c r="G2686" s="9" t="s">
        <v>492</v>
      </c>
      <c r="H2686" s="9" t="s">
        <v>563</v>
      </c>
      <c r="I2686" s="9">
        <v>16</v>
      </c>
      <c r="J2686" s="9" t="s">
        <v>784</v>
      </c>
      <c r="L2686" s="9" t="s">
        <v>50</v>
      </c>
      <c r="M2686" s="9">
        <v>162495</v>
      </c>
      <c r="N2686" s="17" t="str">
        <f t="shared" ref="N2686:N2749" si="209">CONCATENATE(ROUNDDOWN(M2686/5000,0),"_",ROUNDDOWN(M2686/5000,0)*5,"-",ROUNDUP((M2686+1)/5000,0)*5)</f>
        <v>32_160-165</v>
      </c>
      <c r="O2686" s="17" t="str">
        <f t="shared" ref="O2686:O2749" si="210">CONCATENATE(ROUNDDOWN(M2686/10000,0),"_",ROUNDDOWN(M2686/10000,0)*10,"-",ROUNDUP((M2686+1)/10000,0)*10)</f>
        <v>16_160-170</v>
      </c>
      <c r="P2686" s="17" t="str">
        <f t="shared" ref="P2686:P2749" si="211">IF(M2686&lt;20000,"01_&lt;20",IF(M2686&lt;80000,CONCATENATE(IF((ROUNDDOWN(M2686/10000,0)+1)&lt;10,0,),ROUNDDOWN(M2686/10000,0),"_",ROUNDDOWN(M2686/10000,0)*10,"-",ROUNDUP((M2686+1)/10000,0)*10),"08_80&gt;"))</f>
        <v>08_80&gt;</v>
      </c>
      <c r="Q2686" s="9" t="s">
        <v>1210</v>
      </c>
      <c r="R2686" s="9" t="s">
        <v>1163</v>
      </c>
      <c r="S2686" s="9">
        <f t="shared" ref="S2686:S2749" si="212">M2686*A2686</f>
        <v>23724270</v>
      </c>
      <c r="T2686" s="9">
        <v>311342</v>
      </c>
    </row>
    <row r="2687" spans="1:20">
      <c r="A2687" s="9">
        <v>117</v>
      </c>
      <c r="B2687" s="9" t="s">
        <v>15</v>
      </c>
      <c r="C2687" s="9" t="s">
        <v>935</v>
      </c>
      <c r="D2687" s="9" t="s">
        <v>149</v>
      </c>
      <c r="E2687" s="9" t="s">
        <v>147</v>
      </c>
      <c r="F2687" s="9" t="s">
        <v>5</v>
      </c>
      <c r="G2687" s="9" t="s">
        <v>252</v>
      </c>
      <c r="H2687" s="9" t="s">
        <v>738</v>
      </c>
      <c r="I2687" s="9">
        <v>15</v>
      </c>
      <c r="J2687" s="9" t="s">
        <v>8</v>
      </c>
      <c r="L2687" s="9" t="s">
        <v>50</v>
      </c>
      <c r="M2687" s="9">
        <v>97496</v>
      </c>
      <c r="N2687" s="17" t="str">
        <f t="shared" si="209"/>
        <v>19_95-100</v>
      </c>
      <c r="O2687" s="17" t="str">
        <f t="shared" si="210"/>
        <v>9_90-100</v>
      </c>
      <c r="P2687" s="17" t="str">
        <f t="shared" si="211"/>
        <v>08_80&gt;</v>
      </c>
      <c r="Q2687" s="9" t="s">
        <v>1210</v>
      </c>
      <c r="R2687" s="9" t="s">
        <v>1163</v>
      </c>
      <c r="S2687" s="9">
        <f t="shared" si="212"/>
        <v>11407032</v>
      </c>
      <c r="T2687" s="9">
        <v>149699</v>
      </c>
    </row>
    <row r="2688" spans="1:20">
      <c r="A2688" s="9">
        <v>736</v>
      </c>
      <c r="B2688" s="9" t="s">
        <v>15</v>
      </c>
      <c r="C2688" s="9" t="s">
        <v>681</v>
      </c>
      <c r="D2688" s="9" t="s">
        <v>149</v>
      </c>
      <c r="E2688" s="9" t="s">
        <v>147</v>
      </c>
      <c r="F2688" s="9" t="s">
        <v>1</v>
      </c>
      <c r="G2688" s="9" t="s">
        <v>495</v>
      </c>
      <c r="H2688" s="9" t="s">
        <v>786</v>
      </c>
      <c r="I2688" s="9">
        <v>16</v>
      </c>
      <c r="J2688" s="9" t="s">
        <v>43</v>
      </c>
      <c r="L2688" s="9" t="s">
        <v>50</v>
      </c>
      <c r="M2688" s="9">
        <v>202694</v>
      </c>
      <c r="N2688" s="17" t="str">
        <f t="shared" si="209"/>
        <v>40_200-205</v>
      </c>
      <c r="O2688" s="17" t="str">
        <f t="shared" si="210"/>
        <v>20_200-210</v>
      </c>
      <c r="P2688" s="17" t="str">
        <f t="shared" si="211"/>
        <v>08_80&gt;</v>
      </c>
      <c r="Q2688" s="9" t="s">
        <v>1210</v>
      </c>
      <c r="R2688" s="9" t="s">
        <v>1163</v>
      </c>
      <c r="S2688" s="9">
        <f t="shared" si="212"/>
        <v>149182784</v>
      </c>
      <c r="T2688" s="9">
        <v>1957779</v>
      </c>
    </row>
    <row r="2689" spans="1:20">
      <c r="A2689" s="9">
        <v>155</v>
      </c>
      <c r="B2689" s="9" t="s">
        <v>15</v>
      </c>
      <c r="C2689" s="9" t="s">
        <v>999</v>
      </c>
      <c r="D2689" s="9" t="s">
        <v>149</v>
      </c>
      <c r="E2689" s="9" t="s">
        <v>147</v>
      </c>
      <c r="F2689" s="9" t="s">
        <v>5</v>
      </c>
      <c r="G2689" s="9" t="s">
        <v>492</v>
      </c>
      <c r="H2689" s="9" t="s">
        <v>563</v>
      </c>
      <c r="I2689" s="9">
        <v>16</v>
      </c>
      <c r="J2689" s="9" t="s">
        <v>43</v>
      </c>
      <c r="L2689" s="9" t="s">
        <v>50</v>
      </c>
      <c r="M2689" s="9">
        <v>261428</v>
      </c>
      <c r="N2689" s="17" t="str">
        <f t="shared" si="209"/>
        <v>52_260-265</v>
      </c>
      <c r="O2689" s="17" t="str">
        <f t="shared" si="210"/>
        <v>26_260-270</v>
      </c>
      <c r="P2689" s="17" t="str">
        <f t="shared" si="211"/>
        <v>08_80&gt;</v>
      </c>
      <c r="Q2689" s="9" t="s">
        <v>1210</v>
      </c>
      <c r="R2689" s="9" t="s">
        <v>1163</v>
      </c>
      <c r="S2689" s="9">
        <f t="shared" si="212"/>
        <v>40521340</v>
      </c>
      <c r="T2689" s="9">
        <v>531776</v>
      </c>
    </row>
    <row r="2690" spans="1:20">
      <c r="A2690" s="9">
        <v>129</v>
      </c>
      <c r="B2690" s="9" t="s">
        <v>15</v>
      </c>
      <c r="C2690" s="9" t="s">
        <v>936</v>
      </c>
      <c r="D2690" s="9" t="s">
        <v>149</v>
      </c>
      <c r="E2690" s="9" t="s">
        <v>147</v>
      </c>
      <c r="F2690" s="9" t="s">
        <v>1</v>
      </c>
      <c r="G2690" s="9" t="s">
        <v>495</v>
      </c>
      <c r="H2690" s="9" t="s">
        <v>763</v>
      </c>
      <c r="I2690" s="9">
        <v>15</v>
      </c>
      <c r="J2690" s="9" t="s">
        <v>54</v>
      </c>
      <c r="L2690" s="9" t="s">
        <v>50</v>
      </c>
      <c r="M2690" s="9">
        <v>144413</v>
      </c>
      <c r="N2690" s="17" t="str">
        <f t="shared" si="209"/>
        <v>28_140-145</v>
      </c>
      <c r="O2690" s="17" t="str">
        <f t="shared" si="210"/>
        <v>14_140-150</v>
      </c>
      <c r="P2690" s="17" t="str">
        <f t="shared" si="211"/>
        <v>08_80&gt;</v>
      </c>
      <c r="Q2690" s="9" t="s">
        <v>1210</v>
      </c>
      <c r="R2690" s="9" t="s">
        <v>1163</v>
      </c>
      <c r="S2690" s="9">
        <f t="shared" si="212"/>
        <v>18629277</v>
      </c>
      <c r="T2690" s="9">
        <v>244479</v>
      </c>
    </row>
    <row r="2691" spans="1:20" hidden="1">
      <c r="A2691" s="9">
        <v>263</v>
      </c>
      <c r="B2691" s="9" t="s">
        <v>15</v>
      </c>
      <c r="C2691" s="9" t="s">
        <v>788</v>
      </c>
      <c r="D2691" s="9" t="s">
        <v>152</v>
      </c>
      <c r="E2691" s="9" t="s">
        <v>151</v>
      </c>
      <c r="F2691" s="9" t="s">
        <v>1</v>
      </c>
      <c r="G2691" s="9" t="s">
        <v>845</v>
      </c>
      <c r="H2691" s="9" t="s">
        <v>2</v>
      </c>
      <c r="I2691" s="9">
        <v>13</v>
      </c>
      <c r="J2691" s="9" t="s">
        <v>444</v>
      </c>
      <c r="L2691" s="9" t="s">
        <v>50</v>
      </c>
      <c r="M2691" s="9">
        <v>76695</v>
      </c>
      <c r="N2691" s="17" t="str">
        <f t="shared" si="209"/>
        <v>15_75-80</v>
      </c>
      <c r="O2691" s="17" t="str">
        <f t="shared" si="210"/>
        <v>7_70-80</v>
      </c>
      <c r="P2691" s="17" t="str">
        <f t="shared" si="211"/>
        <v>07_70-80</v>
      </c>
      <c r="Q2691" s="9" t="s">
        <v>1210</v>
      </c>
      <c r="R2691" s="9" t="s">
        <v>1163</v>
      </c>
      <c r="S2691" s="9">
        <f t="shared" si="212"/>
        <v>20170785</v>
      </c>
      <c r="T2691" s="9">
        <v>264708</v>
      </c>
    </row>
    <row r="2692" spans="1:20" hidden="1">
      <c r="A2692" s="9">
        <v>372</v>
      </c>
      <c r="B2692" s="9" t="s">
        <v>15</v>
      </c>
      <c r="C2692" s="9" t="s">
        <v>443</v>
      </c>
      <c r="D2692" s="9" t="s">
        <v>152</v>
      </c>
      <c r="E2692" s="9" t="s">
        <v>151</v>
      </c>
      <c r="F2692" s="9" t="s">
        <v>5</v>
      </c>
      <c r="G2692" s="9" t="s">
        <v>373</v>
      </c>
      <c r="H2692" s="9" t="s">
        <v>2</v>
      </c>
      <c r="I2692" s="9">
        <v>13</v>
      </c>
      <c r="J2692" s="9" t="s">
        <v>444</v>
      </c>
      <c r="L2692" s="9" t="s">
        <v>50</v>
      </c>
      <c r="M2692" s="9">
        <v>88303</v>
      </c>
      <c r="N2692" s="17" t="str">
        <f t="shared" si="209"/>
        <v>17_85-90</v>
      </c>
      <c r="O2692" s="17" t="str">
        <f t="shared" si="210"/>
        <v>8_80-90</v>
      </c>
      <c r="P2692" s="17" t="str">
        <f t="shared" si="211"/>
        <v>08_80&gt;</v>
      </c>
      <c r="Q2692" s="9" t="s">
        <v>1210</v>
      </c>
      <c r="R2692" s="9" t="s">
        <v>1163</v>
      </c>
      <c r="S2692" s="9">
        <f t="shared" si="212"/>
        <v>32848716</v>
      </c>
      <c r="T2692" s="9">
        <v>431086</v>
      </c>
    </row>
    <row r="2693" spans="1:20" hidden="1">
      <c r="A2693" s="9">
        <v>5</v>
      </c>
      <c r="B2693" s="9" t="s">
        <v>15</v>
      </c>
      <c r="C2693" s="9" t="s">
        <v>1058</v>
      </c>
      <c r="D2693" s="9" t="s">
        <v>152</v>
      </c>
      <c r="E2693" s="9" t="s">
        <v>151</v>
      </c>
      <c r="F2693" s="9" t="s">
        <v>5</v>
      </c>
      <c r="G2693" s="9" t="s">
        <v>373</v>
      </c>
      <c r="H2693" s="9" t="s">
        <v>2</v>
      </c>
      <c r="I2693" s="9">
        <v>13</v>
      </c>
      <c r="J2693" s="9" t="s">
        <v>43</v>
      </c>
      <c r="L2693" s="9" t="s">
        <v>50</v>
      </c>
      <c r="M2693" s="9">
        <v>128837</v>
      </c>
      <c r="N2693" s="17" t="str">
        <f t="shared" si="209"/>
        <v>25_125-130</v>
      </c>
      <c r="O2693" s="17" t="str">
        <f t="shared" si="210"/>
        <v>12_120-130</v>
      </c>
      <c r="P2693" s="17" t="str">
        <f t="shared" si="211"/>
        <v>08_80&gt;</v>
      </c>
      <c r="Q2693" s="9" t="s">
        <v>1210</v>
      </c>
      <c r="R2693" s="9" t="s">
        <v>1163</v>
      </c>
      <c r="S2693" s="9">
        <f t="shared" si="212"/>
        <v>644185</v>
      </c>
      <c r="T2693" s="9">
        <v>8454</v>
      </c>
    </row>
    <row r="2694" spans="1:20" hidden="1">
      <c r="A2694" s="9">
        <v>124</v>
      </c>
      <c r="B2694" s="9" t="s">
        <v>15</v>
      </c>
      <c r="C2694" s="9" t="s">
        <v>789</v>
      </c>
      <c r="D2694" s="9" t="s">
        <v>152</v>
      </c>
      <c r="E2694" s="9" t="s">
        <v>151</v>
      </c>
      <c r="F2694" s="9" t="s">
        <v>1</v>
      </c>
      <c r="G2694" s="9" t="s">
        <v>583</v>
      </c>
      <c r="H2694" s="9" t="s">
        <v>2</v>
      </c>
      <c r="I2694" s="9">
        <v>14</v>
      </c>
      <c r="J2694" s="9" t="s">
        <v>8</v>
      </c>
      <c r="L2694" s="9" t="s">
        <v>50</v>
      </c>
      <c r="M2694" s="9">
        <v>56780</v>
      </c>
      <c r="N2694" s="17" t="str">
        <f t="shared" si="209"/>
        <v>11_55-60</v>
      </c>
      <c r="O2694" s="17" t="str">
        <f t="shared" si="210"/>
        <v>5_50-60</v>
      </c>
      <c r="P2694" s="17" t="str">
        <f t="shared" si="211"/>
        <v>05_50-60</v>
      </c>
      <c r="Q2694" s="9" t="s">
        <v>1210</v>
      </c>
      <c r="R2694" s="9" t="s">
        <v>1163</v>
      </c>
      <c r="S2694" s="9">
        <f t="shared" si="212"/>
        <v>7040720</v>
      </c>
      <c r="T2694" s="9">
        <v>92398</v>
      </c>
    </row>
    <row r="2695" spans="1:20" hidden="1">
      <c r="A2695" s="9">
        <v>34</v>
      </c>
      <c r="B2695" s="9" t="s">
        <v>15</v>
      </c>
      <c r="C2695" s="9" t="s">
        <v>542</v>
      </c>
      <c r="D2695" s="9" t="s">
        <v>152</v>
      </c>
      <c r="E2695" s="9" t="s">
        <v>151</v>
      </c>
      <c r="F2695" s="9" t="s">
        <v>1</v>
      </c>
      <c r="G2695" s="9" t="s">
        <v>222</v>
      </c>
      <c r="H2695" s="9" t="s">
        <v>2</v>
      </c>
      <c r="I2695" s="9">
        <v>14</v>
      </c>
      <c r="J2695" s="9" t="s">
        <v>8</v>
      </c>
      <c r="L2695" s="9" t="s">
        <v>50</v>
      </c>
      <c r="M2695" s="9">
        <v>52900</v>
      </c>
      <c r="N2695" s="17" t="str">
        <f t="shared" si="209"/>
        <v>10_50-55</v>
      </c>
      <c r="O2695" s="17" t="str">
        <f t="shared" si="210"/>
        <v>5_50-60</v>
      </c>
      <c r="P2695" s="17" t="str">
        <f t="shared" si="211"/>
        <v>05_50-60</v>
      </c>
      <c r="Q2695" s="9" t="s">
        <v>1210</v>
      </c>
      <c r="R2695" s="9" t="s">
        <v>1163</v>
      </c>
      <c r="S2695" s="9">
        <f t="shared" si="212"/>
        <v>1798600</v>
      </c>
      <c r="T2695" s="9">
        <v>23604</v>
      </c>
    </row>
    <row r="2696" spans="1:20" hidden="1">
      <c r="A2696" s="9">
        <v>332</v>
      </c>
      <c r="B2696" s="9" t="s">
        <v>15</v>
      </c>
      <c r="C2696" s="9" t="s">
        <v>445</v>
      </c>
      <c r="D2696" s="9" t="s">
        <v>152</v>
      </c>
      <c r="E2696" s="9" t="s">
        <v>151</v>
      </c>
      <c r="F2696" s="9" t="s">
        <v>5</v>
      </c>
      <c r="G2696" s="9" t="s">
        <v>373</v>
      </c>
      <c r="H2696" s="9" t="s">
        <v>2</v>
      </c>
      <c r="I2696" s="9">
        <v>14</v>
      </c>
      <c r="J2696" s="9" t="s">
        <v>8</v>
      </c>
      <c r="L2696" s="9" t="s">
        <v>50</v>
      </c>
      <c r="M2696" s="9">
        <v>68717</v>
      </c>
      <c r="N2696" s="17" t="str">
        <f t="shared" si="209"/>
        <v>13_65-70</v>
      </c>
      <c r="O2696" s="17" t="str">
        <f t="shared" si="210"/>
        <v>6_60-70</v>
      </c>
      <c r="P2696" s="17" t="str">
        <f t="shared" si="211"/>
        <v>06_60-70</v>
      </c>
      <c r="Q2696" s="9" t="s">
        <v>1210</v>
      </c>
      <c r="R2696" s="9" t="s">
        <v>1163</v>
      </c>
      <c r="S2696" s="9">
        <f t="shared" si="212"/>
        <v>22814044</v>
      </c>
      <c r="T2696" s="9">
        <v>299397</v>
      </c>
    </row>
    <row r="2697" spans="1:20" hidden="1">
      <c r="A2697" s="9">
        <v>151</v>
      </c>
      <c r="B2697" s="9" t="s">
        <v>15</v>
      </c>
      <c r="C2697" s="9" t="s">
        <v>543</v>
      </c>
      <c r="D2697" s="9" t="s">
        <v>152</v>
      </c>
      <c r="E2697" s="9" t="s">
        <v>151</v>
      </c>
      <c r="F2697" s="9" t="s">
        <v>5</v>
      </c>
      <c r="G2697" s="9" t="s">
        <v>373</v>
      </c>
      <c r="H2697" s="9" t="s">
        <v>2</v>
      </c>
      <c r="I2697" s="9">
        <v>14</v>
      </c>
      <c r="J2697" s="9" t="s">
        <v>8</v>
      </c>
      <c r="K2697" s="9" t="s">
        <v>7</v>
      </c>
      <c r="L2697" s="9" t="s">
        <v>50</v>
      </c>
      <c r="M2697" s="9">
        <v>89290</v>
      </c>
      <c r="N2697" s="17" t="str">
        <f t="shared" si="209"/>
        <v>17_85-90</v>
      </c>
      <c r="O2697" s="17" t="str">
        <f t="shared" si="210"/>
        <v>8_80-90</v>
      </c>
      <c r="P2697" s="17" t="str">
        <f t="shared" si="211"/>
        <v>08_80&gt;</v>
      </c>
      <c r="Q2697" s="9" t="s">
        <v>1210</v>
      </c>
      <c r="R2697" s="9" t="s">
        <v>1163</v>
      </c>
      <c r="S2697" s="9">
        <f t="shared" si="212"/>
        <v>13482790</v>
      </c>
      <c r="T2697" s="9">
        <v>176940</v>
      </c>
    </row>
    <row r="2698" spans="1:20" hidden="1">
      <c r="A2698" s="9">
        <v>2412</v>
      </c>
      <c r="B2698" s="9" t="s">
        <v>15</v>
      </c>
      <c r="C2698" s="9" t="s">
        <v>863</v>
      </c>
      <c r="D2698" s="9" t="s">
        <v>148</v>
      </c>
      <c r="E2698" s="9" t="s">
        <v>151</v>
      </c>
      <c r="F2698" s="9" t="s">
        <v>1</v>
      </c>
      <c r="G2698" s="9" t="s">
        <v>583</v>
      </c>
      <c r="H2698" s="9" t="s">
        <v>2</v>
      </c>
      <c r="I2698" s="9">
        <v>15</v>
      </c>
      <c r="J2698" s="9" t="s">
        <v>8</v>
      </c>
      <c r="L2698" s="9" t="s">
        <v>50</v>
      </c>
      <c r="M2698" s="9">
        <v>66463</v>
      </c>
      <c r="N2698" s="17" t="str">
        <f t="shared" si="209"/>
        <v>13_65-70</v>
      </c>
      <c r="O2698" s="17" t="str">
        <f t="shared" si="210"/>
        <v>6_60-70</v>
      </c>
      <c r="P2698" s="17" t="str">
        <f t="shared" si="211"/>
        <v>06_60-70</v>
      </c>
      <c r="Q2698" s="9" t="s">
        <v>1210</v>
      </c>
      <c r="R2698" s="9" t="s">
        <v>1163</v>
      </c>
      <c r="S2698" s="9">
        <f t="shared" si="212"/>
        <v>160308756</v>
      </c>
      <c r="T2698" s="9">
        <v>2103789</v>
      </c>
    </row>
    <row r="2699" spans="1:20" hidden="1">
      <c r="A2699" s="9">
        <v>142</v>
      </c>
      <c r="B2699" s="9" t="s">
        <v>15</v>
      </c>
      <c r="C2699" s="9" t="s">
        <v>446</v>
      </c>
      <c r="D2699" s="9" t="s">
        <v>148</v>
      </c>
      <c r="E2699" s="9" t="s">
        <v>151</v>
      </c>
      <c r="F2699" s="9" t="s">
        <v>1</v>
      </c>
      <c r="G2699" s="9" t="s">
        <v>222</v>
      </c>
      <c r="H2699" s="9" t="s">
        <v>2</v>
      </c>
      <c r="I2699" s="9">
        <v>15</v>
      </c>
      <c r="J2699" s="9" t="s">
        <v>8</v>
      </c>
      <c r="L2699" s="9" t="s">
        <v>50</v>
      </c>
      <c r="M2699" s="9">
        <v>57367</v>
      </c>
      <c r="N2699" s="17" t="str">
        <f t="shared" si="209"/>
        <v>11_55-60</v>
      </c>
      <c r="O2699" s="17" t="str">
        <f t="shared" si="210"/>
        <v>5_50-60</v>
      </c>
      <c r="P2699" s="17" t="str">
        <f t="shared" si="211"/>
        <v>05_50-60</v>
      </c>
      <c r="Q2699" s="9" t="s">
        <v>1210</v>
      </c>
      <c r="R2699" s="9" t="s">
        <v>1163</v>
      </c>
      <c r="S2699" s="9">
        <f t="shared" si="212"/>
        <v>8146114</v>
      </c>
      <c r="T2699" s="9">
        <v>106904</v>
      </c>
    </row>
    <row r="2700" spans="1:20" hidden="1">
      <c r="A2700" s="9">
        <v>10</v>
      </c>
      <c r="B2700" s="9" t="s">
        <v>15</v>
      </c>
      <c r="C2700" s="9" t="s">
        <v>155</v>
      </c>
      <c r="D2700" s="9" t="s">
        <v>148</v>
      </c>
      <c r="E2700" s="9" t="s">
        <v>151</v>
      </c>
      <c r="F2700" s="9" t="s">
        <v>5</v>
      </c>
      <c r="G2700" s="9" t="s">
        <v>122</v>
      </c>
      <c r="H2700" s="9" t="s">
        <v>2</v>
      </c>
      <c r="I2700" s="9">
        <v>15</v>
      </c>
      <c r="J2700" s="9" t="s">
        <v>8</v>
      </c>
      <c r="L2700" s="9" t="s">
        <v>50</v>
      </c>
      <c r="M2700" s="9">
        <v>54082</v>
      </c>
      <c r="N2700" s="17" t="str">
        <f t="shared" si="209"/>
        <v>10_50-55</v>
      </c>
      <c r="O2700" s="17" t="str">
        <f t="shared" si="210"/>
        <v>5_50-60</v>
      </c>
      <c r="P2700" s="17" t="str">
        <f t="shared" si="211"/>
        <v>05_50-60</v>
      </c>
      <c r="Q2700" s="9" t="s">
        <v>1210</v>
      </c>
      <c r="R2700" s="9" t="s">
        <v>1163</v>
      </c>
      <c r="S2700" s="9">
        <f t="shared" si="212"/>
        <v>540820</v>
      </c>
      <c r="T2700" s="9">
        <v>7097</v>
      </c>
    </row>
    <row r="2701" spans="1:20" hidden="1">
      <c r="A2701" s="9">
        <v>2180</v>
      </c>
      <c r="B2701" s="9" t="s">
        <v>15</v>
      </c>
      <c r="C2701" s="9" t="s">
        <v>418</v>
      </c>
      <c r="D2701" s="9" t="s">
        <v>148</v>
      </c>
      <c r="E2701" s="9" t="s">
        <v>151</v>
      </c>
      <c r="F2701" s="9" t="s">
        <v>5</v>
      </c>
      <c r="G2701" s="9" t="s">
        <v>373</v>
      </c>
      <c r="H2701" s="9" t="s">
        <v>2</v>
      </c>
      <c r="I2701" s="9">
        <v>15</v>
      </c>
      <c r="J2701" s="9" t="s">
        <v>8</v>
      </c>
      <c r="L2701" s="9" t="s">
        <v>50</v>
      </c>
      <c r="M2701" s="9">
        <v>69028</v>
      </c>
      <c r="N2701" s="17" t="str">
        <f t="shared" si="209"/>
        <v>13_65-70</v>
      </c>
      <c r="O2701" s="17" t="str">
        <f t="shared" si="210"/>
        <v>6_60-70</v>
      </c>
      <c r="P2701" s="17" t="str">
        <f t="shared" si="211"/>
        <v>06_60-70</v>
      </c>
      <c r="Q2701" s="9" t="s">
        <v>1210</v>
      </c>
      <c r="R2701" s="9" t="s">
        <v>1163</v>
      </c>
      <c r="S2701" s="9">
        <f t="shared" si="212"/>
        <v>150481040</v>
      </c>
      <c r="T2701" s="9">
        <v>1974817</v>
      </c>
    </row>
    <row r="2702" spans="1:20" hidden="1">
      <c r="A2702" s="9">
        <v>186</v>
      </c>
      <c r="B2702" s="9" t="s">
        <v>15</v>
      </c>
      <c r="C2702" s="9" t="s">
        <v>468</v>
      </c>
      <c r="D2702" s="9" t="s">
        <v>149</v>
      </c>
      <c r="E2702" s="9" t="s">
        <v>151</v>
      </c>
      <c r="F2702" s="9" t="s">
        <v>5</v>
      </c>
      <c r="G2702" s="9" t="s">
        <v>252</v>
      </c>
      <c r="H2702" s="9" t="s">
        <v>85</v>
      </c>
      <c r="I2702" s="9">
        <v>15</v>
      </c>
      <c r="J2702" s="9" t="s">
        <v>8</v>
      </c>
      <c r="L2702" s="9" t="s">
        <v>50</v>
      </c>
      <c r="M2702" s="9">
        <v>116910</v>
      </c>
      <c r="N2702" s="17" t="str">
        <f t="shared" si="209"/>
        <v>23_115-120</v>
      </c>
      <c r="O2702" s="17" t="str">
        <f t="shared" si="210"/>
        <v>11_110-120</v>
      </c>
      <c r="P2702" s="17" t="str">
        <f t="shared" si="211"/>
        <v>08_80&gt;</v>
      </c>
      <c r="Q2702" s="9" t="s">
        <v>1210</v>
      </c>
      <c r="R2702" s="9" t="s">
        <v>1163</v>
      </c>
      <c r="S2702" s="9">
        <f t="shared" si="212"/>
        <v>21745260</v>
      </c>
      <c r="T2702" s="9">
        <v>285371</v>
      </c>
    </row>
    <row r="2703" spans="1:20" hidden="1">
      <c r="A2703" s="9">
        <v>147</v>
      </c>
      <c r="B2703" s="9" t="s">
        <v>15</v>
      </c>
      <c r="C2703" s="9" t="s">
        <v>1059</v>
      </c>
      <c r="D2703" s="9" t="s">
        <v>149</v>
      </c>
      <c r="E2703" s="9" t="s">
        <v>151</v>
      </c>
      <c r="F2703" s="9" t="s">
        <v>1</v>
      </c>
      <c r="G2703" s="9" t="s">
        <v>495</v>
      </c>
      <c r="H2703" s="9" t="s">
        <v>561</v>
      </c>
      <c r="I2703" s="9">
        <v>16</v>
      </c>
      <c r="J2703" s="9" t="s">
        <v>1060</v>
      </c>
      <c r="L2703" s="9" t="s">
        <v>50</v>
      </c>
      <c r="M2703" s="9">
        <v>140423</v>
      </c>
      <c r="N2703" s="17" t="str">
        <f t="shared" si="209"/>
        <v>28_140-145</v>
      </c>
      <c r="O2703" s="17" t="str">
        <f t="shared" si="210"/>
        <v>14_140-150</v>
      </c>
      <c r="P2703" s="17" t="str">
        <f t="shared" si="211"/>
        <v>08_80&gt;</v>
      </c>
      <c r="Q2703" s="9" t="s">
        <v>1210</v>
      </c>
      <c r="R2703" s="9" t="s">
        <v>1163</v>
      </c>
      <c r="S2703" s="9">
        <f t="shared" si="212"/>
        <v>20642181</v>
      </c>
      <c r="T2703" s="9">
        <v>270895</v>
      </c>
    </row>
    <row r="2704" spans="1:20" hidden="1">
      <c r="A2704" s="9">
        <v>6</v>
      </c>
      <c r="B2704" s="9" t="s">
        <v>15</v>
      </c>
      <c r="C2704" s="9" t="s">
        <v>933</v>
      </c>
      <c r="D2704" s="9" t="s">
        <v>152</v>
      </c>
      <c r="E2704" s="9" t="s">
        <v>151</v>
      </c>
      <c r="F2704" s="9" t="s">
        <v>5</v>
      </c>
      <c r="G2704" s="9" t="s">
        <v>373</v>
      </c>
      <c r="H2704" s="9" t="s">
        <v>2</v>
      </c>
      <c r="I2704" s="9">
        <v>13</v>
      </c>
      <c r="J2704" s="9" t="s">
        <v>43</v>
      </c>
      <c r="K2704" s="9" t="s">
        <v>7</v>
      </c>
      <c r="L2704" s="9" t="s">
        <v>50</v>
      </c>
      <c r="M2704" s="9">
        <v>150790</v>
      </c>
      <c r="N2704" s="17" t="str">
        <f t="shared" si="209"/>
        <v>30_150-155</v>
      </c>
      <c r="O2704" s="17" t="str">
        <f t="shared" si="210"/>
        <v>15_150-160</v>
      </c>
      <c r="P2704" s="17" t="str">
        <f t="shared" si="211"/>
        <v>08_80&gt;</v>
      </c>
      <c r="Q2704" s="9" t="s">
        <v>1210</v>
      </c>
      <c r="R2704" s="9" t="s">
        <v>1163</v>
      </c>
      <c r="S2704" s="9">
        <f t="shared" si="212"/>
        <v>904740</v>
      </c>
      <c r="T2704" s="9">
        <v>11873</v>
      </c>
    </row>
    <row r="2705" spans="1:20" hidden="1">
      <c r="A2705" s="9">
        <v>23</v>
      </c>
      <c r="B2705" s="9" t="s">
        <v>15</v>
      </c>
      <c r="C2705" s="9" t="s">
        <v>361</v>
      </c>
      <c r="D2705" s="9" t="s">
        <v>152</v>
      </c>
      <c r="E2705" s="9" t="s">
        <v>151</v>
      </c>
      <c r="F2705" s="9" t="s">
        <v>1</v>
      </c>
      <c r="G2705" s="9" t="s">
        <v>222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77404</v>
      </c>
      <c r="N2705" s="17" t="str">
        <f t="shared" si="209"/>
        <v>15_75-80</v>
      </c>
      <c r="O2705" s="17" t="str">
        <f t="shared" si="210"/>
        <v>7_70-80</v>
      </c>
      <c r="P2705" s="17" t="str">
        <f t="shared" si="211"/>
        <v>07_70-80</v>
      </c>
      <c r="Q2705" s="9" t="s">
        <v>1210</v>
      </c>
      <c r="R2705" s="9" t="s">
        <v>1163</v>
      </c>
      <c r="S2705" s="9">
        <f t="shared" si="212"/>
        <v>1780292</v>
      </c>
      <c r="T2705" s="9">
        <v>23363</v>
      </c>
    </row>
    <row r="2706" spans="1:20" hidden="1">
      <c r="A2706" s="9">
        <v>2034</v>
      </c>
      <c r="B2706" s="9" t="s">
        <v>15</v>
      </c>
      <c r="C2706" s="9" t="s">
        <v>544</v>
      </c>
      <c r="D2706" s="9" t="s">
        <v>152</v>
      </c>
      <c r="E2706" s="9" t="s">
        <v>151</v>
      </c>
      <c r="F2706" s="9" t="s">
        <v>5</v>
      </c>
      <c r="G2706" s="9" t="s">
        <v>373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76250</v>
      </c>
      <c r="N2706" s="17" t="str">
        <f t="shared" si="209"/>
        <v>15_75-80</v>
      </c>
      <c r="O2706" s="17" t="str">
        <f t="shared" si="210"/>
        <v>7_70-80</v>
      </c>
      <c r="P2706" s="17" t="str">
        <f t="shared" si="211"/>
        <v>07_70-80</v>
      </c>
      <c r="Q2706" s="9" t="s">
        <v>1210</v>
      </c>
      <c r="R2706" s="9" t="s">
        <v>1163</v>
      </c>
      <c r="S2706" s="9">
        <f t="shared" si="212"/>
        <v>155092500</v>
      </c>
      <c r="T2706" s="9">
        <v>2035335</v>
      </c>
    </row>
    <row r="2707" spans="1:20" hidden="1">
      <c r="A2707" s="9">
        <v>128</v>
      </c>
      <c r="B2707" s="9" t="s">
        <v>15</v>
      </c>
      <c r="C2707" s="9" t="s">
        <v>937</v>
      </c>
      <c r="D2707" s="9" t="s">
        <v>152</v>
      </c>
      <c r="E2707" s="9" t="s">
        <v>151</v>
      </c>
      <c r="F2707" s="9" t="s">
        <v>1</v>
      </c>
      <c r="G2707" s="9" t="s">
        <v>583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69660</v>
      </c>
      <c r="N2707" s="17" t="str">
        <f t="shared" si="209"/>
        <v>13_65-70</v>
      </c>
      <c r="O2707" s="17" t="str">
        <f t="shared" si="210"/>
        <v>6_60-70</v>
      </c>
      <c r="P2707" s="17" t="str">
        <f t="shared" si="211"/>
        <v>06_60-70</v>
      </c>
      <c r="Q2707" s="9" t="s">
        <v>1210</v>
      </c>
      <c r="R2707" s="9" t="s">
        <v>1163</v>
      </c>
      <c r="S2707" s="9">
        <f t="shared" si="212"/>
        <v>8916480</v>
      </c>
      <c r="T2707" s="9">
        <v>117014</v>
      </c>
    </row>
    <row r="2708" spans="1:20" hidden="1">
      <c r="A2708" s="9">
        <v>91</v>
      </c>
      <c r="B2708" s="9" t="s">
        <v>15</v>
      </c>
      <c r="C2708" s="9" t="s">
        <v>141</v>
      </c>
      <c r="D2708" s="9" t="s">
        <v>152</v>
      </c>
      <c r="E2708" s="9" t="s">
        <v>151</v>
      </c>
      <c r="F2708" s="9" t="s">
        <v>5</v>
      </c>
      <c r="G2708" s="9" t="s">
        <v>110</v>
      </c>
      <c r="H2708" s="9" t="s">
        <v>324</v>
      </c>
      <c r="I2708" s="9">
        <v>14</v>
      </c>
      <c r="J2708" s="9" t="s">
        <v>8</v>
      </c>
      <c r="L2708" s="9" t="s">
        <v>50</v>
      </c>
      <c r="M2708" s="9">
        <v>84858</v>
      </c>
      <c r="N2708" s="17" t="str">
        <f t="shared" si="209"/>
        <v>16_80-85</v>
      </c>
      <c r="O2708" s="17" t="str">
        <f t="shared" si="210"/>
        <v>8_80-90</v>
      </c>
      <c r="P2708" s="17" t="str">
        <f t="shared" si="211"/>
        <v>08_80&gt;</v>
      </c>
      <c r="Q2708" s="9" t="s">
        <v>1210</v>
      </c>
      <c r="R2708" s="9" t="s">
        <v>1163</v>
      </c>
      <c r="S2708" s="9">
        <f t="shared" si="212"/>
        <v>7722078</v>
      </c>
      <c r="T2708" s="9">
        <v>101340</v>
      </c>
    </row>
    <row r="2709" spans="1:20" hidden="1">
      <c r="A2709" s="9">
        <v>6</v>
      </c>
      <c r="B2709" s="9" t="s">
        <v>15</v>
      </c>
      <c r="C2709" s="9" t="s">
        <v>362</v>
      </c>
      <c r="D2709" s="9" t="s">
        <v>148</v>
      </c>
      <c r="E2709" s="9" t="s">
        <v>151</v>
      </c>
      <c r="F2709" s="9" t="s">
        <v>1</v>
      </c>
      <c r="G2709" s="9" t="s">
        <v>222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95100</v>
      </c>
      <c r="N2709" s="17" t="str">
        <f t="shared" si="209"/>
        <v>19_95-100</v>
      </c>
      <c r="O2709" s="17" t="str">
        <f t="shared" si="210"/>
        <v>9_90-100</v>
      </c>
      <c r="P2709" s="17" t="str">
        <f t="shared" si="211"/>
        <v>08_80&gt;</v>
      </c>
      <c r="Q2709" s="9" t="s">
        <v>1210</v>
      </c>
      <c r="R2709" s="9" t="s">
        <v>1163</v>
      </c>
      <c r="S2709" s="9">
        <f t="shared" si="212"/>
        <v>570600</v>
      </c>
      <c r="T2709" s="9">
        <v>7488</v>
      </c>
    </row>
    <row r="2710" spans="1:20" hidden="1">
      <c r="A2710" s="9">
        <v>264</v>
      </c>
      <c r="B2710" s="9" t="s">
        <v>15</v>
      </c>
      <c r="C2710" s="9" t="s">
        <v>545</v>
      </c>
      <c r="D2710" s="9" t="s">
        <v>148</v>
      </c>
      <c r="E2710" s="9" t="s">
        <v>151</v>
      </c>
      <c r="F2710" s="9" t="s">
        <v>5</v>
      </c>
      <c r="G2710" s="9" t="s">
        <v>373</v>
      </c>
      <c r="H2710" s="9" t="s">
        <v>2</v>
      </c>
      <c r="I2710" s="9">
        <v>15</v>
      </c>
      <c r="J2710" s="9" t="s">
        <v>8</v>
      </c>
      <c r="L2710" s="9" t="s">
        <v>50</v>
      </c>
      <c r="M2710" s="9">
        <v>84937</v>
      </c>
      <c r="N2710" s="17" t="str">
        <f t="shared" si="209"/>
        <v>16_80-85</v>
      </c>
      <c r="O2710" s="17" t="str">
        <f t="shared" si="210"/>
        <v>8_80-90</v>
      </c>
      <c r="P2710" s="17" t="str">
        <f t="shared" si="211"/>
        <v>08_80&gt;</v>
      </c>
      <c r="Q2710" s="9" t="s">
        <v>1210</v>
      </c>
      <c r="R2710" s="9" t="s">
        <v>1163</v>
      </c>
      <c r="S2710" s="9">
        <f t="shared" si="212"/>
        <v>22423368</v>
      </c>
      <c r="T2710" s="9">
        <v>294270</v>
      </c>
    </row>
    <row r="2711" spans="1:20" hidden="1">
      <c r="A2711" s="9">
        <v>176</v>
      </c>
      <c r="B2711" s="9" t="s">
        <v>15</v>
      </c>
      <c r="C2711" s="9" t="s">
        <v>938</v>
      </c>
      <c r="D2711" s="9" t="s">
        <v>148</v>
      </c>
      <c r="E2711" s="9" t="s">
        <v>151</v>
      </c>
      <c r="F2711" s="9" t="s">
        <v>1</v>
      </c>
      <c r="G2711" s="9" t="s">
        <v>583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74593</v>
      </c>
      <c r="N2711" s="17" t="str">
        <f t="shared" si="209"/>
        <v>14_70-75</v>
      </c>
      <c r="O2711" s="17" t="str">
        <f t="shared" si="210"/>
        <v>7_70-80</v>
      </c>
      <c r="P2711" s="17" t="str">
        <f t="shared" si="211"/>
        <v>07_70-80</v>
      </c>
      <c r="Q2711" s="9" t="s">
        <v>1210</v>
      </c>
      <c r="R2711" s="9" t="s">
        <v>1163</v>
      </c>
      <c r="S2711" s="9">
        <f t="shared" si="212"/>
        <v>13128368</v>
      </c>
      <c r="T2711" s="9">
        <v>172288</v>
      </c>
    </row>
    <row r="2712" spans="1:20" hidden="1">
      <c r="A2712" s="9">
        <v>18</v>
      </c>
      <c r="B2712" s="9" t="s">
        <v>15</v>
      </c>
      <c r="C2712" s="9" t="s">
        <v>142</v>
      </c>
      <c r="D2712" s="9" t="s">
        <v>148</v>
      </c>
      <c r="E2712" s="9" t="s">
        <v>151</v>
      </c>
      <c r="F2712" s="9" t="s">
        <v>5</v>
      </c>
      <c r="G2712" s="9" t="s">
        <v>110</v>
      </c>
      <c r="H2712" s="9" t="s">
        <v>2</v>
      </c>
      <c r="I2712" s="9">
        <v>15</v>
      </c>
      <c r="J2712" s="9" t="s">
        <v>8</v>
      </c>
      <c r="L2712" s="9" t="s">
        <v>50</v>
      </c>
      <c r="M2712" s="9">
        <v>120900</v>
      </c>
      <c r="N2712" s="17" t="str">
        <f t="shared" si="209"/>
        <v>24_120-125</v>
      </c>
      <c r="O2712" s="17" t="str">
        <f t="shared" si="210"/>
        <v>12_120-130</v>
      </c>
      <c r="P2712" s="17" t="str">
        <f t="shared" si="211"/>
        <v>08_80&gt;</v>
      </c>
      <c r="Q2712" s="9" t="s">
        <v>1210</v>
      </c>
      <c r="R2712" s="9" t="s">
        <v>1163</v>
      </c>
      <c r="S2712" s="9">
        <f t="shared" si="212"/>
        <v>2176200</v>
      </c>
      <c r="T2712" s="9">
        <v>28559</v>
      </c>
    </row>
    <row r="2713" spans="1:20" hidden="1">
      <c r="A2713" s="9">
        <v>20</v>
      </c>
      <c r="B2713" s="9" t="s">
        <v>15</v>
      </c>
      <c r="C2713" s="9" t="s">
        <v>143</v>
      </c>
      <c r="D2713" s="9" t="s">
        <v>152</v>
      </c>
      <c r="E2713" s="9" t="s">
        <v>151</v>
      </c>
      <c r="F2713" s="9" t="s">
        <v>5</v>
      </c>
      <c r="G2713" s="9" t="s">
        <v>110</v>
      </c>
      <c r="H2713" s="9" t="s">
        <v>2</v>
      </c>
      <c r="I2713" s="9">
        <v>13</v>
      </c>
      <c r="J2713" s="9" t="s">
        <v>8</v>
      </c>
      <c r="L2713" s="9" t="s">
        <v>50</v>
      </c>
      <c r="M2713" s="9">
        <v>79570</v>
      </c>
      <c r="N2713" s="17" t="str">
        <f t="shared" si="209"/>
        <v>15_75-80</v>
      </c>
      <c r="O2713" s="17" t="str">
        <f t="shared" si="210"/>
        <v>7_70-80</v>
      </c>
      <c r="P2713" s="17" t="str">
        <f t="shared" si="211"/>
        <v>07_70-80</v>
      </c>
      <c r="Q2713" s="9" t="s">
        <v>1210</v>
      </c>
      <c r="R2713" s="9" t="s">
        <v>1163</v>
      </c>
      <c r="S2713" s="9">
        <f t="shared" si="212"/>
        <v>1591400</v>
      </c>
      <c r="T2713" s="9">
        <v>20885</v>
      </c>
    </row>
    <row r="2714" spans="1:20" hidden="1">
      <c r="A2714" s="9">
        <v>39</v>
      </c>
      <c r="B2714" s="9" t="s">
        <v>15</v>
      </c>
      <c r="C2714" s="9" t="s">
        <v>1114</v>
      </c>
      <c r="D2714" s="9" t="s">
        <v>152</v>
      </c>
      <c r="E2714" s="9" t="s">
        <v>151</v>
      </c>
      <c r="F2714" s="9" t="s">
        <v>1</v>
      </c>
      <c r="G2714" s="9" t="s">
        <v>845</v>
      </c>
      <c r="H2714" s="9" t="s">
        <v>2</v>
      </c>
      <c r="I2714" s="9">
        <v>13</v>
      </c>
      <c r="J2714" s="9" t="s">
        <v>8</v>
      </c>
      <c r="L2714" s="9" t="s">
        <v>50</v>
      </c>
      <c r="M2714" s="9">
        <v>68300</v>
      </c>
      <c r="N2714" s="17" t="str">
        <f t="shared" si="209"/>
        <v>13_65-70</v>
      </c>
      <c r="O2714" s="17" t="str">
        <f t="shared" si="210"/>
        <v>6_60-70</v>
      </c>
      <c r="P2714" s="17" t="str">
        <f t="shared" si="211"/>
        <v>06_60-70</v>
      </c>
      <c r="Q2714" s="9" t="s">
        <v>1210</v>
      </c>
      <c r="R2714" s="9" t="s">
        <v>1163</v>
      </c>
      <c r="S2714" s="9">
        <f t="shared" si="212"/>
        <v>2663700</v>
      </c>
      <c r="T2714" s="9">
        <v>34957</v>
      </c>
    </row>
    <row r="2715" spans="1:20" hidden="1">
      <c r="A2715" s="9">
        <v>2710</v>
      </c>
      <c r="B2715" s="9" t="s">
        <v>15</v>
      </c>
      <c r="C2715" s="9" t="s">
        <v>447</v>
      </c>
      <c r="D2715" s="9" t="s">
        <v>152</v>
      </c>
      <c r="E2715" s="9" t="s">
        <v>151</v>
      </c>
      <c r="F2715" s="9" t="s">
        <v>5</v>
      </c>
      <c r="G2715" s="9" t="s">
        <v>373</v>
      </c>
      <c r="H2715" s="9" t="s">
        <v>2</v>
      </c>
      <c r="I2715" s="9">
        <v>13</v>
      </c>
      <c r="J2715" s="9" t="s">
        <v>8</v>
      </c>
      <c r="L2715" s="9" t="s">
        <v>50</v>
      </c>
      <c r="M2715" s="9">
        <v>79040</v>
      </c>
      <c r="N2715" s="17" t="str">
        <f t="shared" si="209"/>
        <v>15_75-80</v>
      </c>
      <c r="O2715" s="17" t="str">
        <f t="shared" si="210"/>
        <v>7_70-80</v>
      </c>
      <c r="P2715" s="17" t="str">
        <f t="shared" si="211"/>
        <v>07_70-80</v>
      </c>
      <c r="Q2715" s="9" t="s">
        <v>1210</v>
      </c>
      <c r="R2715" s="9" t="s">
        <v>1163</v>
      </c>
      <c r="S2715" s="9">
        <f t="shared" si="212"/>
        <v>214198400</v>
      </c>
      <c r="T2715" s="9">
        <v>2811003</v>
      </c>
    </row>
    <row r="2716" spans="1:20" hidden="1">
      <c r="A2716" s="9">
        <v>17</v>
      </c>
      <c r="B2716" s="9" t="s">
        <v>15</v>
      </c>
      <c r="C2716" s="9" t="s">
        <v>144</v>
      </c>
      <c r="D2716" s="9" t="s">
        <v>152</v>
      </c>
      <c r="E2716" s="9" t="s">
        <v>151</v>
      </c>
      <c r="F2716" s="9" t="s">
        <v>5</v>
      </c>
      <c r="G2716" s="9" t="s">
        <v>110</v>
      </c>
      <c r="H2716" s="9" t="s">
        <v>2</v>
      </c>
      <c r="I2716" s="9">
        <v>13</v>
      </c>
      <c r="J2716" s="9" t="s">
        <v>8</v>
      </c>
      <c r="K2716" s="9" t="s">
        <v>7</v>
      </c>
      <c r="L2716" s="9" t="s">
        <v>50</v>
      </c>
      <c r="M2716" s="9">
        <v>83290</v>
      </c>
      <c r="N2716" s="17" t="str">
        <f t="shared" si="209"/>
        <v>16_80-85</v>
      </c>
      <c r="O2716" s="17" t="str">
        <f t="shared" si="210"/>
        <v>8_80-90</v>
      </c>
      <c r="P2716" s="17" t="str">
        <f t="shared" si="211"/>
        <v>08_80&gt;</v>
      </c>
      <c r="Q2716" s="9" t="s">
        <v>1210</v>
      </c>
      <c r="R2716" s="9" t="s">
        <v>1163</v>
      </c>
      <c r="S2716" s="9">
        <f t="shared" si="212"/>
        <v>1415930</v>
      </c>
      <c r="T2716" s="9">
        <v>18582</v>
      </c>
    </row>
    <row r="2717" spans="1:20" hidden="1">
      <c r="A2717" s="9">
        <v>18</v>
      </c>
      <c r="B2717" s="9" t="s">
        <v>15</v>
      </c>
      <c r="C2717" s="9" t="s">
        <v>546</v>
      </c>
      <c r="D2717" s="9" t="s">
        <v>152</v>
      </c>
      <c r="E2717" s="9" t="s">
        <v>151</v>
      </c>
      <c r="F2717" s="9" t="s">
        <v>5</v>
      </c>
      <c r="G2717" s="9" t="s">
        <v>373</v>
      </c>
      <c r="H2717" s="9" t="s">
        <v>2</v>
      </c>
      <c r="I2717" s="9">
        <v>13</v>
      </c>
      <c r="J2717" s="9" t="s">
        <v>8</v>
      </c>
      <c r="K2717" s="9" t="s">
        <v>7</v>
      </c>
      <c r="L2717" s="9" t="s">
        <v>50</v>
      </c>
      <c r="M2717" s="9">
        <v>99490</v>
      </c>
      <c r="N2717" s="17" t="str">
        <f t="shared" si="209"/>
        <v>19_95-100</v>
      </c>
      <c r="O2717" s="17" t="str">
        <f t="shared" si="210"/>
        <v>9_90-100</v>
      </c>
      <c r="P2717" s="17" t="str">
        <f t="shared" si="211"/>
        <v>08_80&gt;</v>
      </c>
      <c r="Q2717" s="9" t="s">
        <v>1210</v>
      </c>
      <c r="R2717" s="9" t="s">
        <v>1163</v>
      </c>
      <c r="S2717" s="9">
        <f t="shared" si="212"/>
        <v>1790820</v>
      </c>
      <c r="T2717" s="9">
        <v>23502</v>
      </c>
    </row>
    <row r="2718" spans="1:20" hidden="1">
      <c r="A2718" s="9">
        <v>98</v>
      </c>
      <c r="B2718" s="9" t="s">
        <v>15</v>
      </c>
      <c r="C2718" s="9" t="s">
        <v>448</v>
      </c>
      <c r="D2718" s="9" t="s">
        <v>152</v>
      </c>
      <c r="E2718" s="9" t="s">
        <v>151</v>
      </c>
      <c r="F2718" s="9" t="s">
        <v>1</v>
      </c>
      <c r="G2718" s="9" t="s">
        <v>222</v>
      </c>
      <c r="H2718" s="9" t="s">
        <v>2</v>
      </c>
      <c r="I2718" s="9">
        <v>14</v>
      </c>
      <c r="J2718" s="9" t="s">
        <v>8</v>
      </c>
      <c r="K2718" s="9" t="s">
        <v>7</v>
      </c>
      <c r="L2718" s="9" t="s">
        <v>50</v>
      </c>
      <c r="M2718" s="9">
        <v>98036</v>
      </c>
      <c r="N2718" s="17" t="str">
        <f t="shared" si="209"/>
        <v>19_95-100</v>
      </c>
      <c r="O2718" s="17" t="str">
        <f t="shared" si="210"/>
        <v>9_90-100</v>
      </c>
      <c r="P2718" s="17" t="str">
        <f t="shared" si="211"/>
        <v>08_80&gt;</v>
      </c>
      <c r="Q2718" s="9" t="s">
        <v>1210</v>
      </c>
      <c r="R2718" s="9" t="s">
        <v>1163</v>
      </c>
      <c r="S2718" s="9">
        <f t="shared" si="212"/>
        <v>9607528</v>
      </c>
      <c r="T2718" s="9">
        <v>126083</v>
      </c>
    </row>
    <row r="2719" spans="1:20" hidden="1">
      <c r="A2719" s="9">
        <v>47</v>
      </c>
      <c r="B2719" s="9" t="s">
        <v>15</v>
      </c>
      <c r="C2719" s="9" t="s">
        <v>1198</v>
      </c>
      <c r="D2719" s="9" t="s">
        <v>152</v>
      </c>
      <c r="E2719" s="9" t="s">
        <v>151</v>
      </c>
      <c r="F2719" s="9" t="s">
        <v>1</v>
      </c>
      <c r="G2719" s="9" t="s">
        <v>583</v>
      </c>
      <c r="H2719" s="9" t="s">
        <v>2</v>
      </c>
      <c r="I2719" s="9">
        <v>14</v>
      </c>
      <c r="J2719" s="9" t="s">
        <v>8</v>
      </c>
      <c r="K2719" s="9" t="s">
        <v>7</v>
      </c>
      <c r="L2719" s="9" t="s">
        <v>50</v>
      </c>
      <c r="M2719" s="9">
        <v>101809</v>
      </c>
      <c r="N2719" s="17" t="str">
        <f t="shared" si="209"/>
        <v>20_100-105</v>
      </c>
      <c r="O2719" s="17" t="str">
        <f t="shared" si="210"/>
        <v>10_100-110</v>
      </c>
      <c r="P2719" s="17" t="str">
        <f t="shared" si="211"/>
        <v>08_80&gt;</v>
      </c>
      <c r="Q2719" s="9" t="s">
        <v>1210</v>
      </c>
      <c r="R2719" s="9" t="s">
        <v>1163</v>
      </c>
      <c r="S2719" s="9">
        <f t="shared" si="212"/>
        <v>4785023</v>
      </c>
      <c r="T2719" s="9">
        <v>62796</v>
      </c>
    </row>
    <row r="2720" spans="1:20" hidden="1">
      <c r="A2720" s="9">
        <v>7</v>
      </c>
      <c r="B2720" s="9" t="s">
        <v>15</v>
      </c>
      <c r="C2720" s="9" t="s">
        <v>939</v>
      </c>
      <c r="D2720" s="9" t="s">
        <v>152</v>
      </c>
      <c r="E2720" s="9" t="s">
        <v>151</v>
      </c>
      <c r="F2720" s="9" t="s">
        <v>5</v>
      </c>
      <c r="G2720" s="9" t="s">
        <v>373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109990</v>
      </c>
      <c r="N2720" s="17" t="str">
        <f t="shared" si="209"/>
        <v>21_105-110</v>
      </c>
      <c r="O2720" s="17" t="str">
        <f t="shared" si="210"/>
        <v>10_100-110</v>
      </c>
      <c r="P2720" s="17" t="str">
        <f t="shared" si="211"/>
        <v>08_80&gt;</v>
      </c>
      <c r="Q2720" s="9" t="s">
        <v>1210</v>
      </c>
      <c r="R2720" s="9" t="s">
        <v>1163</v>
      </c>
      <c r="S2720" s="9">
        <f t="shared" si="212"/>
        <v>769930</v>
      </c>
      <c r="T2720" s="9">
        <v>10104</v>
      </c>
    </row>
    <row r="2721" spans="1:20" hidden="1">
      <c r="A2721" s="9">
        <v>66</v>
      </c>
      <c r="B2721" s="9" t="s">
        <v>15</v>
      </c>
      <c r="C2721" s="9" t="s">
        <v>602</v>
      </c>
      <c r="D2721" s="9" t="s">
        <v>148</v>
      </c>
      <c r="E2721" s="9" t="s">
        <v>151</v>
      </c>
      <c r="F2721" s="9" t="s">
        <v>1</v>
      </c>
      <c r="G2721" s="9" t="s">
        <v>222</v>
      </c>
      <c r="H2721" s="9" t="s">
        <v>2</v>
      </c>
      <c r="I2721" s="9">
        <v>15</v>
      </c>
      <c r="J2721" s="9" t="s">
        <v>8</v>
      </c>
      <c r="L2721" s="9" t="s">
        <v>50</v>
      </c>
      <c r="M2721" s="9">
        <v>87723</v>
      </c>
      <c r="N2721" s="17" t="str">
        <f t="shared" si="209"/>
        <v>17_85-90</v>
      </c>
      <c r="O2721" s="17" t="str">
        <f t="shared" si="210"/>
        <v>8_80-90</v>
      </c>
      <c r="P2721" s="17" t="str">
        <f t="shared" si="211"/>
        <v>08_80&gt;</v>
      </c>
      <c r="Q2721" s="9" t="s">
        <v>1210</v>
      </c>
      <c r="R2721" s="9" t="s">
        <v>1163</v>
      </c>
      <c r="S2721" s="9">
        <f t="shared" si="212"/>
        <v>5789718</v>
      </c>
      <c r="T2721" s="9">
        <v>75981</v>
      </c>
    </row>
    <row r="2722" spans="1:20" hidden="1">
      <c r="A2722" s="9">
        <v>20</v>
      </c>
      <c r="B2722" s="9" t="s">
        <v>15</v>
      </c>
      <c r="C2722" s="9" t="s">
        <v>363</v>
      </c>
      <c r="D2722" s="9" t="s">
        <v>148</v>
      </c>
      <c r="E2722" s="9" t="s">
        <v>151</v>
      </c>
      <c r="F2722" s="9" t="s">
        <v>5</v>
      </c>
      <c r="G2722" s="9" t="s">
        <v>110</v>
      </c>
      <c r="H2722" s="9" t="s">
        <v>2</v>
      </c>
      <c r="I2722" s="9">
        <v>15</v>
      </c>
      <c r="J2722" s="9" t="s">
        <v>8</v>
      </c>
      <c r="L2722" s="9" t="s">
        <v>50</v>
      </c>
      <c r="M2722" s="9">
        <v>129380</v>
      </c>
      <c r="N2722" s="17" t="str">
        <f t="shared" si="209"/>
        <v>25_125-130</v>
      </c>
      <c r="O2722" s="17" t="str">
        <f t="shared" si="210"/>
        <v>12_120-130</v>
      </c>
      <c r="P2722" s="17" t="str">
        <f t="shared" si="211"/>
        <v>08_80&gt;</v>
      </c>
      <c r="Q2722" s="9" t="s">
        <v>1210</v>
      </c>
      <c r="R2722" s="9" t="s">
        <v>1163</v>
      </c>
      <c r="S2722" s="9">
        <f t="shared" si="212"/>
        <v>2587600</v>
      </c>
      <c r="T2722" s="9">
        <v>33958</v>
      </c>
    </row>
    <row r="2723" spans="1:20" hidden="1">
      <c r="A2723" s="9">
        <v>67</v>
      </c>
      <c r="B2723" s="9" t="s">
        <v>15</v>
      </c>
      <c r="C2723" s="9" t="s">
        <v>1115</v>
      </c>
      <c r="D2723" s="9" t="s">
        <v>148</v>
      </c>
      <c r="E2723" s="9" t="s">
        <v>151</v>
      </c>
      <c r="F2723" s="9" t="s">
        <v>5</v>
      </c>
      <c r="G2723" s="9" t="s">
        <v>373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105720</v>
      </c>
      <c r="N2723" s="17" t="str">
        <f t="shared" si="209"/>
        <v>21_105-110</v>
      </c>
      <c r="O2723" s="17" t="str">
        <f t="shared" si="210"/>
        <v>10_100-110</v>
      </c>
      <c r="P2723" s="17" t="str">
        <f t="shared" si="211"/>
        <v>08_80&gt;</v>
      </c>
      <c r="Q2723" s="9" t="s">
        <v>1210</v>
      </c>
      <c r="R2723" s="9" t="s">
        <v>1163</v>
      </c>
      <c r="S2723" s="9">
        <f t="shared" si="212"/>
        <v>7083240</v>
      </c>
      <c r="T2723" s="9">
        <v>92956</v>
      </c>
    </row>
    <row r="2724" spans="1:20" hidden="1">
      <c r="A2724" s="9">
        <v>4</v>
      </c>
      <c r="B2724" s="9" t="s">
        <v>15</v>
      </c>
      <c r="C2724" s="9" t="s">
        <v>385</v>
      </c>
      <c r="D2724" s="9" t="s">
        <v>154</v>
      </c>
      <c r="E2724" s="9" t="s">
        <v>151</v>
      </c>
      <c r="F2724" s="9" t="s">
        <v>5</v>
      </c>
      <c r="G2724" s="9" t="s">
        <v>252</v>
      </c>
      <c r="H2724" s="9" t="s">
        <v>449</v>
      </c>
      <c r="I2724" s="9">
        <v>15</v>
      </c>
      <c r="J2724" s="9" t="s">
        <v>51</v>
      </c>
      <c r="L2724" s="9" t="s">
        <v>50</v>
      </c>
      <c r="M2724" s="9">
        <v>272300</v>
      </c>
      <c r="N2724" s="17" t="str">
        <f t="shared" si="209"/>
        <v>54_270-275</v>
      </c>
      <c r="O2724" s="17" t="str">
        <f t="shared" si="210"/>
        <v>27_270-280</v>
      </c>
      <c r="P2724" s="17" t="str">
        <f t="shared" si="211"/>
        <v>08_80&gt;</v>
      </c>
      <c r="Q2724" s="9" t="s">
        <v>1210</v>
      </c>
      <c r="R2724" s="9" t="s">
        <v>1163</v>
      </c>
      <c r="S2724" s="9">
        <f t="shared" si="212"/>
        <v>1089200</v>
      </c>
      <c r="T2724" s="9">
        <v>14294</v>
      </c>
    </row>
    <row r="2725" spans="1:20" hidden="1">
      <c r="A2725" s="9">
        <v>26</v>
      </c>
      <c r="B2725" s="9" t="s">
        <v>15</v>
      </c>
      <c r="C2725" s="9" t="s">
        <v>1147</v>
      </c>
      <c r="D2725" s="9" t="s">
        <v>154</v>
      </c>
      <c r="E2725" s="9" t="s">
        <v>151</v>
      </c>
      <c r="F2725" s="9" t="s">
        <v>5</v>
      </c>
      <c r="G2725" s="9" t="s">
        <v>492</v>
      </c>
      <c r="H2725" s="9" t="s">
        <v>1148</v>
      </c>
      <c r="I2725" s="9">
        <v>15</v>
      </c>
      <c r="J2725" s="9" t="s">
        <v>1149</v>
      </c>
      <c r="L2725" s="9" t="s">
        <v>50</v>
      </c>
      <c r="M2725" s="9">
        <v>388140</v>
      </c>
      <c r="N2725" s="17" t="str">
        <f t="shared" si="209"/>
        <v>77_385-390</v>
      </c>
      <c r="O2725" s="17" t="str">
        <f t="shared" si="210"/>
        <v>38_380-390</v>
      </c>
      <c r="P2725" s="17" t="str">
        <f t="shared" si="211"/>
        <v>08_80&gt;</v>
      </c>
      <c r="Q2725" s="9" t="s">
        <v>1210</v>
      </c>
      <c r="R2725" s="9" t="s">
        <v>1163</v>
      </c>
      <c r="S2725" s="9">
        <f t="shared" si="212"/>
        <v>10091640</v>
      </c>
      <c r="T2725" s="9">
        <v>132436</v>
      </c>
    </row>
    <row r="2726" spans="1:20" hidden="1">
      <c r="A2726" s="9">
        <v>10</v>
      </c>
      <c r="B2726" s="9" t="s">
        <v>15</v>
      </c>
      <c r="C2726" s="9" t="s">
        <v>450</v>
      </c>
      <c r="D2726" s="9" t="s">
        <v>154</v>
      </c>
      <c r="E2726" s="9" t="s">
        <v>151</v>
      </c>
      <c r="F2726" s="9" t="s">
        <v>1</v>
      </c>
      <c r="G2726" s="9" t="s">
        <v>222</v>
      </c>
      <c r="H2726" s="9" t="s">
        <v>2</v>
      </c>
      <c r="I2726" s="9">
        <v>14</v>
      </c>
      <c r="J2726" s="9" t="s">
        <v>51</v>
      </c>
      <c r="L2726" s="9" t="s">
        <v>50</v>
      </c>
      <c r="M2726" s="9">
        <v>127647</v>
      </c>
      <c r="N2726" s="17" t="str">
        <f t="shared" si="209"/>
        <v>25_125-130</v>
      </c>
      <c r="O2726" s="17" t="str">
        <f t="shared" si="210"/>
        <v>12_120-130</v>
      </c>
      <c r="P2726" s="17" t="str">
        <f t="shared" si="211"/>
        <v>08_80&gt;</v>
      </c>
      <c r="Q2726" s="9" t="s">
        <v>1210</v>
      </c>
      <c r="R2726" s="9" t="s">
        <v>1163</v>
      </c>
      <c r="S2726" s="9">
        <f t="shared" si="212"/>
        <v>1276470</v>
      </c>
      <c r="T2726" s="9">
        <v>16752</v>
      </c>
    </row>
    <row r="2727" spans="1:20" hidden="1">
      <c r="A2727" s="9">
        <v>26</v>
      </c>
      <c r="B2727" s="9" t="s">
        <v>15</v>
      </c>
      <c r="C2727" s="9" t="s">
        <v>1116</v>
      </c>
      <c r="D2727" s="9" t="s">
        <v>154</v>
      </c>
      <c r="E2727" s="9" t="s">
        <v>151</v>
      </c>
      <c r="F2727" s="9" t="s">
        <v>1</v>
      </c>
      <c r="G2727" s="9" t="s">
        <v>845</v>
      </c>
      <c r="H2727" s="9" t="s">
        <v>2</v>
      </c>
      <c r="I2727" s="9">
        <v>14</v>
      </c>
      <c r="J2727" s="9" t="s">
        <v>51</v>
      </c>
      <c r="L2727" s="9" t="s">
        <v>50</v>
      </c>
      <c r="M2727" s="9">
        <v>141500</v>
      </c>
      <c r="N2727" s="17" t="str">
        <f t="shared" si="209"/>
        <v>28_140-145</v>
      </c>
      <c r="O2727" s="17" t="str">
        <f t="shared" si="210"/>
        <v>14_140-150</v>
      </c>
      <c r="P2727" s="17" t="str">
        <f t="shared" si="211"/>
        <v>08_80&gt;</v>
      </c>
      <c r="Q2727" s="9" t="s">
        <v>1210</v>
      </c>
      <c r="R2727" s="9" t="s">
        <v>1163</v>
      </c>
      <c r="S2727" s="9">
        <f t="shared" si="212"/>
        <v>3679000</v>
      </c>
      <c r="T2727" s="9">
        <v>48281</v>
      </c>
    </row>
    <row r="2728" spans="1:20" hidden="1">
      <c r="A2728" s="9">
        <v>52</v>
      </c>
      <c r="B2728" s="9" t="s">
        <v>15</v>
      </c>
      <c r="C2728" s="9" t="s">
        <v>336</v>
      </c>
      <c r="D2728" s="9" t="s">
        <v>154</v>
      </c>
      <c r="E2728" s="9" t="s">
        <v>151</v>
      </c>
      <c r="F2728" s="9" t="s">
        <v>5</v>
      </c>
      <c r="G2728" s="9" t="s">
        <v>110</v>
      </c>
      <c r="H2728" s="9" t="s">
        <v>124</v>
      </c>
      <c r="I2728" s="9">
        <v>14</v>
      </c>
      <c r="J2728" s="9" t="s">
        <v>51</v>
      </c>
      <c r="L2728" s="9" t="s">
        <v>50</v>
      </c>
      <c r="M2728" s="9">
        <v>113870</v>
      </c>
      <c r="N2728" s="17" t="str">
        <f t="shared" si="209"/>
        <v>22_110-115</v>
      </c>
      <c r="O2728" s="17" t="str">
        <f t="shared" si="210"/>
        <v>11_110-120</v>
      </c>
      <c r="P2728" s="17" t="str">
        <f t="shared" si="211"/>
        <v>08_80&gt;</v>
      </c>
      <c r="Q2728" s="9" t="s">
        <v>1210</v>
      </c>
      <c r="R2728" s="9" t="s">
        <v>1163</v>
      </c>
      <c r="S2728" s="9">
        <f t="shared" si="212"/>
        <v>5921240</v>
      </c>
      <c r="T2728" s="9">
        <v>77707</v>
      </c>
    </row>
    <row r="2729" spans="1:20" hidden="1">
      <c r="A2729" s="9">
        <v>53</v>
      </c>
      <c r="B2729" s="9" t="s">
        <v>15</v>
      </c>
      <c r="C2729" s="9" t="s">
        <v>683</v>
      </c>
      <c r="D2729" s="9" t="s">
        <v>154</v>
      </c>
      <c r="E2729" s="9" t="s">
        <v>151</v>
      </c>
      <c r="F2729" s="9" t="s">
        <v>5</v>
      </c>
      <c r="G2729" s="9" t="s">
        <v>373</v>
      </c>
      <c r="H2729" s="9" t="s">
        <v>1117</v>
      </c>
      <c r="I2729" s="9">
        <v>14</v>
      </c>
      <c r="J2729" s="9" t="s">
        <v>51</v>
      </c>
      <c r="L2729" s="9" t="s">
        <v>50</v>
      </c>
      <c r="M2729" s="9">
        <v>122690</v>
      </c>
      <c r="N2729" s="17" t="str">
        <f t="shared" si="209"/>
        <v>24_120-125</v>
      </c>
      <c r="O2729" s="17" t="str">
        <f t="shared" si="210"/>
        <v>12_120-130</v>
      </c>
      <c r="P2729" s="17" t="str">
        <f t="shared" si="211"/>
        <v>08_80&gt;</v>
      </c>
      <c r="Q2729" s="9" t="s">
        <v>1210</v>
      </c>
      <c r="R2729" s="9" t="s">
        <v>1163</v>
      </c>
      <c r="S2729" s="9">
        <f t="shared" si="212"/>
        <v>6502570</v>
      </c>
      <c r="T2729" s="9">
        <v>85336</v>
      </c>
    </row>
    <row r="2730" spans="1:20" hidden="1">
      <c r="A2730" s="9">
        <v>1</v>
      </c>
      <c r="B2730" s="9" t="s">
        <v>15</v>
      </c>
      <c r="C2730" s="9" t="s">
        <v>405</v>
      </c>
      <c r="D2730" s="9" t="s">
        <v>154</v>
      </c>
      <c r="E2730" s="9" t="s">
        <v>151</v>
      </c>
      <c r="F2730" s="9" t="s">
        <v>5</v>
      </c>
      <c r="G2730" s="9" t="s">
        <v>252</v>
      </c>
      <c r="H2730" s="9" t="s">
        <v>104</v>
      </c>
      <c r="I2730" s="9">
        <v>15</v>
      </c>
      <c r="J2730" s="9" t="s">
        <v>51</v>
      </c>
      <c r="L2730" s="9" t="s">
        <v>50</v>
      </c>
      <c r="M2730" s="9">
        <v>224590</v>
      </c>
      <c r="N2730" s="17" t="str">
        <f t="shared" si="209"/>
        <v>44_220-225</v>
      </c>
      <c r="O2730" s="17" t="str">
        <f t="shared" si="210"/>
        <v>22_220-230</v>
      </c>
      <c r="P2730" s="17" t="str">
        <f t="shared" si="211"/>
        <v>08_80&gt;</v>
      </c>
      <c r="Q2730" s="9" t="s">
        <v>1210</v>
      </c>
      <c r="R2730" s="9" t="s">
        <v>1163</v>
      </c>
      <c r="S2730" s="9">
        <f t="shared" si="212"/>
        <v>224590</v>
      </c>
      <c r="T2730" s="9">
        <v>2947</v>
      </c>
    </row>
    <row r="2731" spans="1:20" hidden="1">
      <c r="A2731" s="9">
        <v>96</v>
      </c>
      <c r="B2731" s="9" t="s">
        <v>15</v>
      </c>
      <c r="C2731" s="9" t="s">
        <v>1118</v>
      </c>
      <c r="D2731" s="9" t="s">
        <v>154</v>
      </c>
      <c r="E2731" s="9" t="s">
        <v>151</v>
      </c>
      <c r="F2731" s="9" t="s">
        <v>5</v>
      </c>
      <c r="G2731" s="9" t="s">
        <v>492</v>
      </c>
      <c r="H2731" s="9" t="s">
        <v>1001</v>
      </c>
      <c r="I2731" s="9">
        <v>15</v>
      </c>
      <c r="J2731" s="9" t="s">
        <v>51</v>
      </c>
      <c r="L2731" s="9" t="s">
        <v>50</v>
      </c>
      <c r="M2731" s="9">
        <v>236500</v>
      </c>
      <c r="N2731" s="17" t="str">
        <f t="shared" si="209"/>
        <v>47_235-240</v>
      </c>
      <c r="O2731" s="17" t="str">
        <f t="shared" si="210"/>
        <v>23_230-240</v>
      </c>
      <c r="P2731" s="17" t="str">
        <f t="shared" si="211"/>
        <v>08_80&gt;</v>
      </c>
      <c r="Q2731" s="9" t="s">
        <v>1210</v>
      </c>
      <c r="R2731" s="9" t="s">
        <v>1163</v>
      </c>
      <c r="S2731" s="9">
        <f t="shared" si="212"/>
        <v>22704000</v>
      </c>
      <c r="T2731" s="9">
        <v>297953</v>
      </c>
    </row>
    <row r="2732" spans="1:20" hidden="1">
      <c r="A2732" s="9">
        <v>98</v>
      </c>
      <c r="B2732" s="9" t="s">
        <v>15</v>
      </c>
      <c r="C2732" s="9" t="s">
        <v>733</v>
      </c>
      <c r="D2732" s="9" t="s">
        <v>154</v>
      </c>
      <c r="E2732" s="9" t="s">
        <v>151</v>
      </c>
      <c r="F2732" s="9" t="s">
        <v>5</v>
      </c>
      <c r="G2732" s="9" t="s">
        <v>373</v>
      </c>
      <c r="H2732" s="9" t="s">
        <v>734</v>
      </c>
      <c r="I2732" s="9">
        <v>15</v>
      </c>
      <c r="J2732" s="9" t="s">
        <v>8</v>
      </c>
      <c r="L2732" s="9" t="s">
        <v>50</v>
      </c>
      <c r="M2732" s="9">
        <v>155600</v>
      </c>
      <c r="N2732" s="17" t="str">
        <f t="shared" si="209"/>
        <v>31_155-160</v>
      </c>
      <c r="O2732" s="17" t="str">
        <f t="shared" si="210"/>
        <v>15_150-160</v>
      </c>
      <c r="P2732" s="17" t="str">
        <f t="shared" si="211"/>
        <v>08_80&gt;</v>
      </c>
      <c r="Q2732" s="9" t="s">
        <v>1210</v>
      </c>
      <c r="R2732" s="9" t="s">
        <v>1163</v>
      </c>
      <c r="S2732" s="9">
        <f t="shared" si="212"/>
        <v>15248800</v>
      </c>
      <c r="T2732" s="9">
        <v>200115</v>
      </c>
    </row>
    <row r="2733" spans="1:20" hidden="1">
      <c r="A2733" s="9">
        <v>34</v>
      </c>
      <c r="B2733" s="9" t="s">
        <v>15</v>
      </c>
      <c r="C2733" s="9" t="s">
        <v>386</v>
      </c>
      <c r="D2733" s="9" t="s">
        <v>154</v>
      </c>
      <c r="E2733" s="9" t="s">
        <v>151</v>
      </c>
      <c r="F2733" s="9" t="s">
        <v>5</v>
      </c>
      <c r="G2733" s="9" t="s">
        <v>252</v>
      </c>
      <c r="H2733" s="9" t="s">
        <v>387</v>
      </c>
      <c r="I2733" s="9">
        <v>15</v>
      </c>
      <c r="J2733" s="9" t="s">
        <v>8</v>
      </c>
      <c r="L2733" s="9" t="s">
        <v>50</v>
      </c>
      <c r="M2733" s="9">
        <v>130200</v>
      </c>
      <c r="N2733" s="17" t="str">
        <f t="shared" si="209"/>
        <v>26_130-135</v>
      </c>
      <c r="O2733" s="17" t="str">
        <f t="shared" si="210"/>
        <v>13_130-140</v>
      </c>
      <c r="P2733" s="17" t="str">
        <f t="shared" si="211"/>
        <v>08_80&gt;</v>
      </c>
      <c r="Q2733" s="9" t="s">
        <v>1210</v>
      </c>
      <c r="R2733" s="9" t="s">
        <v>1163</v>
      </c>
      <c r="S2733" s="9">
        <f t="shared" si="212"/>
        <v>4426800</v>
      </c>
      <c r="T2733" s="9">
        <v>58094</v>
      </c>
    </row>
    <row r="2734" spans="1:20" hidden="1">
      <c r="A2734" s="9">
        <v>6</v>
      </c>
      <c r="B2734" s="9" t="s">
        <v>15</v>
      </c>
      <c r="C2734" s="9" t="s">
        <v>1199</v>
      </c>
      <c r="D2734" s="9" t="s">
        <v>154</v>
      </c>
      <c r="E2734" s="9" t="s">
        <v>151</v>
      </c>
      <c r="F2734" s="9" t="s">
        <v>5</v>
      </c>
      <c r="G2734" s="9" t="s">
        <v>492</v>
      </c>
      <c r="H2734" s="9" t="s">
        <v>1001</v>
      </c>
      <c r="I2734" s="9">
        <v>15</v>
      </c>
      <c r="J2734" s="9" t="s">
        <v>8</v>
      </c>
      <c r="L2734" s="9" t="s">
        <v>50</v>
      </c>
      <c r="M2734" s="9">
        <v>175600</v>
      </c>
      <c r="N2734" s="17" t="str">
        <f t="shared" si="209"/>
        <v>35_175-180</v>
      </c>
      <c r="O2734" s="17" t="str">
        <f t="shared" si="210"/>
        <v>17_170-180</v>
      </c>
      <c r="P2734" s="17" t="str">
        <f t="shared" si="211"/>
        <v>08_80&gt;</v>
      </c>
      <c r="Q2734" s="9" t="s">
        <v>1210</v>
      </c>
      <c r="R2734" s="9" t="s">
        <v>1163</v>
      </c>
      <c r="S2734" s="9">
        <f t="shared" si="212"/>
        <v>1053600</v>
      </c>
      <c r="T2734" s="9">
        <v>13827</v>
      </c>
    </row>
    <row r="2735" spans="1:20" hidden="1">
      <c r="A2735" s="9">
        <v>5</v>
      </c>
      <c r="B2735" s="9" t="s">
        <v>15</v>
      </c>
      <c r="C2735" s="9" t="s">
        <v>406</v>
      </c>
      <c r="D2735" s="9" t="s">
        <v>154</v>
      </c>
      <c r="E2735" s="9" t="s">
        <v>151</v>
      </c>
      <c r="F2735" s="9" t="s">
        <v>5</v>
      </c>
      <c r="G2735" s="9" t="s">
        <v>252</v>
      </c>
      <c r="H2735" s="9" t="s">
        <v>407</v>
      </c>
      <c r="I2735" s="9">
        <v>17</v>
      </c>
      <c r="J2735" s="9" t="s">
        <v>51</v>
      </c>
      <c r="L2735" s="9" t="s">
        <v>50</v>
      </c>
      <c r="M2735" s="9">
        <v>237790</v>
      </c>
      <c r="N2735" s="17" t="str">
        <f t="shared" si="209"/>
        <v>47_235-240</v>
      </c>
      <c r="O2735" s="17" t="str">
        <f t="shared" si="210"/>
        <v>23_230-240</v>
      </c>
      <c r="P2735" s="17" t="str">
        <f t="shared" si="211"/>
        <v>08_80&gt;</v>
      </c>
      <c r="Q2735" s="9" t="s">
        <v>1210</v>
      </c>
      <c r="R2735" s="9" t="s">
        <v>1163</v>
      </c>
      <c r="S2735" s="9">
        <f t="shared" si="212"/>
        <v>1188950</v>
      </c>
      <c r="T2735" s="9">
        <v>15603</v>
      </c>
    </row>
    <row r="2736" spans="1:20" hidden="1">
      <c r="A2736" s="9">
        <v>10</v>
      </c>
      <c r="B2736" s="9" t="s">
        <v>15</v>
      </c>
      <c r="C2736" s="9" t="s">
        <v>1000</v>
      </c>
      <c r="D2736" s="9" t="s">
        <v>154</v>
      </c>
      <c r="E2736" s="9" t="s">
        <v>151</v>
      </c>
      <c r="F2736" s="9" t="s">
        <v>5</v>
      </c>
      <c r="G2736" s="9" t="s">
        <v>492</v>
      </c>
      <c r="H2736" s="9" t="s">
        <v>1200</v>
      </c>
      <c r="I2736" s="9">
        <v>17</v>
      </c>
      <c r="J2736" s="9" t="s">
        <v>51</v>
      </c>
      <c r="L2736" s="9" t="s">
        <v>50</v>
      </c>
      <c r="M2736" s="9">
        <v>556800</v>
      </c>
      <c r="N2736" s="17" t="str">
        <f t="shared" si="209"/>
        <v>111_555-560</v>
      </c>
      <c r="O2736" s="17" t="str">
        <f t="shared" si="210"/>
        <v>55_550-560</v>
      </c>
      <c r="P2736" s="17" t="str">
        <f t="shared" si="211"/>
        <v>08_80&gt;</v>
      </c>
      <c r="Q2736" s="9" t="s">
        <v>1210</v>
      </c>
      <c r="R2736" s="9" t="s">
        <v>1163</v>
      </c>
      <c r="S2736" s="9">
        <f t="shared" si="212"/>
        <v>5568000</v>
      </c>
      <c r="T2736" s="9">
        <v>73071</v>
      </c>
    </row>
    <row r="2737" spans="1:20" hidden="1">
      <c r="A2737" s="9">
        <v>325</v>
      </c>
      <c r="B2737" s="9" t="s">
        <v>15</v>
      </c>
      <c r="C2737" s="9" t="s">
        <v>338</v>
      </c>
      <c r="D2737" s="9" t="s">
        <v>152</v>
      </c>
      <c r="E2737" s="9" t="s">
        <v>151</v>
      </c>
      <c r="F2737" s="9" t="s">
        <v>1</v>
      </c>
      <c r="G2737" s="9" t="s">
        <v>222</v>
      </c>
      <c r="H2737" s="9" t="s">
        <v>2</v>
      </c>
      <c r="I2737" s="9">
        <v>14</v>
      </c>
      <c r="J2737" s="9" t="s">
        <v>8</v>
      </c>
      <c r="L2737" s="9" t="s">
        <v>50</v>
      </c>
      <c r="M2737" s="9">
        <v>99520</v>
      </c>
      <c r="N2737" s="17" t="str">
        <f t="shared" si="209"/>
        <v>19_95-100</v>
      </c>
      <c r="O2737" s="17" t="str">
        <f t="shared" si="210"/>
        <v>9_90-100</v>
      </c>
      <c r="P2737" s="17" t="str">
        <f t="shared" si="211"/>
        <v>08_80&gt;</v>
      </c>
      <c r="Q2737" s="9" t="s">
        <v>1210</v>
      </c>
      <c r="R2737" s="9" t="s">
        <v>1163</v>
      </c>
      <c r="S2737" s="9">
        <f t="shared" si="212"/>
        <v>32344000</v>
      </c>
      <c r="T2737" s="9">
        <v>424462</v>
      </c>
    </row>
    <row r="2738" spans="1:20" hidden="1">
      <c r="A2738" s="9">
        <v>91</v>
      </c>
      <c r="B2738" s="9" t="s">
        <v>15</v>
      </c>
      <c r="C2738" s="9" t="s">
        <v>266</v>
      </c>
      <c r="D2738" s="9" t="s">
        <v>152</v>
      </c>
      <c r="E2738" s="9" t="s">
        <v>151</v>
      </c>
      <c r="F2738" s="9" t="s">
        <v>5</v>
      </c>
      <c r="G2738" s="9" t="s">
        <v>110</v>
      </c>
      <c r="H2738" s="9" t="s">
        <v>2</v>
      </c>
      <c r="I2738" s="9">
        <v>14</v>
      </c>
      <c r="J2738" s="9" t="s">
        <v>51</v>
      </c>
      <c r="L2738" s="9" t="s">
        <v>50</v>
      </c>
      <c r="M2738" s="9">
        <v>123770</v>
      </c>
      <c r="N2738" s="17" t="str">
        <f t="shared" si="209"/>
        <v>24_120-125</v>
      </c>
      <c r="O2738" s="17" t="str">
        <f t="shared" si="210"/>
        <v>12_120-130</v>
      </c>
      <c r="P2738" s="17" t="str">
        <f t="shared" si="211"/>
        <v>08_80&gt;</v>
      </c>
      <c r="Q2738" s="9" t="s">
        <v>1210</v>
      </c>
      <c r="R2738" s="9" t="s">
        <v>1163</v>
      </c>
      <c r="S2738" s="9">
        <f t="shared" si="212"/>
        <v>11263070</v>
      </c>
      <c r="T2738" s="9">
        <v>147809</v>
      </c>
    </row>
    <row r="2739" spans="1:20" hidden="1">
      <c r="A2739" s="9">
        <v>954</v>
      </c>
      <c r="B2739" s="9" t="s">
        <v>15</v>
      </c>
      <c r="C2739" s="9" t="s">
        <v>684</v>
      </c>
      <c r="D2739" s="9" t="s">
        <v>152</v>
      </c>
      <c r="E2739" s="9" t="s">
        <v>151</v>
      </c>
      <c r="F2739" s="9" t="s">
        <v>5</v>
      </c>
      <c r="G2739" s="9" t="s">
        <v>373</v>
      </c>
      <c r="H2739" s="9" t="s">
        <v>2</v>
      </c>
      <c r="I2739" s="9">
        <v>14</v>
      </c>
      <c r="J2739" s="9" t="s">
        <v>51</v>
      </c>
      <c r="L2739" s="9" t="s">
        <v>50</v>
      </c>
      <c r="M2739" s="9">
        <v>122900</v>
      </c>
      <c r="N2739" s="17" t="str">
        <f t="shared" si="209"/>
        <v>24_120-125</v>
      </c>
      <c r="O2739" s="17" t="str">
        <f t="shared" si="210"/>
        <v>12_120-130</v>
      </c>
      <c r="P2739" s="17" t="str">
        <f t="shared" si="211"/>
        <v>08_80&gt;</v>
      </c>
      <c r="Q2739" s="9" t="s">
        <v>1210</v>
      </c>
      <c r="R2739" s="9" t="s">
        <v>1163</v>
      </c>
      <c r="S2739" s="9">
        <f t="shared" si="212"/>
        <v>117246600</v>
      </c>
      <c r="T2739" s="9">
        <v>1538669</v>
      </c>
    </row>
    <row r="2740" spans="1:20" hidden="1">
      <c r="A2740" s="9">
        <v>29</v>
      </c>
      <c r="B2740" s="9" t="s">
        <v>15</v>
      </c>
      <c r="C2740" s="9" t="s">
        <v>267</v>
      </c>
      <c r="D2740" s="9" t="s">
        <v>152</v>
      </c>
      <c r="E2740" s="9" t="s">
        <v>151</v>
      </c>
      <c r="F2740" s="9" t="s">
        <v>5</v>
      </c>
      <c r="G2740" s="9" t="s">
        <v>110</v>
      </c>
      <c r="H2740" s="9" t="s">
        <v>2</v>
      </c>
      <c r="I2740" s="9">
        <v>14</v>
      </c>
      <c r="J2740" s="9" t="s">
        <v>8</v>
      </c>
      <c r="L2740" s="9" t="s">
        <v>50</v>
      </c>
      <c r="M2740" s="9">
        <v>133125</v>
      </c>
      <c r="N2740" s="17" t="str">
        <f t="shared" si="209"/>
        <v>26_130-135</v>
      </c>
      <c r="O2740" s="17" t="str">
        <f t="shared" si="210"/>
        <v>13_130-140</v>
      </c>
      <c r="P2740" s="17" t="str">
        <f t="shared" si="211"/>
        <v>08_80&gt;</v>
      </c>
      <c r="Q2740" s="9" t="s">
        <v>1210</v>
      </c>
      <c r="R2740" s="9" t="s">
        <v>1163</v>
      </c>
      <c r="S2740" s="9">
        <f t="shared" si="212"/>
        <v>3860625</v>
      </c>
      <c r="T2740" s="9">
        <v>50664</v>
      </c>
    </row>
    <row r="2741" spans="1:20" hidden="1">
      <c r="A2741" s="9">
        <v>159</v>
      </c>
      <c r="B2741" s="9" t="s">
        <v>15</v>
      </c>
      <c r="C2741" s="9" t="s">
        <v>877</v>
      </c>
      <c r="D2741" s="9" t="s">
        <v>152</v>
      </c>
      <c r="E2741" s="9" t="s">
        <v>151</v>
      </c>
      <c r="F2741" s="9" t="s">
        <v>5</v>
      </c>
      <c r="G2741" s="9" t="s">
        <v>373</v>
      </c>
      <c r="H2741" s="9" t="s">
        <v>2</v>
      </c>
      <c r="I2741" s="9">
        <v>14</v>
      </c>
      <c r="J2741" s="9" t="s">
        <v>8</v>
      </c>
      <c r="L2741" s="9" t="s">
        <v>50</v>
      </c>
      <c r="M2741" s="9">
        <v>133400</v>
      </c>
      <c r="N2741" s="17" t="str">
        <f t="shared" si="209"/>
        <v>26_130-135</v>
      </c>
      <c r="O2741" s="17" t="str">
        <f t="shared" si="210"/>
        <v>13_130-140</v>
      </c>
      <c r="P2741" s="17" t="str">
        <f t="shared" si="211"/>
        <v>08_80&gt;</v>
      </c>
      <c r="Q2741" s="9" t="s">
        <v>1210</v>
      </c>
      <c r="R2741" s="9" t="s">
        <v>1163</v>
      </c>
      <c r="S2741" s="9">
        <f t="shared" si="212"/>
        <v>21210600</v>
      </c>
      <c r="T2741" s="9">
        <v>278354</v>
      </c>
    </row>
    <row r="2742" spans="1:20" hidden="1">
      <c r="A2742" s="9">
        <v>214</v>
      </c>
      <c r="B2742" s="9" t="s">
        <v>15</v>
      </c>
      <c r="C2742" s="9" t="s">
        <v>302</v>
      </c>
      <c r="D2742" s="9" t="s">
        <v>146</v>
      </c>
      <c r="E2742" s="9" t="s">
        <v>151</v>
      </c>
      <c r="F2742" s="9" t="s">
        <v>5</v>
      </c>
      <c r="G2742" s="9" t="s">
        <v>110</v>
      </c>
      <c r="H2742" s="9" t="s">
        <v>262</v>
      </c>
      <c r="I2742" s="9">
        <v>15</v>
      </c>
      <c r="J2742" s="9" t="s">
        <v>8</v>
      </c>
      <c r="L2742" s="9" t="s">
        <v>50</v>
      </c>
      <c r="M2742" s="9">
        <v>110511</v>
      </c>
      <c r="N2742" s="17" t="str">
        <f t="shared" si="209"/>
        <v>22_110-115</v>
      </c>
      <c r="O2742" s="17" t="str">
        <f t="shared" si="210"/>
        <v>11_110-120</v>
      </c>
      <c r="P2742" s="17" t="str">
        <f t="shared" si="211"/>
        <v>08_80&gt;</v>
      </c>
      <c r="Q2742" s="9" t="s">
        <v>1210</v>
      </c>
      <c r="R2742" s="9" t="s">
        <v>1163</v>
      </c>
      <c r="S2742" s="9">
        <f t="shared" si="212"/>
        <v>23649354</v>
      </c>
      <c r="T2742" s="9">
        <v>310359</v>
      </c>
    </row>
    <row r="2743" spans="1:20" hidden="1">
      <c r="A2743" s="9">
        <v>60</v>
      </c>
      <c r="B2743" s="9" t="s">
        <v>15</v>
      </c>
      <c r="C2743" s="9" t="s">
        <v>685</v>
      </c>
      <c r="D2743" s="9" t="s">
        <v>146</v>
      </c>
      <c r="E2743" s="9" t="s">
        <v>151</v>
      </c>
      <c r="F2743" s="9" t="s">
        <v>5</v>
      </c>
      <c r="G2743" s="9" t="s">
        <v>373</v>
      </c>
      <c r="H2743" s="9" t="s">
        <v>408</v>
      </c>
      <c r="I2743" s="9">
        <v>15</v>
      </c>
      <c r="J2743" s="9" t="s">
        <v>8</v>
      </c>
      <c r="L2743" s="9" t="s">
        <v>50</v>
      </c>
      <c r="M2743" s="9">
        <v>121340</v>
      </c>
      <c r="N2743" s="17" t="str">
        <f t="shared" si="209"/>
        <v>24_120-125</v>
      </c>
      <c r="O2743" s="17" t="str">
        <f t="shared" si="210"/>
        <v>12_120-130</v>
      </c>
      <c r="P2743" s="17" t="str">
        <f t="shared" si="211"/>
        <v>08_80&gt;</v>
      </c>
      <c r="Q2743" s="9" t="s">
        <v>1210</v>
      </c>
      <c r="R2743" s="9" t="s">
        <v>1163</v>
      </c>
      <c r="S2743" s="9">
        <f t="shared" si="212"/>
        <v>7280400</v>
      </c>
      <c r="T2743" s="9">
        <v>95543</v>
      </c>
    </row>
    <row r="2744" spans="1:20" hidden="1">
      <c r="A2744" s="9">
        <v>15</v>
      </c>
      <c r="B2744" s="9" t="s">
        <v>15</v>
      </c>
      <c r="C2744" s="9" t="s">
        <v>603</v>
      </c>
      <c r="D2744" s="9" t="s">
        <v>149</v>
      </c>
      <c r="E2744" s="9" t="s">
        <v>151</v>
      </c>
      <c r="F2744" s="9" t="s">
        <v>5</v>
      </c>
      <c r="G2744" s="9" t="s">
        <v>252</v>
      </c>
      <c r="H2744" s="9" t="s">
        <v>79</v>
      </c>
      <c r="I2744" s="9">
        <v>15</v>
      </c>
      <c r="J2744" s="9" t="s">
        <v>51</v>
      </c>
      <c r="L2744" s="9" t="s">
        <v>50</v>
      </c>
      <c r="M2744" s="9">
        <v>212695</v>
      </c>
      <c r="N2744" s="17" t="str">
        <f t="shared" si="209"/>
        <v>42_210-215</v>
      </c>
      <c r="O2744" s="17" t="str">
        <f t="shared" si="210"/>
        <v>21_210-220</v>
      </c>
      <c r="P2744" s="17" t="str">
        <f t="shared" si="211"/>
        <v>08_80&gt;</v>
      </c>
      <c r="Q2744" s="9" t="s">
        <v>1210</v>
      </c>
      <c r="R2744" s="9" t="s">
        <v>1163</v>
      </c>
      <c r="S2744" s="9">
        <f t="shared" si="212"/>
        <v>3190425</v>
      </c>
      <c r="T2744" s="9">
        <v>41869</v>
      </c>
    </row>
    <row r="2745" spans="1:20" hidden="1">
      <c r="A2745" s="9">
        <v>6</v>
      </c>
      <c r="B2745" s="9" t="s">
        <v>15</v>
      </c>
      <c r="C2745" s="9" t="s">
        <v>1002</v>
      </c>
      <c r="D2745" s="9" t="s">
        <v>149</v>
      </c>
      <c r="E2745" s="9" t="s">
        <v>151</v>
      </c>
      <c r="F2745" s="9" t="s">
        <v>5</v>
      </c>
      <c r="G2745" s="9" t="s">
        <v>492</v>
      </c>
      <c r="H2745" s="9" t="s">
        <v>493</v>
      </c>
      <c r="I2745" s="9">
        <v>15</v>
      </c>
      <c r="J2745" s="9" t="s">
        <v>51</v>
      </c>
      <c r="L2745" s="9" t="s">
        <v>50</v>
      </c>
      <c r="M2745" s="9">
        <v>224600</v>
      </c>
      <c r="N2745" s="17" t="str">
        <f t="shared" si="209"/>
        <v>44_220-225</v>
      </c>
      <c r="O2745" s="17" t="str">
        <f t="shared" si="210"/>
        <v>22_220-230</v>
      </c>
      <c r="P2745" s="17" t="str">
        <f t="shared" si="211"/>
        <v>08_80&gt;</v>
      </c>
      <c r="Q2745" s="9" t="s">
        <v>1210</v>
      </c>
      <c r="R2745" s="9" t="s">
        <v>1163</v>
      </c>
      <c r="S2745" s="9">
        <f t="shared" si="212"/>
        <v>1347600</v>
      </c>
      <c r="T2745" s="9">
        <v>17685</v>
      </c>
    </row>
    <row r="2746" spans="1:20" hidden="1">
      <c r="A2746" s="9">
        <v>128</v>
      </c>
      <c r="B2746" s="9" t="s">
        <v>15</v>
      </c>
      <c r="C2746" s="9" t="s">
        <v>409</v>
      </c>
      <c r="D2746" s="9" t="s">
        <v>146</v>
      </c>
      <c r="E2746" s="9" t="s">
        <v>151</v>
      </c>
      <c r="F2746" s="9" t="s">
        <v>5</v>
      </c>
      <c r="G2746" s="9" t="s">
        <v>252</v>
      </c>
      <c r="H2746" s="9" t="s">
        <v>410</v>
      </c>
      <c r="I2746" s="9">
        <v>15</v>
      </c>
      <c r="J2746" s="9" t="s">
        <v>51</v>
      </c>
      <c r="L2746" s="9" t="s">
        <v>50</v>
      </c>
      <c r="M2746" s="9">
        <v>110120</v>
      </c>
      <c r="N2746" s="17" t="str">
        <f t="shared" si="209"/>
        <v>22_110-115</v>
      </c>
      <c r="O2746" s="17" t="str">
        <f t="shared" si="210"/>
        <v>11_110-120</v>
      </c>
      <c r="P2746" s="17" t="str">
        <f t="shared" si="211"/>
        <v>08_80&gt;</v>
      </c>
      <c r="Q2746" s="9" t="s">
        <v>1210</v>
      </c>
      <c r="R2746" s="9" t="s">
        <v>1163</v>
      </c>
      <c r="S2746" s="9">
        <f t="shared" si="212"/>
        <v>14095360</v>
      </c>
      <c r="T2746" s="9">
        <v>184978</v>
      </c>
    </row>
    <row r="2747" spans="1:20" hidden="1">
      <c r="A2747" s="9">
        <v>9</v>
      </c>
      <c r="B2747" s="9" t="s">
        <v>15</v>
      </c>
      <c r="C2747" s="9" t="s">
        <v>1150</v>
      </c>
      <c r="D2747" s="9" t="s">
        <v>146</v>
      </c>
      <c r="E2747" s="9" t="s">
        <v>151</v>
      </c>
      <c r="F2747" s="9" t="s">
        <v>5</v>
      </c>
      <c r="G2747" s="9" t="s">
        <v>492</v>
      </c>
      <c r="H2747" s="9" t="s">
        <v>85</v>
      </c>
      <c r="I2747" s="9">
        <v>15</v>
      </c>
      <c r="J2747" s="9" t="s">
        <v>51</v>
      </c>
      <c r="L2747" s="9" t="s">
        <v>50</v>
      </c>
      <c r="M2747" s="9">
        <v>136540</v>
      </c>
      <c r="N2747" s="17" t="str">
        <f t="shared" si="209"/>
        <v>27_135-140</v>
      </c>
      <c r="O2747" s="17" t="str">
        <f t="shared" si="210"/>
        <v>13_130-140</v>
      </c>
      <c r="P2747" s="17" t="str">
        <f t="shared" si="211"/>
        <v>08_80&gt;</v>
      </c>
      <c r="Q2747" s="9" t="s">
        <v>1210</v>
      </c>
      <c r="R2747" s="9" t="s">
        <v>1163</v>
      </c>
      <c r="S2747" s="9">
        <f t="shared" si="212"/>
        <v>1228860</v>
      </c>
      <c r="T2747" s="9">
        <v>16127</v>
      </c>
    </row>
    <row r="2748" spans="1:20" hidden="1">
      <c r="A2748" s="9">
        <v>711</v>
      </c>
      <c r="B2748" s="9" t="s">
        <v>15</v>
      </c>
      <c r="C2748" s="9" t="s">
        <v>686</v>
      </c>
      <c r="D2748" s="9" t="s">
        <v>152</v>
      </c>
      <c r="E2748" s="9" t="s">
        <v>151</v>
      </c>
      <c r="F2748" s="9" t="s">
        <v>5</v>
      </c>
      <c r="G2748" s="9" t="s">
        <v>373</v>
      </c>
      <c r="H2748" s="9" t="s">
        <v>2</v>
      </c>
      <c r="I2748" s="9">
        <v>14</v>
      </c>
      <c r="J2748" s="9" t="s">
        <v>687</v>
      </c>
      <c r="L2748" s="9" t="s">
        <v>50</v>
      </c>
      <c r="M2748" s="9">
        <v>156015</v>
      </c>
      <c r="N2748" s="17" t="str">
        <f t="shared" si="209"/>
        <v>31_155-160</v>
      </c>
      <c r="O2748" s="17" t="str">
        <f t="shared" si="210"/>
        <v>15_150-160</v>
      </c>
      <c r="P2748" s="17" t="str">
        <f t="shared" si="211"/>
        <v>08_80&gt;</v>
      </c>
      <c r="Q2748" s="9" t="s">
        <v>1210</v>
      </c>
      <c r="R2748" s="9" t="s">
        <v>1163</v>
      </c>
      <c r="S2748" s="9">
        <f t="shared" si="212"/>
        <v>110926665</v>
      </c>
      <c r="T2748" s="9">
        <v>1455731</v>
      </c>
    </row>
    <row r="2749" spans="1:20" hidden="1">
      <c r="A2749" s="9">
        <v>26</v>
      </c>
      <c r="B2749" s="9" t="s">
        <v>15</v>
      </c>
      <c r="C2749" s="9" t="s">
        <v>1151</v>
      </c>
      <c r="D2749" s="9" t="s">
        <v>149</v>
      </c>
      <c r="E2749" s="9" t="s">
        <v>151</v>
      </c>
      <c r="F2749" s="9" t="s">
        <v>5</v>
      </c>
      <c r="G2749" s="9" t="s">
        <v>492</v>
      </c>
      <c r="H2749" s="9" t="s">
        <v>732</v>
      </c>
      <c r="I2749" s="9">
        <v>16</v>
      </c>
      <c r="J2749" s="9" t="s">
        <v>519</v>
      </c>
      <c r="L2749" s="9" t="s">
        <v>50</v>
      </c>
      <c r="M2749" s="9">
        <v>347861</v>
      </c>
      <c r="N2749" s="17" t="str">
        <f t="shared" si="209"/>
        <v>69_345-350</v>
      </c>
      <c r="O2749" s="17" t="str">
        <f t="shared" si="210"/>
        <v>34_340-350</v>
      </c>
      <c r="P2749" s="17" t="str">
        <f t="shared" si="211"/>
        <v>08_80&gt;</v>
      </c>
      <c r="Q2749" s="9" t="s">
        <v>1210</v>
      </c>
      <c r="R2749" s="9" t="s">
        <v>1163</v>
      </c>
      <c r="S2749" s="9">
        <f t="shared" si="212"/>
        <v>9044386</v>
      </c>
      <c r="T2749" s="9">
        <v>118693</v>
      </c>
    </row>
    <row r="2750" spans="1:20" hidden="1">
      <c r="A2750" s="9">
        <v>31</v>
      </c>
      <c r="B2750" s="9" t="s">
        <v>15</v>
      </c>
      <c r="C2750" s="9" t="s">
        <v>411</v>
      </c>
      <c r="D2750" s="9" t="s">
        <v>149</v>
      </c>
      <c r="E2750" s="9" t="s">
        <v>151</v>
      </c>
      <c r="F2750" s="9" t="s">
        <v>5</v>
      </c>
      <c r="G2750" s="9" t="s">
        <v>252</v>
      </c>
      <c r="H2750" s="9" t="s">
        <v>85</v>
      </c>
      <c r="I2750" s="9">
        <v>15</v>
      </c>
      <c r="J2750" s="9" t="s">
        <v>51</v>
      </c>
      <c r="L2750" s="9" t="s">
        <v>50</v>
      </c>
      <c r="M2750" s="9">
        <v>313935</v>
      </c>
      <c r="N2750" s="17" t="str">
        <f t="shared" ref="N2750:N2812" si="213">CONCATENATE(ROUNDDOWN(M2750/5000,0),"_",ROUNDDOWN(M2750/5000,0)*5,"-",ROUNDUP((M2750+1)/5000,0)*5)</f>
        <v>62_310-315</v>
      </c>
      <c r="O2750" s="17" t="str">
        <f t="shared" ref="O2750:O2812" si="214">CONCATENATE(ROUNDDOWN(M2750/10000,0),"_",ROUNDDOWN(M2750/10000,0)*10,"-",ROUNDUP((M2750+1)/10000,0)*10)</f>
        <v>31_310-320</v>
      </c>
      <c r="P2750" s="17" t="str">
        <f t="shared" ref="P2750:P2812" si="215">IF(M2750&lt;20000,"01_&lt;20",IF(M2750&lt;80000,CONCATENATE(IF((ROUNDDOWN(M2750/10000,0)+1)&lt;10,0,),ROUNDDOWN(M2750/10000,0),"_",ROUNDDOWN(M2750/10000,0)*10,"-",ROUNDUP((M2750+1)/10000,0)*10),"08_80&gt;"))</f>
        <v>08_80&gt;</v>
      </c>
      <c r="Q2750" s="9" t="s">
        <v>1210</v>
      </c>
      <c r="R2750" s="9" t="s">
        <v>1163</v>
      </c>
      <c r="S2750" s="9">
        <f t="shared" ref="S2750:S2812" si="216">M2750*A2750</f>
        <v>9731985</v>
      </c>
      <c r="T2750" s="9">
        <v>127716</v>
      </c>
    </row>
    <row r="2751" spans="1:20" hidden="1">
      <c r="A2751" s="9">
        <v>7</v>
      </c>
      <c r="B2751" s="9" t="s">
        <v>15</v>
      </c>
      <c r="C2751" s="9" t="s">
        <v>451</v>
      </c>
      <c r="D2751" s="9" t="s">
        <v>152</v>
      </c>
      <c r="E2751" s="9" t="s">
        <v>151</v>
      </c>
      <c r="F2751" s="9" t="s">
        <v>5</v>
      </c>
      <c r="G2751" s="9" t="s">
        <v>567</v>
      </c>
      <c r="H2751" s="9" t="s">
        <v>2</v>
      </c>
      <c r="I2751" s="9">
        <v>13</v>
      </c>
      <c r="J2751" s="9" t="s">
        <v>452</v>
      </c>
      <c r="K2751" s="9" t="s">
        <v>7</v>
      </c>
      <c r="L2751" s="9" t="s">
        <v>47</v>
      </c>
      <c r="M2751" s="9">
        <v>244999</v>
      </c>
      <c r="N2751" s="17" t="str">
        <f t="shared" si="213"/>
        <v>48_240-245</v>
      </c>
      <c r="O2751" s="17" t="str">
        <f t="shared" si="214"/>
        <v>24_240-250</v>
      </c>
      <c r="P2751" s="17" t="str">
        <f t="shared" si="215"/>
        <v>08_80&gt;</v>
      </c>
      <c r="Q2751" s="9" t="s">
        <v>1210</v>
      </c>
      <c r="R2751" s="9" t="s">
        <v>1163</v>
      </c>
      <c r="S2751" s="9">
        <f t="shared" si="216"/>
        <v>1714993</v>
      </c>
      <c r="T2751" s="9">
        <v>22506</v>
      </c>
    </row>
    <row r="2752" spans="1:20" hidden="1">
      <c r="A2752" s="9">
        <v>68</v>
      </c>
      <c r="B2752" s="9" t="s">
        <v>15</v>
      </c>
      <c r="C2752" s="9" t="s">
        <v>548</v>
      </c>
      <c r="D2752" s="9" t="s">
        <v>152</v>
      </c>
      <c r="E2752" s="9" t="s">
        <v>151</v>
      </c>
      <c r="F2752" s="9" t="s">
        <v>5</v>
      </c>
      <c r="G2752" s="9" t="s">
        <v>373</v>
      </c>
      <c r="H2752" s="9" t="s">
        <v>2</v>
      </c>
      <c r="I2752" s="9">
        <v>13</v>
      </c>
      <c r="J2752" s="9" t="s">
        <v>549</v>
      </c>
      <c r="K2752" s="9" t="s">
        <v>7</v>
      </c>
      <c r="L2752" s="9" t="s">
        <v>50</v>
      </c>
      <c r="M2752" s="9">
        <v>171651</v>
      </c>
      <c r="N2752" s="17" t="str">
        <f t="shared" si="213"/>
        <v>34_170-175</v>
      </c>
      <c r="O2752" s="17" t="str">
        <f t="shared" si="214"/>
        <v>17_170-180</v>
      </c>
      <c r="P2752" s="17" t="str">
        <f t="shared" si="215"/>
        <v>08_80&gt;</v>
      </c>
      <c r="Q2752" s="9" t="s">
        <v>1210</v>
      </c>
      <c r="R2752" s="9" t="s">
        <v>1163</v>
      </c>
      <c r="S2752" s="9">
        <f t="shared" si="216"/>
        <v>11672268</v>
      </c>
      <c r="T2752" s="9">
        <v>153179</v>
      </c>
    </row>
    <row r="2753" spans="1:20" hidden="1">
      <c r="A2753" s="9">
        <v>4</v>
      </c>
      <c r="B2753" s="9" t="s">
        <v>15</v>
      </c>
      <c r="C2753" s="9" t="s">
        <v>660</v>
      </c>
      <c r="D2753" s="9" t="s">
        <v>152</v>
      </c>
      <c r="E2753" s="9" t="s">
        <v>151</v>
      </c>
      <c r="F2753" s="9" t="s">
        <v>5</v>
      </c>
      <c r="G2753" s="9" t="s">
        <v>373</v>
      </c>
      <c r="H2753" s="9" t="s">
        <v>2</v>
      </c>
      <c r="I2753" s="9">
        <v>13</v>
      </c>
      <c r="J2753" s="9" t="s">
        <v>574</v>
      </c>
      <c r="K2753" s="9" t="s">
        <v>7</v>
      </c>
      <c r="L2753" s="9" t="s">
        <v>50</v>
      </c>
      <c r="M2753" s="9">
        <v>237395</v>
      </c>
      <c r="N2753" s="17" t="str">
        <f t="shared" si="213"/>
        <v>47_235-240</v>
      </c>
      <c r="O2753" s="17" t="str">
        <f t="shared" si="214"/>
        <v>23_230-240</v>
      </c>
      <c r="P2753" s="17" t="str">
        <f t="shared" si="215"/>
        <v>08_80&gt;</v>
      </c>
      <c r="Q2753" s="9" t="s">
        <v>1210</v>
      </c>
      <c r="R2753" s="9" t="s">
        <v>1163</v>
      </c>
      <c r="S2753" s="9">
        <f t="shared" si="216"/>
        <v>949580</v>
      </c>
      <c r="T2753" s="9">
        <v>12462</v>
      </c>
    </row>
    <row r="2754" spans="1:20" hidden="1">
      <c r="A2754" s="9">
        <v>5</v>
      </c>
      <c r="B2754" s="9" t="s">
        <v>15</v>
      </c>
      <c r="C2754" s="9" t="s">
        <v>303</v>
      </c>
      <c r="D2754" s="9" t="s">
        <v>152</v>
      </c>
      <c r="E2754" s="9" t="s">
        <v>151</v>
      </c>
      <c r="F2754" s="9" t="s">
        <v>5</v>
      </c>
      <c r="G2754" s="9" t="s">
        <v>110</v>
      </c>
      <c r="H2754" s="9" t="s">
        <v>2</v>
      </c>
      <c r="I2754" s="9">
        <v>14</v>
      </c>
      <c r="J2754" s="9" t="s">
        <v>547</v>
      </c>
      <c r="K2754" s="9" t="s">
        <v>7</v>
      </c>
      <c r="L2754" s="9" t="s">
        <v>50</v>
      </c>
      <c r="M2754" s="9">
        <v>161899</v>
      </c>
      <c r="N2754" s="17" t="str">
        <f t="shared" si="213"/>
        <v>32_160-165</v>
      </c>
      <c r="O2754" s="17" t="str">
        <f t="shared" si="214"/>
        <v>16_160-170</v>
      </c>
      <c r="P2754" s="17" t="str">
        <f t="shared" si="215"/>
        <v>08_80&gt;</v>
      </c>
      <c r="Q2754" s="9" t="s">
        <v>1210</v>
      </c>
      <c r="R2754" s="9" t="s">
        <v>1163</v>
      </c>
      <c r="S2754" s="9">
        <f t="shared" si="216"/>
        <v>809495</v>
      </c>
      <c r="T2754" s="9">
        <v>10623</v>
      </c>
    </row>
    <row r="2755" spans="1:20" hidden="1">
      <c r="A2755" s="9">
        <v>141</v>
      </c>
      <c r="B2755" s="9" t="s">
        <v>15</v>
      </c>
      <c r="C2755" s="9" t="s">
        <v>655</v>
      </c>
      <c r="D2755" s="9" t="s">
        <v>152</v>
      </c>
      <c r="E2755" s="9" t="s">
        <v>151</v>
      </c>
      <c r="F2755" s="9" t="s">
        <v>5</v>
      </c>
      <c r="G2755" s="9" t="s">
        <v>373</v>
      </c>
      <c r="H2755" s="9" t="s">
        <v>2</v>
      </c>
      <c r="I2755" s="9">
        <v>14</v>
      </c>
      <c r="J2755" s="9" t="s">
        <v>119</v>
      </c>
      <c r="K2755" s="9" t="s">
        <v>7</v>
      </c>
      <c r="L2755" s="9" t="s">
        <v>50</v>
      </c>
      <c r="M2755" s="9">
        <v>155999</v>
      </c>
      <c r="N2755" s="17" t="str">
        <f t="shared" si="213"/>
        <v>31_155-160</v>
      </c>
      <c r="O2755" s="17" t="str">
        <f t="shared" si="214"/>
        <v>15_150-160</v>
      </c>
      <c r="P2755" s="17" t="str">
        <f t="shared" si="215"/>
        <v>08_80&gt;</v>
      </c>
      <c r="Q2755" s="9" t="s">
        <v>1210</v>
      </c>
      <c r="R2755" s="9" t="s">
        <v>1163</v>
      </c>
      <c r="S2755" s="9">
        <f t="shared" si="216"/>
        <v>21995859</v>
      </c>
      <c r="T2755" s="9">
        <v>288660</v>
      </c>
    </row>
    <row r="2756" spans="1:20" hidden="1">
      <c r="A2756" s="9">
        <v>20</v>
      </c>
      <c r="B2756" s="9" t="s">
        <v>15</v>
      </c>
      <c r="C2756" s="9" t="s">
        <v>360</v>
      </c>
      <c r="D2756" s="9" t="s">
        <v>152</v>
      </c>
      <c r="E2756" s="9" t="s">
        <v>151</v>
      </c>
      <c r="F2756" s="9" t="s">
        <v>1</v>
      </c>
      <c r="G2756" s="9" t="s">
        <v>222</v>
      </c>
      <c r="H2756" s="9" t="s">
        <v>2</v>
      </c>
      <c r="I2756" s="9">
        <v>13</v>
      </c>
      <c r="J2756" s="9" t="s">
        <v>8</v>
      </c>
      <c r="L2756" s="9" t="s">
        <v>50</v>
      </c>
      <c r="M2756" s="9">
        <v>93956</v>
      </c>
      <c r="N2756" s="17" t="str">
        <f t="shared" si="213"/>
        <v>18_90-95</v>
      </c>
      <c r="O2756" s="17" t="str">
        <f t="shared" si="214"/>
        <v>9_90-100</v>
      </c>
      <c r="P2756" s="17" t="str">
        <f t="shared" si="215"/>
        <v>08_80&gt;</v>
      </c>
      <c r="Q2756" s="9" t="s">
        <v>1210</v>
      </c>
      <c r="R2756" s="9" t="s">
        <v>1163</v>
      </c>
      <c r="S2756" s="9">
        <f t="shared" si="216"/>
        <v>1879120</v>
      </c>
      <c r="T2756" s="9">
        <v>24660</v>
      </c>
    </row>
    <row r="2757" spans="1:20" hidden="1">
      <c r="A2757" s="9">
        <v>6</v>
      </c>
      <c r="B2757" s="9" t="s">
        <v>15</v>
      </c>
      <c r="C2757" s="9" t="s">
        <v>1119</v>
      </c>
      <c r="D2757" s="9" t="s">
        <v>152</v>
      </c>
      <c r="E2757" s="9" t="s">
        <v>151</v>
      </c>
      <c r="F2757" s="9" t="s">
        <v>1</v>
      </c>
      <c r="G2757" s="9" t="s">
        <v>845</v>
      </c>
      <c r="H2757" s="9" t="s">
        <v>2</v>
      </c>
      <c r="I2757" s="9">
        <v>13</v>
      </c>
      <c r="J2757" s="9" t="s">
        <v>119</v>
      </c>
      <c r="L2757" s="9" t="s">
        <v>50</v>
      </c>
      <c r="M2757" s="9">
        <v>117540</v>
      </c>
      <c r="N2757" s="17" t="str">
        <f t="shared" si="213"/>
        <v>23_115-120</v>
      </c>
      <c r="O2757" s="17" t="str">
        <f t="shared" si="214"/>
        <v>11_110-120</v>
      </c>
      <c r="P2757" s="17" t="str">
        <f t="shared" si="215"/>
        <v>08_80&gt;</v>
      </c>
      <c r="Q2757" s="9" t="s">
        <v>1210</v>
      </c>
      <c r="R2757" s="9" t="s">
        <v>1163</v>
      </c>
      <c r="S2757" s="9">
        <f t="shared" si="216"/>
        <v>705240</v>
      </c>
      <c r="T2757" s="9">
        <v>9255</v>
      </c>
    </row>
    <row r="2758" spans="1:20" hidden="1">
      <c r="A2758" s="9">
        <v>134</v>
      </c>
      <c r="B2758" s="9" t="s">
        <v>15</v>
      </c>
      <c r="C2758" s="9" t="s">
        <v>264</v>
      </c>
      <c r="D2758" s="9" t="s">
        <v>152</v>
      </c>
      <c r="E2758" s="9" t="s">
        <v>151</v>
      </c>
      <c r="F2758" s="9" t="s">
        <v>5</v>
      </c>
      <c r="G2758" s="9" t="s">
        <v>110</v>
      </c>
      <c r="H2758" s="9" t="s">
        <v>2</v>
      </c>
      <c r="I2758" s="9">
        <v>13</v>
      </c>
      <c r="J2758" s="9" t="s">
        <v>8</v>
      </c>
      <c r="L2758" s="9" t="s">
        <v>50</v>
      </c>
      <c r="M2758" s="9">
        <v>128265</v>
      </c>
      <c r="N2758" s="17" t="str">
        <f t="shared" si="213"/>
        <v>25_125-130</v>
      </c>
      <c r="O2758" s="17" t="str">
        <f t="shared" si="214"/>
        <v>12_120-130</v>
      </c>
      <c r="P2758" s="17" t="str">
        <f t="shared" si="215"/>
        <v>08_80&gt;</v>
      </c>
      <c r="Q2758" s="9" t="s">
        <v>1210</v>
      </c>
      <c r="R2758" s="9" t="s">
        <v>1163</v>
      </c>
      <c r="S2758" s="9">
        <f t="shared" si="216"/>
        <v>17187510</v>
      </c>
      <c r="T2758" s="9">
        <v>225558</v>
      </c>
    </row>
    <row r="2759" spans="1:20" hidden="1">
      <c r="A2759" s="9">
        <v>10</v>
      </c>
      <c r="B2759" s="9" t="s">
        <v>15</v>
      </c>
      <c r="C2759" s="9" t="s">
        <v>864</v>
      </c>
      <c r="D2759" s="9" t="s">
        <v>152</v>
      </c>
      <c r="E2759" s="9" t="s">
        <v>151</v>
      </c>
      <c r="F2759" s="9" t="s">
        <v>5</v>
      </c>
      <c r="G2759" s="9" t="s">
        <v>373</v>
      </c>
      <c r="H2759" s="9" t="s">
        <v>2</v>
      </c>
      <c r="I2759" s="9">
        <v>13</v>
      </c>
      <c r="J2759" s="9" t="s">
        <v>444</v>
      </c>
      <c r="L2759" s="9" t="s">
        <v>50</v>
      </c>
      <c r="M2759" s="9">
        <v>110450</v>
      </c>
      <c r="N2759" s="17" t="str">
        <f t="shared" si="213"/>
        <v>22_110-115</v>
      </c>
      <c r="O2759" s="17" t="str">
        <f t="shared" si="214"/>
        <v>11_110-120</v>
      </c>
      <c r="P2759" s="17" t="str">
        <f t="shared" si="215"/>
        <v>08_80&gt;</v>
      </c>
      <c r="Q2759" s="9" t="s">
        <v>1210</v>
      </c>
      <c r="R2759" s="9" t="s">
        <v>1163</v>
      </c>
      <c r="S2759" s="9">
        <f t="shared" si="216"/>
        <v>1104500</v>
      </c>
      <c r="T2759" s="9">
        <v>14495</v>
      </c>
    </row>
    <row r="2760" spans="1:20" hidden="1">
      <c r="A2760" s="9">
        <v>45</v>
      </c>
      <c r="B2760" s="9" t="s">
        <v>15</v>
      </c>
      <c r="C2760" s="9" t="s">
        <v>865</v>
      </c>
      <c r="D2760" s="9" t="s">
        <v>152</v>
      </c>
      <c r="E2760" s="9" t="s">
        <v>151</v>
      </c>
      <c r="F2760" s="9" t="s">
        <v>5</v>
      </c>
      <c r="G2760" s="9" t="s">
        <v>373</v>
      </c>
      <c r="H2760" s="9" t="s">
        <v>2</v>
      </c>
      <c r="I2760" s="9">
        <v>13</v>
      </c>
      <c r="J2760" s="9" t="s">
        <v>119</v>
      </c>
      <c r="K2760" s="9" t="s">
        <v>7</v>
      </c>
      <c r="L2760" s="9" t="s">
        <v>50</v>
      </c>
      <c r="M2760" s="9">
        <v>115430</v>
      </c>
      <c r="N2760" s="17" t="str">
        <f t="shared" si="213"/>
        <v>23_115-120</v>
      </c>
      <c r="O2760" s="17" t="str">
        <f t="shared" si="214"/>
        <v>11_110-120</v>
      </c>
      <c r="P2760" s="17" t="str">
        <f t="shared" si="215"/>
        <v>08_80&gt;</v>
      </c>
      <c r="Q2760" s="9" t="s">
        <v>1210</v>
      </c>
      <c r="R2760" s="9" t="s">
        <v>1163</v>
      </c>
      <c r="S2760" s="9">
        <f t="shared" si="216"/>
        <v>5194350</v>
      </c>
      <c r="T2760" s="9">
        <v>68167</v>
      </c>
    </row>
    <row r="2761" spans="1:20" hidden="1">
      <c r="A2761" s="9">
        <v>2</v>
      </c>
      <c r="B2761" s="9" t="s">
        <v>15</v>
      </c>
      <c r="C2761" s="9" t="s">
        <v>334</v>
      </c>
      <c r="D2761" s="9" t="s">
        <v>152</v>
      </c>
      <c r="E2761" s="9" t="s">
        <v>151</v>
      </c>
      <c r="F2761" s="9" t="s">
        <v>5</v>
      </c>
      <c r="G2761" s="9" t="s">
        <v>110</v>
      </c>
      <c r="H2761" s="9" t="s">
        <v>2</v>
      </c>
      <c r="I2761" s="9">
        <v>13</v>
      </c>
      <c r="J2761" s="9" t="s">
        <v>8</v>
      </c>
      <c r="K2761" s="9" t="s">
        <v>7</v>
      </c>
      <c r="L2761" s="9" t="s">
        <v>50</v>
      </c>
      <c r="M2761" s="9">
        <v>138390</v>
      </c>
      <c r="N2761" s="17" t="str">
        <f t="shared" si="213"/>
        <v>27_135-140</v>
      </c>
      <c r="O2761" s="17" t="str">
        <f t="shared" si="214"/>
        <v>13_130-140</v>
      </c>
      <c r="P2761" s="17" t="str">
        <f t="shared" si="215"/>
        <v>08_80&gt;</v>
      </c>
      <c r="Q2761" s="9" t="s">
        <v>1210</v>
      </c>
      <c r="R2761" s="9" t="s">
        <v>1163</v>
      </c>
      <c r="S2761" s="9">
        <f t="shared" si="216"/>
        <v>276780</v>
      </c>
      <c r="T2761" s="9">
        <v>3632</v>
      </c>
    </row>
    <row r="2762" spans="1:20" hidden="1">
      <c r="A2762" s="9">
        <v>16</v>
      </c>
      <c r="B2762" s="9" t="s">
        <v>15</v>
      </c>
      <c r="C2762" s="9" t="s">
        <v>1120</v>
      </c>
      <c r="D2762" s="9" t="s">
        <v>152</v>
      </c>
      <c r="E2762" s="9" t="s">
        <v>151</v>
      </c>
      <c r="F2762" s="9" t="s">
        <v>5</v>
      </c>
      <c r="G2762" s="9" t="s">
        <v>373</v>
      </c>
      <c r="H2762" s="9" t="s">
        <v>2</v>
      </c>
      <c r="I2762" s="9">
        <v>13</v>
      </c>
      <c r="J2762" s="9" t="s">
        <v>119</v>
      </c>
      <c r="L2762" s="9" t="s">
        <v>50</v>
      </c>
      <c r="M2762" s="9">
        <v>140840</v>
      </c>
      <c r="N2762" s="17" t="str">
        <f t="shared" si="213"/>
        <v>28_140-145</v>
      </c>
      <c r="O2762" s="17" t="str">
        <f t="shared" si="214"/>
        <v>14_140-150</v>
      </c>
      <c r="P2762" s="17" t="str">
        <f t="shared" si="215"/>
        <v>08_80&gt;</v>
      </c>
      <c r="Q2762" s="9" t="s">
        <v>1210</v>
      </c>
      <c r="R2762" s="9" t="s">
        <v>1163</v>
      </c>
      <c r="S2762" s="9">
        <f t="shared" si="216"/>
        <v>2253440</v>
      </c>
      <c r="T2762" s="9">
        <v>29573</v>
      </c>
    </row>
    <row r="2763" spans="1:20" hidden="1">
      <c r="A2763" s="9">
        <v>44</v>
      </c>
      <c r="B2763" s="9" t="s">
        <v>15</v>
      </c>
      <c r="C2763" s="9" t="s">
        <v>735</v>
      </c>
      <c r="D2763" s="9" t="s">
        <v>152</v>
      </c>
      <c r="E2763" s="9" t="s">
        <v>151</v>
      </c>
      <c r="F2763" s="9" t="s">
        <v>1</v>
      </c>
      <c r="G2763" s="9" t="s">
        <v>583</v>
      </c>
      <c r="H2763" s="9" t="s">
        <v>2</v>
      </c>
      <c r="I2763" s="9">
        <v>14</v>
      </c>
      <c r="J2763" s="9" t="s">
        <v>8</v>
      </c>
      <c r="L2763" s="9" t="s">
        <v>50</v>
      </c>
      <c r="M2763" s="9">
        <v>52263</v>
      </c>
      <c r="N2763" s="17" t="str">
        <f t="shared" si="213"/>
        <v>10_50-55</v>
      </c>
      <c r="O2763" s="17" t="str">
        <f t="shared" si="214"/>
        <v>5_50-60</v>
      </c>
      <c r="P2763" s="17" t="str">
        <f t="shared" si="215"/>
        <v>05_50-60</v>
      </c>
      <c r="Q2763" s="9" t="s">
        <v>1210</v>
      </c>
      <c r="R2763" s="9" t="s">
        <v>1163</v>
      </c>
      <c r="S2763" s="9">
        <f t="shared" si="216"/>
        <v>2299572</v>
      </c>
      <c r="T2763" s="9">
        <v>30178</v>
      </c>
    </row>
    <row r="2764" spans="1:20" hidden="1">
      <c r="A2764" s="9">
        <v>6</v>
      </c>
      <c r="B2764" s="9" t="s">
        <v>15</v>
      </c>
      <c r="C2764" s="9" t="s">
        <v>790</v>
      </c>
      <c r="D2764" s="9" t="s">
        <v>152</v>
      </c>
      <c r="E2764" s="9" t="s">
        <v>151</v>
      </c>
      <c r="F2764" s="9" t="s">
        <v>5</v>
      </c>
      <c r="G2764" s="9" t="s">
        <v>373</v>
      </c>
      <c r="H2764" s="9" t="s">
        <v>2</v>
      </c>
      <c r="I2764" s="9">
        <v>14</v>
      </c>
      <c r="J2764" s="9" t="s">
        <v>8</v>
      </c>
      <c r="L2764" s="9" t="s">
        <v>50</v>
      </c>
      <c r="M2764" s="9">
        <v>44910</v>
      </c>
      <c r="N2764" s="17" t="str">
        <f t="shared" si="213"/>
        <v>8_40-45</v>
      </c>
      <c r="O2764" s="17" t="str">
        <f t="shared" si="214"/>
        <v>4_40-50</v>
      </c>
      <c r="P2764" s="17" t="str">
        <f t="shared" si="215"/>
        <v>04_40-50</v>
      </c>
      <c r="Q2764" s="9" t="s">
        <v>1210</v>
      </c>
      <c r="R2764" s="9" t="s">
        <v>1163</v>
      </c>
      <c r="S2764" s="9">
        <f t="shared" si="216"/>
        <v>269460</v>
      </c>
      <c r="T2764" s="9">
        <v>3536</v>
      </c>
    </row>
    <row r="2765" spans="1:20" hidden="1">
      <c r="A2765" s="9">
        <v>15</v>
      </c>
      <c r="B2765" s="9" t="s">
        <v>15</v>
      </c>
      <c r="C2765" s="9" t="s">
        <v>230</v>
      </c>
      <c r="D2765" s="9" t="s">
        <v>148</v>
      </c>
      <c r="E2765" s="9" t="s">
        <v>151</v>
      </c>
      <c r="F2765" s="9" t="s">
        <v>1</v>
      </c>
      <c r="G2765" s="9" t="s">
        <v>58</v>
      </c>
      <c r="H2765" s="9" t="s">
        <v>2</v>
      </c>
      <c r="I2765" s="9">
        <v>15</v>
      </c>
      <c r="J2765" s="9" t="s">
        <v>8</v>
      </c>
      <c r="L2765" s="9" t="s">
        <v>50</v>
      </c>
      <c r="M2765" s="9">
        <v>26295</v>
      </c>
      <c r="N2765" s="17" t="str">
        <f t="shared" si="213"/>
        <v>5_25-30</v>
      </c>
      <c r="O2765" s="17" t="str">
        <f t="shared" si="214"/>
        <v>2_20-30</v>
      </c>
      <c r="P2765" s="17" t="str">
        <f t="shared" si="215"/>
        <v>02_20-30</v>
      </c>
      <c r="Q2765" s="9" t="s">
        <v>1210</v>
      </c>
      <c r="R2765" s="9" t="s">
        <v>1163</v>
      </c>
      <c r="S2765" s="9">
        <f t="shared" si="216"/>
        <v>394425</v>
      </c>
      <c r="T2765" s="9">
        <v>5176</v>
      </c>
    </row>
    <row r="2766" spans="1:20" hidden="1">
      <c r="A2766" s="9">
        <v>12</v>
      </c>
      <c r="B2766" s="9" t="s">
        <v>15</v>
      </c>
      <c r="C2766" s="9" t="s">
        <v>304</v>
      </c>
      <c r="D2766" s="9" t="s">
        <v>152</v>
      </c>
      <c r="E2766" s="9" t="s">
        <v>151</v>
      </c>
      <c r="F2766" s="9" t="s">
        <v>1</v>
      </c>
      <c r="G2766" s="9" t="s">
        <v>77</v>
      </c>
      <c r="H2766" s="9" t="s">
        <v>2</v>
      </c>
      <c r="I2766" s="9">
        <v>14</v>
      </c>
      <c r="J2766" s="9" t="s">
        <v>8</v>
      </c>
      <c r="L2766" s="9" t="s">
        <v>50</v>
      </c>
      <c r="M2766" s="9">
        <v>34819</v>
      </c>
      <c r="N2766" s="17" t="str">
        <f t="shared" si="213"/>
        <v>6_30-35</v>
      </c>
      <c r="O2766" s="17" t="str">
        <f t="shared" si="214"/>
        <v>3_30-40</v>
      </c>
      <c r="P2766" s="17" t="str">
        <f t="shared" si="215"/>
        <v>03_30-40</v>
      </c>
      <c r="Q2766" s="9" t="s">
        <v>1210</v>
      </c>
      <c r="R2766" s="9" t="s">
        <v>1163</v>
      </c>
      <c r="S2766" s="9">
        <f t="shared" si="216"/>
        <v>417828</v>
      </c>
      <c r="T2766" s="9">
        <v>5483</v>
      </c>
    </row>
    <row r="2767" spans="1:20" hidden="1">
      <c r="A2767" s="9">
        <v>76</v>
      </c>
      <c r="B2767" s="9" t="s">
        <v>15</v>
      </c>
      <c r="C2767" s="9" t="s">
        <v>232</v>
      </c>
      <c r="D2767" s="9" t="s">
        <v>152</v>
      </c>
      <c r="E2767" s="9" t="s">
        <v>151</v>
      </c>
      <c r="F2767" s="9" t="s">
        <v>5</v>
      </c>
      <c r="G2767" s="9" t="s">
        <v>122</v>
      </c>
      <c r="H2767" s="9" t="s">
        <v>2</v>
      </c>
      <c r="I2767" s="9">
        <v>14</v>
      </c>
      <c r="J2767" s="9" t="s">
        <v>8</v>
      </c>
      <c r="L2767" s="9" t="s">
        <v>50</v>
      </c>
      <c r="M2767" s="9">
        <v>41190</v>
      </c>
      <c r="N2767" s="17" t="str">
        <f t="shared" si="213"/>
        <v>8_40-45</v>
      </c>
      <c r="O2767" s="17" t="str">
        <f t="shared" si="214"/>
        <v>4_40-50</v>
      </c>
      <c r="P2767" s="17" t="str">
        <f t="shared" si="215"/>
        <v>04_40-50</v>
      </c>
      <c r="Q2767" s="9" t="s">
        <v>1210</v>
      </c>
      <c r="R2767" s="9" t="s">
        <v>1163</v>
      </c>
      <c r="S2767" s="9">
        <f t="shared" si="216"/>
        <v>3130440</v>
      </c>
      <c r="T2767" s="9">
        <v>41082</v>
      </c>
    </row>
    <row r="2768" spans="1:20" hidden="1">
      <c r="A2768" s="9">
        <v>406</v>
      </c>
      <c r="B2768" s="9" t="s">
        <v>15</v>
      </c>
      <c r="C2768" s="9" t="s">
        <v>791</v>
      </c>
      <c r="D2768" s="9" t="s">
        <v>148</v>
      </c>
      <c r="E2768" s="9" t="s">
        <v>151</v>
      </c>
      <c r="F2768" s="9" t="s">
        <v>5</v>
      </c>
      <c r="G2768" s="9" t="s">
        <v>373</v>
      </c>
      <c r="H2768" s="9" t="s">
        <v>2</v>
      </c>
      <c r="I2768" s="9">
        <v>15</v>
      </c>
      <c r="J2768" s="9" t="s">
        <v>8</v>
      </c>
      <c r="L2768" s="9" t="s">
        <v>50</v>
      </c>
      <c r="M2768" s="9">
        <v>52173</v>
      </c>
      <c r="N2768" s="17" t="str">
        <f t="shared" si="213"/>
        <v>10_50-55</v>
      </c>
      <c r="O2768" s="17" t="str">
        <f t="shared" si="214"/>
        <v>5_50-60</v>
      </c>
      <c r="P2768" s="17" t="str">
        <f t="shared" si="215"/>
        <v>05_50-60</v>
      </c>
      <c r="Q2768" s="9" t="s">
        <v>1210</v>
      </c>
      <c r="R2768" s="9" t="s">
        <v>1163</v>
      </c>
      <c r="S2768" s="9">
        <f t="shared" si="216"/>
        <v>21182238</v>
      </c>
      <c r="T2768" s="9">
        <v>277982</v>
      </c>
    </row>
    <row r="2769" spans="1:20" hidden="1">
      <c r="A2769" s="9">
        <v>682</v>
      </c>
      <c r="B2769" s="9" t="s">
        <v>15</v>
      </c>
      <c r="C2769" s="9" t="s">
        <v>305</v>
      </c>
      <c r="D2769" s="9" t="s">
        <v>148</v>
      </c>
      <c r="E2769" s="9" t="s">
        <v>151</v>
      </c>
      <c r="F2769" s="9" t="s">
        <v>1</v>
      </c>
      <c r="G2769" s="9" t="s">
        <v>77</v>
      </c>
      <c r="H2769" s="9" t="s">
        <v>2</v>
      </c>
      <c r="I2769" s="9">
        <v>15</v>
      </c>
      <c r="J2769" s="9" t="s">
        <v>8</v>
      </c>
      <c r="L2769" s="9" t="s">
        <v>50</v>
      </c>
      <c r="M2769" s="9">
        <v>31294</v>
      </c>
      <c r="N2769" s="17" t="str">
        <f t="shared" si="213"/>
        <v>6_30-35</v>
      </c>
      <c r="O2769" s="17" t="str">
        <f t="shared" si="214"/>
        <v>3_30-40</v>
      </c>
      <c r="P2769" s="17" t="str">
        <f t="shared" si="215"/>
        <v>03_30-40</v>
      </c>
      <c r="Q2769" s="9" t="s">
        <v>1210</v>
      </c>
      <c r="R2769" s="9" t="s">
        <v>1163</v>
      </c>
      <c r="S2769" s="9">
        <f t="shared" si="216"/>
        <v>21342508</v>
      </c>
      <c r="T2769" s="9">
        <v>280085</v>
      </c>
    </row>
    <row r="2770" spans="1:20" hidden="1">
      <c r="A2770" s="9">
        <v>837</v>
      </c>
      <c r="B2770" s="9" t="s">
        <v>15</v>
      </c>
      <c r="C2770" s="9" t="s">
        <v>878</v>
      </c>
      <c r="D2770" s="9" t="s">
        <v>148</v>
      </c>
      <c r="E2770" s="9" t="s">
        <v>151</v>
      </c>
      <c r="F2770" s="9" t="s">
        <v>1</v>
      </c>
      <c r="G2770" s="9" t="s">
        <v>583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44890</v>
      </c>
      <c r="N2770" s="17" t="str">
        <f t="shared" si="213"/>
        <v>8_40-45</v>
      </c>
      <c r="O2770" s="17" t="str">
        <f t="shared" si="214"/>
        <v>4_40-50</v>
      </c>
      <c r="P2770" s="17" t="str">
        <f t="shared" si="215"/>
        <v>04_40-50</v>
      </c>
      <c r="Q2770" s="9" t="s">
        <v>1210</v>
      </c>
      <c r="R2770" s="9" t="s">
        <v>1163</v>
      </c>
      <c r="S2770" s="9">
        <f t="shared" si="216"/>
        <v>37572930</v>
      </c>
      <c r="T2770" s="9">
        <v>493083</v>
      </c>
    </row>
    <row r="2771" spans="1:20" hidden="1">
      <c r="A2771" s="9">
        <v>639</v>
      </c>
      <c r="B2771" s="9" t="s">
        <v>15</v>
      </c>
      <c r="C2771" s="9" t="s">
        <v>231</v>
      </c>
      <c r="D2771" s="9" t="s">
        <v>148</v>
      </c>
      <c r="E2771" s="9" t="s">
        <v>151</v>
      </c>
      <c r="F2771" s="9" t="s">
        <v>5</v>
      </c>
      <c r="G2771" s="9" t="s">
        <v>122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47239</v>
      </c>
      <c r="N2771" s="17" t="str">
        <f t="shared" si="213"/>
        <v>9_45-50</v>
      </c>
      <c r="O2771" s="17" t="str">
        <f t="shared" si="214"/>
        <v>4_40-50</v>
      </c>
      <c r="P2771" s="17" t="str">
        <f t="shared" si="215"/>
        <v>04_40-50</v>
      </c>
      <c r="Q2771" s="9" t="s">
        <v>1210</v>
      </c>
      <c r="R2771" s="9" t="s">
        <v>1163</v>
      </c>
      <c r="S2771" s="9">
        <f t="shared" si="216"/>
        <v>30185721</v>
      </c>
      <c r="T2771" s="9">
        <v>396138</v>
      </c>
    </row>
    <row r="2772" spans="1:20" hidden="1">
      <c r="A2772" s="9">
        <v>35</v>
      </c>
      <c r="B2772" s="9" t="s">
        <v>15</v>
      </c>
      <c r="C2772" s="9" t="s">
        <v>793</v>
      </c>
      <c r="D2772" s="9" t="s">
        <v>148</v>
      </c>
      <c r="E2772" s="9" t="s">
        <v>151</v>
      </c>
      <c r="F2772" s="9" t="s">
        <v>5</v>
      </c>
      <c r="G2772" s="9" t="s">
        <v>110</v>
      </c>
      <c r="H2772" s="9" t="s">
        <v>2</v>
      </c>
      <c r="I2772" s="9">
        <v>15</v>
      </c>
      <c r="J2772" s="9" t="s">
        <v>8</v>
      </c>
      <c r="L2772" s="9" t="s">
        <v>50</v>
      </c>
      <c r="M2772" s="9">
        <v>42796</v>
      </c>
      <c r="N2772" s="17" t="str">
        <f t="shared" si="213"/>
        <v>8_40-45</v>
      </c>
      <c r="O2772" s="17" t="str">
        <f t="shared" si="214"/>
        <v>4_40-50</v>
      </c>
      <c r="P2772" s="17" t="str">
        <f t="shared" si="215"/>
        <v>04_40-50</v>
      </c>
      <c r="Q2772" s="9" t="s">
        <v>1210</v>
      </c>
      <c r="R2772" s="9" t="s">
        <v>1163</v>
      </c>
      <c r="S2772" s="9">
        <f t="shared" si="216"/>
        <v>1497860</v>
      </c>
      <c r="T2772" s="9">
        <v>19657</v>
      </c>
    </row>
    <row r="2773" spans="1:20" hidden="1">
      <c r="A2773" s="9">
        <v>141</v>
      </c>
      <c r="B2773" s="9" t="s">
        <v>15</v>
      </c>
      <c r="C2773" s="9" t="s">
        <v>453</v>
      </c>
      <c r="D2773" s="9" t="s">
        <v>146</v>
      </c>
      <c r="E2773" s="9" t="s">
        <v>151</v>
      </c>
      <c r="F2773" s="9" t="s">
        <v>5</v>
      </c>
      <c r="G2773" s="9" t="s">
        <v>122</v>
      </c>
      <c r="H2773" s="9" t="s">
        <v>262</v>
      </c>
      <c r="I2773" s="9">
        <v>17</v>
      </c>
      <c r="J2773" s="9" t="s">
        <v>8</v>
      </c>
      <c r="L2773" s="9" t="s">
        <v>50</v>
      </c>
      <c r="M2773" s="9">
        <v>54769</v>
      </c>
      <c r="N2773" s="17" t="str">
        <f t="shared" si="213"/>
        <v>10_50-55</v>
      </c>
      <c r="O2773" s="17" t="str">
        <f t="shared" si="214"/>
        <v>5_50-60</v>
      </c>
      <c r="P2773" s="17" t="str">
        <f t="shared" si="215"/>
        <v>05_50-60</v>
      </c>
      <c r="Q2773" s="9" t="s">
        <v>1210</v>
      </c>
      <c r="R2773" s="9" t="s">
        <v>1163</v>
      </c>
      <c r="S2773" s="9">
        <f t="shared" si="216"/>
        <v>7722429</v>
      </c>
      <c r="T2773" s="9">
        <v>101344</v>
      </c>
    </row>
    <row r="2774" spans="1:20" hidden="1">
      <c r="A2774" s="9">
        <v>26</v>
      </c>
      <c r="B2774" s="9" t="s">
        <v>15</v>
      </c>
      <c r="C2774" s="9" t="s">
        <v>1201</v>
      </c>
      <c r="D2774" s="9" t="s">
        <v>146</v>
      </c>
      <c r="E2774" s="9" t="s">
        <v>151</v>
      </c>
      <c r="F2774" s="9" t="s">
        <v>5</v>
      </c>
      <c r="G2774" s="9" t="s">
        <v>373</v>
      </c>
      <c r="H2774" s="9" t="s">
        <v>285</v>
      </c>
      <c r="I2774" s="9">
        <v>17</v>
      </c>
      <c r="J2774" s="9" t="s">
        <v>8</v>
      </c>
      <c r="L2774" s="9" t="s">
        <v>50</v>
      </c>
      <c r="M2774" s="9">
        <v>64500</v>
      </c>
      <c r="N2774" s="17" t="str">
        <f t="shared" si="213"/>
        <v>12_60-65</v>
      </c>
      <c r="O2774" s="17" t="str">
        <f t="shared" si="214"/>
        <v>6_60-70</v>
      </c>
      <c r="P2774" s="17" t="str">
        <f t="shared" si="215"/>
        <v>06_60-70</v>
      </c>
      <c r="Q2774" s="9" t="s">
        <v>1210</v>
      </c>
      <c r="R2774" s="9" t="s">
        <v>1163</v>
      </c>
      <c r="S2774" s="9">
        <f t="shared" si="216"/>
        <v>1677000</v>
      </c>
      <c r="T2774" s="9">
        <v>22008</v>
      </c>
    </row>
    <row r="2775" spans="1:20">
      <c r="A2775" s="9">
        <v>32</v>
      </c>
      <c r="B2775" s="9" t="s">
        <v>15</v>
      </c>
      <c r="C2775" s="9" t="s">
        <v>1152</v>
      </c>
      <c r="D2775" s="9" t="s">
        <v>152</v>
      </c>
      <c r="E2775" s="9" t="s">
        <v>147</v>
      </c>
      <c r="F2775" s="9" t="s">
        <v>1</v>
      </c>
      <c r="G2775" s="9" t="s">
        <v>583</v>
      </c>
      <c r="H2775" s="9" t="s">
        <v>2</v>
      </c>
      <c r="I2775" s="9">
        <v>13</v>
      </c>
      <c r="J2775" s="9" t="s">
        <v>8</v>
      </c>
      <c r="K2775" s="9" t="s">
        <v>7</v>
      </c>
      <c r="L2775" s="9" t="s">
        <v>50</v>
      </c>
      <c r="M2775" s="9">
        <v>78397</v>
      </c>
      <c r="N2775" s="17" t="str">
        <f t="shared" si="213"/>
        <v>15_75-80</v>
      </c>
      <c r="O2775" s="17" t="str">
        <f t="shared" si="214"/>
        <v>7_70-80</v>
      </c>
      <c r="P2775" s="17" t="str">
        <f t="shared" si="215"/>
        <v>07_70-80</v>
      </c>
      <c r="Q2775" s="9" t="s">
        <v>1210</v>
      </c>
      <c r="R2775" s="9" t="s">
        <v>1163</v>
      </c>
      <c r="S2775" s="9">
        <f t="shared" si="216"/>
        <v>2508704</v>
      </c>
      <c r="T2775" s="9">
        <v>32923</v>
      </c>
    </row>
    <row r="2776" spans="1:20">
      <c r="A2776" s="9">
        <v>118</v>
      </c>
      <c r="B2776" s="9" t="s">
        <v>15</v>
      </c>
      <c r="C2776" s="9" t="s">
        <v>867</v>
      </c>
      <c r="D2776" s="9" t="s">
        <v>152</v>
      </c>
      <c r="E2776" s="9" t="s">
        <v>147</v>
      </c>
      <c r="F2776" s="9" t="s">
        <v>1</v>
      </c>
      <c r="G2776" s="9" t="s">
        <v>222</v>
      </c>
      <c r="H2776" s="9" t="s">
        <v>2</v>
      </c>
      <c r="I2776" s="9">
        <v>13</v>
      </c>
      <c r="J2776" s="9" t="s">
        <v>8</v>
      </c>
      <c r="K2776" s="9" t="s">
        <v>7</v>
      </c>
      <c r="L2776" s="9" t="s">
        <v>50</v>
      </c>
      <c r="M2776" s="9">
        <v>86197</v>
      </c>
      <c r="N2776" s="17" t="str">
        <f t="shared" si="213"/>
        <v>17_85-90</v>
      </c>
      <c r="O2776" s="17" t="str">
        <f t="shared" si="214"/>
        <v>8_80-90</v>
      </c>
      <c r="P2776" s="17" t="str">
        <f t="shared" si="215"/>
        <v>08_80&gt;</v>
      </c>
      <c r="Q2776" s="9" t="s">
        <v>1210</v>
      </c>
      <c r="R2776" s="9" t="s">
        <v>1163</v>
      </c>
      <c r="S2776" s="9">
        <f t="shared" si="216"/>
        <v>10171246</v>
      </c>
      <c r="T2776" s="9">
        <v>133481</v>
      </c>
    </row>
    <row r="2777" spans="1:20">
      <c r="A2777" s="9">
        <v>12</v>
      </c>
      <c r="B2777" s="9" t="s">
        <v>15</v>
      </c>
      <c r="C2777" s="9" t="s">
        <v>1153</v>
      </c>
      <c r="D2777" s="9" t="s">
        <v>152</v>
      </c>
      <c r="E2777" s="9" t="s">
        <v>147</v>
      </c>
      <c r="F2777" s="9" t="s">
        <v>1</v>
      </c>
      <c r="G2777" s="9" t="s">
        <v>845</v>
      </c>
      <c r="H2777" s="9" t="s">
        <v>2</v>
      </c>
      <c r="I2777" s="9">
        <v>14</v>
      </c>
      <c r="J2777" s="9" t="s">
        <v>8</v>
      </c>
      <c r="K2777" s="9" t="s">
        <v>7</v>
      </c>
      <c r="L2777" s="9" t="s">
        <v>50</v>
      </c>
      <c r="M2777" s="9">
        <v>114570</v>
      </c>
      <c r="N2777" s="17" t="str">
        <f t="shared" si="213"/>
        <v>22_110-115</v>
      </c>
      <c r="O2777" s="17" t="str">
        <f t="shared" si="214"/>
        <v>11_110-120</v>
      </c>
      <c r="P2777" s="17" t="str">
        <f t="shared" si="215"/>
        <v>08_80&gt;</v>
      </c>
      <c r="Q2777" s="9" t="s">
        <v>1210</v>
      </c>
      <c r="R2777" s="9" t="s">
        <v>1163</v>
      </c>
      <c r="S2777" s="9">
        <f t="shared" si="216"/>
        <v>1374840</v>
      </c>
      <c r="T2777" s="9">
        <v>18043</v>
      </c>
    </row>
    <row r="2778" spans="1:20">
      <c r="A2778" s="9">
        <v>46</v>
      </c>
      <c r="B2778" s="9" t="s">
        <v>15</v>
      </c>
      <c r="C2778" s="9" t="s">
        <v>868</v>
      </c>
      <c r="D2778" s="9" t="s">
        <v>152</v>
      </c>
      <c r="E2778" s="9" t="s">
        <v>147</v>
      </c>
      <c r="F2778" s="9" t="s">
        <v>5</v>
      </c>
      <c r="G2778" s="9" t="s">
        <v>373</v>
      </c>
      <c r="H2778" s="9" t="s">
        <v>2</v>
      </c>
      <c r="I2778" s="9">
        <v>14</v>
      </c>
      <c r="J2778" s="9" t="s">
        <v>8</v>
      </c>
      <c r="K2778" s="9" t="s">
        <v>7</v>
      </c>
      <c r="L2778" s="9" t="s">
        <v>50</v>
      </c>
      <c r="M2778" s="9">
        <v>92058</v>
      </c>
      <c r="N2778" s="17" t="str">
        <f t="shared" si="213"/>
        <v>18_90-95</v>
      </c>
      <c r="O2778" s="17" t="str">
        <f t="shared" si="214"/>
        <v>9_90-100</v>
      </c>
      <c r="P2778" s="17" t="str">
        <f t="shared" si="215"/>
        <v>08_80&gt;</v>
      </c>
      <c r="Q2778" s="9" t="s">
        <v>1210</v>
      </c>
      <c r="R2778" s="9" t="s">
        <v>1163</v>
      </c>
      <c r="S2778" s="9">
        <f t="shared" si="216"/>
        <v>4234668</v>
      </c>
      <c r="T2778" s="9">
        <v>55573</v>
      </c>
    </row>
    <row r="2779" spans="1:20">
      <c r="A2779" s="9">
        <v>58</v>
      </c>
      <c r="B2779" s="9" t="s">
        <v>15</v>
      </c>
      <c r="C2779" s="9" t="s">
        <v>469</v>
      </c>
      <c r="D2779" s="9" t="s">
        <v>148</v>
      </c>
      <c r="E2779" s="9" t="s">
        <v>147</v>
      </c>
      <c r="F2779" s="9" t="s">
        <v>5</v>
      </c>
      <c r="G2779" s="9" t="s">
        <v>373</v>
      </c>
      <c r="H2779" s="9" t="s">
        <v>2</v>
      </c>
      <c r="I2779" s="9">
        <v>15</v>
      </c>
      <c r="J2779" s="9" t="s">
        <v>8</v>
      </c>
      <c r="K2779" s="9" t="s">
        <v>7</v>
      </c>
      <c r="L2779" s="9" t="s">
        <v>50</v>
      </c>
      <c r="M2779" s="9">
        <v>99871</v>
      </c>
      <c r="N2779" s="17" t="str">
        <f t="shared" si="213"/>
        <v>19_95-100</v>
      </c>
      <c r="O2779" s="17" t="str">
        <f t="shared" si="214"/>
        <v>9_90-100</v>
      </c>
      <c r="P2779" s="17" t="str">
        <f t="shared" si="215"/>
        <v>08_80&gt;</v>
      </c>
      <c r="Q2779" s="9" t="s">
        <v>1210</v>
      </c>
      <c r="R2779" s="9" t="s">
        <v>1163</v>
      </c>
      <c r="S2779" s="9">
        <f t="shared" si="216"/>
        <v>5792518</v>
      </c>
      <c r="T2779" s="9">
        <v>76017</v>
      </c>
    </row>
    <row r="2780" spans="1:20">
      <c r="A2780" s="9">
        <v>32</v>
      </c>
      <c r="B2780" s="9" t="s">
        <v>15</v>
      </c>
      <c r="C2780" s="9" t="s">
        <v>470</v>
      </c>
      <c r="D2780" s="9" t="s">
        <v>152</v>
      </c>
      <c r="E2780" s="9" t="s">
        <v>147</v>
      </c>
      <c r="F2780" s="9" t="s">
        <v>5</v>
      </c>
      <c r="G2780" s="9" t="s">
        <v>373</v>
      </c>
      <c r="H2780" s="9" t="s">
        <v>2</v>
      </c>
      <c r="I2780" s="9">
        <v>14</v>
      </c>
      <c r="J2780" s="9" t="s">
        <v>54</v>
      </c>
      <c r="K2780" s="9" t="s">
        <v>7</v>
      </c>
      <c r="L2780" s="9" t="s">
        <v>50</v>
      </c>
      <c r="M2780" s="9">
        <v>166423</v>
      </c>
      <c r="N2780" s="17" t="str">
        <f t="shared" si="213"/>
        <v>33_165-170</v>
      </c>
      <c r="O2780" s="17" t="str">
        <f t="shared" si="214"/>
        <v>16_160-170</v>
      </c>
      <c r="P2780" s="17" t="str">
        <f t="shared" si="215"/>
        <v>08_80&gt;</v>
      </c>
      <c r="Q2780" s="9" t="s">
        <v>1210</v>
      </c>
      <c r="R2780" s="9" t="s">
        <v>1163</v>
      </c>
      <c r="S2780" s="9">
        <f t="shared" si="216"/>
        <v>5325536</v>
      </c>
      <c r="T2780" s="9">
        <v>69889</v>
      </c>
    </row>
    <row r="2781" spans="1:20">
      <c r="A2781" s="9">
        <v>21</v>
      </c>
      <c r="B2781" s="9" t="s">
        <v>15</v>
      </c>
      <c r="C2781" s="9" t="s">
        <v>471</v>
      </c>
      <c r="D2781" s="9" t="s">
        <v>149</v>
      </c>
      <c r="E2781" s="9" t="s">
        <v>147</v>
      </c>
      <c r="F2781" s="9" t="s">
        <v>5</v>
      </c>
      <c r="G2781" s="9" t="s">
        <v>252</v>
      </c>
      <c r="H2781" s="9" t="s">
        <v>85</v>
      </c>
      <c r="I2781" s="9">
        <v>15</v>
      </c>
      <c r="J2781" s="9" t="s">
        <v>8</v>
      </c>
      <c r="K2781" s="9" t="s">
        <v>7</v>
      </c>
      <c r="L2781" s="9" t="s">
        <v>50</v>
      </c>
      <c r="M2781" s="9">
        <v>121560</v>
      </c>
      <c r="N2781" s="17" t="str">
        <f t="shared" si="213"/>
        <v>24_120-125</v>
      </c>
      <c r="O2781" s="17" t="str">
        <f t="shared" si="214"/>
        <v>12_120-130</v>
      </c>
      <c r="P2781" s="17" t="str">
        <f t="shared" si="215"/>
        <v>08_80&gt;</v>
      </c>
      <c r="Q2781" s="9" t="s">
        <v>1210</v>
      </c>
      <c r="R2781" s="9" t="s">
        <v>1163</v>
      </c>
      <c r="S2781" s="9">
        <f t="shared" si="216"/>
        <v>2552760</v>
      </c>
      <c r="T2781" s="9">
        <v>33501</v>
      </c>
    </row>
    <row r="2782" spans="1:20">
      <c r="A2782" s="9">
        <v>3</v>
      </c>
      <c r="B2782" s="9" t="s">
        <v>15</v>
      </c>
      <c r="C2782" s="9" t="s">
        <v>553</v>
      </c>
      <c r="D2782" s="9" t="s">
        <v>152</v>
      </c>
      <c r="E2782" s="9" t="s">
        <v>147</v>
      </c>
      <c r="F2782" s="9" t="s">
        <v>5</v>
      </c>
      <c r="G2782" s="9" t="s">
        <v>122</v>
      </c>
      <c r="H2782" s="9" t="s">
        <v>2</v>
      </c>
      <c r="I2782" s="9">
        <v>14</v>
      </c>
      <c r="J2782" s="9" t="s">
        <v>8</v>
      </c>
      <c r="K2782" s="9" t="s">
        <v>7</v>
      </c>
      <c r="L2782" s="9" t="s">
        <v>50</v>
      </c>
      <c r="M2782" s="9">
        <v>139990</v>
      </c>
      <c r="N2782" s="17" t="str">
        <f t="shared" si="213"/>
        <v>27_135-140</v>
      </c>
      <c r="O2782" s="17" t="str">
        <f t="shared" si="214"/>
        <v>13_130-140</v>
      </c>
      <c r="P2782" s="17" t="str">
        <f t="shared" si="215"/>
        <v>08_80&gt;</v>
      </c>
      <c r="Q2782" s="9" t="s">
        <v>1210</v>
      </c>
      <c r="R2782" s="9" t="s">
        <v>1163</v>
      </c>
      <c r="S2782" s="9">
        <f t="shared" si="216"/>
        <v>419970</v>
      </c>
      <c r="T2782" s="9">
        <v>5511</v>
      </c>
    </row>
    <row r="2783" spans="1:20">
      <c r="A2783" s="9">
        <v>47</v>
      </c>
      <c r="B2783" s="9" t="s">
        <v>15</v>
      </c>
      <c r="C2783" s="9" t="s">
        <v>1202</v>
      </c>
      <c r="D2783" s="9" t="s">
        <v>152</v>
      </c>
      <c r="E2783" s="9" t="s">
        <v>147</v>
      </c>
      <c r="F2783" s="9" t="s">
        <v>1</v>
      </c>
      <c r="G2783" s="9" t="s">
        <v>845</v>
      </c>
      <c r="H2783" s="9" t="s">
        <v>2</v>
      </c>
      <c r="I2783" s="9">
        <v>13</v>
      </c>
      <c r="J2783" s="9" t="s">
        <v>1060</v>
      </c>
      <c r="K2783" s="9" t="s">
        <v>7</v>
      </c>
      <c r="L2783" s="9" t="s">
        <v>50</v>
      </c>
      <c r="M2783" s="9">
        <v>91990</v>
      </c>
      <c r="N2783" s="17" t="str">
        <f t="shared" si="213"/>
        <v>18_90-95</v>
      </c>
      <c r="O2783" s="17" t="str">
        <f t="shared" si="214"/>
        <v>9_90-100</v>
      </c>
      <c r="P2783" s="17" t="str">
        <f t="shared" si="215"/>
        <v>08_80&gt;</v>
      </c>
      <c r="Q2783" s="9" t="s">
        <v>1210</v>
      </c>
      <c r="R2783" s="9" t="s">
        <v>1163</v>
      </c>
      <c r="S2783" s="9">
        <f t="shared" si="216"/>
        <v>4323530</v>
      </c>
      <c r="T2783" s="9">
        <v>56739</v>
      </c>
    </row>
    <row r="2784" spans="1:20">
      <c r="A2784" s="9">
        <v>2</v>
      </c>
      <c r="B2784" s="9" t="s">
        <v>15</v>
      </c>
      <c r="C2784" s="9" t="s">
        <v>331</v>
      </c>
      <c r="D2784" s="9" t="s">
        <v>152</v>
      </c>
      <c r="E2784" s="9" t="s">
        <v>147</v>
      </c>
      <c r="F2784" s="9" t="s">
        <v>1</v>
      </c>
      <c r="G2784" s="9" t="s">
        <v>222</v>
      </c>
      <c r="H2784" s="9" t="s">
        <v>2</v>
      </c>
      <c r="I2784" s="9">
        <v>14</v>
      </c>
      <c r="J2784" s="9" t="s">
        <v>8</v>
      </c>
      <c r="K2784" s="9" t="s">
        <v>7</v>
      </c>
      <c r="L2784" s="9" t="s">
        <v>50</v>
      </c>
      <c r="M2784" s="9">
        <v>77657</v>
      </c>
      <c r="N2784" s="17" t="str">
        <f t="shared" si="213"/>
        <v>15_75-80</v>
      </c>
      <c r="O2784" s="17" t="str">
        <f t="shared" si="214"/>
        <v>7_70-80</v>
      </c>
      <c r="P2784" s="17" t="str">
        <f t="shared" si="215"/>
        <v>07_70-80</v>
      </c>
      <c r="Q2784" s="9" t="s">
        <v>1210</v>
      </c>
      <c r="R2784" s="9" t="s">
        <v>1163</v>
      </c>
      <c r="S2784" s="9">
        <f t="shared" si="216"/>
        <v>155314</v>
      </c>
      <c r="T2784" s="9">
        <v>2038</v>
      </c>
    </row>
    <row r="2785" spans="1:20">
      <c r="A2785" s="9">
        <v>9</v>
      </c>
      <c r="B2785" s="9" t="s">
        <v>15</v>
      </c>
      <c r="C2785" s="9" t="s">
        <v>359</v>
      </c>
      <c r="D2785" s="9" t="s">
        <v>152</v>
      </c>
      <c r="E2785" s="9" t="s">
        <v>147</v>
      </c>
      <c r="F2785" s="9" t="s">
        <v>5</v>
      </c>
      <c r="G2785" s="9" t="s">
        <v>122</v>
      </c>
      <c r="H2785" s="9" t="s">
        <v>2</v>
      </c>
      <c r="I2785" s="9">
        <v>14</v>
      </c>
      <c r="J2785" s="9" t="s">
        <v>8</v>
      </c>
      <c r="K2785" s="9" t="s">
        <v>7</v>
      </c>
      <c r="L2785" s="9" t="s">
        <v>50</v>
      </c>
      <c r="M2785" s="9">
        <v>84899</v>
      </c>
      <c r="N2785" s="17" t="str">
        <f t="shared" si="213"/>
        <v>16_80-85</v>
      </c>
      <c r="O2785" s="17" t="str">
        <f t="shared" si="214"/>
        <v>8_80-90</v>
      </c>
      <c r="P2785" s="17" t="str">
        <f t="shared" si="215"/>
        <v>08_80&gt;</v>
      </c>
      <c r="Q2785" s="9" t="s">
        <v>1210</v>
      </c>
      <c r="R2785" s="9" t="s">
        <v>1163</v>
      </c>
      <c r="S2785" s="9">
        <f t="shared" si="216"/>
        <v>764091</v>
      </c>
      <c r="T2785" s="9">
        <v>10027</v>
      </c>
    </row>
    <row r="2786" spans="1:20">
      <c r="A2786" s="9">
        <v>14</v>
      </c>
      <c r="B2786" s="9" t="s">
        <v>15</v>
      </c>
      <c r="C2786" s="9" t="s">
        <v>454</v>
      </c>
      <c r="D2786" s="9" t="s">
        <v>152</v>
      </c>
      <c r="E2786" s="9" t="s">
        <v>147</v>
      </c>
      <c r="F2786" s="9" t="s">
        <v>5</v>
      </c>
      <c r="G2786" s="9" t="s">
        <v>373</v>
      </c>
      <c r="H2786" s="9" t="s">
        <v>2</v>
      </c>
      <c r="I2786" s="9">
        <v>14</v>
      </c>
      <c r="J2786" s="9" t="s">
        <v>8</v>
      </c>
      <c r="K2786" s="9" t="s">
        <v>7</v>
      </c>
      <c r="L2786" s="9" t="s">
        <v>50</v>
      </c>
      <c r="M2786" s="9">
        <v>84034</v>
      </c>
      <c r="N2786" s="17" t="str">
        <f t="shared" si="213"/>
        <v>16_80-85</v>
      </c>
      <c r="O2786" s="17" t="str">
        <f t="shared" si="214"/>
        <v>8_80-90</v>
      </c>
      <c r="P2786" s="17" t="str">
        <f t="shared" si="215"/>
        <v>08_80&gt;</v>
      </c>
      <c r="Q2786" s="9" t="s">
        <v>1210</v>
      </c>
      <c r="R2786" s="9" t="s">
        <v>1163</v>
      </c>
      <c r="S2786" s="9">
        <f t="shared" si="216"/>
        <v>1176476</v>
      </c>
      <c r="T2786" s="9">
        <v>15439</v>
      </c>
    </row>
    <row r="2787" spans="1:20">
      <c r="A2787" s="9">
        <v>69</v>
      </c>
      <c r="B2787" s="9" t="s">
        <v>15</v>
      </c>
      <c r="C2787" s="9" t="s">
        <v>555</v>
      </c>
      <c r="D2787" s="9" t="s">
        <v>148</v>
      </c>
      <c r="E2787" s="9" t="s">
        <v>147</v>
      </c>
      <c r="F2787" s="9" t="s">
        <v>5</v>
      </c>
      <c r="G2787" s="9" t="s">
        <v>373</v>
      </c>
      <c r="H2787" s="9" t="s">
        <v>2</v>
      </c>
      <c r="I2787" s="9">
        <v>15</v>
      </c>
      <c r="J2787" s="9" t="s">
        <v>8</v>
      </c>
      <c r="K2787" s="9" t="s">
        <v>7</v>
      </c>
      <c r="L2787" s="9" t="s">
        <v>50</v>
      </c>
      <c r="M2787" s="9">
        <v>84349</v>
      </c>
      <c r="N2787" s="17" t="str">
        <f t="shared" si="213"/>
        <v>16_80-85</v>
      </c>
      <c r="O2787" s="17" t="str">
        <f t="shared" si="214"/>
        <v>8_80-90</v>
      </c>
      <c r="P2787" s="17" t="str">
        <f t="shared" si="215"/>
        <v>08_80&gt;</v>
      </c>
      <c r="Q2787" s="9" t="s">
        <v>1210</v>
      </c>
      <c r="R2787" s="9" t="s">
        <v>1163</v>
      </c>
      <c r="S2787" s="9">
        <f t="shared" si="216"/>
        <v>5820081</v>
      </c>
      <c r="T2787" s="9">
        <v>76379</v>
      </c>
    </row>
    <row r="2788" spans="1:20">
      <c r="A2788" s="9">
        <v>7</v>
      </c>
      <c r="B2788" s="9" t="s">
        <v>15</v>
      </c>
      <c r="C2788" s="9" t="s">
        <v>1121</v>
      </c>
      <c r="D2788" s="9" t="s">
        <v>152</v>
      </c>
      <c r="E2788" s="9" t="s">
        <v>147</v>
      </c>
      <c r="F2788" s="9" t="s">
        <v>1</v>
      </c>
      <c r="G2788" s="9" t="s">
        <v>845</v>
      </c>
      <c r="H2788" s="9" t="s">
        <v>408</v>
      </c>
      <c r="I2788" s="9">
        <v>14</v>
      </c>
      <c r="J2788" s="9" t="s">
        <v>941</v>
      </c>
      <c r="K2788" s="9" t="s">
        <v>7</v>
      </c>
      <c r="L2788" s="9" t="s">
        <v>50</v>
      </c>
      <c r="M2788" s="9">
        <v>103597</v>
      </c>
      <c r="N2788" s="17" t="str">
        <f t="shared" si="213"/>
        <v>20_100-105</v>
      </c>
      <c r="O2788" s="17" t="str">
        <f t="shared" si="214"/>
        <v>10_100-110</v>
      </c>
      <c r="P2788" s="17" t="str">
        <f t="shared" si="215"/>
        <v>08_80&gt;</v>
      </c>
      <c r="Q2788" s="9" t="s">
        <v>1210</v>
      </c>
      <c r="R2788" s="9" t="s">
        <v>1163</v>
      </c>
      <c r="S2788" s="9">
        <f t="shared" si="216"/>
        <v>725179</v>
      </c>
      <c r="T2788" s="9">
        <v>9517</v>
      </c>
    </row>
    <row r="2789" spans="1:20">
      <c r="A2789" s="9">
        <v>113</v>
      </c>
      <c r="B2789" s="9" t="s">
        <v>15</v>
      </c>
      <c r="C2789" s="9" t="s">
        <v>940</v>
      </c>
      <c r="D2789" s="9" t="s">
        <v>152</v>
      </c>
      <c r="E2789" s="9" t="s">
        <v>147</v>
      </c>
      <c r="F2789" s="9" t="s">
        <v>1</v>
      </c>
      <c r="G2789" s="9" t="s">
        <v>495</v>
      </c>
      <c r="H2789" s="9" t="s">
        <v>408</v>
      </c>
      <c r="I2789" s="9">
        <v>14</v>
      </c>
      <c r="J2789" s="9" t="s">
        <v>941</v>
      </c>
      <c r="K2789" s="9" t="s">
        <v>7</v>
      </c>
      <c r="L2789" s="9" t="s">
        <v>50</v>
      </c>
      <c r="M2789" s="9">
        <v>99918</v>
      </c>
      <c r="N2789" s="17" t="str">
        <f t="shared" si="213"/>
        <v>19_95-100</v>
      </c>
      <c r="O2789" s="17" t="str">
        <f t="shared" si="214"/>
        <v>9_90-100</v>
      </c>
      <c r="P2789" s="17" t="str">
        <f t="shared" si="215"/>
        <v>08_80&gt;</v>
      </c>
      <c r="Q2789" s="9" t="s">
        <v>1210</v>
      </c>
      <c r="R2789" s="9" t="s">
        <v>1163</v>
      </c>
      <c r="S2789" s="9">
        <f t="shared" si="216"/>
        <v>11290734</v>
      </c>
      <c r="T2789" s="9">
        <v>148172</v>
      </c>
    </row>
    <row r="2790" spans="1:20">
      <c r="A2790" s="9">
        <v>137</v>
      </c>
      <c r="B2790" s="9" t="s">
        <v>15</v>
      </c>
      <c r="C2790" s="9" t="s">
        <v>1203</v>
      </c>
      <c r="D2790" s="9" t="s">
        <v>148</v>
      </c>
      <c r="E2790" s="9" t="s">
        <v>147</v>
      </c>
      <c r="F2790" s="9" t="s">
        <v>1</v>
      </c>
      <c r="G2790" s="9" t="s">
        <v>495</v>
      </c>
      <c r="H2790" s="9" t="s">
        <v>2</v>
      </c>
      <c r="I2790" s="9">
        <v>16</v>
      </c>
      <c r="J2790" s="9" t="s">
        <v>941</v>
      </c>
      <c r="K2790" s="9" t="s">
        <v>7</v>
      </c>
      <c r="L2790" s="9" t="s">
        <v>50</v>
      </c>
      <c r="M2790" s="9">
        <v>117390</v>
      </c>
      <c r="N2790" s="17" t="str">
        <f t="shared" si="213"/>
        <v>23_115-120</v>
      </c>
      <c r="O2790" s="17" t="str">
        <f t="shared" si="214"/>
        <v>11_110-120</v>
      </c>
      <c r="P2790" s="17" t="str">
        <f t="shared" si="215"/>
        <v>08_80&gt;</v>
      </c>
      <c r="Q2790" s="9" t="s">
        <v>1210</v>
      </c>
      <c r="R2790" s="9" t="s">
        <v>1163</v>
      </c>
      <c r="S2790" s="9">
        <f t="shared" si="216"/>
        <v>16082430</v>
      </c>
      <c r="T2790" s="9">
        <v>211056</v>
      </c>
    </row>
    <row r="2791" spans="1:20">
      <c r="A2791" s="9">
        <v>63</v>
      </c>
      <c r="B2791" s="9" t="s">
        <v>15</v>
      </c>
      <c r="C2791" s="9" t="s">
        <v>869</v>
      </c>
      <c r="D2791" s="9" t="s">
        <v>152</v>
      </c>
      <c r="E2791" s="9" t="s">
        <v>147</v>
      </c>
      <c r="F2791" s="9" t="s">
        <v>5</v>
      </c>
      <c r="G2791" s="9" t="s">
        <v>492</v>
      </c>
      <c r="H2791" s="9" t="s">
        <v>2</v>
      </c>
      <c r="I2791" s="9">
        <v>14</v>
      </c>
      <c r="J2791" s="9" t="s">
        <v>870</v>
      </c>
      <c r="K2791" s="9" t="s">
        <v>7</v>
      </c>
      <c r="L2791" s="9" t="s">
        <v>50</v>
      </c>
      <c r="M2791" s="9">
        <v>100889</v>
      </c>
      <c r="N2791" s="17" t="str">
        <f t="shared" si="213"/>
        <v>20_100-105</v>
      </c>
      <c r="O2791" s="17" t="str">
        <f t="shared" si="214"/>
        <v>10_100-110</v>
      </c>
      <c r="P2791" s="17" t="str">
        <f t="shared" si="215"/>
        <v>08_80&gt;</v>
      </c>
      <c r="Q2791" s="9" t="s">
        <v>1210</v>
      </c>
      <c r="R2791" s="9" t="s">
        <v>1163</v>
      </c>
      <c r="S2791" s="9">
        <f t="shared" si="216"/>
        <v>6356007</v>
      </c>
      <c r="T2791" s="9">
        <v>83412</v>
      </c>
    </row>
    <row r="2792" spans="1:20">
      <c r="A2792" s="9">
        <v>49</v>
      </c>
      <c r="B2792" s="9" t="s">
        <v>15</v>
      </c>
      <c r="C2792" s="9" t="s">
        <v>472</v>
      </c>
      <c r="D2792" s="9" t="s">
        <v>152</v>
      </c>
      <c r="E2792" s="9" t="s">
        <v>147</v>
      </c>
      <c r="F2792" s="9" t="s">
        <v>5</v>
      </c>
      <c r="G2792" s="9" t="s">
        <v>373</v>
      </c>
      <c r="H2792" s="9" t="s">
        <v>2</v>
      </c>
      <c r="I2792" s="9">
        <v>14</v>
      </c>
      <c r="J2792" s="9" t="s">
        <v>51</v>
      </c>
      <c r="K2792" s="9" t="s">
        <v>7</v>
      </c>
      <c r="L2792" s="9" t="s">
        <v>50</v>
      </c>
      <c r="M2792" s="9">
        <v>179817</v>
      </c>
      <c r="N2792" s="17" t="str">
        <f t="shared" si="213"/>
        <v>35_175-180</v>
      </c>
      <c r="O2792" s="17" t="str">
        <f t="shared" si="214"/>
        <v>17_170-180</v>
      </c>
      <c r="P2792" s="17" t="str">
        <f t="shared" si="215"/>
        <v>08_80&gt;</v>
      </c>
      <c r="Q2792" s="9" t="s">
        <v>1210</v>
      </c>
      <c r="R2792" s="9" t="s">
        <v>1163</v>
      </c>
      <c r="S2792" s="9">
        <f t="shared" si="216"/>
        <v>8811033</v>
      </c>
      <c r="T2792" s="9">
        <v>115630</v>
      </c>
    </row>
    <row r="2793" spans="1:20">
      <c r="A2793" s="9">
        <v>82</v>
      </c>
      <c r="B2793" s="9" t="s">
        <v>16</v>
      </c>
      <c r="C2793" s="9" t="s">
        <v>1061</v>
      </c>
      <c r="D2793" s="9" t="s">
        <v>149</v>
      </c>
      <c r="E2793" s="9" t="s">
        <v>147</v>
      </c>
      <c r="F2793" s="9" t="s">
        <v>1</v>
      </c>
      <c r="G2793" s="9" t="s">
        <v>495</v>
      </c>
      <c r="H2793" s="9" t="s">
        <v>1062</v>
      </c>
      <c r="I2793" s="9">
        <v>15</v>
      </c>
      <c r="J2793" s="9" t="s">
        <v>8</v>
      </c>
      <c r="L2793" s="9" t="s">
        <v>50</v>
      </c>
      <c r="M2793" s="9">
        <v>112308</v>
      </c>
      <c r="N2793" s="17" t="str">
        <f t="shared" si="213"/>
        <v>22_110-115</v>
      </c>
      <c r="O2793" s="17" t="str">
        <f t="shared" si="214"/>
        <v>11_110-120</v>
      </c>
      <c r="P2793" s="17" t="str">
        <f t="shared" si="215"/>
        <v>08_80&gt;</v>
      </c>
      <c r="Q2793" s="9" t="s">
        <v>1210</v>
      </c>
      <c r="R2793" s="9" t="s">
        <v>1163</v>
      </c>
      <c r="S2793" s="9">
        <f t="shared" si="216"/>
        <v>9209256</v>
      </c>
      <c r="T2793" s="9">
        <v>120856</v>
      </c>
    </row>
    <row r="2794" spans="1:20">
      <c r="A2794" s="9">
        <v>113</v>
      </c>
      <c r="B2794" s="9" t="s">
        <v>16</v>
      </c>
      <c r="C2794" s="9" t="s">
        <v>1063</v>
      </c>
      <c r="D2794" s="9" t="s">
        <v>149</v>
      </c>
      <c r="E2794" s="9" t="s">
        <v>147</v>
      </c>
      <c r="F2794" s="9" t="s">
        <v>1</v>
      </c>
      <c r="G2794" s="9" t="s">
        <v>495</v>
      </c>
      <c r="H2794" s="9" t="s">
        <v>1062</v>
      </c>
      <c r="I2794" s="9">
        <v>17</v>
      </c>
      <c r="J2794" s="9" t="s">
        <v>8</v>
      </c>
      <c r="L2794" s="9" t="s">
        <v>50</v>
      </c>
      <c r="M2794" s="9">
        <v>129316</v>
      </c>
      <c r="N2794" s="17" t="str">
        <f t="shared" si="213"/>
        <v>25_125-130</v>
      </c>
      <c r="O2794" s="17" t="str">
        <f t="shared" si="214"/>
        <v>12_120-130</v>
      </c>
      <c r="P2794" s="17" t="str">
        <f t="shared" si="215"/>
        <v>08_80&gt;</v>
      </c>
      <c r="Q2794" s="9" t="s">
        <v>1210</v>
      </c>
      <c r="R2794" s="9" t="s">
        <v>1163</v>
      </c>
      <c r="S2794" s="9">
        <f t="shared" si="216"/>
        <v>14612708</v>
      </c>
      <c r="T2794" s="9">
        <v>191768</v>
      </c>
    </row>
    <row r="2795" spans="1:20">
      <c r="A2795" s="9">
        <v>178</v>
      </c>
      <c r="B2795" s="9" t="s">
        <v>16</v>
      </c>
      <c r="C2795" s="9" t="s">
        <v>794</v>
      </c>
      <c r="D2795" s="9" t="s">
        <v>149</v>
      </c>
      <c r="E2795" s="9" t="s">
        <v>147</v>
      </c>
      <c r="F2795" s="9" t="s">
        <v>1</v>
      </c>
      <c r="G2795" s="9" t="s">
        <v>495</v>
      </c>
      <c r="H2795" s="9" t="s">
        <v>145</v>
      </c>
      <c r="I2795" s="9">
        <v>15</v>
      </c>
      <c r="J2795" s="9" t="s">
        <v>8</v>
      </c>
      <c r="L2795" s="9" t="s">
        <v>50</v>
      </c>
      <c r="M2795" s="9">
        <v>89283</v>
      </c>
      <c r="N2795" s="17" t="str">
        <f t="shared" si="213"/>
        <v>17_85-90</v>
      </c>
      <c r="O2795" s="17" t="str">
        <f t="shared" si="214"/>
        <v>8_80-90</v>
      </c>
      <c r="P2795" s="17" t="str">
        <f t="shared" si="215"/>
        <v>08_80&gt;</v>
      </c>
      <c r="Q2795" s="9" t="s">
        <v>1210</v>
      </c>
      <c r="R2795" s="9" t="s">
        <v>1163</v>
      </c>
      <c r="S2795" s="9">
        <f t="shared" si="216"/>
        <v>15892374</v>
      </c>
      <c r="T2795" s="9">
        <v>208561</v>
      </c>
    </row>
    <row r="2796" spans="1:20">
      <c r="A2796" s="9">
        <v>4</v>
      </c>
      <c r="B2796" s="9" t="s">
        <v>16</v>
      </c>
      <c r="C2796" s="9" t="s">
        <v>795</v>
      </c>
      <c r="D2796" s="9" t="s">
        <v>149</v>
      </c>
      <c r="E2796" s="9" t="s">
        <v>147</v>
      </c>
      <c r="F2796" s="9" t="s">
        <v>5</v>
      </c>
      <c r="G2796" s="9" t="s">
        <v>492</v>
      </c>
      <c r="H2796" s="9" t="s">
        <v>682</v>
      </c>
      <c r="I2796" s="9">
        <v>17</v>
      </c>
      <c r="J2796" s="9" t="s">
        <v>54</v>
      </c>
      <c r="L2796" s="9" t="s">
        <v>50</v>
      </c>
      <c r="M2796" s="9">
        <v>279930</v>
      </c>
      <c r="N2796" s="17" t="str">
        <f t="shared" si="213"/>
        <v>55_275-280</v>
      </c>
      <c r="O2796" s="17" t="str">
        <f t="shared" si="214"/>
        <v>27_270-280</v>
      </c>
      <c r="P2796" s="17" t="str">
        <f t="shared" si="215"/>
        <v>08_80&gt;</v>
      </c>
      <c r="Q2796" s="9" t="s">
        <v>1210</v>
      </c>
      <c r="R2796" s="9" t="s">
        <v>1163</v>
      </c>
      <c r="S2796" s="9">
        <f t="shared" si="216"/>
        <v>1119720</v>
      </c>
      <c r="T2796" s="9">
        <v>14694</v>
      </c>
    </row>
    <row r="2797" spans="1:20">
      <c r="A2797" s="9">
        <v>44</v>
      </c>
      <c r="B2797" s="9" t="s">
        <v>16</v>
      </c>
      <c r="C2797" s="9" t="s">
        <v>1122</v>
      </c>
      <c r="D2797" s="9" t="s">
        <v>149</v>
      </c>
      <c r="E2797" s="9" t="s">
        <v>147</v>
      </c>
      <c r="F2797" s="9" t="s">
        <v>5</v>
      </c>
      <c r="G2797" s="9" t="s">
        <v>492</v>
      </c>
      <c r="H2797" s="9" t="s">
        <v>738</v>
      </c>
      <c r="I2797" s="9">
        <v>16</v>
      </c>
      <c r="J2797" s="9" t="s">
        <v>43</v>
      </c>
      <c r="L2797" s="9" t="s">
        <v>50</v>
      </c>
      <c r="M2797" s="9">
        <v>132138</v>
      </c>
      <c r="N2797" s="17" t="str">
        <f t="shared" si="213"/>
        <v>26_130-135</v>
      </c>
      <c r="O2797" s="17" t="str">
        <f t="shared" si="214"/>
        <v>13_130-140</v>
      </c>
      <c r="P2797" s="17" t="str">
        <f t="shared" si="215"/>
        <v>08_80&gt;</v>
      </c>
      <c r="Q2797" s="9" t="s">
        <v>1210</v>
      </c>
      <c r="R2797" s="9" t="s">
        <v>1163</v>
      </c>
      <c r="S2797" s="9">
        <f t="shared" si="216"/>
        <v>5814072</v>
      </c>
      <c r="T2797" s="9">
        <v>76300</v>
      </c>
    </row>
    <row r="2798" spans="1:20">
      <c r="A2798" s="9">
        <v>19</v>
      </c>
      <c r="B2798" s="9" t="s">
        <v>16</v>
      </c>
      <c r="C2798" s="9" t="s">
        <v>1204</v>
      </c>
      <c r="D2798" s="9" t="s">
        <v>149</v>
      </c>
      <c r="E2798" s="9" t="s">
        <v>147</v>
      </c>
      <c r="F2798" s="9" t="s">
        <v>5</v>
      </c>
      <c r="G2798" s="9" t="s">
        <v>1155</v>
      </c>
      <c r="H2798" s="9" t="s">
        <v>703</v>
      </c>
      <c r="I2798" s="9">
        <v>16</v>
      </c>
      <c r="J2798" s="9" t="s">
        <v>43</v>
      </c>
      <c r="L2798" s="9" t="s">
        <v>50</v>
      </c>
      <c r="M2798" s="9">
        <v>145084</v>
      </c>
      <c r="N2798" s="17" t="str">
        <f t="shared" si="213"/>
        <v>29_145-150</v>
      </c>
      <c r="O2798" s="17" t="str">
        <f t="shared" si="214"/>
        <v>14_140-150</v>
      </c>
      <c r="P2798" s="17" t="str">
        <f t="shared" si="215"/>
        <v>08_80&gt;</v>
      </c>
      <c r="Q2798" s="9" t="s">
        <v>1210</v>
      </c>
      <c r="R2798" s="9" t="s">
        <v>1163</v>
      </c>
      <c r="S2798" s="9">
        <f t="shared" si="216"/>
        <v>2756596</v>
      </c>
      <c r="T2798" s="9">
        <v>36176</v>
      </c>
    </row>
    <row r="2799" spans="1:20">
      <c r="A2799" s="9">
        <v>13</v>
      </c>
      <c r="B2799" s="9" t="s">
        <v>16</v>
      </c>
      <c r="C2799" s="9" t="s">
        <v>871</v>
      </c>
      <c r="D2799" s="9" t="s">
        <v>149</v>
      </c>
      <c r="E2799" s="9" t="s">
        <v>147</v>
      </c>
      <c r="F2799" s="9" t="s">
        <v>5</v>
      </c>
      <c r="G2799" s="9" t="s">
        <v>492</v>
      </c>
      <c r="H2799" s="9" t="s">
        <v>561</v>
      </c>
      <c r="I2799" s="9">
        <v>16</v>
      </c>
      <c r="J2799" s="9" t="s">
        <v>43</v>
      </c>
      <c r="L2799" s="9" t="s">
        <v>50</v>
      </c>
      <c r="M2799" s="9">
        <v>206955</v>
      </c>
      <c r="N2799" s="17" t="str">
        <f t="shared" si="213"/>
        <v>41_205-210</v>
      </c>
      <c r="O2799" s="17" t="str">
        <f t="shared" si="214"/>
        <v>20_200-210</v>
      </c>
      <c r="P2799" s="17" t="str">
        <f t="shared" si="215"/>
        <v>08_80&gt;</v>
      </c>
      <c r="Q2799" s="9" t="s">
        <v>1210</v>
      </c>
      <c r="R2799" s="9" t="s">
        <v>1163</v>
      </c>
      <c r="S2799" s="9">
        <f t="shared" si="216"/>
        <v>2690415</v>
      </c>
      <c r="T2799" s="9">
        <v>35307</v>
      </c>
    </row>
    <row r="2800" spans="1:20">
      <c r="A2800" s="9">
        <v>19</v>
      </c>
      <c r="B2800" s="9" t="s">
        <v>16</v>
      </c>
      <c r="C2800" s="9" t="s">
        <v>1154</v>
      </c>
      <c r="D2800" s="9" t="s">
        <v>149</v>
      </c>
      <c r="E2800" s="9" t="s">
        <v>147</v>
      </c>
      <c r="F2800" s="9" t="s">
        <v>5</v>
      </c>
      <c r="G2800" s="9" t="s">
        <v>1155</v>
      </c>
      <c r="H2800" s="9" t="s">
        <v>1156</v>
      </c>
      <c r="I2800" s="9">
        <v>15</v>
      </c>
      <c r="J2800" s="9" t="s">
        <v>1157</v>
      </c>
      <c r="L2800" s="9" t="s">
        <v>50</v>
      </c>
      <c r="M2800" s="9">
        <v>274990</v>
      </c>
      <c r="N2800" s="17" t="str">
        <f t="shared" si="213"/>
        <v>54_270-275</v>
      </c>
      <c r="O2800" s="17" t="str">
        <f t="shared" si="214"/>
        <v>27_270-280</v>
      </c>
      <c r="P2800" s="17" t="str">
        <f t="shared" si="215"/>
        <v>08_80&gt;</v>
      </c>
      <c r="Q2800" s="9" t="s">
        <v>1210</v>
      </c>
      <c r="R2800" s="9" t="s">
        <v>1163</v>
      </c>
      <c r="S2800" s="9">
        <f t="shared" si="216"/>
        <v>5224810</v>
      </c>
      <c r="T2800" s="9">
        <v>68567</v>
      </c>
    </row>
    <row r="2801" spans="1:20">
      <c r="A2801" s="9">
        <v>237</v>
      </c>
      <c r="B2801" s="9" t="s">
        <v>16</v>
      </c>
      <c r="C2801" s="9" t="s">
        <v>1205</v>
      </c>
      <c r="D2801" s="9" t="s">
        <v>149</v>
      </c>
      <c r="E2801" s="9" t="s">
        <v>147</v>
      </c>
      <c r="F2801" s="9" t="s">
        <v>5</v>
      </c>
      <c r="G2801" s="9" t="s">
        <v>1155</v>
      </c>
      <c r="H2801" s="9" t="s">
        <v>1156</v>
      </c>
      <c r="I2801" s="9">
        <v>17</v>
      </c>
      <c r="J2801" s="9" t="s">
        <v>8</v>
      </c>
      <c r="L2801" s="9" t="s">
        <v>50</v>
      </c>
      <c r="M2801" s="9">
        <v>251630</v>
      </c>
      <c r="N2801" s="17" t="str">
        <f t="shared" si="213"/>
        <v>50_250-255</v>
      </c>
      <c r="O2801" s="17" t="str">
        <f t="shared" si="214"/>
        <v>25_250-260</v>
      </c>
      <c r="P2801" s="17" t="str">
        <f t="shared" si="215"/>
        <v>08_80&gt;</v>
      </c>
      <c r="Q2801" s="9" t="s">
        <v>1210</v>
      </c>
      <c r="R2801" s="9" t="s">
        <v>1163</v>
      </c>
      <c r="S2801" s="9">
        <f t="shared" si="216"/>
        <v>59636310</v>
      </c>
      <c r="T2801" s="9">
        <v>782629</v>
      </c>
    </row>
    <row r="2802" spans="1:20">
      <c r="A2802" s="9">
        <v>1062</v>
      </c>
      <c r="B2802" s="9" t="s">
        <v>16</v>
      </c>
      <c r="C2802" s="9" t="s">
        <v>736</v>
      </c>
      <c r="D2802" s="9" t="s">
        <v>149</v>
      </c>
      <c r="E2802" s="9" t="s">
        <v>147</v>
      </c>
      <c r="F2802" s="9" t="s">
        <v>5</v>
      </c>
      <c r="G2802" s="9" t="s">
        <v>252</v>
      </c>
      <c r="H2802" s="9" t="s">
        <v>85</v>
      </c>
      <c r="I2802" s="9">
        <v>15</v>
      </c>
      <c r="J2802" s="9" t="s">
        <v>8</v>
      </c>
      <c r="L2802" s="9" t="s">
        <v>50</v>
      </c>
      <c r="M2802" s="9">
        <v>80540</v>
      </c>
      <c r="N2802" s="17" t="str">
        <f t="shared" si="213"/>
        <v>16_80-85</v>
      </c>
      <c r="O2802" s="17" t="str">
        <f t="shared" si="214"/>
        <v>8_80-90</v>
      </c>
      <c r="P2802" s="17" t="str">
        <f t="shared" si="215"/>
        <v>08_80&gt;</v>
      </c>
      <c r="Q2802" s="9" t="s">
        <v>1210</v>
      </c>
      <c r="R2802" s="9" t="s">
        <v>1163</v>
      </c>
      <c r="S2802" s="9">
        <f t="shared" si="216"/>
        <v>85533480</v>
      </c>
      <c r="T2802" s="9">
        <v>1122487</v>
      </c>
    </row>
    <row r="2803" spans="1:20">
      <c r="A2803" s="9">
        <v>15</v>
      </c>
      <c r="B2803" s="9" t="s">
        <v>16</v>
      </c>
      <c r="C2803" s="9" t="s">
        <v>737</v>
      </c>
      <c r="D2803" s="9" t="s">
        <v>149</v>
      </c>
      <c r="E2803" s="9" t="s">
        <v>147</v>
      </c>
      <c r="F2803" s="9" t="s">
        <v>5</v>
      </c>
      <c r="G2803" s="9" t="s">
        <v>252</v>
      </c>
      <c r="H2803" s="9" t="s">
        <v>738</v>
      </c>
      <c r="I2803" s="9">
        <v>15</v>
      </c>
      <c r="J2803" s="9" t="s">
        <v>8</v>
      </c>
      <c r="L2803" s="9" t="s">
        <v>50</v>
      </c>
      <c r="M2803" s="9">
        <v>91860</v>
      </c>
      <c r="N2803" s="17" t="str">
        <f t="shared" si="213"/>
        <v>18_90-95</v>
      </c>
      <c r="O2803" s="17" t="str">
        <f t="shared" si="214"/>
        <v>9_90-100</v>
      </c>
      <c r="P2803" s="17" t="str">
        <f t="shared" si="215"/>
        <v>08_80&gt;</v>
      </c>
      <c r="Q2803" s="9" t="s">
        <v>1210</v>
      </c>
      <c r="R2803" s="9" t="s">
        <v>1163</v>
      </c>
      <c r="S2803" s="9">
        <f t="shared" si="216"/>
        <v>1377900</v>
      </c>
      <c r="T2803" s="9">
        <v>18083</v>
      </c>
    </row>
    <row r="2804" spans="1:20">
      <c r="A2804" s="9">
        <v>595</v>
      </c>
      <c r="B2804" s="9" t="s">
        <v>16</v>
      </c>
      <c r="C2804" s="9" t="s">
        <v>1064</v>
      </c>
      <c r="D2804" s="9" t="s">
        <v>149</v>
      </c>
      <c r="E2804" s="9" t="s">
        <v>147</v>
      </c>
      <c r="F2804" s="9" t="s">
        <v>5</v>
      </c>
      <c r="G2804" s="9" t="s">
        <v>492</v>
      </c>
      <c r="H2804" s="9" t="s">
        <v>738</v>
      </c>
      <c r="I2804" s="9">
        <v>15</v>
      </c>
      <c r="J2804" s="9" t="s">
        <v>8</v>
      </c>
      <c r="L2804" s="9" t="s">
        <v>50</v>
      </c>
      <c r="M2804" s="9">
        <v>91359</v>
      </c>
      <c r="N2804" s="17" t="str">
        <f t="shared" si="213"/>
        <v>18_90-95</v>
      </c>
      <c r="O2804" s="17" t="str">
        <f t="shared" si="214"/>
        <v>9_90-100</v>
      </c>
      <c r="P2804" s="17" t="str">
        <f t="shared" si="215"/>
        <v>08_80&gt;</v>
      </c>
      <c r="Q2804" s="9" t="s">
        <v>1210</v>
      </c>
      <c r="R2804" s="9" t="s">
        <v>1163</v>
      </c>
      <c r="S2804" s="9">
        <f t="shared" si="216"/>
        <v>54358605</v>
      </c>
      <c r="T2804" s="9">
        <v>713368</v>
      </c>
    </row>
    <row r="2805" spans="1:20">
      <c r="A2805" s="9">
        <v>400</v>
      </c>
      <c r="B2805" s="9" t="s">
        <v>16</v>
      </c>
      <c r="C2805" s="9" t="s">
        <v>945</v>
      </c>
      <c r="D2805" s="9" t="s">
        <v>149</v>
      </c>
      <c r="E2805" s="9" t="s">
        <v>147</v>
      </c>
      <c r="F2805" s="9" t="s">
        <v>5</v>
      </c>
      <c r="G2805" s="9" t="s">
        <v>492</v>
      </c>
      <c r="H2805" s="9" t="s">
        <v>493</v>
      </c>
      <c r="I2805" s="9">
        <v>15</v>
      </c>
      <c r="J2805" s="9" t="s">
        <v>8</v>
      </c>
      <c r="L2805" s="9" t="s">
        <v>50</v>
      </c>
      <c r="M2805" s="9">
        <v>125750</v>
      </c>
      <c r="N2805" s="17" t="str">
        <f t="shared" si="213"/>
        <v>25_125-130</v>
      </c>
      <c r="O2805" s="17" t="str">
        <f t="shared" si="214"/>
        <v>12_120-130</v>
      </c>
      <c r="P2805" s="17" t="str">
        <f t="shared" si="215"/>
        <v>08_80&gt;</v>
      </c>
      <c r="Q2805" s="9" t="s">
        <v>1210</v>
      </c>
      <c r="R2805" s="9" t="s">
        <v>1163</v>
      </c>
      <c r="S2805" s="9">
        <f t="shared" si="216"/>
        <v>50300000</v>
      </c>
      <c r="T2805" s="9">
        <v>660105</v>
      </c>
    </row>
    <row r="2806" spans="1:20">
      <c r="A2806" s="9">
        <v>765</v>
      </c>
      <c r="B2806" s="9" t="s">
        <v>16</v>
      </c>
      <c r="C2806" s="9" t="s">
        <v>1206</v>
      </c>
      <c r="D2806" s="9" t="s">
        <v>149</v>
      </c>
      <c r="E2806" s="9" t="s">
        <v>147</v>
      </c>
      <c r="F2806" s="9" t="s">
        <v>5</v>
      </c>
      <c r="G2806" s="9" t="s">
        <v>492</v>
      </c>
      <c r="H2806" s="9" t="s">
        <v>85</v>
      </c>
      <c r="I2806" s="9">
        <v>17</v>
      </c>
      <c r="J2806" s="9" t="s">
        <v>8</v>
      </c>
      <c r="L2806" s="9" t="s">
        <v>50</v>
      </c>
      <c r="M2806" s="9">
        <v>77999</v>
      </c>
      <c r="N2806" s="17" t="str">
        <f t="shared" si="213"/>
        <v>15_75-80</v>
      </c>
      <c r="O2806" s="17" t="str">
        <f t="shared" si="214"/>
        <v>7_70-80</v>
      </c>
      <c r="P2806" s="17" t="str">
        <f t="shared" si="215"/>
        <v>07_70-80</v>
      </c>
      <c r="Q2806" s="9" t="s">
        <v>1210</v>
      </c>
      <c r="R2806" s="9" t="s">
        <v>1163</v>
      </c>
      <c r="S2806" s="9">
        <f t="shared" si="216"/>
        <v>59669235</v>
      </c>
      <c r="T2806" s="9">
        <v>783061</v>
      </c>
    </row>
    <row r="2807" spans="1:20">
      <c r="A2807" s="9">
        <v>1338</v>
      </c>
      <c r="B2807" s="9" t="s">
        <v>16</v>
      </c>
      <c r="C2807" s="9" t="s">
        <v>946</v>
      </c>
      <c r="D2807" s="9" t="s">
        <v>149</v>
      </c>
      <c r="E2807" s="9" t="s">
        <v>147</v>
      </c>
      <c r="F2807" s="9" t="s">
        <v>5</v>
      </c>
      <c r="G2807" s="9" t="s">
        <v>492</v>
      </c>
      <c r="H2807" s="9" t="s">
        <v>703</v>
      </c>
      <c r="I2807" s="9">
        <v>17</v>
      </c>
      <c r="J2807" s="9" t="s">
        <v>8</v>
      </c>
      <c r="L2807" s="9" t="s">
        <v>50</v>
      </c>
      <c r="M2807" s="9">
        <v>104922</v>
      </c>
      <c r="N2807" s="17" t="str">
        <f t="shared" si="213"/>
        <v>20_100-105</v>
      </c>
      <c r="O2807" s="17" t="str">
        <f t="shared" si="214"/>
        <v>10_100-110</v>
      </c>
      <c r="P2807" s="17" t="str">
        <f t="shared" si="215"/>
        <v>08_80&gt;</v>
      </c>
      <c r="Q2807" s="9" t="s">
        <v>1210</v>
      </c>
      <c r="R2807" s="9" t="s">
        <v>1163</v>
      </c>
      <c r="S2807" s="9">
        <f t="shared" si="216"/>
        <v>140385636</v>
      </c>
      <c r="T2807" s="9">
        <v>1842331</v>
      </c>
    </row>
    <row r="2808" spans="1:20">
      <c r="A2808" s="9">
        <v>96</v>
      </c>
      <c r="B2808" s="9" t="s">
        <v>16</v>
      </c>
      <c r="C2808" s="9" t="s">
        <v>1207</v>
      </c>
      <c r="D2808" s="9" t="s">
        <v>149</v>
      </c>
      <c r="E2808" s="9" t="s">
        <v>147</v>
      </c>
      <c r="F2808" s="9" t="s">
        <v>5</v>
      </c>
      <c r="G2808" s="9" t="s">
        <v>1155</v>
      </c>
      <c r="H2808" s="9" t="s">
        <v>1156</v>
      </c>
      <c r="I2808" s="9">
        <v>17</v>
      </c>
      <c r="J2808" s="9" t="s">
        <v>8</v>
      </c>
      <c r="L2808" s="9" t="s">
        <v>50</v>
      </c>
      <c r="M2808" s="9">
        <v>18930</v>
      </c>
      <c r="N2808" s="17" t="str">
        <f t="shared" si="213"/>
        <v>3_15-20</v>
      </c>
      <c r="O2808" s="17" t="str">
        <f t="shared" si="214"/>
        <v>1_10-20</v>
      </c>
      <c r="P2808" s="17" t="str">
        <f t="shared" si="215"/>
        <v>01_&lt;20</v>
      </c>
      <c r="Q2808" s="9" t="s">
        <v>1210</v>
      </c>
      <c r="R2808" s="9" t="s">
        <v>1163</v>
      </c>
      <c r="S2808" s="9">
        <f t="shared" si="216"/>
        <v>1817280</v>
      </c>
      <c r="T2808" s="9">
        <v>23849</v>
      </c>
    </row>
    <row r="2809" spans="1:20">
      <c r="A2809" s="9">
        <v>247</v>
      </c>
      <c r="B2809" s="9" t="s">
        <v>16</v>
      </c>
      <c r="C2809" s="9" t="s">
        <v>797</v>
      </c>
      <c r="D2809" s="9" t="s">
        <v>149</v>
      </c>
      <c r="E2809" s="9" t="s">
        <v>147</v>
      </c>
      <c r="F2809" s="9" t="s">
        <v>5</v>
      </c>
      <c r="G2809" s="9" t="s">
        <v>492</v>
      </c>
      <c r="H2809" s="9" t="s">
        <v>798</v>
      </c>
      <c r="I2809" s="9">
        <v>15</v>
      </c>
      <c r="J2809" s="9" t="s">
        <v>8</v>
      </c>
      <c r="L2809" s="9" t="s">
        <v>50</v>
      </c>
      <c r="M2809" s="9">
        <v>111451</v>
      </c>
      <c r="N2809" s="17" t="str">
        <f t="shared" si="213"/>
        <v>22_110-115</v>
      </c>
      <c r="O2809" s="17" t="str">
        <f t="shared" si="214"/>
        <v>11_110-120</v>
      </c>
      <c r="P2809" s="17" t="str">
        <f t="shared" si="215"/>
        <v>08_80&gt;</v>
      </c>
      <c r="Q2809" s="9" t="s">
        <v>1210</v>
      </c>
      <c r="R2809" s="9" t="s">
        <v>1163</v>
      </c>
      <c r="S2809" s="9">
        <f t="shared" si="216"/>
        <v>27528397</v>
      </c>
      <c r="T2809" s="9">
        <v>361265</v>
      </c>
    </row>
    <row r="2810" spans="1:20">
      <c r="A2810" s="9">
        <v>80</v>
      </c>
      <c r="B2810" s="9" t="s">
        <v>16</v>
      </c>
      <c r="C2810" s="9" t="s">
        <v>1158</v>
      </c>
      <c r="D2810" s="9" t="s">
        <v>149</v>
      </c>
      <c r="E2810" s="9" t="s">
        <v>147</v>
      </c>
      <c r="F2810" s="9" t="s">
        <v>5</v>
      </c>
      <c r="G2810" s="9" t="s">
        <v>1155</v>
      </c>
      <c r="H2810" s="9" t="s">
        <v>563</v>
      </c>
      <c r="I2810" s="9">
        <v>15</v>
      </c>
      <c r="J2810" s="9" t="s">
        <v>8</v>
      </c>
      <c r="L2810" s="9" t="s">
        <v>50</v>
      </c>
      <c r="M2810" s="9">
        <v>169216</v>
      </c>
      <c r="N2810" s="17" t="str">
        <f t="shared" si="213"/>
        <v>33_165-170</v>
      </c>
      <c r="O2810" s="17" t="str">
        <f t="shared" si="214"/>
        <v>16_160-170</v>
      </c>
      <c r="P2810" s="17" t="str">
        <f t="shared" si="215"/>
        <v>08_80&gt;</v>
      </c>
      <c r="Q2810" s="9" t="s">
        <v>1210</v>
      </c>
      <c r="R2810" s="9" t="s">
        <v>1163</v>
      </c>
      <c r="S2810" s="9">
        <f t="shared" si="216"/>
        <v>13537280</v>
      </c>
      <c r="T2810" s="9">
        <v>177655</v>
      </c>
    </row>
    <row r="2811" spans="1:20">
      <c r="A2811" s="9">
        <v>348</v>
      </c>
      <c r="B2811" s="9" t="s">
        <v>16</v>
      </c>
      <c r="C2811" s="9" t="s">
        <v>872</v>
      </c>
      <c r="D2811" s="9" t="s">
        <v>149</v>
      </c>
      <c r="E2811" s="9" t="s">
        <v>147</v>
      </c>
      <c r="F2811" s="9" t="s">
        <v>5</v>
      </c>
      <c r="G2811" s="9" t="s">
        <v>492</v>
      </c>
      <c r="H2811" s="9" t="s">
        <v>798</v>
      </c>
      <c r="I2811" s="9">
        <v>17</v>
      </c>
      <c r="J2811" s="9" t="s">
        <v>8</v>
      </c>
      <c r="L2811" s="9" t="s">
        <v>50</v>
      </c>
      <c r="M2811" s="9">
        <v>111777</v>
      </c>
      <c r="N2811" s="17" t="str">
        <f t="shared" si="213"/>
        <v>22_110-115</v>
      </c>
      <c r="O2811" s="17" t="str">
        <f t="shared" si="214"/>
        <v>11_110-120</v>
      </c>
      <c r="P2811" s="17" t="str">
        <f t="shared" si="215"/>
        <v>08_80&gt;</v>
      </c>
      <c r="Q2811" s="9" t="s">
        <v>1210</v>
      </c>
      <c r="R2811" s="9" t="s">
        <v>1163</v>
      </c>
      <c r="S2811" s="9">
        <f t="shared" si="216"/>
        <v>38898396</v>
      </c>
      <c r="T2811" s="9">
        <v>510478</v>
      </c>
    </row>
    <row r="2812" spans="1:20">
      <c r="A2812" s="9">
        <v>203</v>
      </c>
      <c r="B2812" s="9" t="s">
        <v>16</v>
      </c>
      <c r="C2812" s="9" t="s">
        <v>1159</v>
      </c>
      <c r="D2812" s="9" t="s">
        <v>149</v>
      </c>
      <c r="E2812" s="9" t="s">
        <v>147</v>
      </c>
      <c r="F2812" s="9" t="s">
        <v>5</v>
      </c>
      <c r="G2812" s="9" t="s">
        <v>1155</v>
      </c>
      <c r="H2812" s="9" t="s">
        <v>561</v>
      </c>
      <c r="I2812" s="9">
        <v>17</v>
      </c>
      <c r="J2812" s="9" t="s">
        <v>8</v>
      </c>
      <c r="L2812" s="9" t="s">
        <v>50</v>
      </c>
      <c r="M2812" s="9">
        <v>126853</v>
      </c>
      <c r="N2812" s="17" t="str">
        <f t="shared" si="213"/>
        <v>25_125-130</v>
      </c>
      <c r="O2812" s="17" t="str">
        <f t="shared" si="214"/>
        <v>12_120-130</v>
      </c>
      <c r="P2812" s="17" t="str">
        <f t="shared" si="215"/>
        <v>08_80&gt;</v>
      </c>
      <c r="Q2812" s="9" t="s">
        <v>1210</v>
      </c>
      <c r="R2812" s="9" t="s">
        <v>1163</v>
      </c>
      <c r="S2812" s="9">
        <f t="shared" si="216"/>
        <v>25751159</v>
      </c>
      <c r="T2812" s="9">
        <v>337942</v>
      </c>
    </row>
    <row r="2813" spans="1:20">
      <c r="A2813" s="9">
        <v>15</v>
      </c>
      <c r="B2813" s="9" t="s">
        <v>16</v>
      </c>
      <c r="C2813" s="9" t="s">
        <v>1164</v>
      </c>
      <c r="D2813" s="9" t="s">
        <v>149</v>
      </c>
      <c r="E2813" s="9" t="s">
        <v>147</v>
      </c>
      <c r="F2813" s="9" t="s">
        <v>5</v>
      </c>
      <c r="G2813" s="9" t="s">
        <v>1155</v>
      </c>
      <c r="H2813" s="9" t="s">
        <v>1160</v>
      </c>
      <c r="I2813" s="9">
        <v>15</v>
      </c>
      <c r="J2813" s="9" t="s">
        <v>8</v>
      </c>
      <c r="L2813" s="9" t="s">
        <v>50</v>
      </c>
      <c r="M2813" s="9">
        <v>209544</v>
      </c>
      <c r="N2813" s="17" t="str">
        <f t="shared" ref="N2813:N2873" si="217">CONCATENATE(ROUNDDOWN(M2813/5000,0),"_",ROUNDDOWN(M2813/5000,0)*5,"-",ROUNDUP((M2813+1)/5000,0)*5)</f>
        <v>41_205-210</v>
      </c>
      <c r="O2813" s="17" t="str">
        <f t="shared" ref="O2813:O2873" si="218">CONCATENATE(ROUNDDOWN(M2813/10000,0),"_",ROUNDDOWN(M2813/10000,0)*10,"-",ROUNDUP((M2813+1)/10000,0)*10)</f>
        <v>20_200-210</v>
      </c>
      <c r="P2813" s="17" t="str">
        <f t="shared" ref="P2813:P2873" si="219">IF(M2813&lt;20000,"01_&lt;20",IF(M2813&lt;80000,CONCATENATE(IF((ROUNDDOWN(M2813/10000,0)+1)&lt;10,0,),ROUNDDOWN(M2813/10000,0),"_",ROUNDDOWN(M2813/10000,0)*10,"-",ROUNDUP((M2813+1)/10000,0)*10),"08_80&gt;"))</f>
        <v>08_80&gt;</v>
      </c>
      <c r="Q2813" s="9" t="s">
        <v>1210</v>
      </c>
      <c r="R2813" s="9" t="s">
        <v>1163</v>
      </c>
      <c r="S2813" s="9">
        <f t="shared" ref="S2813:S2838" si="220">M2813*A2813</f>
        <v>3143160</v>
      </c>
      <c r="T2813" s="9">
        <v>41249</v>
      </c>
    </row>
    <row r="2814" spans="1:20">
      <c r="A2814" s="9">
        <v>140</v>
      </c>
      <c r="B2814" s="9" t="s">
        <v>16</v>
      </c>
      <c r="C2814" s="9" t="s">
        <v>873</v>
      </c>
      <c r="D2814" s="9" t="s">
        <v>149</v>
      </c>
      <c r="E2814" s="9" t="s">
        <v>147</v>
      </c>
      <c r="F2814" s="9" t="s">
        <v>5</v>
      </c>
      <c r="G2814" s="9" t="s">
        <v>492</v>
      </c>
      <c r="H2814" s="9" t="s">
        <v>493</v>
      </c>
      <c r="I2814" s="9">
        <v>17</v>
      </c>
      <c r="J2814" s="9" t="s">
        <v>49</v>
      </c>
      <c r="L2814" s="9" t="s">
        <v>50</v>
      </c>
      <c r="M2814" s="9">
        <v>182598</v>
      </c>
      <c r="N2814" s="17" t="str">
        <f t="shared" si="217"/>
        <v>36_180-185</v>
      </c>
      <c r="O2814" s="17" t="str">
        <f t="shared" si="218"/>
        <v>18_180-190</v>
      </c>
      <c r="P2814" s="17" t="str">
        <f t="shared" si="219"/>
        <v>08_80&gt;</v>
      </c>
      <c r="Q2814" s="9" t="s">
        <v>1210</v>
      </c>
      <c r="R2814" s="9" t="s">
        <v>1163</v>
      </c>
      <c r="S2814" s="9">
        <f t="shared" si="220"/>
        <v>25563720</v>
      </c>
      <c r="T2814" s="9">
        <v>335482</v>
      </c>
    </row>
    <row r="2815" spans="1:20">
      <c r="A2815" s="9">
        <v>10</v>
      </c>
      <c r="B2815" s="9" t="s">
        <v>16</v>
      </c>
      <c r="C2815" s="9" t="s">
        <v>1165</v>
      </c>
      <c r="D2815" s="9" t="s">
        <v>149</v>
      </c>
      <c r="E2815" s="9" t="s">
        <v>147</v>
      </c>
      <c r="F2815" s="9" t="s">
        <v>5</v>
      </c>
      <c r="G2815" s="9" t="s">
        <v>1155</v>
      </c>
      <c r="H2815" s="9" t="s">
        <v>1160</v>
      </c>
      <c r="I2815" s="9">
        <v>17</v>
      </c>
      <c r="J2815" s="9" t="s">
        <v>8</v>
      </c>
      <c r="L2815" s="9" t="s">
        <v>50</v>
      </c>
      <c r="M2815" s="9">
        <v>190139</v>
      </c>
      <c r="N2815" s="17" t="str">
        <f t="shared" si="217"/>
        <v>38_190-195</v>
      </c>
      <c r="O2815" s="17" t="str">
        <f t="shared" si="218"/>
        <v>19_190-200</v>
      </c>
      <c r="P2815" s="17" t="str">
        <f t="shared" si="219"/>
        <v>08_80&gt;</v>
      </c>
      <c r="Q2815" s="9" t="s">
        <v>1210</v>
      </c>
      <c r="R2815" s="9" t="s">
        <v>1163</v>
      </c>
      <c r="S2815" s="9">
        <f t="shared" si="220"/>
        <v>1901390</v>
      </c>
      <c r="T2815" s="9">
        <v>24953</v>
      </c>
    </row>
    <row r="2816" spans="1:20">
      <c r="A2816" s="9">
        <v>2</v>
      </c>
      <c r="B2816" s="9" t="s">
        <v>16</v>
      </c>
      <c r="C2816" s="9" t="s">
        <v>739</v>
      </c>
      <c r="D2816" s="9" t="s">
        <v>149</v>
      </c>
      <c r="E2816" s="9" t="s">
        <v>147</v>
      </c>
      <c r="F2816" s="9" t="s">
        <v>5</v>
      </c>
      <c r="G2816" s="9" t="s">
        <v>492</v>
      </c>
      <c r="H2816" s="9" t="s">
        <v>557</v>
      </c>
      <c r="I2816" s="9">
        <v>15</v>
      </c>
      <c r="J2816" s="9" t="s">
        <v>547</v>
      </c>
      <c r="L2816" s="9" t="s">
        <v>50</v>
      </c>
      <c r="M2816" s="9">
        <v>234830</v>
      </c>
      <c r="N2816" s="17" t="str">
        <f t="shared" si="217"/>
        <v>46_230-235</v>
      </c>
      <c r="O2816" s="17" t="str">
        <f t="shared" si="218"/>
        <v>23_230-240</v>
      </c>
      <c r="P2816" s="17" t="str">
        <f t="shared" si="219"/>
        <v>08_80&gt;</v>
      </c>
      <c r="Q2816" s="9" t="s">
        <v>1210</v>
      </c>
      <c r="R2816" s="9" t="s">
        <v>1163</v>
      </c>
      <c r="S2816" s="9">
        <f t="shared" si="220"/>
        <v>469660</v>
      </c>
      <c r="T2816" s="9">
        <v>6164</v>
      </c>
    </row>
    <row r="2817" spans="1:20">
      <c r="A2817" s="9">
        <v>29</v>
      </c>
      <c r="B2817" s="9" t="s">
        <v>16</v>
      </c>
      <c r="C2817" s="9" t="s">
        <v>1161</v>
      </c>
      <c r="D2817" s="9" t="s">
        <v>149</v>
      </c>
      <c r="E2817" s="9" t="s">
        <v>147</v>
      </c>
      <c r="F2817" s="9" t="s">
        <v>5</v>
      </c>
      <c r="G2817" s="9" t="s">
        <v>1155</v>
      </c>
      <c r="H2817" s="9" t="s">
        <v>1156</v>
      </c>
      <c r="I2817" s="9">
        <v>15</v>
      </c>
      <c r="J2817" s="9" t="s">
        <v>1157</v>
      </c>
      <c r="L2817" s="9" t="s">
        <v>50</v>
      </c>
      <c r="M2817" s="9">
        <v>271227</v>
      </c>
      <c r="N2817" s="17" t="str">
        <f t="shared" si="217"/>
        <v>54_270-275</v>
      </c>
      <c r="O2817" s="17" t="str">
        <f t="shared" si="218"/>
        <v>27_270-280</v>
      </c>
      <c r="P2817" s="17" t="str">
        <f t="shared" si="219"/>
        <v>08_80&gt;</v>
      </c>
      <c r="Q2817" s="9" t="s">
        <v>1210</v>
      </c>
      <c r="R2817" s="9" t="s">
        <v>1163</v>
      </c>
      <c r="S2817" s="9">
        <f t="shared" si="220"/>
        <v>7865583</v>
      </c>
      <c r="T2817" s="9">
        <v>103223</v>
      </c>
    </row>
    <row r="2818" spans="1:20">
      <c r="A2818" s="9">
        <v>8</v>
      </c>
      <c r="B2818" s="9" t="s">
        <v>16</v>
      </c>
      <c r="C2818" s="9" t="s">
        <v>800</v>
      </c>
      <c r="D2818" s="9" t="s">
        <v>149</v>
      </c>
      <c r="E2818" s="9" t="s">
        <v>147</v>
      </c>
      <c r="F2818" s="9" t="s">
        <v>5</v>
      </c>
      <c r="G2818" s="9" t="s">
        <v>492</v>
      </c>
      <c r="H2818" s="9" t="s">
        <v>498</v>
      </c>
      <c r="I2818" s="9">
        <v>17</v>
      </c>
      <c r="J2818" s="9" t="s">
        <v>8</v>
      </c>
      <c r="L2818" s="9" t="s">
        <v>50</v>
      </c>
      <c r="M2818" s="9">
        <v>250933</v>
      </c>
      <c r="N2818" s="17" t="str">
        <f t="shared" si="217"/>
        <v>50_250-255</v>
      </c>
      <c r="O2818" s="17" t="str">
        <f t="shared" si="218"/>
        <v>25_250-260</v>
      </c>
      <c r="P2818" s="17" t="str">
        <f t="shared" si="219"/>
        <v>08_80&gt;</v>
      </c>
      <c r="Q2818" s="9" t="s">
        <v>1210</v>
      </c>
      <c r="R2818" s="9" t="s">
        <v>1163</v>
      </c>
      <c r="S2818" s="9">
        <f t="shared" si="220"/>
        <v>2007464</v>
      </c>
      <c r="T2818" s="9">
        <v>26345</v>
      </c>
    </row>
    <row r="2819" spans="1:20">
      <c r="A2819" s="9">
        <v>50</v>
      </c>
      <c r="B2819" s="9" t="s">
        <v>16</v>
      </c>
      <c r="C2819" s="9" t="s">
        <v>413</v>
      </c>
      <c r="D2819" s="9" t="s">
        <v>152</v>
      </c>
      <c r="E2819" s="9" t="s">
        <v>147</v>
      </c>
      <c r="F2819" s="9" t="s">
        <v>5</v>
      </c>
      <c r="G2819" s="9" t="s">
        <v>373</v>
      </c>
      <c r="H2819" s="9" t="s">
        <v>2</v>
      </c>
      <c r="I2819" s="9">
        <v>14</v>
      </c>
      <c r="J2819" s="9" t="s">
        <v>8</v>
      </c>
      <c r="L2819" s="9" t="s">
        <v>50</v>
      </c>
      <c r="M2819" s="9">
        <v>71637</v>
      </c>
      <c r="N2819" s="17" t="str">
        <f t="shared" si="217"/>
        <v>14_70-75</v>
      </c>
      <c r="O2819" s="17" t="str">
        <f t="shared" si="218"/>
        <v>7_70-80</v>
      </c>
      <c r="P2819" s="17" t="str">
        <f t="shared" si="219"/>
        <v>07_70-80</v>
      </c>
      <c r="Q2819" s="9" t="s">
        <v>1210</v>
      </c>
      <c r="R2819" s="9" t="s">
        <v>1163</v>
      </c>
      <c r="S2819" s="9">
        <f t="shared" si="220"/>
        <v>3581850</v>
      </c>
      <c r="T2819" s="9">
        <v>47006</v>
      </c>
    </row>
    <row r="2820" spans="1:20">
      <c r="A2820" s="9">
        <v>36</v>
      </c>
      <c r="B2820" s="9" t="s">
        <v>16</v>
      </c>
      <c r="C2820" s="9" t="s">
        <v>656</v>
      </c>
      <c r="D2820" s="9" t="s">
        <v>152</v>
      </c>
      <c r="E2820" s="9" t="s">
        <v>147</v>
      </c>
      <c r="F2820" s="9" t="s">
        <v>5</v>
      </c>
      <c r="G2820" s="9" t="s">
        <v>373</v>
      </c>
      <c r="H2820" s="9" t="s">
        <v>415</v>
      </c>
      <c r="I2820" s="9">
        <v>14</v>
      </c>
      <c r="J2820" s="9" t="s">
        <v>8</v>
      </c>
      <c r="L2820" s="9" t="s">
        <v>50</v>
      </c>
      <c r="M2820" s="9">
        <v>89335</v>
      </c>
      <c r="N2820" s="17" t="str">
        <f t="shared" si="217"/>
        <v>17_85-90</v>
      </c>
      <c r="O2820" s="17" t="str">
        <f t="shared" si="218"/>
        <v>8_80-90</v>
      </c>
      <c r="P2820" s="17" t="str">
        <f t="shared" si="219"/>
        <v>08_80&gt;</v>
      </c>
      <c r="Q2820" s="9" t="s">
        <v>1210</v>
      </c>
      <c r="R2820" s="9" t="s">
        <v>1163</v>
      </c>
      <c r="S2820" s="9">
        <f t="shared" si="220"/>
        <v>3216060</v>
      </c>
      <c r="T2820" s="9">
        <v>42206</v>
      </c>
    </row>
    <row r="2821" spans="1:20">
      <c r="A2821" s="9">
        <v>96</v>
      </c>
      <c r="B2821" s="9" t="s">
        <v>16</v>
      </c>
      <c r="C2821" s="9" t="s">
        <v>740</v>
      </c>
      <c r="D2821" s="9" t="s">
        <v>148</v>
      </c>
      <c r="E2821" s="9" t="s">
        <v>147</v>
      </c>
      <c r="F2821" s="9" t="s">
        <v>5</v>
      </c>
      <c r="G2821" s="9" t="s">
        <v>110</v>
      </c>
      <c r="H2821" s="9" t="s">
        <v>2</v>
      </c>
      <c r="I2821" s="9">
        <v>15</v>
      </c>
      <c r="J2821" s="9" t="s">
        <v>8</v>
      </c>
      <c r="L2821" s="9" t="s">
        <v>50</v>
      </c>
      <c r="M2821" s="9">
        <v>60500</v>
      </c>
      <c r="N2821" s="17" t="str">
        <f t="shared" si="217"/>
        <v>12_60-65</v>
      </c>
      <c r="O2821" s="17" t="str">
        <f t="shared" si="218"/>
        <v>6_60-70</v>
      </c>
      <c r="P2821" s="17" t="str">
        <f t="shared" si="219"/>
        <v>06_60-70</v>
      </c>
      <c r="Q2821" s="9" t="s">
        <v>1210</v>
      </c>
      <c r="R2821" s="9" t="s">
        <v>1163</v>
      </c>
      <c r="S2821" s="9">
        <f t="shared" si="220"/>
        <v>5808000</v>
      </c>
      <c r="T2821" s="9">
        <v>76220</v>
      </c>
    </row>
    <row r="2822" spans="1:20">
      <c r="A2822" s="9">
        <v>13</v>
      </c>
      <c r="B2822" s="9" t="s">
        <v>16</v>
      </c>
      <c r="C2822" s="9" t="s">
        <v>558</v>
      </c>
      <c r="D2822" s="9" t="s">
        <v>148</v>
      </c>
      <c r="E2822" s="9" t="s">
        <v>147</v>
      </c>
      <c r="F2822" s="9" t="s">
        <v>5</v>
      </c>
      <c r="G2822" s="9" t="s">
        <v>373</v>
      </c>
      <c r="H2822" s="9" t="s">
        <v>2</v>
      </c>
      <c r="I2822" s="9">
        <v>15</v>
      </c>
      <c r="J2822" s="9" t="s">
        <v>8</v>
      </c>
      <c r="L2822" s="9" t="s">
        <v>50</v>
      </c>
      <c r="M2822" s="9">
        <v>69395</v>
      </c>
      <c r="N2822" s="17" t="str">
        <f t="shared" si="217"/>
        <v>13_65-70</v>
      </c>
      <c r="O2822" s="17" t="str">
        <f t="shared" si="218"/>
        <v>6_60-70</v>
      </c>
      <c r="P2822" s="17" t="str">
        <f t="shared" si="219"/>
        <v>06_60-70</v>
      </c>
      <c r="Q2822" s="9" t="s">
        <v>1210</v>
      </c>
      <c r="R2822" s="9" t="s">
        <v>1163</v>
      </c>
      <c r="S2822" s="9">
        <f t="shared" si="220"/>
        <v>902135</v>
      </c>
      <c r="T2822" s="9">
        <v>11839</v>
      </c>
    </row>
    <row r="2823" spans="1:20">
      <c r="A2823" s="9">
        <v>67</v>
      </c>
      <c r="B2823" s="9" t="s">
        <v>16</v>
      </c>
      <c r="C2823" s="9" t="s">
        <v>414</v>
      </c>
      <c r="D2823" s="9" t="s">
        <v>146</v>
      </c>
      <c r="E2823" s="9" t="s">
        <v>147</v>
      </c>
      <c r="F2823" s="9" t="s">
        <v>5</v>
      </c>
      <c r="G2823" s="9" t="s">
        <v>373</v>
      </c>
      <c r="H2823" s="9" t="s">
        <v>415</v>
      </c>
      <c r="I2823" s="9">
        <v>15</v>
      </c>
      <c r="J2823" s="9" t="s">
        <v>8</v>
      </c>
      <c r="L2823" s="9" t="s">
        <v>50</v>
      </c>
      <c r="M2823" s="9">
        <v>84298</v>
      </c>
      <c r="N2823" s="17" t="str">
        <f t="shared" si="217"/>
        <v>16_80-85</v>
      </c>
      <c r="O2823" s="17" t="str">
        <f t="shared" si="218"/>
        <v>8_80-90</v>
      </c>
      <c r="P2823" s="17" t="str">
        <f t="shared" si="219"/>
        <v>08_80&gt;</v>
      </c>
      <c r="Q2823" s="9" t="s">
        <v>1210</v>
      </c>
      <c r="R2823" s="9" t="s">
        <v>1163</v>
      </c>
      <c r="S2823" s="9">
        <f t="shared" si="220"/>
        <v>5647966</v>
      </c>
      <c r="T2823" s="9">
        <v>74120</v>
      </c>
    </row>
    <row r="2824" spans="1:20">
      <c r="A2824" s="9">
        <v>98</v>
      </c>
      <c r="B2824" s="9" t="s">
        <v>16</v>
      </c>
      <c r="C2824" s="9" t="s">
        <v>742</v>
      </c>
      <c r="D2824" s="9" t="s">
        <v>149</v>
      </c>
      <c r="E2824" s="9" t="s">
        <v>147</v>
      </c>
      <c r="F2824" s="9" t="s">
        <v>5</v>
      </c>
      <c r="G2824" s="9" t="s">
        <v>492</v>
      </c>
      <c r="H2824" s="9" t="s">
        <v>493</v>
      </c>
      <c r="I2824" s="9">
        <v>17</v>
      </c>
      <c r="J2824" s="9" t="s">
        <v>8</v>
      </c>
      <c r="L2824" s="9" t="s">
        <v>50</v>
      </c>
      <c r="M2824" s="9">
        <v>289999</v>
      </c>
      <c r="N2824" s="17" t="str">
        <f t="shared" si="217"/>
        <v>57_285-290</v>
      </c>
      <c r="O2824" s="17" t="str">
        <f t="shared" si="218"/>
        <v>28_280-290</v>
      </c>
      <c r="P2824" s="17" t="str">
        <f t="shared" si="219"/>
        <v>08_80&gt;</v>
      </c>
      <c r="Q2824" s="9" t="s">
        <v>1210</v>
      </c>
      <c r="R2824" s="9" t="s">
        <v>1163</v>
      </c>
      <c r="S2824" s="9">
        <f t="shared" si="220"/>
        <v>28419902</v>
      </c>
      <c r="T2824" s="9">
        <v>372965</v>
      </c>
    </row>
    <row r="2825" spans="1:20">
      <c r="A2825" s="9">
        <v>2</v>
      </c>
      <c r="B2825" s="9" t="s">
        <v>16</v>
      </c>
      <c r="C2825" s="9" t="s">
        <v>273</v>
      </c>
      <c r="D2825" s="9" t="s">
        <v>149</v>
      </c>
      <c r="E2825" s="9" t="s">
        <v>147</v>
      </c>
      <c r="F2825" s="9" t="s">
        <v>5</v>
      </c>
      <c r="G2825" s="9" t="s">
        <v>69</v>
      </c>
      <c r="H2825" s="9" t="s">
        <v>78</v>
      </c>
      <c r="I2825" s="9">
        <v>15</v>
      </c>
      <c r="J2825" s="9" t="s">
        <v>8</v>
      </c>
      <c r="L2825" s="9" t="s">
        <v>50</v>
      </c>
      <c r="M2825" s="9">
        <v>82340</v>
      </c>
      <c r="N2825" s="17" t="str">
        <f t="shared" si="217"/>
        <v>16_80-85</v>
      </c>
      <c r="O2825" s="17" t="str">
        <f t="shared" si="218"/>
        <v>8_80-90</v>
      </c>
      <c r="P2825" s="17" t="str">
        <f t="shared" si="219"/>
        <v>08_80&gt;</v>
      </c>
      <c r="Q2825" s="9" t="s">
        <v>1210</v>
      </c>
      <c r="R2825" s="9" t="s">
        <v>1163</v>
      </c>
      <c r="S2825" s="9">
        <f t="shared" si="220"/>
        <v>164680</v>
      </c>
      <c r="T2825" s="9">
        <v>2161</v>
      </c>
    </row>
    <row r="2826" spans="1:20">
      <c r="A2826" s="9">
        <v>344</v>
      </c>
      <c r="B2826" s="9" t="s">
        <v>16</v>
      </c>
      <c r="C2826" s="9" t="s">
        <v>562</v>
      </c>
      <c r="D2826" s="9" t="s">
        <v>149</v>
      </c>
      <c r="E2826" s="9" t="s">
        <v>147</v>
      </c>
      <c r="F2826" s="9" t="s">
        <v>5</v>
      </c>
      <c r="G2826" s="9" t="s">
        <v>252</v>
      </c>
      <c r="H2826" s="9" t="s">
        <v>743</v>
      </c>
      <c r="I2826" s="9">
        <v>17</v>
      </c>
      <c r="J2826" s="9" t="s">
        <v>8</v>
      </c>
      <c r="L2826" s="9" t="s">
        <v>50</v>
      </c>
      <c r="M2826" s="9">
        <v>96505</v>
      </c>
      <c r="N2826" s="17" t="str">
        <f t="shared" si="217"/>
        <v>19_95-100</v>
      </c>
      <c r="O2826" s="17" t="str">
        <f t="shared" si="218"/>
        <v>9_90-100</v>
      </c>
      <c r="P2826" s="17" t="str">
        <f t="shared" si="219"/>
        <v>08_80&gt;</v>
      </c>
      <c r="Q2826" s="9" t="s">
        <v>1210</v>
      </c>
      <c r="R2826" s="9" t="s">
        <v>1163</v>
      </c>
      <c r="S2826" s="9">
        <f t="shared" si="220"/>
        <v>33197720</v>
      </c>
      <c r="T2826" s="9">
        <v>435666</v>
      </c>
    </row>
    <row r="2827" spans="1:20">
      <c r="A2827" s="9">
        <v>82</v>
      </c>
      <c r="B2827" s="9" t="s">
        <v>16</v>
      </c>
      <c r="C2827" s="9" t="s">
        <v>416</v>
      </c>
      <c r="D2827" s="9" t="s">
        <v>152</v>
      </c>
      <c r="E2827" s="9" t="s">
        <v>147</v>
      </c>
      <c r="F2827" s="9" t="s">
        <v>5</v>
      </c>
      <c r="G2827" s="9" t="s">
        <v>373</v>
      </c>
      <c r="H2827" s="9" t="s">
        <v>85</v>
      </c>
      <c r="I2827" s="9">
        <v>14</v>
      </c>
      <c r="J2827" s="9" t="s">
        <v>8</v>
      </c>
      <c r="L2827" s="9" t="s">
        <v>50</v>
      </c>
      <c r="M2827" s="9">
        <v>108606</v>
      </c>
      <c r="N2827" s="17" t="str">
        <f t="shared" si="217"/>
        <v>21_105-110</v>
      </c>
      <c r="O2827" s="17" t="str">
        <f t="shared" si="218"/>
        <v>10_100-110</v>
      </c>
      <c r="P2827" s="17" t="str">
        <f t="shared" si="219"/>
        <v>08_80&gt;</v>
      </c>
      <c r="Q2827" s="9" t="s">
        <v>1210</v>
      </c>
      <c r="R2827" s="9" t="s">
        <v>1163</v>
      </c>
      <c r="S2827" s="9">
        <f t="shared" si="220"/>
        <v>8905692</v>
      </c>
      <c r="T2827" s="9">
        <v>116873</v>
      </c>
    </row>
    <row r="2828" spans="1:20">
      <c r="A2828" s="9">
        <v>2</v>
      </c>
      <c r="B2828" s="9" t="s">
        <v>16</v>
      </c>
      <c r="C2828" s="9" t="s">
        <v>125</v>
      </c>
      <c r="D2828" s="9" t="s">
        <v>149</v>
      </c>
      <c r="E2828" s="9" t="s">
        <v>147</v>
      </c>
      <c r="F2828" s="9" t="s">
        <v>5</v>
      </c>
      <c r="G2828" s="9" t="s">
        <v>110</v>
      </c>
      <c r="H2828" s="9" t="s">
        <v>85</v>
      </c>
      <c r="I2828" s="9">
        <v>15</v>
      </c>
      <c r="J2828" s="9" t="s">
        <v>8</v>
      </c>
      <c r="L2828" s="9" t="s">
        <v>50</v>
      </c>
      <c r="M2828" s="9">
        <v>103693</v>
      </c>
      <c r="N2828" s="17" t="str">
        <f t="shared" si="217"/>
        <v>20_100-105</v>
      </c>
      <c r="O2828" s="17" t="str">
        <f t="shared" si="218"/>
        <v>10_100-110</v>
      </c>
      <c r="P2828" s="17" t="str">
        <f t="shared" si="219"/>
        <v>08_80&gt;</v>
      </c>
      <c r="Q2828" s="9" t="s">
        <v>1210</v>
      </c>
      <c r="R2828" s="9" t="s">
        <v>1163</v>
      </c>
      <c r="S2828" s="9">
        <f t="shared" si="220"/>
        <v>207386</v>
      </c>
      <c r="T2828" s="9">
        <v>2722</v>
      </c>
    </row>
    <row r="2829" spans="1:20">
      <c r="A2829" s="9">
        <v>2</v>
      </c>
      <c r="B2829" s="9" t="s">
        <v>16</v>
      </c>
      <c r="C2829" s="9" t="s">
        <v>417</v>
      </c>
      <c r="D2829" s="9" t="s">
        <v>149</v>
      </c>
      <c r="E2829" s="9" t="s">
        <v>147</v>
      </c>
      <c r="F2829" s="9" t="s">
        <v>5</v>
      </c>
      <c r="G2829" s="9" t="s">
        <v>373</v>
      </c>
      <c r="H2829" s="9" t="s">
        <v>85</v>
      </c>
      <c r="I2829" s="9">
        <v>15</v>
      </c>
      <c r="J2829" s="9" t="s">
        <v>8</v>
      </c>
      <c r="L2829" s="9" t="s">
        <v>50</v>
      </c>
      <c r="M2829" s="9">
        <v>100484</v>
      </c>
      <c r="N2829" s="17" t="str">
        <f t="shared" si="217"/>
        <v>20_100-105</v>
      </c>
      <c r="O2829" s="17" t="str">
        <f t="shared" si="218"/>
        <v>10_100-110</v>
      </c>
      <c r="P2829" s="17" t="str">
        <f t="shared" si="219"/>
        <v>08_80&gt;</v>
      </c>
      <c r="Q2829" s="9" t="s">
        <v>1210</v>
      </c>
      <c r="R2829" s="9" t="s">
        <v>1163</v>
      </c>
      <c r="S2829" s="9">
        <f t="shared" si="220"/>
        <v>200968</v>
      </c>
      <c r="T2829" s="9">
        <v>2637</v>
      </c>
    </row>
    <row r="2830" spans="1:20">
      <c r="A2830" s="9">
        <v>17</v>
      </c>
      <c r="B2830" s="9" t="s">
        <v>16</v>
      </c>
      <c r="C2830" s="9" t="s">
        <v>1208</v>
      </c>
      <c r="D2830" s="9" t="s">
        <v>149</v>
      </c>
      <c r="E2830" s="9" t="s">
        <v>147</v>
      </c>
      <c r="F2830" s="9" t="s">
        <v>5</v>
      </c>
      <c r="G2830" s="9" t="s">
        <v>373</v>
      </c>
      <c r="H2830" s="9" t="s">
        <v>1030</v>
      </c>
      <c r="I2830" s="9">
        <v>15</v>
      </c>
      <c r="J2830" s="9" t="s">
        <v>8</v>
      </c>
      <c r="L2830" s="9" t="s">
        <v>50</v>
      </c>
      <c r="M2830" s="9">
        <v>118315</v>
      </c>
      <c r="N2830" s="17" t="str">
        <f t="shared" si="217"/>
        <v>23_115-120</v>
      </c>
      <c r="O2830" s="17" t="str">
        <f t="shared" si="218"/>
        <v>11_110-120</v>
      </c>
      <c r="P2830" s="17" t="str">
        <f t="shared" si="219"/>
        <v>08_80&gt;</v>
      </c>
      <c r="Q2830" s="9" t="s">
        <v>1210</v>
      </c>
      <c r="R2830" s="9" t="s">
        <v>1163</v>
      </c>
      <c r="S2830" s="9">
        <f t="shared" si="220"/>
        <v>2011355</v>
      </c>
      <c r="T2830" s="9">
        <v>26396</v>
      </c>
    </row>
    <row r="2831" spans="1:20">
      <c r="A2831" s="9">
        <v>29</v>
      </c>
      <c r="B2831" s="9" t="s">
        <v>16</v>
      </c>
      <c r="C2831" s="9" t="s">
        <v>801</v>
      </c>
      <c r="D2831" s="9" t="s">
        <v>149</v>
      </c>
      <c r="E2831" s="9" t="s">
        <v>147</v>
      </c>
      <c r="F2831" s="9" t="s">
        <v>5</v>
      </c>
      <c r="G2831" s="9" t="s">
        <v>492</v>
      </c>
      <c r="H2831" s="9" t="s">
        <v>561</v>
      </c>
      <c r="I2831" s="9">
        <v>15</v>
      </c>
      <c r="J2831" s="9" t="s">
        <v>8</v>
      </c>
      <c r="L2831" s="9" t="s">
        <v>50</v>
      </c>
      <c r="M2831" s="9">
        <v>129186</v>
      </c>
      <c r="N2831" s="17" t="str">
        <f t="shared" si="217"/>
        <v>25_125-130</v>
      </c>
      <c r="O2831" s="17" t="str">
        <f t="shared" si="218"/>
        <v>12_120-130</v>
      </c>
      <c r="P2831" s="17" t="str">
        <f t="shared" si="219"/>
        <v>08_80&gt;</v>
      </c>
      <c r="Q2831" s="9" t="s">
        <v>1210</v>
      </c>
      <c r="R2831" s="9" t="s">
        <v>1163</v>
      </c>
      <c r="S2831" s="9">
        <f t="shared" si="220"/>
        <v>3746394</v>
      </c>
      <c r="T2831" s="9">
        <v>49165</v>
      </c>
    </row>
    <row r="2832" spans="1:20">
      <c r="A2832" s="9">
        <v>2</v>
      </c>
      <c r="B2832" s="9" t="s">
        <v>16</v>
      </c>
      <c r="C2832" s="9" t="s">
        <v>802</v>
      </c>
      <c r="D2832" s="9" t="s">
        <v>152</v>
      </c>
      <c r="E2832" s="9" t="s">
        <v>147</v>
      </c>
      <c r="F2832" s="9" t="s">
        <v>5</v>
      </c>
      <c r="G2832" s="9" t="s">
        <v>373</v>
      </c>
      <c r="H2832" s="9" t="s">
        <v>2</v>
      </c>
      <c r="I2832" s="9">
        <v>13</v>
      </c>
      <c r="J2832" s="9" t="s">
        <v>119</v>
      </c>
      <c r="K2832" s="9" t="s">
        <v>7</v>
      </c>
      <c r="L2832" s="9" t="s">
        <v>50</v>
      </c>
      <c r="M2832" s="9">
        <v>131030</v>
      </c>
      <c r="N2832" s="17" t="str">
        <f t="shared" si="217"/>
        <v>26_130-135</v>
      </c>
      <c r="O2832" s="17" t="str">
        <f t="shared" si="218"/>
        <v>13_130-140</v>
      </c>
      <c r="P2832" s="17" t="str">
        <f t="shared" si="219"/>
        <v>08_80&gt;</v>
      </c>
      <c r="Q2832" s="9" t="s">
        <v>1210</v>
      </c>
      <c r="R2832" s="9" t="s">
        <v>1163</v>
      </c>
      <c r="S2832" s="9">
        <f t="shared" si="220"/>
        <v>262060</v>
      </c>
      <c r="T2832" s="9">
        <v>3439</v>
      </c>
    </row>
    <row r="2833" spans="1:20">
      <c r="A2833" s="9">
        <v>38</v>
      </c>
      <c r="B2833" s="9" t="s">
        <v>16</v>
      </c>
      <c r="C2833" s="9" t="s">
        <v>1125</v>
      </c>
      <c r="D2833" s="9" t="s">
        <v>149</v>
      </c>
      <c r="E2833" s="9" t="s">
        <v>147</v>
      </c>
      <c r="F2833" s="9" t="s">
        <v>5</v>
      </c>
      <c r="G2833" s="9" t="s">
        <v>373</v>
      </c>
      <c r="H2833" s="9" t="s">
        <v>1030</v>
      </c>
      <c r="I2833" s="9">
        <v>16</v>
      </c>
      <c r="J2833" s="9" t="s">
        <v>43</v>
      </c>
      <c r="L2833" s="9" t="s">
        <v>50</v>
      </c>
      <c r="M2833" s="9">
        <v>149559</v>
      </c>
      <c r="N2833" s="17" t="str">
        <f t="shared" si="217"/>
        <v>29_145-150</v>
      </c>
      <c r="O2833" s="17" t="str">
        <f t="shared" si="218"/>
        <v>14_140-150</v>
      </c>
      <c r="P2833" s="17" t="str">
        <f t="shared" si="219"/>
        <v>08_80&gt;</v>
      </c>
      <c r="Q2833" s="9" t="s">
        <v>1210</v>
      </c>
      <c r="R2833" s="9" t="s">
        <v>1163</v>
      </c>
      <c r="S2833" s="9">
        <f t="shared" si="220"/>
        <v>5683242</v>
      </c>
      <c r="T2833" s="9">
        <v>74583</v>
      </c>
    </row>
    <row r="2834" spans="1:20">
      <c r="A2834" s="9">
        <v>109</v>
      </c>
      <c r="B2834" s="9" t="s">
        <v>16</v>
      </c>
      <c r="C2834" s="9" t="s">
        <v>1065</v>
      </c>
      <c r="D2834" s="9" t="s">
        <v>148</v>
      </c>
      <c r="E2834" s="9" t="s">
        <v>147</v>
      </c>
      <c r="F2834" s="9" t="s">
        <v>5</v>
      </c>
      <c r="G2834" s="9" t="s">
        <v>373</v>
      </c>
      <c r="H2834" s="9" t="s">
        <v>2</v>
      </c>
      <c r="I2834" s="9">
        <v>16</v>
      </c>
      <c r="J2834" s="9" t="s">
        <v>43</v>
      </c>
      <c r="K2834" s="9" t="s">
        <v>7</v>
      </c>
      <c r="L2834" s="9" t="s">
        <v>50</v>
      </c>
      <c r="M2834" s="9">
        <v>141260</v>
      </c>
      <c r="N2834" s="17" t="str">
        <f t="shared" si="217"/>
        <v>28_140-145</v>
      </c>
      <c r="O2834" s="17" t="str">
        <f t="shared" si="218"/>
        <v>14_140-150</v>
      </c>
      <c r="P2834" s="17" t="str">
        <f t="shared" si="219"/>
        <v>08_80&gt;</v>
      </c>
      <c r="Q2834" s="9" t="s">
        <v>1210</v>
      </c>
      <c r="R2834" s="9" t="s">
        <v>1163</v>
      </c>
      <c r="S2834" s="9">
        <f t="shared" si="220"/>
        <v>15397340</v>
      </c>
      <c r="T2834" s="9">
        <v>202065</v>
      </c>
    </row>
    <row r="2835" spans="1:20">
      <c r="A2835" s="9">
        <v>52</v>
      </c>
      <c r="B2835" s="9" t="s">
        <v>16</v>
      </c>
      <c r="C2835" s="9" t="s">
        <v>803</v>
      </c>
      <c r="D2835" s="9" t="s">
        <v>149</v>
      </c>
      <c r="E2835" s="9" t="s">
        <v>147</v>
      </c>
      <c r="F2835" s="9" t="s">
        <v>5</v>
      </c>
      <c r="G2835" s="9" t="s">
        <v>492</v>
      </c>
      <c r="H2835" s="9" t="s">
        <v>561</v>
      </c>
      <c r="I2835" s="9">
        <v>15</v>
      </c>
      <c r="J2835" s="9" t="s">
        <v>8</v>
      </c>
      <c r="L2835" s="9" t="s">
        <v>50</v>
      </c>
      <c r="M2835" s="9">
        <v>115495</v>
      </c>
      <c r="N2835" s="17" t="str">
        <f t="shared" si="217"/>
        <v>23_115-120</v>
      </c>
      <c r="O2835" s="17" t="str">
        <f t="shared" si="218"/>
        <v>11_110-120</v>
      </c>
      <c r="P2835" s="17" t="str">
        <f t="shared" si="219"/>
        <v>08_80&gt;</v>
      </c>
      <c r="Q2835" s="9" t="s">
        <v>1210</v>
      </c>
      <c r="R2835" s="9" t="s">
        <v>1163</v>
      </c>
      <c r="S2835" s="9">
        <f t="shared" si="220"/>
        <v>6005740</v>
      </c>
      <c r="T2835" s="9">
        <v>78815</v>
      </c>
    </row>
    <row r="2836" spans="1:20">
      <c r="A2836" s="9">
        <v>36</v>
      </c>
      <c r="B2836" s="9" t="s">
        <v>16</v>
      </c>
      <c r="C2836" s="9" t="s">
        <v>1209</v>
      </c>
      <c r="D2836" s="9" t="s">
        <v>149</v>
      </c>
      <c r="E2836" s="9" t="s">
        <v>147</v>
      </c>
      <c r="F2836" s="9" t="s">
        <v>5</v>
      </c>
      <c r="G2836" s="9" t="s">
        <v>1155</v>
      </c>
      <c r="H2836" s="9" t="s">
        <v>561</v>
      </c>
      <c r="I2836" s="9">
        <v>15</v>
      </c>
      <c r="J2836" s="9" t="s">
        <v>8</v>
      </c>
      <c r="L2836" s="9" t="s">
        <v>50</v>
      </c>
      <c r="M2836" s="9">
        <v>111680</v>
      </c>
      <c r="N2836" s="17" t="str">
        <f t="shared" si="217"/>
        <v>22_110-115</v>
      </c>
      <c r="O2836" s="17" t="str">
        <f t="shared" si="218"/>
        <v>11_110-120</v>
      </c>
      <c r="P2836" s="17" t="str">
        <f t="shared" si="219"/>
        <v>08_80&gt;</v>
      </c>
      <c r="Q2836" s="9" t="s">
        <v>1210</v>
      </c>
      <c r="R2836" s="9" t="s">
        <v>1163</v>
      </c>
      <c r="S2836" s="9">
        <f t="shared" si="220"/>
        <v>4020480</v>
      </c>
      <c r="T2836" s="9">
        <v>52762</v>
      </c>
    </row>
    <row r="2837" spans="1:20" hidden="1">
      <c r="A2837" s="9">
        <v>8</v>
      </c>
      <c r="B2837" s="9" t="s">
        <v>16</v>
      </c>
      <c r="C2837" s="9" t="s">
        <v>804</v>
      </c>
      <c r="D2837" s="9" t="s">
        <v>154</v>
      </c>
      <c r="E2837" s="9" t="s">
        <v>151</v>
      </c>
      <c r="F2837" s="9" t="s">
        <v>5</v>
      </c>
      <c r="G2837" s="9" t="s">
        <v>492</v>
      </c>
      <c r="H2837" s="9" t="s">
        <v>805</v>
      </c>
      <c r="I2837" s="9">
        <v>15</v>
      </c>
      <c r="J2837" s="9" t="s">
        <v>8</v>
      </c>
      <c r="K2837" s="9" t="s">
        <v>7</v>
      </c>
      <c r="L2837" s="9" t="s">
        <v>50</v>
      </c>
      <c r="M2837" s="9">
        <v>279800</v>
      </c>
      <c r="N2837" s="17" t="str">
        <f t="shared" si="217"/>
        <v>55_275-280</v>
      </c>
      <c r="O2837" s="17" t="str">
        <f t="shared" si="218"/>
        <v>27_270-280</v>
      </c>
      <c r="P2837" s="17" t="str">
        <f t="shared" si="219"/>
        <v>08_80&gt;</v>
      </c>
      <c r="Q2837" s="9" t="s">
        <v>1210</v>
      </c>
      <c r="R2837" s="9" t="s">
        <v>1163</v>
      </c>
      <c r="S2837" s="9">
        <f t="shared" si="220"/>
        <v>2238400</v>
      </c>
      <c r="T2837" s="9">
        <v>29375</v>
      </c>
    </row>
    <row r="2838" spans="1:20" hidden="1">
      <c r="A2838" s="9">
        <v>15</v>
      </c>
      <c r="B2838" s="9" t="s">
        <v>16</v>
      </c>
      <c r="C2838" s="9" t="s">
        <v>1066</v>
      </c>
      <c r="D2838" s="9" t="s">
        <v>154</v>
      </c>
      <c r="E2838" s="9" t="s">
        <v>151</v>
      </c>
      <c r="F2838" s="9" t="s">
        <v>5</v>
      </c>
      <c r="G2838" s="9" t="s">
        <v>492</v>
      </c>
      <c r="H2838" s="9" t="s">
        <v>875</v>
      </c>
      <c r="I2838" s="9">
        <v>17</v>
      </c>
      <c r="J2838" s="9" t="s">
        <v>604</v>
      </c>
      <c r="L2838" s="9" t="s">
        <v>50</v>
      </c>
      <c r="M2838" s="9">
        <v>327844</v>
      </c>
      <c r="N2838" s="17" t="str">
        <f t="shared" si="217"/>
        <v>65_325-330</v>
      </c>
      <c r="O2838" s="17" t="str">
        <f t="shared" si="218"/>
        <v>32_320-330</v>
      </c>
      <c r="P2838" s="17" t="str">
        <f t="shared" si="219"/>
        <v>08_80&gt;</v>
      </c>
      <c r="Q2838" s="9" t="s">
        <v>1210</v>
      </c>
      <c r="R2838" s="9" t="s">
        <v>1163</v>
      </c>
      <c r="S2838" s="9">
        <f t="shared" si="220"/>
        <v>4917660</v>
      </c>
      <c r="T2838" s="9">
        <v>64536</v>
      </c>
    </row>
    <row r="2839" spans="1:20">
      <c r="A2839" s="9">
        <v>50</v>
      </c>
      <c r="B2839" s="9" t="s">
        <v>29</v>
      </c>
      <c r="C2839" s="9" t="s">
        <v>29</v>
      </c>
      <c r="D2839" s="9" t="s">
        <v>152</v>
      </c>
      <c r="E2839" s="9" t="s">
        <v>147</v>
      </c>
      <c r="F2839" s="9" t="s">
        <v>5</v>
      </c>
      <c r="G2839" s="9" t="s">
        <v>55</v>
      </c>
      <c r="H2839" s="9" t="s">
        <v>2</v>
      </c>
      <c r="I2839" s="9">
        <v>14</v>
      </c>
      <c r="J2839" s="9" t="s">
        <v>4</v>
      </c>
      <c r="L2839" s="9" t="s">
        <v>47</v>
      </c>
      <c r="M2839" s="9">
        <v>24510</v>
      </c>
      <c r="N2839" s="17" t="str">
        <f t="shared" si="217"/>
        <v>4_20-25</v>
      </c>
      <c r="O2839" s="17" t="str">
        <f t="shared" si="218"/>
        <v>2_20-30</v>
      </c>
      <c r="P2839" s="17" t="str">
        <f t="shared" si="219"/>
        <v>02_20-30</v>
      </c>
      <c r="Q2839" s="9" t="s">
        <v>1210</v>
      </c>
      <c r="R2839" s="9" t="s">
        <v>1163</v>
      </c>
      <c r="S2839" s="9">
        <f t="shared" ref="S2839:S2873" si="221">M2839*A2839</f>
        <v>1225500</v>
      </c>
      <c r="T2839" s="9">
        <v>16083</v>
      </c>
    </row>
    <row r="2840" spans="1:20">
      <c r="A2840" s="9">
        <v>370</v>
      </c>
      <c r="B2840" s="9" t="s">
        <v>29</v>
      </c>
      <c r="C2840" s="9" t="s">
        <v>29</v>
      </c>
      <c r="D2840" s="9" t="s">
        <v>148</v>
      </c>
      <c r="E2840" s="9" t="s">
        <v>147</v>
      </c>
      <c r="F2840" s="9" t="s">
        <v>5</v>
      </c>
      <c r="G2840" s="9" t="s">
        <v>70</v>
      </c>
      <c r="H2840" s="9" t="s">
        <v>2</v>
      </c>
      <c r="I2840" s="9">
        <v>15</v>
      </c>
      <c r="L2840" s="9" t="s">
        <v>46</v>
      </c>
      <c r="M2840" s="9">
        <v>31000</v>
      </c>
      <c r="N2840" s="17" t="str">
        <f t="shared" si="217"/>
        <v>6_30-35</v>
      </c>
      <c r="O2840" s="17" t="str">
        <f t="shared" si="218"/>
        <v>3_30-40</v>
      </c>
      <c r="P2840" s="17" t="str">
        <f t="shared" si="219"/>
        <v>03_30-40</v>
      </c>
      <c r="Q2840" s="9" t="s">
        <v>1210</v>
      </c>
      <c r="R2840" s="9" t="s">
        <v>1163</v>
      </c>
      <c r="S2840" s="9">
        <f t="shared" si="221"/>
        <v>11470000</v>
      </c>
      <c r="T2840" s="9">
        <v>150525</v>
      </c>
    </row>
    <row r="2841" spans="1:20">
      <c r="A2841" s="9">
        <v>140</v>
      </c>
      <c r="B2841" s="9" t="s">
        <v>29</v>
      </c>
      <c r="C2841" s="9" t="s">
        <v>29</v>
      </c>
      <c r="D2841" s="9" t="s">
        <v>148</v>
      </c>
      <c r="E2841" s="9" t="s">
        <v>147</v>
      </c>
      <c r="F2841" s="9" t="s">
        <v>5</v>
      </c>
      <c r="G2841" s="9" t="s">
        <v>60</v>
      </c>
      <c r="H2841" s="9" t="s">
        <v>2</v>
      </c>
      <c r="I2841" s="9">
        <v>15</v>
      </c>
      <c r="L2841" s="9" t="s">
        <v>46</v>
      </c>
      <c r="M2841" s="9">
        <v>23400</v>
      </c>
      <c r="N2841" s="17" t="str">
        <f t="shared" si="217"/>
        <v>4_20-25</v>
      </c>
      <c r="O2841" s="17" t="str">
        <f t="shared" si="218"/>
        <v>2_20-30</v>
      </c>
      <c r="P2841" s="17" t="str">
        <f t="shared" si="219"/>
        <v>02_20-30</v>
      </c>
      <c r="Q2841" s="9" t="s">
        <v>1210</v>
      </c>
      <c r="R2841" s="9" t="s">
        <v>1163</v>
      </c>
      <c r="S2841" s="9">
        <f t="shared" si="221"/>
        <v>3276000</v>
      </c>
      <c r="T2841" s="9">
        <v>42992</v>
      </c>
    </row>
    <row r="2842" spans="1:20">
      <c r="A2842" s="9">
        <v>230</v>
      </c>
      <c r="B2842" s="9" t="s">
        <v>29</v>
      </c>
      <c r="C2842" s="9" t="s">
        <v>29</v>
      </c>
      <c r="D2842" s="9" t="s">
        <v>148</v>
      </c>
      <c r="E2842" s="9" t="s">
        <v>147</v>
      </c>
      <c r="F2842" s="9" t="s">
        <v>5</v>
      </c>
      <c r="G2842" s="9" t="s">
        <v>570</v>
      </c>
      <c r="H2842" s="9" t="s">
        <v>2</v>
      </c>
      <c r="I2842" s="9">
        <v>15</v>
      </c>
      <c r="L2842" s="9" t="s">
        <v>46</v>
      </c>
      <c r="M2842" s="9">
        <v>25400</v>
      </c>
      <c r="N2842" s="17" t="str">
        <f t="shared" si="217"/>
        <v>5_25-30</v>
      </c>
      <c r="O2842" s="17" t="str">
        <f t="shared" si="218"/>
        <v>2_20-30</v>
      </c>
      <c r="P2842" s="17" t="str">
        <f t="shared" si="219"/>
        <v>02_20-30</v>
      </c>
      <c r="Q2842" s="9" t="s">
        <v>1210</v>
      </c>
      <c r="R2842" s="9" t="s">
        <v>1163</v>
      </c>
      <c r="S2842" s="9">
        <f t="shared" si="221"/>
        <v>5842000</v>
      </c>
      <c r="T2842" s="9">
        <v>76667</v>
      </c>
    </row>
    <row r="2843" spans="1:20">
      <c r="A2843" s="9">
        <v>90</v>
      </c>
      <c r="B2843" s="9" t="s">
        <v>29</v>
      </c>
      <c r="C2843" s="9" t="s">
        <v>29</v>
      </c>
      <c r="D2843" s="9" t="s">
        <v>148</v>
      </c>
      <c r="E2843" s="9" t="s">
        <v>147</v>
      </c>
      <c r="F2843" s="9" t="s">
        <v>5</v>
      </c>
      <c r="G2843" s="9" t="s">
        <v>75</v>
      </c>
      <c r="H2843" s="9" t="s">
        <v>2</v>
      </c>
      <c r="I2843" s="9">
        <v>15</v>
      </c>
      <c r="L2843" s="9" t="s">
        <v>50</v>
      </c>
      <c r="M2843" s="9">
        <v>38000</v>
      </c>
      <c r="N2843" s="17" t="str">
        <f t="shared" si="217"/>
        <v>7_35-40</v>
      </c>
      <c r="O2843" s="17" t="str">
        <f t="shared" si="218"/>
        <v>3_30-40</v>
      </c>
      <c r="P2843" s="17" t="str">
        <f t="shared" si="219"/>
        <v>03_30-40</v>
      </c>
      <c r="Q2843" s="9" t="s">
        <v>1210</v>
      </c>
      <c r="R2843" s="9" t="s">
        <v>1163</v>
      </c>
      <c r="S2843" s="9">
        <f t="shared" si="221"/>
        <v>3420000</v>
      </c>
      <c r="T2843" s="9">
        <v>44882</v>
      </c>
    </row>
    <row r="2844" spans="1:20">
      <c r="A2844" s="9">
        <v>3350</v>
      </c>
      <c r="B2844" s="9" t="s">
        <v>29</v>
      </c>
      <c r="C2844" s="9" t="s">
        <v>29</v>
      </c>
      <c r="D2844" s="9" t="s">
        <v>148</v>
      </c>
      <c r="E2844" s="9" t="s">
        <v>147</v>
      </c>
      <c r="F2844" s="9" t="s">
        <v>5</v>
      </c>
      <c r="G2844" s="9" t="s">
        <v>110</v>
      </c>
      <c r="H2844" s="9" t="s">
        <v>2</v>
      </c>
      <c r="I2844" s="9">
        <v>15</v>
      </c>
      <c r="J2844" s="9" t="s">
        <v>8</v>
      </c>
      <c r="L2844" s="9" t="s">
        <v>50</v>
      </c>
      <c r="M2844" s="9">
        <v>61000</v>
      </c>
      <c r="N2844" s="17" t="str">
        <f t="shared" si="217"/>
        <v>12_60-65</v>
      </c>
      <c r="O2844" s="17" t="str">
        <f t="shared" si="218"/>
        <v>6_60-70</v>
      </c>
      <c r="P2844" s="17" t="str">
        <f t="shared" si="219"/>
        <v>06_60-70</v>
      </c>
      <c r="Q2844" s="9" t="s">
        <v>1210</v>
      </c>
      <c r="R2844" s="9" t="s">
        <v>1163</v>
      </c>
      <c r="S2844" s="9">
        <f t="shared" si="221"/>
        <v>204350000</v>
      </c>
      <c r="T2844" s="9">
        <v>2681759</v>
      </c>
    </row>
    <row r="2845" spans="1:20">
      <c r="A2845" s="9">
        <v>850</v>
      </c>
      <c r="B2845" s="9" t="s">
        <v>29</v>
      </c>
      <c r="C2845" s="9" t="s">
        <v>29</v>
      </c>
      <c r="D2845" s="9" t="s">
        <v>148</v>
      </c>
      <c r="E2845" s="9" t="s">
        <v>147</v>
      </c>
      <c r="F2845" s="9" t="s">
        <v>5</v>
      </c>
      <c r="G2845" s="9" t="s">
        <v>122</v>
      </c>
      <c r="H2845" s="9" t="s">
        <v>2</v>
      </c>
      <c r="I2845" s="9">
        <v>15</v>
      </c>
      <c r="L2845" s="9" t="s">
        <v>50</v>
      </c>
      <c r="M2845" s="9">
        <v>53300</v>
      </c>
      <c r="N2845" s="17" t="str">
        <f t="shared" si="217"/>
        <v>10_50-55</v>
      </c>
      <c r="O2845" s="17" t="str">
        <f t="shared" si="218"/>
        <v>5_50-60</v>
      </c>
      <c r="P2845" s="17" t="str">
        <f t="shared" si="219"/>
        <v>05_50-60</v>
      </c>
      <c r="Q2845" s="9" t="s">
        <v>1210</v>
      </c>
      <c r="R2845" s="9" t="s">
        <v>1163</v>
      </c>
      <c r="S2845" s="9">
        <f t="shared" si="221"/>
        <v>45305000</v>
      </c>
      <c r="T2845" s="9">
        <v>594554</v>
      </c>
    </row>
    <row r="2846" spans="1:20">
      <c r="A2846" s="9">
        <v>230</v>
      </c>
      <c r="B2846" s="9" t="s">
        <v>29</v>
      </c>
      <c r="C2846" s="9" t="s">
        <v>29</v>
      </c>
      <c r="D2846" s="9" t="s">
        <v>148</v>
      </c>
      <c r="E2846" s="9" t="s">
        <v>147</v>
      </c>
      <c r="F2846" s="9" t="s">
        <v>5</v>
      </c>
      <c r="G2846" s="9" t="s">
        <v>373</v>
      </c>
      <c r="H2846" s="9" t="s">
        <v>2</v>
      </c>
      <c r="I2846" s="9">
        <v>15</v>
      </c>
      <c r="L2846" s="9" t="s">
        <v>50</v>
      </c>
      <c r="M2846" s="9">
        <v>51300</v>
      </c>
      <c r="N2846" s="17" t="str">
        <f t="shared" si="217"/>
        <v>10_50-55</v>
      </c>
      <c r="O2846" s="17" t="str">
        <f t="shared" si="218"/>
        <v>5_50-60</v>
      </c>
      <c r="P2846" s="17" t="str">
        <f t="shared" si="219"/>
        <v>05_50-60</v>
      </c>
      <c r="Q2846" s="9" t="s">
        <v>1210</v>
      </c>
      <c r="R2846" s="9" t="s">
        <v>1163</v>
      </c>
      <c r="S2846" s="9">
        <f t="shared" si="221"/>
        <v>11799000</v>
      </c>
      <c r="T2846" s="9">
        <v>154843</v>
      </c>
    </row>
    <row r="2847" spans="1:20">
      <c r="A2847" s="9">
        <v>110</v>
      </c>
      <c r="B2847" s="9" t="s">
        <v>29</v>
      </c>
      <c r="C2847" s="9" t="s">
        <v>29</v>
      </c>
      <c r="D2847" s="9" t="s">
        <v>146</v>
      </c>
      <c r="E2847" s="9" t="s">
        <v>147</v>
      </c>
      <c r="F2847" s="9" t="s">
        <v>1</v>
      </c>
      <c r="G2847" s="9" t="s">
        <v>77</v>
      </c>
      <c r="H2847" s="9" t="s">
        <v>2</v>
      </c>
      <c r="I2847" s="9">
        <v>15</v>
      </c>
      <c r="L2847" s="9" t="s">
        <v>50</v>
      </c>
      <c r="M2847" s="9">
        <v>41200</v>
      </c>
      <c r="N2847" s="17" t="str">
        <f t="shared" si="217"/>
        <v>8_40-45</v>
      </c>
      <c r="O2847" s="17" t="str">
        <f t="shared" si="218"/>
        <v>4_40-50</v>
      </c>
      <c r="P2847" s="17" t="str">
        <f t="shared" si="219"/>
        <v>04_40-50</v>
      </c>
      <c r="Q2847" s="9" t="s">
        <v>1210</v>
      </c>
      <c r="R2847" s="9" t="s">
        <v>1163</v>
      </c>
      <c r="S2847" s="9">
        <f t="shared" si="221"/>
        <v>4532000</v>
      </c>
      <c r="T2847" s="9">
        <v>59475</v>
      </c>
    </row>
    <row r="2848" spans="1:20">
      <c r="A2848" s="9">
        <v>200</v>
      </c>
      <c r="B2848" s="9" t="s">
        <v>29</v>
      </c>
      <c r="C2848" s="9" t="s">
        <v>29</v>
      </c>
      <c r="D2848" s="9" t="s">
        <v>146</v>
      </c>
      <c r="E2848" s="9" t="s">
        <v>147</v>
      </c>
      <c r="F2848" s="9" t="s">
        <v>1</v>
      </c>
      <c r="G2848" s="9" t="s">
        <v>222</v>
      </c>
      <c r="H2848" s="9" t="s">
        <v>2</v>
      </c>
      <c r="I2848" s="9">
        <v>15</v>
      </c>
      <c r="L2848" s="9" t="s">
        <v>50</v>
      </c>
      <c r="M2848" s="9">
        <v>43200</v>
      </c>
      <c r="N2848" s="17" t="str">
        <f t="shared" si="217"/>
        <v>8_40-45</v>
      </c>
      <c r="O2848" s="17" t="str">
        <f t="shared" si="218"/>
        <v>4_40-50</v>
      </c>
      <c r="P2848" s="17" t="str">
        <f t="shared" si="219"/>
        <v>04_40-50</v>
      </c>
      <c r="Q2848" s="9" t="s">
        <v>1210</v>
      </c>
      <c r="R2848" s="9" t="s">
        <v>1163</v>
      </c>
      <c r="S2848" s="9">
        <f t="shared" si="221"/>
        <v>8640000</v>
      </c>
      <c r="T2848" s="9">
        <v>113386</v>
      </c>
    </row>
    <row r="2849" spans="1:20">
      <c r="A2849" s="9">
        <v>150</v>
      </c>
      <c r="B2849" s="9" t="s">
        <v>29</v>
      </c>
      <c r="C2849" s="9" t="s">
        <v>29</v>
      </c>
      <c r="D2849" s="9" t="s">
        <v>146</v>
      </c>
      <c r="E2849" s="9" t="s">
        <v>147</v>
      </c>
      <c r="F2849" s="9" t="s">
        <v>1</v>
      </c>
      <c r="G2849" s="9" t="s">
        <v>583</v>
      </c>
      <c r="H2849" s="9" t="s">
        <v>2</v>
      </c>
      <c r="I2849" s="9">
        <v>15</v>
      </c>
      <c r="L2849" s="9" t="s">
        <v>50</v>
      </c>
      <c r="M2849" s="9">
        <v>44200</v>
      </c>
      <c r="N2849" s="17" t="str">
        <f t="shared" si="217"/>
        <v>8_40-45</v>
      </c>
      <c r="O2849" s="17" t="str">
        <f t="shared" si="218"/>
        <v>4_40-50</v>
      </c>
      <c r="P2849" s="17" t="str">
        <f t="shared" si="219"/>
        <v>04_40-50</v>
      </c>
      <c r="Q2849" s="9" t="s">
        <v>1210</v>
      </c>
      <c r="R2849" s="9" t="s">
        <v>1163</v>
      </c>
      <c r="S2849" s="9">
        <f t="shared" si="221"/>
        <v>6630000</v>
      </c>
      <c r="T2849" s="9">
        <v>87008</v>
      </c>
    </row>
    <row r="2850" spans="1:20">
      <c r="A2850" s="9">
        <v>70</v>
      </c>
      <c r="B2850" s="9" t="s">
        <v>29</v>
      </c>
      <c r="C2850" s="9" t="s">
        <v>29</v>
      </c>
      <c r="D2850" s="9" t="s">
        <v>149</v>
      </c>
      <c r="E2850" s="9" t="s">
        <v>147</v>
      </c>
      <c r="F2850" s="9" t="s">
        <v>5</v>
      </c>
      <c r="G2850" s="9" t="s">
        <v>69</v>
      </c>
      <c r="H2850" s="9" t="s">
        <v>690</v>
      </c>
      <c r="I2850" s="9">
        <v>15</v>
      </c>
      <c r="L2850" s="9" t="s">
        <v>50</v>
      </c>
      <c r="M2850" s="9">
        <v>71100</v>
      </c>
      <c r="N2850" s="17" t="str">
        <f t="shared" si="217"/>
        <v>14_70-75</v>
      </c>
      <c r="O2850" s="17" t="str">
        <f t="shared" si="218"/>
        <v>7_70-80</v>
      </c>
      <c r="P2850" s="17" t="str">
        <f t="shared" si="219"/>
        <v>07_70-80</v>
      </c>
      <c r="Q2850" s="9" t="s">
        <v>1210</v>
      </c>
      <c r="R2850" s="9" t="s">
        <v>1163</v>
      </c>
      <c r="S2850" s="9">
        <f t="shared" si="221"/>
        <v>4977000</v>
      </c>
      <c r="T2850" s="9">
        <v>65315</v>
      </c>
    </row>
    <row r="2851" spans="1:20">
      <c r="A2851" s="9">
        <v>120</v>
      </c>
      <c r="B2851" s="9" t="s">
        <v>29</v>
      </c>
      <c r="C2851" s="9" t="s">
        <v>29</v>
      </c>
      <c r="D2851" s="9" t="s">
        <v>149</v>
      </c>
      <c r="E2851" s="9" t="s">
        <v>147</v>
      </c>
      <c r="F2851" s="9" t="s">
        <v>1</v>
      </c>
      <c r="G2851" s="9" t="s">
        <v>495</v>
      </c>
      <c r="H2851" s="9" t="s">
        <v>689</v>
      </c>
      <c r="I2851" s="9">
        <v>15</v>
      </c>
      <c r="L2851" s="9" t="s">
        <v>50</v>
      </c>
      <c r="M2851" s="9">
        <v>75000</v>
      </c>
      <c r="N2851" s="17" t="str">
        <f t="shared" si="217"/>
        <v>15_75-80</v>
      </c>
      <c r="O2851" s="17" t="str">
        <f t="shared" si="218"/>
        <v>7_70-80</v>
      </c>
      <c r="P2851" s="17" t="str">
        <f t="shared" si="219"/>
        <v>07_70-80</v>
      </c>
      <c r="Q2851" s="9" t="s">
        <v>1210</v>
      </c>
      <c r="R2851" s="9" t="s">
        <v>1163</v>
      </c>
      <c r="S2851" s="9">
        <f t="shared" si="221"/>
        <v>9000000</v>
      </c>
      <c r="T2851" s="9">
        <v>118110</v>
      </c>
    </row>
    <row r="2852" spans="1:20">
      <c r="A2852" s="9">
        <v>210</v>
      </c>
      <c r="B2852" s="9" t="s">
        <v>29</v>
      </c>
      <c r="C2852" s="9" t="s">
        <v>29</v>
      </c>
      <c r="D2852" s="9" t="s">
        <v>149</v>
      </c>
      <c r="E2852" s="9" t="s">
        <v>147</v>
      </c>
      <c r="F2852" s="9" t="s">
        <v>5</v>
      </c>
      <c r="G2852" s="9" t="s">
        <v>492</v>
      </c>
      <c r="H2852" s="9" t="s">
        <v>689</v>
      </c>
      <c r="I2852" s="9">
        <v>15</v>
      </c>
      <c r="L2852" s="9" t="s">
        <v>50</v>
      </c>
      <c r="M2852" s="9">
        <v>95000</v>
      </c>
      <c r="N2852" s="17" t="str">
        <f t="shared" si="217"/>
        <v>19_95-100</v>
      </c>
      <c r="O2852" s="17" t="str">
        <f t="shared" si="218"/>
        <v>9_90-100</v>
      </c>
      <c r="P2852" s="17" t="str">
        <f t="shared" si="219"/>
        <v>08_80&gt;</v>
      </c>
      <c r="Q2852" s="9" t="s">
        <v>1210</v>
      </c>
      <c r="R2852" s="9" t="s">
        <v>1163</v>
      </c>
      <c r="S2852" s="9">
        <f t="shared" si="221"/>
        <v>19950000</v>
      </c>
      <c r="T2852" s="9">
        <v>261811</v>
      </c>
    </row>
    <row r="2853" spans="1:20">
      <c r="A2853" s="9">
        <v>150</v>
      </c>
      <c r="B2853" s="9" t="s">
        <v>29</v>
      </c>
      <c r="C2853" s="9" t="s">
        <v>29</v>
      </c>
      <c r="D2853" s="9" t="s">
        <v>149</v>
      </c>
      <c r="E2853" s="9" t="s">
        <v>147</v>
      </c>
      <c r="F2853" s="9" t="s">
        <v>5</v>
      </c>
      <c r="G2853" s="9" t="s">
        <v>492</v>
      </c>
      <c r="H2853" s="9" t="s">
        <v>689</v>
      </c>
      <c r="I2853" s="9">
        <v>17</v>
      </c>
      <c r="L2853" s="9" t="s">
        <v>50</v>
      </c>
      <c r="M2853" s="9">
        <v>120000</v>
      </c>
      <c r="N2853" s="17" t="str">
        <f t="shared" si="217"/>
        <v>24_120-125</v>
      </c>
      <c r="O2853" s="17" t="str">
        <f t="shared" si="218"/>
        <v>12_120-130</v>
      </c>
      <c r="P2853" s="17" t="str">
        <f t="shared" si="219"/>
        <v>08_80&gt;</v>
      </c>
      <c r="Q2853" s="9" t="s">
        <v>1210</v>
      </c>
      <c r="R2853" s="9" t="s">
        <v>1163</v>
      </c>
      <c r="S2853" s="9">
        <f t="shared" si="221"/>
        <v>18000000</v>
      </c>
      <c r="T2853" s="9">
        <v>236220</v>
      </c>
    </row>
    <row r="2854" spans="1:20">
      <c r="A2854" s="9">
        <v>130</v>
      </c>
      <c r="B2854" s="9" t="s">
        <v>29</v>
      </c>
      <c r="C2854" s="9" t="s">
        <v>29</v>
      </c>
      <c r="D2854" s="9" t="s">
        <v>152</v>
      </c>
      <c r="E2854" s="9" t="s">
        <v>147</v>
      </c>
      <c r="F2854" s="9" t="s">
        <v>5</v>
      </c>
      <c r="G2854" s="9" t="s">
        <v>70</v>
      </c>
      <c r="H2854" s="9" t="s">
        <v>2</v>
      </c>
      <c r="I2854" s="9">
        <v>13</v>
      </c>
      <c r="L2854" s="9" t="s">
        <v>46</v>
      </c>
      <c r="M2854" s="9">
        <v>28400</v>
      </c>
      <c r="N2854" s="17" t="str">
        <f t="shared" si="217"/>
        <v>5_25-30</v>
      </c>
      <c r="O2854" s="17" t="str">
        <f t="shared" si="218"/>
        <v>2_20-30</v>
      </c>
      <c r="P2854" s="17" t="str">
        <f t="shared" si="219"/>
        <v>02_20-30</v>
      </c>
      <c r="Q2854" s="9" t="s">
        <v>1210</v>
      </c>
      <c r="R2854" s="9" t="s">
        <v>1163</v>
      </c>
      <c r="S2854" s="9">
        <f t="shared" si="221"/>
        <v>3692000</v>
      </c>
      <c r="T2854" s="9">
        <v>48451</v>
      </c>
    </row>
    <row r="2855" spans="1:20">
      <c r="A2855" s="9">
        <v>110</v>
      </c>
      <c r="B2855" s="9" t="s">
        <v>29</v>
      </c>
      <c r="C2855" s="9" t="s">
        <v>29</v>
      </c>
      <c r="D2855" s="9" t="s">
        <v>152</v>
      </c>
      <c r="E2855" s="9" t="s">
        <v>147</v>
      </c>
      <c r="F2855" s="9" t="s">
        <v>5</v>
      </c>
      <c r="G2855" s="9" t="s">
        <v>110</v>
      </c>
      <c r="H2855" s="9" t="s">
        <v>2</v>
      </c>
      <c r="I2855" s="9">
        <v>13</v>
      </c>
      <c r="L2855" s="9" t="s">
        <v>50</v>
      </c>
      <c r="M2855" s="9">
        <v>38000</v>
      </c>
      <c r="N2855" s="17" t="str">
        <f t="shared" si="217"/>
        <v>7_35-40</v>
      </c>
      <c r="O2855" s="17" t="str">
        <f t="shared" si="218"/>
        <v>3_30-40</v>
      </c>
      <c r="P2855" s="17" t="str">
        <f t="shared" si="219"/>
        <v>03_30-40</v>
      </c>
      <c r="Q2855" s="9" t="s">
        <v>1210</v>
      </c>
      <c r="R2855" s="9" t="s">
        <v>1163</v>
      </c>
      <c r="S2855" s="9">
        <f t="shared" si="221"/>
        <v>4180000</v>
      </c>
      <c r="T2855" s="9">
        <v>54856</v>
      </c>
    </row>
    <row r="2856" spans="1:20" ht="15.75" customHeight="1">
      <c r="A2856" s="9">
        <v>150</v>
      </c>
      <c r="B2856" s="9" t="s">
        <v>29</v>
      </c>
      <c r="C2856" s="9" t="s">
        <v>29</v>
      </c>
      <c r="D2856" s="9" t="s">
        <v>152</v>
      </c>
      <c r="E2856" s="9" t="s">
        <v>147</v>
      </c>
      <c r="F2856" s="9" t="s">
        <v>5</v>
      </c>
      <c r="G2856" s="9" t="s">
        <v>60</v>
      </c>
      <c r="H2856" s="9" t="s">
        <v>2</v>
      </c>
      <c r="I2856" s="9">
        <v>13</v>
      </c>
      <c r="L2856" s="9" t="s">
        <v>46</v>
      </c>
      <c r="M2856" s="9">
        <v>38000</v>
      </c>
      <c r="N2856" s="17" t="str">
        <f t="shared" si="217"/>
        <v>7_35-40</v>
      </c>
      <c r="O2856" s="17" t="str">
        <f t="shared" si="218"/>
        <v>3_30-40</v>
      </c>
      <c r="P2856" s="17" t="str">
        <f t="shared" si="219"/>
        <v>03_30-40</v>
      </c>
      <c r="Q2856" s="9" t="s">
        <v>1210</v>
      </c>
      <c r="R2856" s="9" t="s">
        <v>1163</v>
      </c>
      <c r="S2856" s="9">
        <f t="shared" si="221"/>
        <v>5700000</v>
      </c>
      <c r="T2856" s="9">
        <v>74803</v>
      </c>
    </row>
    <row r="2857" spans="1:20">
      <c r="A2857" s="9">
        <v>170</v>
      </c>
      <c r="B2857" s="9" t="s">
        <v>29</v>
      </c>
      <c r="C2857" s="9" t="s">
        <v>29</v>
      </c>
      <c r="D2857" s="9" t="s">
        <v>152</v>
      </c>
      <c r="E2857" s="9" t="s">
        <v>147</v>
      </c>
      <c r="F2857" s="9" t="s">
        <v>5</v>
      </c>
      <c r="G2857" s="9" t="s">
        <v>122</v>
      </c>
      <c r="H2857" s="9" t="s">
        <v>2</v>
      </c>
      <c r="I2857" s="9">
        <v>13</v>
      </c>
      <c r="L2857" s="9" t="s">
        <v>50</v>
      </c>
      <c r="M2857" s="9">
        <v>55000</v>
      </c>
      <c r="N2857" s="17" t="str">
        <f t="shared" si="217"/>
        <v>11_55-60</v>
      </c>
      <c r="O2857" s="17" t="str">
        <f t="shared" si="218"/>
        <v>5_50-60</v>
      </c>
      <c r="P2857" s="17" t="str">
        <f t="shared" si="219"/>
        <v>05_50-60</v>
      </c>
      <c r="Q2857" s="9" t="s">
        <v>1210</v>
      </c>
      <c r="R2857" s="9" t="s">
        <v>1163</v>
      </c>
      <c r="S2857" s="9">
        <f t="shared" si="221"/>
        <v>9350000</v>
      </c>
      <c r="T2857" s="9">
        <v>122703</v>
      </c>
    </row>
    <row r="2858" spans="1:20" ht="15.75" customHeight="1">
      <c r="A2858" s="9">
        <v>410</v>
      </c>
      <c r="B2858" s="9" t="s">
        <v>29</v>
      </c>
      <c r="C2858" s="9" t="s">
        <v>29</v>
      </c>
      <c r="D2858" s="9" t="s">
        <v>152</v>
      </c>
      <c r="E2858" s="9" t="s">
        <v>147</v>
      </c>
      <c r="F2858" s="9" t="s">
        <v>5</v>
      </c>
      <c r="G2858" s="9" t="s">
        <v>373</v>
      </c>
      <c r="H2858" s="9" t="s">
        <v>2</v>
      </c>
      <c r="I2858" s="9">
        <v>13</v>
      </c>
      <c r="L2858" s="9" t="s">
        <v>50</v>
      </c>
      <c r="M2858" s="9">
        <v>75000</v>
      </c>
      <c r="N2858" s="17" t="str">
        <f t="shared" si="217"/>
        <v>15_75-80</v>
      </c>
      <c r="O2858" s="17" t="str">
        <f t="shared" si="218"/>
        <v>7_70-80</v>
      </c>
      <c r="P2858" s="17" t="str">
        <f t="shared" si="219"/>
        <v>07_70-80</v>
      </c>
      <c r="Q2858" s="9" t="s">
        <v>1210</v>
      </c>
      <c r="R2858" s="9" t="s">
        <v>1163</v>
      </c>
      <c r="S2858" s="9">
        <f t="shared" si="221"/>
        <v>30750000</v>
      </c>
      <c r="T2858" s="9">
        <v>403543</v>
      </c>
    </row>
    <row r="2859" spans="1:20">
      <c r="A2859" s="9">
        <v>150</v>
      </c>
      <c r="B2859" s="9" t="s">
        <v>29</v>
      </c>
      <c r="C2859" s="9" t="s">
        <v>29</v>
      </c>
      <c r="D2859" s="9" t="s">
        <v>152</v>
      </c>
      <c r="E2859" s="9" t="s">
        <v>147</v>
      </c>
      <c r="F2859" s="9" t="s">
        <v>5</v>
      </c>
      <c r="G2859" s="9" t="s">
        <v>75</v>
      </c>
      <c r="H2859" s="9" t="s">
        <v>2</v>
      </c>
      <c r="I2859" s="9">
        <v>14</v>
      </c>
      <c r="L2859" s="9" t="s">
        <v>50</v>
      </c>
      <c r="M2859" s="9">
        <v>32000</v>
      </c>
      <c r="N2859" s="17" t="str">
        <f t="shared" si="217"/>
        <v>6_30-35</v>
      </c>
      <c r="O2859" s="17" t="str">
        <f t="shared" si="218"/>
        <v>3_30-40</v>
      </c>
      <c r="P2859" s="17" t="str">
        <f t="shared" si="219"/>
        <v>03_30-40</v>
      </c>
      <c r="Q2859" s="9" t="s">
        <v>1210</v>
      </c>
      <c r="R2859" s="9" t="s">
        <v>1163</v>
      </c>
      <c r="S2859" s="9">
        <f t="shared" si="221"/>
        <v>4800000</v>
      </c>
      <c r="T2859" s="9">
        <v>62992</v>
      </c>
    </row>
    <row r="2860" spans="1:20">
      <c r="A2860" s="9">
        <v>530</v>
      </c>
      <c r="B2860" s="9" t="s">
        <v>29</v>
      </c>
      <c r="C2860" s="9" t="s">
        <v>29</v>
      </c>
      <c r="D2860" s="9" t="s">
        <v>152</v>
      </c>
      <c r="E2860" s="9" t="s">
        <v>147</v>
      </c>
      <c r="F2860" s="9" t="s">
        <v>5</v>
      </c>
      <c r="G2860" s="9" t="s">
        <v>70</v>
      </c>
      <c r="H2860" s="9" t="s">
        <v>2</v>
      </c>
      <c r="I2860" s="9">
        <v>14</v>
      </c>
      <c r="L2860" s="9" t="s">
        <v>46</v>
      </c>
      <c r="M2860" s="9">
        <v>22300</v>
      </c>
      <c r="N2860" s="17" t="str">
        <f t="shared" si="217"/>
        <v>4_20-25</v>
      </c>
      <c r="O2860" s="17" t="str">
        <f t="shared" si="218"/>
        <v>2_20-30</v>
      </c>
      <c r="P2860" s="17" t="str">
        <f t="shared" si="219"/>
        <v>02_20-30</v>
      </c>
      <c r="Q2860" s="9" t="s">
        <v>1210</v>
      </c>
      <c r="R2860" s="9" t="s">
        <v>1163</v>
      </c>
      <c r="S2860" s="9">
        <f t="shared" si="221"/>
        <v>11819000</v>
      </c>
      <c r="T2860" s="9">
        <v>155105</v>
      </c>
    </row>
    <row r="2861" spans="1:20">
      <c r="A2861" s="9">
        <v>90</v>
      </c>
      <c r="B2861" s="9" t="s">
        <v>29</v>
      </c>
      <c r="C2861" s="9" t="s">
        <v>29</v>
      </c>
      <c r="D2861" s="9" t="s">
        <v>152</v>
      </c>
      <c r="E2861" s="9" t="s">
        <v>147</v>
      </c>
      <c r="F2861" s="9" t="s">
        <v>1</v>
      </c>
      <c r="G2861" s="9" t="s">
        <v>58</v>
      </c>
      <c r="H2861" s="9" t="s">
        <v>2</v>
      </c>
      <c r="I2861" s="9">
        <v>14</v>
      </c>
      <c r="L2861" s="9" t="s">
        <v>50</v>
      </c>
      <c r="M2861" s="9">
        <v>21350</v>
      </c>
      <c r="N2861" s="17" t="str">
        <f t="shared" si="217"/>
        <v>4_20-25</v>
      </c>
      <c r="O2861" s="17" t="str">
        <f t="shared" si="218"/>
        <v>2_20-30</v>
      </c>
      <c r="P2861" s="17" t="str">
        <f t="shared" si="219"/>
        <v>02_20-30</v>
      </c>
      <c r="Q2861" s="9" t="s">
        <v>1210</v>
      </c>
      <c r="R2861" s="9" t="s">
        <v>1163</v>
      </c>
      <c r="S2861" s="9">
        <f t="shared" si="221"/>
        <v>1921500</v>
      </c>
      <c r="T2861" s="9">
        <v>25217</v>
      </c>
    </row>
    <row r="2862" spans="1:20">
      <c r="A2862" s="9">
        <v>360</v>
      </c>
      <c r="B2862" s="9" t="s">
        <v>29</v>
      </c>
      <c r="C2862" s="9" t="s">
        <v>29</v>
      </c>
      <c r="D2862" s="9" t="s">
        <v>152</v>
      </c>
      <c r="E2862" s="9" t="s">
        <v>147</v>
      </c>
      <c r="F2862" s="9" t="s">
        <v>5</v>
      </c>
      <c r="G2862" s="9" t="s">
        <v>60</v>
      </c>
      <c r="H2862" s="9" t="s">
        <v>2</v>
      </c>
      <c r="I2862" s="9">
        <v>14</v>
      </c>
      <c r="L2862" s="9" t="s">
        <v>46</v>
      </c>
      <c r="M2862" s="9">
        <v>21000</v>
      </c>
      <c r="N2862" s="17" t="str">
        <f t="shared" si="217"/>
        <v>4_20-25</v>
      </c>
      <c r="O2862" s="17" t="str">
        <f t="shared" si="218"/>
        <v>2_20-30</v>
      </c>
      <c r="P2862" s="17" t="str">
        <f t="shared" si="219"/>
        <v>02_20-30</v>
      </c>
      <c r="Q2862" s="9" t="s">
        <v>1210</v>
      </c>
      <c r="R2862" s="9" t="s">
        <v>1163</v>
      </c>
      <c r="S2862" s="9">
        <f t="shared" si="221"/>
        <v>7560000</v>
      </c>
      <c r="T2862" s="9">
        <v>99213</v>
      </c>
    </row>
    <row r="2863" spans="1:20">
      <c r="A2863" s="9">
        <v>1430</v>
      </c>
      <c r="B2863" s="9" t="s">
        <v>29</v>
      </c>
      <c r="C2863" s="9" t="s">
        <v>29</v>
      </c>
      <c r="D2863" s="9" t="s">
        <v>152</v>
      </c>
      <c r="E2863" s="9" t="s">
        <v>147</v>
      </c>
      <c r="F2863" s="9" t="s">
        <v>5</v>
      </c>
      <c r="G2863" s="9" t="s">
        <v>570</v>
      </c>
      <c r="H2863" s="9" t="s">
        <v>2</v>
      </c>
      <c r="I2863" s="9">
        <v>14</v>
      </c>
      <c r="L2863" s="9" t="s">
        <v>46</v>
      </c>
      <c r="M2863" s="9">
        <v>24500</v>
      </c>
      <c r="N2863" s="17" t="str">
        <f t="shared" si="217"/>
        <v>4_20-25</v>
      </c>
      <c r="O2863" s="17" t="str">
        <f t="shared" si="218"/>
        <v>2_20-30</v>
      </c>
      <c r="P2863" s="17" t="str">
        <f t="shared" si="219"/>
        <v>02_20-30</v>
      </c>
      <c r="Q2863" s="9" t="s">
        <v>1210</v>
      </c>
      <c r="R2863" s="9" t="s">
        <v>1163</v>
      </c>
      <c r="S2863" s="9">
        <f t="shared" si="221"/>
        <v>35035000</v>
      </c>
      <c r="T2863" s="9">
        <v>459777</v>
      </c>
    </row>
    <row r="2864" spans="1:20">
      <c r="A2864" s="9">
        <v>350</v>
      </c>
      <c r="B2864" s="9" t="s">
        <v>29</v>
      </c>
      <c r="C2864" s="9" t="s">
        <v>29</v>
      </c>
      <c r="D2864" s="9" t="s">
        <v>152</v>
      </c>
      <c r="E2864" s="9" t="s">
        <v>147</v>
      </c>
      <c r="F2864" s="9" t="s">
        <v>5</v>
      </c>
      <c r="G2864" s="9" t="s">
        <v>55</v>
      </c>
      <c r="H2864" s="9" t="s">
        <v>2</v>
      </c>
      <c r="I2864" s="9">
        <v>14</v>
      </c>
      <c r="L2864" s="9" t="s">
        <v>47</v>
      </c>
      <c r="M2864" s="9">
        <v>18900</v>
      </c>
      <c r="N2864" s="17" t="str">
        <f t="shared" si="217"/>
        <v>3_15-20</v>
      </c>
      <c r="O2864" s="17" t="str">
        <f t="shared" si="218"/>
        <v>1_10-20</v>
      </c>
      <c r="P2864" s="17" t="str">
        <f t="shared" si="219"/>
        <v>01_&lt;20</v>
      </c>
      <c r="Q2864" s="9" t="s">
        <v>1210</v>
      </c>
      <c r="R2864" s="9" t="s">
        <v>1163</v>
      </c>
      <c r="S2864" s="9">
        <f t="shared" si="221"/>
        <v>6615000</v>
      </c>
      <c r="T2864" s="9">
        <v>86811</v>
      </c>
    </row>
    <row r="2865" spans="1:20">
      <c r="A2865" s="9">
        <v>150</v>
      </c>
      <c r="B2865" s="9" t="s">
        <v>29</v>
      </c>
      <c r="C2865" s="9" t="s">
        <v>29</v>
      </c>
      <c r="D2865" s="9" t="s">
        <v>152</v>
      </c>
      <c r="E2865" s="9" t="s">
        <v>147</v>
      </c>
      <c r="F2865" s="9" t="s">
        <v>5</v>
      </c>
      <c r="G2865" s="9" t="s">
        <v>122</v>
      </c>
      <c r="H2865" s="9" t="s">
        <v>2</v>
      </c>
      <c r="I2865" s="9">
        <v>14</v>
      </c>
      <c r="L2865" s="9" t="s">
        <v>50</v>
      </c>
      <c r="M2865" s="9">
        <v>45000</v>
      </c>
      <c r="N2865" s="17" t="str">
        <f t="shared" si="217"/>
        <v>9_45-50</v>
      </c>
      <c r="O2865" s="17" t="str">
        <f t="shared" si="218"/>
        <v>4_40-50</v>
      </c>
      <c r="P2865" s="17" t="str">
        <f t="shared" si="219"/>
        <v>04_40-50</v>
      </c>
      <c r="Q2865" s="9" t="s">
        <v>1210</v>
      </c>
      <c r="R2865" s="9" t="s">
        <v>1163</v>
      </c>
      <c r="S2865" s="9">
        <f t="shared" si="221"/>
        <v>6750000</v>
      </c>
      <c r="T2865" s="9">
        <v>88583</v>
      </c>
    </row>
    <row r="2866" spans="1:20">
      <c r="A2866" s="9">
        <v>20</v>
      </c>
      <c r="B2866" s="9" t="s">
        <v>29</v>
      </c>
      <c r="C2866" s="9" t="s">
        <v>29</v>
      </c>
      <c r="D2866" s="9" t="s">
        <v>152</v>
      </c>
      <c r="E2866" s="9" t="s">
        <v>147</v>
      </c>
      <c r="F2866" s="9" t="s">
        <v>5</v>
      </c>
      <c r="G2866" s="9" t="s">
        <v>373</v>
      </c>
      <c r="H2866" s="9" t="s">
        <v>2</v>
      </c>
      <c r="I2866" s="9">
        <v>14</v>
      </c>
      <c r="L2866" s="9" t="s">
        <v>50</v>
      </c>
      <c r="M2866" s="9">
        <v>45000</v>
      </c>
      <c r="N2866" s="17" t="str">
        <f t="shared" si="217"/>
        <v>9_45-50</v>
      </c>
      <c r="O2866" s="17" t="str">
        <f t="shared" si="218"/>
        <v>4_40-50</v>
      </c>
      <c r="P2866" s="17" t="str">
        <f t="shared" si="219"/>
        <v>04_40-50</v>
      </c>
      <c r="Q2866" s="9" t="s">
        <v>1210</v>
      </c>
      <c r="R2866" s="9" t="s">
        <v>1163</v>
      </c>
      <c r="S2866" s="9">
        <f t="shared" si="221"/>
        <v>900000</v>
      </c>
      <c r="T2866" s="9">
        <v>11811</v>
      </c>
    </row>
    <row r="2867" spans="1:20">
      <c r="A2867" s="9">
        <v>70</v>
      </c>
      <c r="B2867" s="9" t="s">
        <v>29</v>
      </c>
      <c r="C2867" s="9" t="s">
        <v>29</v>
      </c>
      <c r="D2867" s="9" t="s">
        <v>153</v>
      </c>
      <c r="E2867" s="9" t="s">
        <v>147</v>
      </c>
      <c r="F2867" s="9" t="s">
        <v>5</v>
      </c>
      <c r="G2867" s="9" t="s">
        <v>55</v>
      </c>
      <c r="H2867" s="9" t="s">
        <v>2</v>
      </c>
      <c r="I2867" s="9">
        <v>10</v>
      </c>
      <c r="L2867" s="9" t="s">
        <v>47</v>
      </c>
      <c r="M2867" s="9">
        <v>14800</v>
      </c>
      <c r="N2867" s="17" t="str">
        <f t="shared" si="217"/>
        <v>2_10-15</v>
      </c>
      <c r="O2867" s="17" t="str">
        <f t="shared" si="218"/>
        <v>1_10-20</v>
      </c>
      <c r="P2867" s="17" t="str">
        <f t="shared" si="219"/>
        <v>01_&lt;20</v>
      </c>
      <c r="Q2867" s="9" t="s">
        <v>1210</v>
      </c>
      <c r="R2867" s="9" t="s">
        <v>1163</v>
      </c>
      <c r="S2867" s="9">
        <f t="shared" si="221"/>
        <v>1036000</v>
      </c>
      <c r="T2867" s="9">
        <v>13596</v>
      </c>
    </row>
    <row r="2868" spans="1:20">
      <c r="A2868" s="9">
        <v>160</v>
      </c>
      <c r="B2868" s="9" t="s">
        <v>29</v>
      </c>
      <c r="C2868" s="9" t="s">
        <v>29</v>
      </c>
      <c r="D2868" s="9" t="s">
        <v>153</v>
      </c>
      <c r="E2868" s="9" t="s">
        <v>147</v>
      </c>
      <c r="F2868" s="9" t="s">
        <v>5</v>
      </c>
      <c r="G2868" s="9" t="s">
        <v>70</v>
      </c>
      <c r="H2868" s="9" t="s">
        <v>2</v>
      </c>
      <c r="I2868" s="9">
        <v>11</v>
      </c>
      <c r="K2868" s="9" t="s">
        <v>7</v>
      </c>
      <c r="L2868" s="9" t="s">
        <v>46</v>
      </c>
      <c r="M2868" s="9">
        <v>23300</v>
      </c>
      <c r="N2868" s="17" t="str">
        <f t="shared" si="217"/>
        <v>4_20-25</v>
      </c>
      <c r="O2868" s="17" t="str">
        <f t="shared" si="218"/>
        <v>2_20-30</v>
      </c>
      <c r="P2868" s="17" t="str">
        <f t="shared" si="219"/>
        <v>02_20-30</v>
      </c>
      <c r="Q2868" s="9" t="s">
        <v>1210</v>
      </c>
      <c r="R2868" s="9" t="s">
        <v>1163</v>
      </c>
      <c r="S2868" s="9">
        <f t="shared" si="221"/>
        <v>3728000</v>
      </c>
      <c r="T2868" s="9">
        <v>48924</v>
      </c>
    </row>
    <row r="2869" spans="1:20">
      <c r="A2869" s="9">
        <v>150</v>
      </c>
      <c r="B2869" s="9" t="s">
        <v>29</v>
      </c>
      <c r="C2869" s="9" t="s">
        <v>29</v>
      </c>
      <c r="D2869" s="9" t="s">
        <v>153</v>
      </c>
      <c r="E2869" s="9" t="s">
        <v>147</v>
      </c>
      <c r="F2869" s="9" t="s">
        <v>5</v>
      </c>
      <c r="G2869" s="9" t="s">
        <v>60</v>
      </c>
      <c r="H2869" s="9" t="s">
        <v>2</v>
      </c>
      <c r="I2869" s="9">
        <v>11</v>
      </c>
      <c r="K2869" s="9" t="s">
        <v>7</v>
      </c>
      <c r="L2869" s="9" t="s">
        <v>46</v>
      </c>
      <c r="M2869" s="9">
        <v>22350</v>
      </c>
      <c r="N2869" s="17" t="str">
        <f t="shared" si="217"/>
        <v>4_20-25</v>
      </c>
      <c r="O2869" s="17" t="str">
        <f t="shared" si="218"/>
        <v>2_20-30</v>
      </c>
      <c r="P2869" s="17" t="str">
        <f t="shared" si="219"/>
        <v>02_20-30</v>
      </c>
      <c r="Q2869" s="9" t="s">
        <v>1210</v>
      </c>
      <c r="R2869" s="9" t="s">
        <v>1163</v>
      </c>
      <c r="S2869" s="9">
        <f t="shared" si="221"/>
        <v>3352500</v>
      </c>
      <c r="T2869" s="9">
        <v>43996</v>
      </c>
    </row>
    <row r="2870" spans="1:20">
      <c r="A2870" s="9">
        <v>360</v>
      </c>
      <c r="B2870" s="9" t="s">
        <v>29</v>
      </c>
      <c r="C2870" s="9" t="s">
        <v>29</v>
      </c>
      <c r="D2870" s="9" t="s">
        <v>153</v>
      </c>
      <c r="E2870" s="9" t="s">
        <v>147</v>
      </c>
      <c r="F2870" s="9" t="s">
        <v>5</v>
      </c>
      <c r="G2870" s="9" t="s">
        <v>70</v>
      </c>
      <c r="H2870" s="9" t="s">
        <v>2</v>
      </c>
      <c r="I2870" s="9">
        <v>11</v>
      </c>
      <c r="L2870" s="9" t="s">
        <v>46</v>
      </c>
      <c r="M2870" s="9">
        <v>17500</v>
      </c>
      <c r="N2870" s="17" t="str">
        <f t="shared" si="217"/>
        <v>3_15-20</v>
      </c>
      <c r="O2870" s="17" t="str">
        <f t="shared" si="218"/>
        <v>1_10-20</v>
      </c>
      <c r="P2870" s="17" t="str">
        <f t="shared" si="219"/>
        <v>01_&lt;20</v>
      </c>
      <c r="Q2870" s="9" t="s">
        <v>1210</v>
      </c>
      <c r="R2870" s="9" t="s">
        <v>1163</v>
      </c>
      <c r="S2870" s="9">
        <f t="shared" si="221"/>
        <v>6300000</v>
      </c>
      <c r="T2870" s="9">
        <v>82677</v>
      </c>
    </row>
    <row r="2871" spans="1:20">
      <c r="A2871" s="9">
        <v>460</v>
      </c>
      <c r="B2871" s="9" t="s">
        <v>29</v>
      </c>
      <c r="C2871" s="9" t="s">
        <v>29</v>
      </c>
      <c r="D2871" s="9" t="s">
        <v>153</v>
      </c>
      <c r="E2871" s="9" t="s">
        <v>147</v>
      </c>
      <c r="F2871" s="9" t="s">
        <v>5</v>
      </c>
      <c r="G2871" s="9" t="s">
        <v>60</v>
      </c>
      <c r="H2871" s="9" t="s">
        <v>2</v>
      </c>
      <c r="I2871" s="9">
        <v>11</v>
      </c>
      <c r="L2871" s="9" t="s">
        <v>46</v>
      </c>
      <c r="M2871" s="9">
        <v>13200</v>
      </c>
      <c r="N2871" s="17" t="str">
        <f t="shared" si="217"/>
        <v>2_10-15</v>
      </c>
      <c r="O2871" s="17" t="str">
        <f t="shared" si="218"/>
        <v>1_10-20</v>
      </c>
      <c r="P2871" s="17" t="str">
        <f t="shared" si="219"/>
        <v>01_&lt;20</v>
      </c>
      <c r="Q2871" s="9" t="s">
        <v>1210</v>
      </c>
      <c r="R2871" s="9" t="s">
        <v>1163</v>
      </c>
      <c r="S2871" s="9">
        <f t="shared" si="221"/>
        <v>6072000</v>
      </c>
      <c r="T2871" s="9">
        <v>79685</v>
      </c>
    </row>
    <row r="2872" spans="1:20">
      <c r="A2872" s="9">
        <v>50</v>
      </c>
      <c r="B2872" s="9" t="s">
        <v>29</v>
      </c>
      <c r="C2872" s="9" t="s">
        <v>29</v>
      </c>
      <c r="D2872" s="9" t="s">
        <v>153</v>
      </c>
      <c r="E2872" s="9" t="s">
        <v>147</v>
      </c>
      <c r="F2872" s="9" t="s">
        <v>5</v>
      </c>
      <c r="G2872" s="9" t="s">
        <v>570</v>
      </c>
      <c r="H2872" s="9" t="s">
        <v>2</v>
      </c>
      <c r="I2872" s="9">
        <v>11</v>
      </c>
      <c r="L2872" s="9" t="s">
        <v>46</v>
      </c>
      <c r="M2872" s="9">
        <v>17600</v>
      </c>
      <c r="N2872" s="17" t="str">
        <f t="shared" si="217"/>
        <v>3_15-20</v>
      </c>
      <c r="O2872" s="17" t="str">
        <f t="shared" si="218"/>
        <v>1_10-20</v>
      </c>
      <c r="P2872" s="17" t="str">
        <f t="shared" si="219"/>
        <v>01_&lt;20</v>
      </c>
      <c r="Q2872" s="9" t="s">
        <v>1210</v>
      </c>
      <c r="R2872" s="9" t="s">
        <v>1163</v>
      </c>
      <c r="S2872" s="9">
        <f t="shared" si="221"/>
        <v>880000</v>
      </c>
      <c r="T2872" s="9">
        <v>11549</v>
      </c>
    </row>
    <row r="2873" spans="1:20">
      <c r="A2873" s="9">
        <v>160</v>
      </c>
      <c r="B2873" s="9" t="s">
        <v>29</v>
      </c>
      <c r="C2873" s="9" t="s">
        <v>29</v>
      </c>
      <c r="D2873" s="9" t="s">
        <v>153</v>
      </c>
      <c r="E2873" s="9" t="s">
        <v>147</v>
      </c>
      <c r="F2873" s="9" t="s">
        <v>5</v>
      </c>
      <c r="G2873" s="9" t="s">
        <v>55</v>
      </c>
      <c r="H2873" s="9" t="s">
        <v>2</v>
      </c>
      <c r="I2873" s="9">
        <v>11</v>
      </c>
      <c r="L2873" s="9" t="s">
        <v>47</v>
      </c>
      <c r="M2873" s="9">
        <v>16500</v>
      </c>
      <c r="N2873" s="17" t="str">
        <f t="shared" si="217"/>
        <v>3_15-20</v>
      </c>
      <c r="O2873" s="17" t="str">
        <f t="shared" si="218"/>
        <v>1_10-20</v>
      </c>
      <c r="P2873" s="17" t="str">
        <f t="shared" si="219"/>
        <v>01_&lt;20</v>
      </c>
      <c r="Q2873" s="9" t="s">
        <v>1210</v>
      </c>
      <c r="R2873" s="9" t="s">
        <v>1163</v>
      </c>
      <c r="S2873" s="9">
        <f t="shared" si="221"/>
        <v>2640000</v>
      </c>
      <c r="T2873" s="9">
        <v>34646</v>
      </c>
    </row>
    <row r="2874" spans="1:20">
      <c r="A2874" s="110">
        <v>1599</v>
      </c>
      <c r="B2874" s="9" t="s">
        <v>0</v>
      </c>
      <c r="C2874" s="9" t="s">
        <v>315</v>
      </c>
      <c r="D2874" s="9" t="s">
        <v>148</v>
      </c>
      <c r="E2874" s="9" t="s">
        <v>147</v>
      </c>
      <c r="F2874" s="9" t="s">
        <v>1</v>
      </c>
      <c r="G2874" s="9" t="s">
        <v>77</v>
      </c>
      <c r="H2874" s="9" t="s">
        <v>2</v>
      </c>
      <c r="I2874" s="9">
        <v>15</v>
      </c>
      <c r="J2874" s="9" t="s">
        <v>8</v>
      </c>
      <c r="L2874" s="9" t="s">
        <v>50</v>
      </c>
      <c r="M2874" s="9">
        <v>61142</v>
      </c>
      <c r="N2874" s="17" t="str">
        <f t="shared" ref="N2874" si="222">CONCATENATE(ROUNDDOWN(M2874/5000,0),"_",ROUNDDOWN(M2874/5000,0)*5,"-",ROUNDUP((M2874+1)/5000,0)*5)</f>
        <v>12_60-65</v>
      </c>
      <c r="O2874" s="17" t="str">
        <f t="shared" ref="O2874" si="223">CONCATENATE(ROUNDDOWN(M2874/10000,0),"_",ROUNDDOWN(M2874/10000,0)*10,"-",ROUNDUP((M2874+1)/10000,0)*10)</f>
        <v>6_60-70</v>
      </c>
      <c r="P2874" s="17" t="str">
        <f t="shared" ref="P2874" si="224">IF(M2874&lt;20000,"01_&lt;20",IF(M2874&lt;80000,CONCATENATE(IF((ROUNDDOWN(M2874/10000,0)+1)&lt;10,0,),ROUNDDOWN(M2874/10000,0),"_",ROUNDDOWN(M2874/10000,0)*10,"-",ROUNDUP((M2874+1)/10000,0)*10),"08_80&gt;"))</f>
        <v>06_60-70</v>
      </c>
      <c r="Q2874" s="9" t="s">
        <v>1236</v>
      </c>
      <c r="R2874" s="9" t="s">
        <v>1163</v>
      </c>
      <c r="S2874" s="9">
        <f t="shared" ref="S2874" si="225">M2874*A2874</f>
        <v>97766058</v>
      </c>
      <c r="T2874" s="9">
        <v>949185</v>
      </c>
    </row>
    <row r="2875" spans="1:20">
      <c r="A2875" s="110">
        <v>9</v>
      </c>
      <c r="B2875" s="9" t="s">
        <v>0</v>
      </c>
      <c r="C2875" s="9" t="s">
        <v>126</v>
      </c>
      <c r="D2875" s="9" t="s">
        <v>148</v>
      </c>
      <c r="E2875" s="9" t="s">
        <v>147</v>
      </c>
      <c r="F2875" s="9" t="s">
        <v>5</v>
      </c>
      <c r="G2875" s="9" t="s">
        <v>70</v>
      </c>
      <c r="H2875" s="9" t="s">
        <v>2</v>
      </c>
      <c r="I2875" s="9">
        <v>15</v>
      </c>
      <c r="J2875" s="9" t="s">
        <v>4</v>
      </c>
      <c r="L2875" s="9" t="s">
        <v>46</v>
      </c>
      <c r="M2875" s="9">
        <v>44344</v>
      </c>
      <c r="N2875" s="17" t="str">
        <f t="shared" ref="N2875:N2938" si="226">CONCATENATE(ROUNDDOWN(M2875/5000,0),"_",ROUNDDOWN(M2875/5000,0)*5,"-",ROUNDUP((M2875+1)/5000,0)*5)</f>
        <v>8_40-45</v>
      </c>
      <c r="O2875" s="17" t="str">
        <f t="shared" ref="O2875:O2938" si="227">CONCATENATE(ROUNDDOWN(M2875/10000,0),"_",ROUNDDOWN(M2875/10000,0)*10,"-",ROUNDUP((M2875+1)/10000,0)*10)</f>
        <v>4_40-50</v>
      </c>
      <c r="P2875" s="17" t="str">
        <f t="shared" ref="P2875:P2938" si="228">IF(M2875&lt;20000,"01_&lt;20",IF(M2875&lt;80000,CONCATENATE(IF((ROUNDDOWN(M2875/10000,0)+1)&lt;10,0,),ROUNDDOWN(M2875/10000,0),"_",ROUNDDOWN(M2875/10000,0)*10,"-",ROUNDUP((M2875+1)/10000,0)*10),"08_80&gt;"))</f>
        <v>04_40-50</v>
      </c>
      <c r="Q2875" s="9" t="s">
        <v>1236</v>
      </c>
      <c r="R2875" s="9" t="s">
        <v>1163</v>
      </c>
      <c r="S2875" s="9">
        <f t="shared" ref="S2875:S2938" si="229">M2875*A2875</f>
        <v>399096</v>
      </c>
      <c r="T2875" s="9">
        <v>3875</v>
      </c>
    </row>
    <row r="2876" spans="1:20">
      <c r="A2876" s="110">
        <v>808</v>
      </c>
      <c r="B2876" s="9" t="s">
        <v>0</v>
      </c>
      <c r="C2876" s="9" t="s">
        <v>150</v>
      </c>
      <c r="D2876" s="9" t="s">
        <v>148</v>
      </c>
      <c r="E2876" s="9" t="s">
        <v>147</v>
      </c>
      <c r="F2876" s="9" t="s">
        <v>5</v>
      </c>
      <c r="G2876" s="9" t="s">
        <v>122</v>
      </c>
      <c r="H2876" s="9" t="s">
        <v>2</v>
      </c>
      <c r="I2876" s="9">
        <v>15</v>
      </c>
      <c r="J2876" s="9" t="s">
        <v>8</v>
      </c>
      <c r="L2876" s="9" t="s">
        <v>50</v>
      </c>
      <c r="M2876" s="9">
        <v>64858</v>
      </c>
      <c r="N2876" s="17" t="str">
        <f t="shared" si="226"/>
        <v>12_60-65</v>
      </c>
      <c r="O2876" s="17" t="str">
        <f t="shared" si="227"/>
        <v>6_60-70</v>
      </c>
      <c r="P2876" s="17" t="str">
        <f t="shared" si="228"/>
        <v>06_60-70</v>
      </c>
      <c r="Q2876" s="9" t="s">
        <v>1236</v>
      </c>
      <c r="R2876" s="9" t="s">
        <v>1163</v>
      </c>
      <c r="S2876" s="9">
        <f t="shared" si="229"/>
        <v>52405264</v>
      </c>
      <c r="T2876" s="9">
        <v>508789</v>
      </c>
    </row>
    <row r="2877" spans="1:20">
      <c r="A2877" s="110">
        <v>2</v>
      </c>
      <c r="B2877" s="9" t="s">
        <v>0</v>
      </c>
      <c r="C2877" s="9" t="s">
        <v>366</v>
      </c>
      <c r="D2877" s="9" t="s">
        <v>146</v>
      </c>
      <c r="E2877" s="9" t="s">
        <v>147</v>
      </c>
      <c r="F2877" s="9" t="s">
        <v>5</v>
      </c>
      <c r="G2877" s="9" t="s">
        <v>122</v>
      </c>
      <c r="H2877" s="9" t="s">
        <v>244</v>
      </c>
      <c r="I2877" s="9">
        <v>15</v>
      </c>
      <c r="J2877" s="9" t="s">
        <v>8</v>
      </c>
      <c r="L2877" s="9" t="s">
        <v>50</v>
      </c>
      <c r="M2877" s="9">
        <v>63249</v>
      </c>
      <c r="N2877" s="17" t="str">
        <f t="shared" si="226"/>
        <v>12_60-65</v>
      </c>
      <c r="O2877" s="17" t="str">
        <f t="shared" si="227"/>
        <v>6_60-70</v>
      </c>
      <c r="P2877" s="17" t="str">
        <f t="shared" si="228"/>
        <v>06_60-70</v>
      </c>
      <c r="Q2877" s="9" t="s">
        <v>1236</v>
      </c>
      <c r="R2877" s="9" t="s">
        <v>1163</v>
      </c>
      <c r="S2877" s="9">
        <f t="shared" si="229"/>
        <v>126498</v>
      </c>
      <c r="T2877" s="9">
        <v>1228</v>
      </c>
    </row>
    <row r="2878" spans="1:20">
      <c r="A2878" s="110">
        <v>366</v>
      </c>
      <c r="B2878" s="9" t="s">
        <v>0</v>
      </c>
      <c r="C2878" s="9" t="s">
        <v>693</v>
      </c>
      <c r="D2878" s="9" t="s">
        <v>148</v>
      </c>
      <c r="E2878" s="9" t="s">
        <v>147</v>
      </c>
      <c r="F2878" s="9" t="s">
        <v>5</v>
      </c>
      <c r="G2878" s="9" t="s">
        <v>373</v>
      </c>
      <c r="H2878" s="9" t="s">
        <v>2</v>
      </c>
      <c r="I2878" s="9">
        <v>15</v>
      </c>
      <c r="J2878" s="9" t="s">
        <v>8</v>
      </c>
      <c r="L2878" s="9" t="s">
        <v>50</v>
      </c>
      <c r="M2878" s="9">
        <v>76584</v>
      </c>
      <c r="N2878" s="17" t="str">
        <f t="shared" si="226"/>
        <v>15_75-80</v>
      </c>
      <c r="O2878" s="17" t="str">
        <f t="shared" si="227"/>
        <v>7_70-80</v>
      </c>
      <c r="P2878" s="17" t="str">
        <f t="shared" si="228"/>
        <v>07_70-80</v>
      </c>
      <c r="Q2878" s="9" t="s">
        <v>1236</v>
      </c>
      <c r="R2878" s="9" t="s">
        <v>1163</v>
      </c>
      <c r="S2878" s="9">
        <f t="shared" si="229"/>
        <v>28029744</v>
      </c>
      <c r="T2878" s="9">
        <v>272133</v>
      </c>
    </row>
    <row r="2879" spans="1:20">
      <c r="A2879" s="110">
        <v>135</v>
      </c>
      <c r="B2879" s="9" t="s">
        <v>0</v>
      </c>
      <c r="C2879" s="9" t="s">
        <v>694</v>
      </c>
      <c r="D2879" s="9" t="s">
        <v>148</v>
      </c>
      <c r="E2879" s="9" t="s">
        <v>147</v>
      </c>
      <c r="F2879" s="9" t="s">
        <v>5</v>
      </c>
      <c r="G2879" s="9" t="s">
        <v>570</v>
      </c>
      <c r="H2879" s="9" t="s">
        <v>2</v>
      </c>
      <c r="I2879" s="9">
        <v>17</v>
      </c>
      <c r="J2879" s="9" t="s">
        <v>6</v>
      </c>
      <c r="L2879" s="9" t="s">
        <v>46</v>
      </c>
      <c r="M2879" s="9">
        <v>49858</v>
      </c>
      <c r="N2879" s="17" t="str">
        <f t="shared" si="226"/>
        <v>9_45-50</v>
      </c>
      <c r="O2879" s="17" t="str">
        <f t="shared" si="227"/>
        <v>4_40-50</v>
      </c>
      <c r="P2879" s="17" t="str">
        <f t="shared" si="228"/>
        <v>04_40-50</v>
      </c>
      <c r="Q2879" s="9" t="s">
        <v>1236</v>
      </c>
      <c r="R2879" s="9" t="s">
        <v>1163</v>
      </c>
      <c r="S2879" s="9">
        <f t="shared" si="229"/>
        <v>6730830</v>
      </c>
      <c r="T2879" s="9">
        <v>65348</v>
      </c>
    </row>
    <row r="2880" spans="1:20">
      <c r="A2880" s="110">
        <v>115</v>
      </c>
      <c r="B2880" s="9" t="s">
        <v>0</v>
      </c>
      <c r="C2880" s="9" t="s">
        <v>318</v>
      </c>
      <c r="D2880" s="9" t="s">
        <v>148</v>
      </c>
      <c r="E2880" s="9" t="s">
        <v>147</v>
      </c>
      <c r="F2880" s="9" t="s">
        <v>5</v>
      </c>
      <c r="G2880" s="9" t="s">
        <v>122</v>
      </c>
      <c r="H2880" s="9" t="s">
        <v>2</v>
      </c>
      <c r="I2880" s="9">
        <v>17</v>
      </c>
      <c r="J2880" s="9" t="s">
        <v>8</v>
      </c>
      <c r="L2880" s="9" t="s">
        <v>50</v>
      </c>
      <c r="M2880" s="9">
        <v>79693</v>
      </c>
      <c r="N2880" s="17" t="str">
        <f t="shared" si="226"/>
        <v>15_75-80</v>
      </c>
      <c r="O2880" s="17" t="str">
        <f t="shared" si="227"/>
        <v>7_70-80</v>
      </c>
      <c r="P2880" s="17" t="str">
        <f t="shared" si="228"/>
        <v>07_70-80</v>
      </c>
      <c r="Q2880" s="9" t="s">
        <v>1236</v>
      </c>
      <c r="R2880" s="9" t="s">
        <v>1163</v>
      </c>
      <c r="S2880" s="9">
        <f t="shared" si="229"/>
        <v>9164695</v>
      </c>
      <c r="T2880" s="9">
        <v>88978</v>
      </c>
    </row>
    <row r="2881" spans="1:20">
      <c r="A2881" s="110">
        <v>325</v>
      </c>
      <c r="B2881" s="9" t="s">
        <v>0</v>
      </c>
      <c r="C2881" s="9" t="s">
        <v>882</v>
      </c>
      <c r="D2881" s="9" t="s">
        <v>148</v>
      </c>
      <c r="E2881" s="9" t="s">
        <v>147</v>
      </c>
      <c r="F2881" s="9" t="s">
        <v>5</v>
      </c>
      <c r="G2881" s="9" t="s">
        <v>373</v>
      </c>
      <c r="H2881" s="9" t="s">
        <v>2</v>
      </c>
      <c r="I2881" s="9">
        <v>17</v>
      </c>
      <c r="J2881" s="9" t="s">
        <v>12</v>
      </c>
      <c r="L2881" s="9" t="s">
        <v>50</v>
      </c>
      <c r="M2881" s="9">
        <v>84009</v>
      </c>
      <c r="N2881" s="17" t="str">
        <f t="shared" si="226"/>
        <v>16_80-85</v>
      </c>
      <c r="O2881" s="17" t="str">
        <f t="shared" si="227"/>
        <v>8_80-90</v>
      </c>
      <c r="P2881" s="17" t="str">
        <f t="shared" si="228"/>
        <v>08_80&gt;</v>
      </c>
      <c r="Q2881" s="9" t="s">
        <v>1236</v>
      </c>
      <c r="R2881" s="9" t="s">
        <v>1163</v>
      </c>
      <c r="S2881" s="9">
        <f t="shared" si="229"/>
        <v>27302925</v>
      </c>
      <c r="T2881" s="9">
        <v>265077</v>
      </c>
    </row>
    <row r="2882" spans="1:20">
      <c r="A2882" s="110">
        <v>32</v>
      </c>
      <c r="B2882" s="9" t="s">
        <v>0</v>
      </c>
      <c r="C2882" s="9" t="s">
        <v>969</v>
      </c>
      <c r="D2882" s="9" t="s">
        <v>146</v>
      </c>
      <c r="E2882" s="9" t="s">
        <v>147</v>
      </c>
      <c r="F2882" s="9" t="s">
        <v>5</v>
      </c>
      <c r="G2882" s="9" t="s">
        <v>373</v>
      </c>
      <c r="H2882" s="9" t="s">
        <v>239</v>
      </c>
      <c r="I2882" s="9">
        <v>17</v>
      </c>
      <c r="J2882" s="9" t="s">
        <v>8</v>
      </c>
      <c r="L2882" s="9" t="s">
        <v>50</v>
      </c>
      <c r="M2882" s="9">
        <v>86095</v>
      </c>
      <c r="N2882" s="17" t="str">
        <f t="shared" si="226"/>
        <v>17_85-90</v>
      </c>
      <c r="O2882" s="17" t="str">
        <f t="shared" si="227"/>
        <v>8_80-90</v>
      </c>
      <c r="P2882" s="17" t="str">
        <f t="shared" si="228"/>
        <v>08_80&gt;</v>
      </c>
      <c r="Q2882" s="9" t="s">
        <v>1236</v>
      </c>
      <c r="R2882" s="9" t="s">
        <v>1163</v>
      </c>
      <c r="S2882" s="9">
        <f t="shared" si="229"/>
        <v>2755040</v>
      </c>
      <c r="T2882" s="9">
        <v>26748</v>
      </c>
    </row>
    <row r="2883" spans="1:20">
      <c r="A2883" s="110">
        <v>377</v>
      </c>
      <c r="B2883" s="9" t="s">
        <v>0</v>
      </c>
      <c r="C2883" s="9" t="s">
        <v>344</v>
      </c>
      <c r="D2883" s="9" t="s">
        <v>148</v>
      </c>
      <c r="E2883" s="9" t="s">
        <v>147</v>
      </c>
      <c r="F2883" s="9" t="s">
        <v>1</v>
      </c>
      <c r="G2883" s="9" t="s">
        <v>222</v>
      </c>
      <c r="H2883" s="9" t="s">
        <v>2</v>
      </c>
      <c r="I2883" s="9">
        <v>15</v>
      </c>
      <c r="J2883" s="9" t="s">
        <v>8</v>
      </c>
      <c r="L2883" s="9" t="s">
        <v>50</v>
      </c>
      <c r="M2883" s="9">
        <v>119972</v>
      </c>
      <c r="N2883" s="17" t="str">
        <f t="shared" si="226"/>
        <v>23_115-120</v>
      </c>
      <c r="O2883" s="17" t="str">
        <f t="shared" si="227"/>
        <v>11_110-120</v>
      </c>
      <c r="P2883" s="17" t="str">
        <f t="shared" si="228"/>
        <v>08_80&gt;</v>
      </c>
      <c r="Q2883" s="9" t="s">
        <v>1236</v>
      </c>
      <c r="R2883" s="9" t="s">
        <v>1163</v>
      </c>
      <c r="S2883" s="9">
        <f t="shared" si="229"/>
        <v>45229444</v>
      </c>
      <c r="T2883" s="9">
        <v>439121</v>
      </c>
    </row>
    <row r="2884" spans="1:20">
      <c r="A2884" s="110">
        <v>1953</v>
      </c>
      <c r="B2884" s="9" t="s">
        <v>0</v>
      </c>
      <c r="C2884" s="9" t="s">
        <v>1017</v>
      </c>
      <c r="D2884" s="9" t="s">
        <v>148</v>
      </c>
      <c r="E2884" s="9" t="s">
        <v>147</v>
      </c>
      <c r="F2884" s="9" t="s">
        <v>1</v>
      </c>
      <c r="G2884" s="9" t="s">
        <v>583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71865</v>
      </c>
      <c r="N2884" s="17" t="str">
        <f t="shared" si="226"/>
        <v>14_70-75</v>
      </c>
      <c r="O2884" s="17" t="str">
        <f t="shared" si="227"/>
        <v>7_70-80</v>
      </c>
      <c r="P2884" s="17" t="str">
        <f t="shared" si="228"/>
        <v>07_70-80</v>
      </c>
      <c r="Q2884" s="9" t="s">
        <v>1236</v>
      </c>
      <c r="R2884" s="9" t="s">
        <v>1163</v>
      </c>
      <c r="S2884" s="9">
        <f t="shared" si="229"/>
        <v>140352345</v>
      </c>
      <c r="T2884" s="9">
        <v>1362644</v>
      </c>
    </row>
    <row r="2885" spans="1:20">
      <c r="A2885" s="110">
        <v>139</v>
      </c>
      <c r="B2885" s="9" t="s">
        <v>0</v>
      </c>
      <c r="C2885" s="9" t="s">
        <v>810</v>
      </c>
      <c r="D2885" s="9" t="s">
        <v>146</v>
      </c>
      <c r="E2885" s="9" t="s">
        <v>147</v>
      </c>
      <c r="F2885" s="9" t="s">
        <v>1</v>
      </c>
      <c r="G2885" s="9" t="s">
        <v>583</v>
      </c>
      <c r="H2885" s="9" t="s">
        <v>572</v>
      </c>
      <c r="I2885" s="9">
        <v>15</v>
      </c>
      <c r="J2885" s="9" t="s">
        <v>8</v>
      </c>
      <c r="L2885" s="9" t="s">
        <v>50</v>
      </c>
      <c r="M2885" s="9">
        <v>68495</v>
      </c>
      <c r="N2885" s="17" t="str">
        <f t="shared" si="226"/>
        <v>13_65-70</v>
      </c>
      <c r="O2885" s="17" t="str">
        <f t="shared" si="227"/>
        <v>6_60-70</v>
      </c>
      <c r="P2885" s="17" t="str">
        <f t="shared" si="228"/>
        <v>06_60-70</v>
      </c>
      <c r="Q2885" s="9" t="s">
        <v>1236</v>
      </c>
      <c r="R2885" s="9" t="s">
        <v>1163</v>
      </c>
      <c r="S2885" s="9">
        <f t="shared" si="229"/>
        <v>9520805</v>
      </c>
      <c r="T2885" s="9">
        <v>92435</v>
      </c>
    </row>
    <row r="2886" spans="1:20">
      <c r="A2886" s="110">
        <v>23</v>
      </c>
      <c r="B2886" s="9" t="s">
        <v>0</v>
      </c>
      <c r="C2886" s="9" t="s">
        <v>757</v>
      </c>
      <c r="D2886" s="9" t="s">
        <v>148</v>
      </c>
      <c r="E2886" s="9" t="s">
        <v>147</v>
      </c>
      <c r="F2886" s="9" t="s">
        <v>5</v>
      </c>
      <c r="G2886" s="9" t="s">
        <v>373</v>
      </c>
      <c r="H2886" s="9" t="s">
        <v>2</v>
      </c>
      <c r="I2886" s="9">
        <v>15</v>
      </c>
      <c r="J2886" s="9" t="s">
        <v>11</v>
      </c>
      <c r="L2886" s="9" t="s">
        <v>50</v>
      </c>
      <c r="M2886" s="9">
        <v>60688</v>
      </c>
      <c r="N2886" s="17" t="str">
        <f t="shared" si="226"/>
        <v>12_60-65</v>
      </c>
      <c r="O2886" s="17" t="str">
        <f t="shared" si="227"/>
        <v>6_60-70</v>
      </c>
      <c r="P2886" s="17" t="str">
        <f t="shared" si="228"/>
        <v>06_60-70</v>
      </c>
      <c r="Q2886" s="9" t="s">
        <v>1236</v>
      </c>
      <c r="R2886" s="9" t="s">
        <v>1163</v>
      </c>
      <c r="S2886" s="9">
        <f t="shared" si="229"/>
        <v>1395824</v>
      </c>
      <c r="T2886" s="9">
        <v>13552</v>
      </c>
    </row>
    <row r="2887" spans="1:20">
      <c r="A2887" s="110">
        <v>26</v>
      </c>
      <c r="B2887" s="9" t="s">
        <v>0</v>
      </c>
      <c r="C2887" s="9" t="s">
        <v>611</v>
      </c>
      <c r="D2887" s="9" t="s">
        <v>148</v>
      </c>
      <c r="E2887" s="9" t="s">
        <v>147</v>
      </c>
      <c r="F2887" s="9" t="s">
        <v>5</v>
      </c>
      <c r="G2887" s="9" t="s">
        <v>373</v>
      </c>
      <c r="H2887" s="9" t="s">
        <v>2</v>
      </c>
      <c r="I2887" s="9">
        <v>17</v>
      </c>
      <c r="J2887" s="9" t="s">
        <v>8</v>
      </c>
      <c r="L2887" s="9" t="s">
        <v>50</v>
      </c>
      <c r="M2887" s="9">
        <v>82435</v>
      </c>
      <c r="N2887" s="17" t="str">
        <f t="shared" si="226"/>
        <v>16_80-85</v>
      </c>
      <c r="O2887" s="17" t="str">
        <f t="shared" si="227"/>
        <v>8_80-90</v>
      </c>
      <c r="P2887" s="17" t="str">
        <f t="shared" si="228"/>
        <v>08_80&gt;</v>
      </c>
      <c r="Q2887" s="9" t="s">
        <v>1236</v>
      </c>
      <c r="R2887" s="9" t="s">
        <v>1163</v>
      </c>
      <c r="S2887" s="9">
        <f t="shared" si="229"/>
        <v>2143310</v>
      </c>
      <c r="T2887" s="9">
        <v>20809</v>
      </c>
    </row>
    <row r="2888" spans="1:20">
      <c r="A2888" s="110">
        <v>5</v>
      </c>
      <c r="B2888" s="9" t="s">
        <v>0</v>
      </c>
      <c r="C2888" s="9" t="s">
        <v>1129</v>
      </c>
      <c r="D2888" s="9" t="s">
        <v>146</v>
      </c>
      <c r="E2888" s="9" t="s">
        <v>147</v>
      </c>
      <c r="F2888" s="9" t="s">
        <v>5</v>
      </c>
      <c r="G2888" s="9" t="s">
        <v>373</v>
      </c>
      <c r="H2888" s="9" t="s">
        <v>239</v>
      </c>
      <c r="I2888" s="9">
        <v>17</v>
      </c>
      <c r="J2888" s="9" t="s">
        <v>8</v>
      </c>
      <c r="L2888" s="9" t="s">
        <v>50</v>
      </c>
      <c r="M2888" s="9">
        <v>108127</v>
      </c>
      <c r="N2888" s="17" t="str">
        <f t="shared" si="226"/>
        <v>21_105-110</v>
      </c>
      <c r="O2888" s="17" t="str">
        <f t="shared" si="227"/>
        <v>10_100-110</v>
      </c>
      <c r="P2888" s="17" t="str">
        <f t="shared" si="228"/>
        <v>08_80&gt;</v>
      </c>
      <c r="Q2888" s="9" t="s">
        <v>1236</v>
      </c>
      <c r="R2888" s="9" t="s">
        <v>1163</v>
      </c>
      <c r="S2888" s="9">
        <f t="shared" si="229"/>
        <v>540635</v>
      </c>
      <c r="T2888" s="9">
        <v>5249</v>
      </c>
    </row>
    <row r="2889" spans="1:20">
      <c r="A2889" s="110">
        <v>466</v>
      </c>
      <c r="B2889" s="9" t="s">
        <v>0</v>
      </c>
      <c r="C2889" s="9" t="s">
        <v>663</v>
      </c>
      <c r="D2889" s="9" t="s">
        <v>149</v>
      </c>
      <c r="E2889" s="9" t="s">
        <v>147</v>
      </c>
      <c r="F2889" s="9" t="s">
        <v>1</v>
      </c>
      <c r="G2889" s="9" t="s">
        <v>495</v>
      </c>
      <c r="H2889" s="9" t="s">
        <v>85</v>
      </c>
      <c r="I2889" s="9">
        <v>15</v>
      </c>
      <c r="J2889" s="9" t="s">
        <v>8</v>
      </c>
      <c r="L2889" s="9" t="s">
        <v>50</v>
      </c>
      <c r="M2889" s="9">
        <v>102917</v>
      </c>
      <c r="N2889" s="17" t="str">
        <f t="shared" si="226"/>
        <v>20_100-105</v>
      </c>
      <c r="O2889" s="17" t="str">
        <f t="shared" si="227"/>
        <v>10_100-110</v>
      </c>
      <c r="P2889" s="17" t="str">
        <f t="shared" si="228"/>
        <v>08_80&gt;</v>
      </c>
      <c r="Q2889" s="9" t="s">
        <v>1236</v>
      </c>
      <c r="R2889" s="9" t="s">
        <v>1163</v>
      </c>
      <c r="S2889" s="9">
        <f t="shared" si="229"/>
        <v>47959322</v>
      </c>
      <c r="T2889" s="9">
        <v>465624</v>
      </c>
    </row>
    <row r="2890" spans="1:20">
      <c r="A2890" s="110">
        <v>261</v>
      </c>
      <c r="B2890" s="9" t="s">
        <v>0</v>
      </c>
      <c r="C2890" s="9" t="s">
        <v>612</v>
      </c>
      <c r="D2890" s="9" t="s">
        <v>149</v>
      </c>
      <c r="E2890" s="9" t="s">
        <v>147</v>
      </c>
      <c r="F2890" s="9" t="s">
        <v>1</v>
      </c>
      <c r="G2890" s="9" t="s">
        <v>495</v>
      </c>
      <c r="H2890" s="9" t="s">
        <v>561</v>
      </c>
      <c r="I2890" s="9">
        <v>15</v>
      </c>
      <c r="J2890" s="9" t="s">
        <v>8</v>
      </c>
      <c r="L2890" s="9" t="s">
        <v>50</v>
      </c>
      <c r="M2890" s="9">
        <v>201310</v>
      </c>
      <c r="N2890" s="17" t="str">
        <f t="shared" si="226"/>
        <v>40_200-205</v>
      </c>
      <c r="O2890" s="17" t="str">
        <f t="shared" si="227"/>
        <v>20_200-210</v>
      </c>
      <c r="P2890" s="17" t="str">
        <f t="shared" si="228"/>
        <v>08_80&gt;</v>
      </c>
      <c r="Q2890" s="9" t="s">
        <v>1236</v>
      </c>
      <c r="R2890" s="9" t="s">
        <v>1163</v>
      </c>
      <c r="S2890" s="9">
        <f t="shared" si="229"/>
        <v>52541910</v>
      </c>
      <c r="T2890" s="9">
        <v>510116</v>
      </c>
    </row>
    <row r="2891" spans="1:20">
      <c r="A2891" s="110">
        <v>128</v>
      </c>
      <c r="B2891" s="9" t="s">
        <v>0</v>
      </c>
      <c r="C2891" s="9" t="s">
        <v>613</v>
      </c>
      <c r="D2891" s="9" t="s">
        <v>149</v>
      </c>
      <c r="E2891" s="9" t="s">
        <v>147</v>
      </c>
      <c r="F2891" s="9" t="s">
        <v>5</v>
      </c>
      <c r="G2891" s="9" t="s">
        <v>69</v>
      </c>
      <c r="H2891" s="9" t="s">
        <v>614</v>
      </c>
      <c r="I2891" s="9">
        <v>15</v>
      </c>
      <c r="J2891" s="9" t="s">
        <v>8</v>
      </c>
      <c r="L2891" s="9" t="s">
        <v>50</v>
      </c>
      <c r="M2891" s="9">
        <v>135575</v>
      </c>
      <c r="N2891" s="17" t="str">
        <f t="shared" si="226"/>
        <v>27_135-140</v>
      </c>
      <c r="O2891" s="17" t="str">
        <f t="shared" si="227"/>
        <v>13_130-140</v>
      </c>
      <c r="P2891" s="17" t="str">
        <f t="shared" si="228"/>
        <v>08_80&gt;</v>
      </c>
      <c r="Q2891" s="9" t="s">
        <v>1236</v>
      </c>
      <c r="R2891" s="9" t="s">
        <v>1163</v>
      </c>
      <c r="S2891" s="9">
        <f t="shared" si="229"/>
        <v>17353600</v>
      </c>
      <c r="T2891" s="9">
        <v>168482</v>
      </c>
    </row>
    <row r="2892" spans="1:20">
      <c r="A2892" s="110">
        <v>120</v>
      </c>
      <c r="B2892" s="9" t="s">
        <v>0</v>
      </c>
      <c r="C2892" s="9" t="s">
        <v>320</v>
      </c>
      <c r="D2892" s="9" t="s">
        <v>149</v>
      </c>
      <c r="E2892" s="9" t="s">
        <v>147</v>
      </c>
      <c r="F2892" s="9" t="s">
        <v>5</v>
      </c>
      <c r="G2892" s="9" t="s">
        <v>252</v>
      </c>
      <c r="H2892" s="9" t="s">
        <v>811</v>
      </c>
      <c r="I2892" s="9">
        <v>15</v>
      </c>
      <c r="J2892" s="9" t="s">
        <v>8</v>
      </c>
      <c r="L2892" s="9" t="s">
        <v>50</v>
      </c>
      <c r="M2892" s="9">
        <v>129959</v>
      </c>
      <c r="N2892" s="17" t="str">
        <f t="shared" si="226"/>
        <v>25_125-130</v>
      </c>
      <c r="O2892" s="17" t="str">
        <f t="shared" si="227"/>
        <v>12_120-130</v>
      </c>
      <c r="P2892" s="17" t="str">
        <f t="shared" si="228"/>
        <v>08_80&gt;</v>
      </c>
      <c r="Q2892" s="9" t="s">
        <v>1236</v>
      </c>
      <c r="R2892" s="9" t="s">
        <v>1163</v>
      </c>
      <c r="S2892" s="9">
        <f t="shared" si="229"/>
        <v>15595080</v>
      </c>
      <c r="T2892" s="9">
        <v>151409</v>
      </c>
    </row>
    <row r="2893" spans="1:20">
      <c r="A2893" s="110">
        <v>100</v>
      </c>
      <c r="B2893" s="9" t="s">
        <v>0</v>
      </c>
      <c r="C2893" s="9" t="s">
        <v>316</v>
      </c>
      <c r="D2893" s="9" t="s">
        <v>149</v>
      </c>
      <c r="E2893" s="9" t="s">
        <v>147</v>
      </c>
      <c r="F2893" s="9" t="s">
        <v>5</v>
      </c>
      <c r="G2893" s="9" t="s">
        <v>252</v>
      </c>
      <c r="H2893" s="9" t="s">
        <v>317</v>
      </c>
      <c r="I2893" s="9">
        <v>17</v>
      </c>
      <c r="J2893" s="9" t="s">
        <v>8</v>
      </c>
      <c r="L2893" s="9" t="s">
        <v>50</v>
      </c>
      <c r="M2893" s="9">
        <v>129893</v>
      </c>
      <c r="N2893" s="17" t="str">
        <f t="shared" si="226"/>
        <v>25_125-130</v>
      </c>
      <c r="O2893" s="17" t="str">
        <f t="shared" si="227"/>
        <v>12_120-130</v>
      </c>
      <c r="P2893" s="17" t="str">
        <f t="shared" si="228"/>
        <v>08_80&gt;</v>
      </c>
      <c r="Q2893" s="9" t="s">
        <v>1236</v>
      </c>
      <c r="R2893" s="9" t="s">
        <v>1163</v>
      </c>
      <c r="S2893" s="9">
        <f t="shared" si="229"/>
        <v>12989300</v>
      </c>
      <c r="T2893" s="9">
        <v>126110</v>
      </c>
    </row>
    <row r="2894" spans="1:20">
      <c r="A2894" s="110">
        <v>82</v>
      </c>
      <c r="B2894" s="9" t="s">
        <v>0</v>
      </c>
      <c r="C2894" s="9" t="s">
        <v>812</v>
      </c>
      <c r="D2894" s="9" t="s">
        <v>149</v>
      </c>
      <c r="E2894" s="9" t="s">
        <v>147</v>
      </c>
      <c r="F2894" s="9" t="s">
        <v>5</v>
      </c>
      <c r="G2894" s="9" t="s">
        <v>492</v>
      </c>
      <c r="H2894" s="9" t="s">
        <v>743</v>
      </c>
      <c r="I2894" s="9">
        <v>15</v>
      </c>
      <c r="J2894" s="9" t="s">
        <v>8</v>
      </c>
      <c r="L2894" s="9" t="s">
        <v>50</v>
      </c>
      <c r="M2894" s="9">
        <v>153564</v>
      </c>
      <c r="N2894" s="17" t="str">
        <f t="shared" si="226"/>
        <v>30_150-155</v>
      </c>
      <c r="O2894" s="17" t="str">
        <f t="shared" si="227"/>
        <v>15_150-160</v>
      </c>
      <c r="P2894" s="17" t="str">
        <f t="shared" si="228"/>
        <v>08_80&gt;</v>
      </c>
      <c r="Q2894" s="9" t="s">
        <v>1236</v>
      </c>
      <c r="R2894" s="9" t="s">
        <v>1163</v>
      </c>
      <c r="S2894" s="9">
        <f t="shared" si="229"/>
        <v>12592248</v>
      </c>
      <c r="T2894" s="9">
        <v>122255</v>
      </c>
    </row>
    <row r="2895" spans="1:20">
      <c r="A2895" s="110">
        <v>379</v>
      </c>
      <c r="B2895" s="9" t="s">
        <v>0</v>
      </c>
      <c r="C2895" s="9" t="s">
        <v>957</v>
      </c>
      <c r="D2895" s="9" t="s">
        <v>149</v>
      </c>
      <c r="E2895" s="9" t="s">
        <v>147</v>
      </c>
      <c r="F2895" s="9" t="s">
        <v>5</v>
      </c>
      <c r="G2895" s="9" t="s">
        <v>492</v>
      </c>
      <c r="H2895" s="9" t="s">
        <v>958</v>
      </c>
      <c r="I2895" s="9">
        <v>17</v>
      </c>
      <c r="J2895" s="9" t="s">
        <v>8</v>
      </c>
      <c r="L2895" s="9" t="s">
        <v>50</v>
      </c>
      <c r="M2895" s="9">
        <v>181646</v>
      </c>
      <c r="N2895" s="17" t="str">
        <f t="shared" si="226"/>
        <v>36_180-185</v>
      </c>
      <c r="O2895" s="17" t="str">
        <f t="shared" si="227"/>
        <v>18_180-190</v>
      </c>
      <c r="P2895" s="17" t="str">
        <f t="shared" si="228"/>
        <v>08_80&gt;</v>
      </c>
      <c r="Q2895" s="9" t="s">
        <v>1236</v>
      </c>
      <c r="R2895" s="9" t="s">
        <v>1163</v>
      </c>
      <c r="S2895" s="9">
        <f t="shared" si="229"/>
        <v>68843834</v>
      </c>
      <c r="T2895" s="9">
        <v>668387</v>
      </c>
    </row>
    <row r="2896" spans="1:20">
      <c r="A2896" s="110">
        <v>2530</v>
      </c>
      <c r="B2896" s="9" t="s">
        <v>0</v>
      </c>
      <c r="C2896" s="9" t="s">
        <v>127</v>
      </c>
      <c r="D2896" s="9" t="s">
        <v>148</v>
      </c>
      <c r="E2896" s="9" t="s">
        <v>147</v>
      </c>
      <c r="F2896" s="9" t="s">
        <v>5</v>
      </c>
      <c r="G2896" s="9" t="s">
        <v>70</v>
      </c>
      <c r="H2896" s="9" t="s">
        <v>2</v>
      </c>
      <c r="I2896" s="9">
        <v>15</v>
      </c>
      <c r="J2896" s="9" t="s">
        <v>11</v>
      </c>
      <c r="L2896" s="9" t="s">
        <v>46</v>
      </c>
      <c r="M2896" s="9">
        <v>55473</v>
      </c>
      <c r="N2896" s="17" t="str">
        <f t="shared" si="226"/>
        <v>11_55-60</v>
      </c>
      <c r="O2896" s="17" t="str">
        <f t="shared" si="227"/>
        <v>5_50-60</v>
      </c>
      <c r="P2896" s="17" t="str">
        <f t="shared" si="228"/>
        <v>05_50-60</v>
      </c>
      <c r="Q2896" s="9" t="s">
        <v>1236</v>
      </c>
      <c r="R2896" s="9" t="s">
        <v>1163</v>
      </c>
      <c r="S2896" s="9">
        <f t="shared" si="229"/>
        <v>140346690</v>
      </c>
      <c r="T2896" s="9">
        <v>1362589</v>
      </c>
    </row>
    <row r="2897" spans="1:20">
      <c r="A2897" s="110">
        <v>2391</v>
      </c>
      <c r="B2897" s="9" t="s">
        <v>0</v>
      </c>
      <c r="C2897" s="9" t="s">
        <v>313</v>
      </c>
      <c r="D2897" s="9" t="s">
        <v>148</v>
      </c>
      <c r="E2897" s="9" t="s">
        <v>147</v>
      </c>
      <c r="F2897" s="9" t="s">
        <v>5</v>
      </c>
      <c r="G2897" s="9" t="s">
        <v>122</v>
      </c>
      <c r="H2897" s="9" t="s">
        <v>2</v>
      </c>
      <c r="I2897" s="9">
        <v>15</v>
      </c>
      <c r="J2897" s="9" t="s">
        <v>8</v>
      </c>
      <c r="L2897" s="9" t="s">
        <v>50</v>
      </c>
      <c r="M2897" s="9">
        <v>82640</v>
      </c>
      <c r="N2897" s="17" t="str">
        <f t="shared" si="226"/>
        <v>16_80-85</v>
      </c>
      <c r="O2897" s="17" t="str">
        <f t="shared" si="227"/>
        <v>8_80-90</v>
      </c>
      <c r="P2897" s="17" t="str">
        <f t="shared" si="228"/>
        <v>08_80&gt;</v>
      </c>
      <c r="Q2897" s="9" t="s">
        <v>1236</v>
      </c>
      <c r="R2897" s="9" t="s">
        <v>1163</v>
      </c>
      <c r="S2897" s="9">
        <f t="shared" si="229"/>
        <v>197592240</v>
      </c>
      <c r="T2897" s="9">
        <v>1918371</v>
      </c>
    </row>
    <row r="2898" spans="1:20">
      <c r="A2898" s="110">
        <v>2286</v>
      </c>
      <c r="B2898" s="9" t="s">
        <v>0</v>
      </c>
      <c r="C2898" s="9" t="s">
        <v>367</v>
      </c>
      <c r="D2898" s="9" t="s">
        <v>148</v>
      </c>
      <c r="E2898" s="9" t="s">
        <v>147</v>
      </c>
      <c r="F2898" s="9" t="s">
        <v>1</v>
      </c>
      <c r="G2898" s="9" t="s">
        <v>77</v>
      </c>
      <c r="H2898" s="9" t="s">
        <v>2</v>
      </c>
      <c r="I2898" s="9">
        <v>15</v>
      </c>
      <c r="J2898" s="9" t="s">
        <v>8</v>
      </c>
      <c r="L2898" s="9" t="s">
        <v>50</v>
      </c>
      <c r="M2898" s="9">
        <v>70252</v>
      </c>
      <c r="N2898" s="17" t="str">
        <f t="shared" si="226"/>
        <v>14_70-75</v>
      </c>
      <c r="O2898" s="17" t="str">
        <f t="shared" si="227"/>
        <v>7_70-80</v>
      </c>
      <c r="P2898" s="17" t="str">
        <f t="shared" si="228"/>
        <v>07_70-80</v>
      </c>
      <c r="Q2898" s="9" t="s">
        <v>1236</v>
      </c>
      <c r="R2898" s="9" t="s">
        <v>1163</v>
      </c>
      <c r="S2898" s="9">
        <f t="shared" si="229"/>
        <v>160596072</v>
      </c>
      <c r="T2898" s="9">
        <v>1559185</v>
      </c>
    </row>
    <row r="2899" spans="1:20">
      <c r="A2899" s="110">
        <v>2483</v>
      </c>
      <c r="B2899" s="9" t="s">
        <v>0</v>
      </c>
      <c r="C2899" s="9" t="s">
        <v>883</v>
      </c>
      <c r="D2899" s="9" t="s">
        <v>148</v>
      </c>
      <c r="E2899" s="9" t="s">
        <v>147</v>
      </c>
      <c r="F2899" s="9" t="s">
        <v>5</v>
      </c>
      <c r="G2899" s="9" t="s">
        <v>570</v>
      </c>
      <c r="H2899" s="9" t="s">
        <v>2</v>
      </c>
      <c r="I2899" s="9">
        <v>15</v>
      </c>
      <c r="J2899" s="9" t="s">
        <v>8</v>
      </c>
      <c r="L2899" s="9" t="s">
        <v>46</v>
      </c>
      <c r="M2899" s="9">
        <v>51716</v>
      </c>
      <c r="N2899" s="17" t="str">
        <f t="shared" si="226"/>
        <v>10_50-55</v>
      </c>
      <c r="O2899" s="17" t="str">
        <f t="shared" si="227"/>
        <v>5_50-60</v>
      </c>
      <c r="P2899" s="17" t="str">
        <f t="shared" si="228"/>
        <v>05_50-60</v>
      </c>
      <c r="Q2899" s="9" t="s">
        <v>1236</v>
      </c>
      <c r="R2899" s="9" t="s">
        <v>1163</v>
      </c>
      <c r="S2899" s="9">
        <f t="shared" si="229"/>
        <v>128410828</v>
      </c>
      <c r="T2899" s="9">
        <v>1246707</v>
      </c>
    </row>
    <row r="2900" spans="1:20">
      <c r="A2900" s="110">
        <v>25</v>
      </c>
      <c r="B2900" s="9" t="s">
        <v>0</v>
      </c>
      <c r="C2900" s="9" t="s">
        <v>884</v>
      </c>
      <c r="D2900" s="9" t="s">
        <v>148</v>
      </c>
      <c r="E2900" s="9" t="s">
        <v>147</v>
      </c>
      <c r="F2900" s="9" t="s">
        <v>5</v>
      </c>
      <c r="G2900" s="9" t="s">
        <v>373</v>
      </c>
      <c r="H2900" s="9" t="s">
        <v>2</v>
      </c>
      <c r="I2900" s="9">
        <v>15</v>
      </c>
      <c r="J2900" s="9" t="s">
        <v>8</v>
      </c>
      <c r="L2900" s="9" t="s">
        <v>50</v>
      </c>
      <c r="M2900" s="9">
        <v>88439</v>
      </c>
      <c r="N2900" s="17" t="str">
        <f t="shared" si="226"/>
        <v>17_85-90</v>
      </c>
      <c r="O2900" s="17" t="str">
        <f t="shared" si="227"/>
        <v>8_80-90</v>
      </c>
      <c r="P2900" s="17" t="str">
        <f t="shared" si="228"/>
        <v>08_80&gt;</v>
      </c>
      <c r="Q2900" s="9" t="s">
        <v>1236</v>
      </c>
      <c r="R2900" s="9" t="s">
        <v>1163</v>
      </c>
      <c r="S2900" s="9">
        <f t="shared" si="229"/>
        <v>2210975</v>
      </c>
      <c r="T2900" s="9">
        <v>21466</v>
      </c>
    </row>
    <row r="2901" spans="1:20">
      <c r="A2901" s="110">
        <v>4</v>
      </c>
      <c r="B2901" s="9" t="s">
        <v>0</v>
      </c>
      <c r="C2901" s="9" t="s">
        <v>1018</v>
      </c>
      <c r="D2901" s="9" t="s">
        <v>146</v>
      </c>
      <c r="E2901" s="9" t="s">
        <v>147</v>
      </c>
      <c r="F2901" s="9" t="s">
        <v>5</v>
      </c>
      <c r="G2901" s="9" t="s">
        <v>373</v>
      </c>
      <c r="H2901" s="9" t="s">
        <v>239</v>
      </c>
      <c r="I2901" s="9">
        <v>15</v>
      </c>
      <c r="J2901" s="9" t="s">
        <v>8</v>
      </c>
      <c r="L2901" s="9" t="s">
        <v>50</v>
      </c>
      <c r="M2901" s="9">
        <v>98450</v>
      </c>
      <c r="N2901" s="17" t="str">
        <f t="shared" si="226"/>
        <v>19_95-100</v>
      </c>
      <c r="O2901" s="17" t="str">
        <f t="shared" si="227"/>
        <v>9_90-100</v>
      </c>
      <c r="P2901" s="17" t="str">
        <f t="shared" si="228"/>
        <v>08_80&gt;</v>
      </c>
      <c r="Q2901" s="9" t="s">
        <v>1236</v>
      </c>
      <c r="R2901" s="9" t="s">
        <v>1163</v>
      </c>
      <c r="S2901" s="9">
        <f t="shared" si="229"/>
        <v>393800</v>
      </c>
      <c r="T2901" s="9">
        <v>3823</v>
      </c>
    </row>
    <row r="2902" spans="1:20">
      <c r="A2902" s="110">
        <v>153</v>
      </c>
      <c r="B2902" s="9" t="s">
        <v>0</v>
      </c>
      <c r="C2902" s="9" t="s">
        <v>1019</v>
      </c>
      <c r="D2902" s="9" t="s">
        <v>149</v>
      </c>
      <c r="E2902" s="9" t="s">
        <v>147</v>
      </c>
      <c r="F2902" s="9" t="s">
        <v>5</v>
      </c>
      <c r="G2902" s="9" t="s">
        <v>492</v>
      </c>
      <c r="H2902" s="9" t="s">
        <v>763</v>
      </c>
      <c r="I2902" s="9">
        <v>15</v>
      </c>
      <c r="J2902" s="9" t="s">
        <v>49</v>
      </c>
      <c r="L2902" s="9" t="s">
        <v>50</v>
      </c>
      <c r="M2902" s="9">
        <v>193262</v>
      </c>
      <c r="N2902" s="17" t="str">
        <f t="shared" si="226"/>
        <v>38_190-195</v>
      </c>
      <c r="O2902" s="17" t="str">
        <f t="shared" si="227"/>
        <v>19_190-200</v>
      </c>
      <c r="P2902" s="17" t="str">
        <f t="shared" si="228"/>
        <v>08_80&gt;</v>
      </c>
      <c r="Q2902" s="9" t="s">
        <v>1236</v>
      </c>
      <c r="R2902" s="9" t="s">
        <v>1163</v>
      </c>
      <c r="S2902" s="9">
        <f t="shared" si="229"/>
        <v>29569086</v>
      </c>
      <c r="T2902" s="9">
        <v>287079</v>
      </c>
    </row>
    <row r="2903" spans="1:20">
      <c r="A2903" s="110">
        <v>50</v>
      </c>
      <c r="B2903" s="9" t="s">
        <v>0</v>
      </c>
      <c r="C2903" s="9" t="s">
        <v>960</v>
      </c>
      <c r="D2903" s="9" t="s">
        <v>149</v>
      </c>
      <c r="E2903" s="9" t="s">
        <v>147</v>
      </c>
      <c r="F2903" s="9" t="s">
        <v>5</v>
      </c>
      <c r="G2903" s="9" t="s">
        <v>492</v>
      </c>
      <c r="H2903" s="9" t="s">
        <v>703</v>
      </c>
      <c r="I2903" s="9">
        <v>17</v>
      </c>
      <c r="J2903" s="9" t="s">
        <v>8</v>
      </c>
      <c r="L2903" s="9" t="s">
        <v>50</v>
      </c>
      <c r="M2903" s="9">
        <v>185294</v>
      </c>
      <c r="N2903" s="17" t="str">
        <f t="shared" si="226"/>
        <v>37_185-190</v>
      </c>
      <c r="O2903" s="17" t="str">
        <f t="shared" si="227"/>
        <v>18_180-190</v>
      </c>
      <c r="P2903" s="17" t="str">
        <f t="shared" si="228"/>
        <v>08_80&gt;</v>
      </c>
      <c r="Q2903" s="9" t="s">
        <v>1236</v>
      </c>
      <c r="R2903" s="9" t="s">
        <v>1163</v>
      </c>
      <c r="S2903" s="9">
        <f t="shared" si="229"/>
        <v>9264700</v>
      </c>
      <c r="T2903" s="9">
        <v>89949</v>
      </c>
    </row>
    <row r="2904" spans="1:20">
      <c r="A2904" s="110">
        <v>41</v>
      </c>
      <c r="B2904" s="9" t="s">
        <v>0</v>
      </c>
      <c r="C2904" s="9" t="s">
        <v>886</v>
      </c>
      <c r="D2904" s="9" t="s">
        <v>149</v>
      </c>
      <c r="E2904" s="9" t="s">
        <v>147</v>
      </c>
      <c r="F2904" s="9" t="s">
        <v>5</v>
      </c>
      <c r="G2904" s="9" t="s">
        <v>492</v>
      </c>
      <c r="H2904" s="9" t="s">
        <v>763</v>
      </c>
      <c r="I2904" s="9">
        <v>15</v>
      </c>
      <c r="J2904" s="9" t="s">
        <v>8</v>
      </c>
      <c r="L2904" s="9" t="s">
        <v>50</v>
      </c>
      <c r="M2904" s="9">
        <v>204376</v>
      </c>
      <c r="N2904" s="17" t="str">
        <f t="shared" si="226"/>
        <v>40_200-205</v>
      </c>
      <c r="O2904" s="17" t="str">
        <f t="shared" si="227"/>
        <v>20_200-210</v>
      </c>
      <c r="P2904" s="17" t="str">
        <f t="shared" si="228"/>
        <v>08_80&gt;</v>
      </c>
      <c r="Q2904" s="9" t="s">
        <v>1236</v>
      </c>
      <c r="R2904" s="9" t="s">
        <v>1163</v>
      </c>
      <c r="S2904" s="9">
        <f t="shared" si="229"/>
        <v>8379416</v>
      </c>
      <c r="T2904" s="9">
        <v>81354</v>
      </c>
    </row>
    <row r="2905" spans="1:20">
      <c r="A2905" s="110">
        <v>113</v>
      </c>
      <c r="B2905" s="9" t="s">
        <v>0</v>
      </c>
      <c r="C2905" s="9" t="s">
        <v>1082</v>
      </c>
      <c r="D2905" s="9" t="s">
        <v>149</v>
      </c>
      <c r="E2905" s="9" t="s">
        <v>147</v>
      </c>
      <c r="F2905" s="9" t="s">
        <v>5</v>
      </c>
      <c r="G2905" s="9" t="s">
        <v>492</v>
      </c>
      <c r="H2905" s="9" t="s">
        <v>557</v>
      </c>
      <c r="I2905" s="9">
        <v>16</v>
      </c>
      <c r="J2905" s="9" t="s">
        <v>43</v>
      </c>
      <c r="L2905" s="9" t="s">
        <v>50</v>
      </c>
      <c r="M2905" s="9">
        <v>284876</v>
      </c>
      <c r="N2905" s="17" t="str">
        <f t="shared" si="226"/>
        <v>56_280-285</v>
      </c>
      <c r="O2905" s="17" t="str">
        <f t="shared" si="227"/>
        <v>28_280-290</v>
      </c>
      <c r="P2905" s="17" t="str">
        <f t="shared" si="228"/>
        <v>08_80&gt;</v>
      </c>
      <c r="Q2905" s="9" t="s">
        <v>1236</v>
      </c>
      <c r="R2905" s="9" t="s">
        <v>1163</v>
      </c>
      <c r="S2905" s="9">
        <f t="shared" si="229"/>
        <v>32190988</v>
      </c>
      <c r="T2905" s="9">
        <v>312534</v>
      </c>
    </row>
    <row r="2906" spans="1:20">
      <c r="A2906" s="110">
        <v>949</v>
      </c>
      <c r="B2906" s="9" t="s">
        <v>0</v>
      </c>
      <c r="C2906" s="9" t="s">
        <v>814</v>
      </c>
      <c r="D2906" s="9" t="s">
        <v>152</v>
      </c>
      <c r="E2906" s="9" t="s">
        <v>147</v>
      </c>
      <c r="F2906" s="9" t="s">
        <v>1</v>
      </c>
      <c r="G2906" s="9" t="s">
        <v>583</v>
      </c>
      <c r="H2906" s="9" t="s">
        <v>2</v>
      </c>
      <c r="I2906" s="9">
        <v>14</v>
      </c>
      <c r="J2906" s="9" t="s">
        <v>8</v>
      </c>
      <c r="L2906" s="9" t="s">
        <v>50</v>
      </c>
      <c r="M2906" s="9">
        <v>81165</v>
      </c>
      <c r="N2906" s="17" t="str">
        <f t="shared" si="226"/>
        <v>16_80-85</v>
      </c>
      <c r="O2906" s="17" t="str">
        <f t="shared" si="227"/>
        <v>8_80-90</v>
      </c>
      <c r="P2906" s="17" t="str">
        <f t="shared" si="228"/>
        <v>08_80&gt;</v>
      </c>
      <c r="Q2906" s="9" t="s">
        <v>1236</v>
      </c>
      <c r="R2906" s="9" t="s">
        <v>1163</v>
      </c>
      <c r="S2906" s="9">
        <f t="shared" si="229"/>
        <v>77025585</v>
      </c>
      <c r="T2906" s="9">
        <v>747821</v>
      </c>
    </row>
    <row r="2907" spans="1:20">
      <c r="A2907" s="110">
        <v>5</v>
      </c>
      <c r="B2907" s="9" t="s">
        <v>0</v>
      </c>
      <c r="C2907" s="9" t="s">
        <v>483</v>
      </c>
      <c r="D2907" s="9" t="s">
        <v>152</v>
      </c>
      <c r="E2907" s="9" t="s">
        <v>147</v>
      </c>
      <c r="F2907" s="9" t="s">
        <v>5</v>
      </c>
      <c r="G2907" s="9" t="s">
        <v>373</v>
      </c>
      <c r="H2907" s="9" t="s">
        <v>484</v>
      </c>
      <c r="I2907" s="9">
        <v>14</v>
      </c>
      <c r="J2907" s="9" t="s">
        <v>8</v>
      </c>
      <c r="L2907" s="9" t="s">
        <v>50</v>
      </c>
      <c r="M2907" s="9">
        <v>149584</v>
      </c>
      <c r="N2907" s="17" t="str">
        <f t="shared" si="226"/>
        <v>29_145-150</v>
      </c>
      <c r="O2907" s="17" t="str">
        <f t="shared" si="227"/>
        <v>14_140-150</v>
      </c>
      <c r="P2907" s="17" t="str">
        <f t="shared" si="228"/>
        <v>08_80&gt;</v>
      </c>
      <c r="Q2907" s="9" t="s">
        <v>1236</v>
      </c>
      <c r="R2907" s="9" t="s">
        <v>1163</v>
      </c>
      <c r="S2907" s="9">
        <f t="shared" si="229"/>
        <v>747920</v>
      </c>
      <c r="T2907" s="9">
        <v>7261</v>
      </c>
    </row>
    <row r="2908" spans="1:20">
      <c r="A2908" s="110">
        <v>123</v>
      </c>
      <c r="B2908" s="9" t="s">
        <v>0</v>
      </c>
      <c r="C2908" s="9" t="s">
        <v>963</v>
      </c>
      <c r="D2908" s="9" t="s">
        <v>152</v>
      </c>
      <c r="E2908" s="9" t="s">
        <v>147</v>
      </c>
      <c r="F2908" s="9" t="s">
        <v>5</v>
      </c>
      <c r="G2908" s="9" t="s">
        <v>373</v>
      </c>
      <c r="H2908" s="9" t="s">
        <v>2</v>
      </c>
      <c r="I2908" s="9">
        <v>14</v>
      </c>
      <c r="J2908" s="9" t="s">
        <v>8</v>
      </c>
      <c r="L2908" s="9" t="s">
        <v>50</v>
      </c>
      <c r="M2908" s="9">
        <v>87970</v>
      </c>
      <c r="N2908" s="17" t="str">
        <f t="shared" si="226"/>
        <v>17_85-90</v>
      </c>
      <c r="O2908" s="17" t="str">
        <f t="shared" si="227"/>
        <v>8_80-90</v>
      </c>
      <c r="P2908" s="17" t="str">
        <f t="shared" si="228"/>
        <v>08_80&gt;</v>
      </c>
      <c r="Q2908" s="9" t="s">
        <v>1236</v>
      </c>
      <c r="R2908" s="9" t="s">
        <v>1163</v>
      </c>
      <c r="S2908" s="9">
        <f t="shared" si="229"/>
        <v>10820310</v>
      </c>
      <c r="T2908" s="9">
        <v>105052</v>
      </c>
    </row>
    <row r="2909" spans="1:20">
      <c r="A2909" s="110">
        <v>9</v>
      </c>
      <c r="B2909" s="9" t="s">
        <v>0</v>
      </c>
      <c r="C2909" s="9" t="s">
        <v>961</v>
      </c>
      <c r="D2909" s="9" t="s">
        <v>146</v>
      </c>
      <c r="E2909" s="9" t="s">
        <v>147</v>
      </c>
      <c r="F2909" s="9" t="s">
        <v>5</v>
      </c>
      <c r="G2909" s="9" t="s">
        <v>492</v>
      </c>
      <c r="H2909" s="9" t="s">
        <v>2</v>
      </c>
      <c r="I2909" s="9">
        <v>16</v>
      </c>
      <c r="J2909" s="9" t="s">
        <v>8</v>
      </c>
      <c r="L2909" s="9" t="s">
        <v>50</v>
      </c>
      <c r="M2909" s="9">
        <v>111078</v>
      </c>
      <c r="N2909" s="17" t="str">
        <f t="shared" si="226"/>
        <v>22_110-115</v>
      </c>
      <c r="O2909" s="17" t="str">
        <f t="shared" si="227"/>
        <v>11_110-120</v>
      </c>
      <c r="P2909" s="17" t="str">
        <f t="shared" si="228"/>
        <v>08_80&gt;</v>
      </c>
      <c r="Q2909" s="9" t="s">
        <v>1236</v>
      </c>
      <c r="R2909" s="9" t="s">
        <v>1163</v>
      </c>
      <c r="S2909" s="9">
        <f t="shared" si="229"/>
        <v>999702</v>
      </c>
      <c r="T2909" s="9">
        <v>9706</v>
      </c>
    </row>
    <row r="2910" spans="1:20">
      <c r="A2910" s="110">
        <v>5</v>
      </c>
      <c r="B2910" s="9" t="s">
        <v>0</v>
      </c>
      <c r="C2910" s="9" t="s">
        <v>485</v>
      </c>
      <c r="D2910" s="9" t="s">
        <v>152</v>
      </c>
      <c r="E2910" s="9" t="s">
        <v>147</v>
      </c>
      <c r="F2910" s="9" t="s">
        <v>5</v>
      </c>
      <c r="G2910" s="9" t="s">
        <v>373</v>
      </c>
      <c r="H2910" s="9" t="s">
        <v>2</v>
      </c>
      <c r="I2910" s="9">
        <v>14</v>
      </c>
      <c r="J2910" s="9" t="s">
        <v>8</v>
      </c>
      <c r="K2910" s="9" t="s">
        <v>7</v>
      </c>
      <c r="L2910" s="9" t="s">
        <v>50</v>
      </c>
      <c r="M2910" s="9">
        <v>131422</v>
      </c>
      <c r="N2910" s="17" t="str">
        <f t="shared" si="226"/>
        <v>26_130-135</v>
      </c>
      <c r="O2910" s="17" t="str">
        <f t="shared" si="227"/>
        <v>13_130-140</v>
      </c>
      <c r="P2910" s="17" t="str">
        <f t="shared" si="228"/>
        <v>08_80&gt;</v>
      </c>
      <c r="Q2910" s="9" t="s">
        <v>1236</v>
      </c>
      <c r="R2910" s="9" t="s">
        <v>1163</v>
      </c>
      <c r="S2910" s="9">
        <f t="shared" si="229"/>
        <v>657110</v>
      </c>
      <c r="T2910" s="9">
        <v>6380</v>
      </c>
    </row>
    <row r="2911" spans="1:20">
      <c r="A2911" s="110">
        <v>155</v>
      </c>
      <c r="B2911" s="9" t="s">
        <v>0</v>
      </c>
      <c r="C2911" s="9" t="s">
        <v>962</v>
      </c>
      <c r="D2911" s="9" t="s">
        <v>152</v>
      </c>
      <c r="E2911" s="9" t="s">
        <v>147</v>
      </c>
      <c r="F2911" s="9" t="s">
        <v>1</v>
      </c>
      <c r="G2911" s="9" t="s">
        <v>845</v>
      </c>
      <c r="H2911" s="9" t="s">
        <v>918</v>
      </c>
      <c r="I2911" s="9">
        <v>14</v>
      </c>
      <c r="J2911" s="9" t="s">
        <v>8</v>
      </c>
      <c r="L2911" s="9" t="s">
        <v>50</v>
      </c>
      <c r="M2911" s="9">
        <v>124855</v>
      </c>
      <c r="N2911" s="17" t="str">
        <f t="shared" si="226"/>
        <v>24_120-125</v>
      </c>
      <c r="O2911" s="17" t="str">
        <f t="shared" si="227"/>
        <v>12_120-130</v>
      </c>
      <c r="P2911" s="17" t="str">
        <f t="shared" si="228"/>
        <v>08_80&gt;</v>
      </c>
      <c r="Q2911" s="9" t="s">
        <v>1236</v>
      </c>
      <c r="R2911" s="9" t="s">
        <v>1163</v>
      </c>
      <c r="S2911" s="9">
        <f t="shared" si="229"/>
        <v>19352525</v>
      </c>
      <c r="T2911" s="9">
        <v>187889</v>
      </c>
    </row>
    <row r="2912" spans="1:20" hidden="1">
      <c r="A2912" s="110">
        <v>89</v>
      </c>
      <c r="B2912" s="9" t="s">
        <v>0</v>
      </c>
      <c r="C2912" s="9" t="s">
        <v>966</v>
      </c>
      <c r="D2912" s="9" t="s">
        <v>152</v>
      </c>
      <c r="E2912" s="9" t="s">
        <v>151</v>
      </c>
      <c r="F2912" s="9" t="s">
        <v>1</v>
      </c>
      <c r="G2912" s="9" t="s">
        <v>845</v>
      </c>
      <c r="H2912" s="9" t="s">
        <v>2</v>
      </c>
      <c r="I2912" s="9">
        <v>14</v>
      </c>
      <c r="J2912" s="9" t="s">
        <v>8</v>
      </c>
      <c r="L2912" s="9" t="s">
        <v>50</v>
      </c>
      <c r="M2912" s="9">
        <v>129841</v>
      </c>
      <c r="N2912" s="17" t="str">
        <f t="shared" si="226"/>
        <v>25_125-130</v>
      </c>
      <c r="O2912" s="17" t="str">
        <f t="shared" si="227"/>
        <v>12_120-130</v>
      </c>
      <c r="P2912" s="17" t="str">
        <f t="shared" si="228"/>
        <v>08_80&gt;</v>
      </c>
      <c r="Q2912" s="9" t="s">
        <v>1236</v>
      </c>
      <c r="R2912" s="9" t="s">
        <v>1163</v>
      </c>
      <c r="S2912" s="9">
        <f t="shared" si="229"/>
        <v>11555849</v>
      </c>
      <c r="T2912" s="9">
        <v>112193</v>
      </c>
    </row>
    <row r="2913" spans="1:20" hidden="1">
      <c r="A2913" s="110">
        <v>1164</v>
      </c>
      <c r="B2913" s="9" t="s">
        <v>0</v>
      </c>
      <c r="C2913" s="9" t="s">
        <v>238</v>
      </c>
      <c r="D2913" s="9" t="s">
        <v>152</v>
      </c>
      <c r="E2913" s="9" t="s">
        <v>151</v>
      </c>
      <c r="F2913" s="9" t="s">
        <v>5</v>
      </c>
      <c r="G2913" s="9" t="s">
        <v>110</v>
      </c>
      <c r="H2913" s="9" t="s">
        <v>2</v>
      </c>
      <c r="I2913" s="9">
        <v>14</v>
      </c>
      <c r="J2913" s="9" t="s">
        <v>8</v>
      </c>
      <c r="L2913" s="9" t="s">
        <v>50</v>
      </c>
      <c r="M2913" s="9">
        <v>127728</v>
      </c>
      <c r="N2913" s="17" t="str">
        <f t="shared" si="226"/>
        <v>25_125-130</v>
      </c>
      <c r="O2913" s="17" t="str">
        <f t="shared" si="227"/>
        <v>12_120-130</v>
      </c>
      <c r="P2913" s="17" t="str">
        <f t="shared" si="228"/>
        <v>08_80&gt;</v>
      </c>
      <c r="Q2913" s="9" t="s">
        <v>1236</v>
      </c>
      <c r="R2913" s="9" t="s">
        <v>1163</v>
      </c>
      <c r="S2913" s="9">
        <f t="shared" si="229"/>
        <v>148675392</v>
      </c>
      <c r="T2913" s="9">
        <v>1443450</v>
      </c>
    </row>
    <row r="2914" spans="1:20" hidden="1">
      <c r="A2914" s="110">
        <v>380</v>
      </c>
      <c r="B2914" s="9" t="s">
        <v>0</v>
      </c>
      <c r="C2914" s="9" t="s">
        <v>486</v>
      </c>
      <c r="D2914" s="9" t="s">
        <v>152</v>
      </c>
      <c r="E2914" s="9" t="s">
        <v>151</v>
      </c>
      <c r="F2914" s="9" t="s">
        <v>5</v>
      </c>
      <c r="G2914" s="9" t="s">
        <v>373</v>
      </c>
      <c r="H2914" s="9" t="s">
        <v>2</v>
      </c>
      <c r="I2914" s="9">
        <v>14</v>
      </c>
      <c r="J2914" s="9" t="s">
        <v>8</v>
      </c>
      <c r="L2914" s="9" t="s">
        <v>50</v>
      </c>
      <c r="M2914" s="9">
        <v>97318</v>
      </c>
      <c r="N2914" s="17" t="str">
        <f t="shared" si="226"/>
        <v>19_95-100</v>
      </c>
      <c r="O2914" s="17" t="str">
        <f t="shared" si="227"/>
        <v>9_90-100</v>
      </c>
      <c r="P2914" s="17" t="str">
        <f t="shared" si="228"/>
        <v>08_80&gt;</v>
      </c>
      <c r="Q2914" s="9" t="s">
        <v>1236</v>
      </c>
      <c r="R2914" s="9" t="s">
        <v>1163</v>
      </c>
      <c r="S2914" s="9">
        <f t="shared" si="229"/>
        <v>36980840</v>
      </c>
      <c r="T2914" s="9">
        <v>359037</v>
      </c>
    </row>
    <row r="2915" spans="1:20" hidden="1">
      <c r="A2915" s="110">
        <v>235</v>
      </c>
      <c r="B2915" s="9" t="s">
        <v>0</v>
      </c>
      <c r="C2915" s="9" t="s">
        <v>816</v>
      </c>
      <c r="D2915" s="9" t="s">
        <v>152</v>
      </c>
      <c r="E2915" s="9" t="s">
        <v>151</v>
      </c>
      <c r="F2915" s="9" t="s">
        <v>1</v>
      </c>
      <c r="G2915" s="9" t="s">
        <v>222</v>
      </c>
      <c r="H2915" s="9" t="s">
        <v>2</v>
      </c>
      <c r="I2915" s="9">
        <v>15</v>
      </c>
      <c r="J2915" s="9" t="s">
        <v>8</v>
      </c>
      <c r="L2915" s="9" t="s">
        <v>50</v>
      </c>
      <c r="M2915" s="9">
        <v>121101</v>
      </c>
      <c r="N2915" s="17" t="str">
        <f t="shared" si="226"/>
        <v>24_120-125</v>
      </c>
      <c r="O2915" s="17" t="str">
        <f t="shared" si="227"/>
        <v>12_120-130</v>
      </c>
      <c r="P2915" s="17" t="str">
        <f t="shared" si="228"/>
        <v>08_80&gt;</v>
      </c>
      <c r="Q2915" s="9" t="s">
        <v>1236</v>
      </c>
      <c r="R2915" s="9" t="s">
        <v>1163</v>
      </c>
      <c r="S2915" s="9">
        <f t="shared" si="229"/>
        <v>28458735</v>
      </c>
      <c r="T2915" s="9">
        <v>276298</v>
      </c>
    </row>
    <row r="2916" spans="1:20" hidden="1">
      <c r="A2916" s="110">
        <v>2061</v>
      </c>
      <c r="B2916" s="9" t="s">
        <v>0</v>
      </c>
      <c r="C2916" s="9" t="s">
        <v>221</v>
      </c>
      <c r="D2916" s="9" t="s">
        <v>148</v>
      </c>
      <c r="E2916" s="9" t="s">
        <v>151</v>
      </c>
      <c r="F2916" s="9" t="s">
        <v>5</v>
      </c>
      <c r="G2916" s="9" t="s">
        <v>110</v>
      </c>
      <c r="H2916" s="9" t="s">
        <v>2</v>
      </c>
      <c r="I2916" s="9">
        <v>15</v>
      </c>
      <c r="J2916" s="9" t="s">
        <v>8</v>
      </c>
      <c r="L2916" s="9" t="s">
        <v>50</v>
      </c>
      <c r="M2916" s="9">
        <v>98523</v>
      </c>
      <c r="N2916" s="17" t="str">
        <f t="shared" si="226"/>
        <v>19_95-100</v>
      </c>
      <c r="O2916" s="17" t="str">
        <f t="shared" si="227"/>
        <v>9_90-100</v>
      </c>
      <c r="P2916" s="17" t="str">
        <f t="shared" si="228"/>
        <v>08_80&gt;</v>
      </c>
      <c r="Q2916" s="9" t="s">
        <v>1236</v>
      </c>
      <c r="R2916" s="9" t="s">
        <v>1163</v>
      </c>
      <c r="S2916" s="9">
        <f t="shared" si="229"/>
        <v>203055903</v>
      </c>
      <c r="T2916" s="9">
        <v>1971417</v>
      </c>
    </row>
    <row r="2917" spans="1:20" hidden="1">
      <c r="A2917" s="110">
        <v>533</v>
      </c>
      <c r="B2917" s="9" t="s">
        <v>0</v>
      </c>
      <c r="C2917" s="9" t="s">
        <v>487</v>
      </c>
      <c r="D2917" s="9" t="s">
        <v>148</v>
      </c>
      <c r="E2917" s="9" t="s">
        <v>151</v>
      </c>
      <c r="F2917" s="9" t="s">
        <v>5</v>
      </c>
      <c r="G2917" s="9" t="s">
        <v>373</v>
      </c>
      <c r="H2917" s="9" t="s">
        <v>2</v>
      </c>
      <c r="I2917" s="9">
        <v>15</v>
      </c>
      <c r="J2917" s="9" t="s">
        <v>8</v>
      </c>
      <c r="L2917" s="9" t="s">
        <v>50</v>
      </c>
      <c r="M2917" s="9">
        <v>129808</v>
      </c>
      <c r="N2917" s="17" t="str">
        <f t="shared" si="226"/>
        <v>25_125-130</v>
      </c>
      <c r="O2917" s="17" t="str">
        <f t="shared" si="227"/>
        <v>12_120-130</v>
      </c>
      <c r="P2917" s="17" t="str">
        <f t="shared" si="228"/>
        <v>08_80&gt;</v>
      </c>
      <c r="Q2917" s="9" t="s">
        <v>1236</v>
      </c>
      <c r="R2917" s="9" t="s">
        <v>1163</v>
      </c>
      <c r="S2917" s="9">
        <f t="shared" si="229"/>
        <v>69187664</v>
      </c>
      <c r="T2917" s="9">
        <v>671725</v>
      </c>
    </row>
    <row r="2918" spans="1:20" hidden="1">
      <c r="A2918" s="110">
        <v>26</v>
      </c>
      <c r="B2918" s="9" t="s">
        <v>0</v>
      </c>
      <c r="C2918" s="9" t="s">
        <v>964</v>
      </c>
      <c r="D2918" s="9" t="s">
        <v>146</v>
      </c>
      <c r="E2918" s="9" t="s">
        <v>151</v>
      </c>
      <c r="F2918" s="9" t="s">
        <v>5</v>
      </c>
      <c r="G2918" s="9" t="s">
        <v>373</v>
      </c>
      <c r="H2918" s="9" t="s">
        <v>244</v>
      </c>
      <c r="I2918" s="9">
        <v>15</v>
      </c>
      <c r="J2918" s="9" t="s">
        <v>8</v>
      </c>
      <c r="L2918" s="9" t="s">
        <v>50</v>
      </c>
      <c r="M2918" s="9">
        <v>97740</v>
      </c>
      <c r="N2918" s="17" t="str">
        <f t="shared" si="226"/>
        <v>19_95-100</v>
      </c>
      <c r="O2918" s="17" t="str">
        <f t="shared" si="227"/>
        <v>9_90-100</v>
      </c>
      <c r="P2918" s="17" t="str">
        <f t="shared" si="228"/>
        <v>08_80&gt;</v>
      </c>
      <c r="Q2918" s="9" t="s">
        <v>1236</v>
      </c>
      <c r="R2918" s="9" t="s">
        <v>1163</v>
      </c>
      <c r="S2918" s="9">
        <f t="shared" si="229"/>
        <v>2541240</v>
      </c>
      <c r="T2918" s="9">
        <v>24672</v>
      </c>
    </row>
    <row r="2919" spans="1:20" hidden="1">
      <c r="A2919" s="110">
        <v>30</v>
      </c>
      <c r="B2919" s="9" t="s">
        <v>0</v>
      </c>
      <c r="C2919" s="9" t="s">
        <v>580</v>
      </c>
      <c r="D2919" s="9" t="s">
        <v>152</v>
      </c>
      <c r="E2919" s="9" t="s">
        <v>151</v>
      </c>
      <c r="F2919" s="9" t="s">
        <v>5</v>
      </c>
      <c r="G2919" s="9" t="s">
        <v>373</v>
      </c>
      <c r="H2919" s="9" t="s">
        <v>2</v>
      </c>
      <c r="I2919" s="9">
        <v>14</v>
      </c>
      <c r="J2919" s="9" t="s">
        <v>8</v>
      </c>
      <c r="L2919" s="9" t="s">
        <v>50</v>
      </c>
      <c r="M2919" s="9">
        <v>134186</v>
      </c>
      <c r="N2919" s="17" t="str">
        <f t="shared" si="226"/>
        <v>26_130-135</v>
      </c>
      <c r="O2919" s="17" t="str">
        <f t="shared" si="227"/>
        <v>13_130-140</v>
      </c>
      <c r="P2919" s="17" t="str">
        <f t="shared" si="228"/>
        <v>08_80&gt;</v>
      </c>
      <c r="Q2919" s="9" t="s">
        <v>1236</v>
      </c>
      <c r="R2919" s="9" t="s">
        <v>1163</v>
      </c>
      <c r="S2919" s="9">
        <f t="shared" si="229"/>
        <v>4025580</v>
      </c>
      <c r="T2919" s="9">
        <v>39083</v>
      </c>
    </row>
    <row r="2920" spans="1:20">
      <c r="A2920" s="110">
        <v>1592</v>
      </c>
      <c r="B2920" s="9" t="s">
        <v>9</v>
      </c>
      <c r="C2920" s="9" t="s">
        <v>392</v>
      </c>
      <c r="D2920" s="9" t="s">
        <v>152</v>
      </c>
      <c r="E2920" s="9" t="s">
        <v>147</v>
      </c>
      <c r="F2920" s="9" t="s">
        <v>9</v>
      </c>
      <c r="G2920" s="9" t="s">
        <v>393</v>
      </c>
      <c r="H2920" s="9" t="s">
        <v>2</v>
      </c>
      <c r="I2920" s="9">
        <v>13</v>
      </c>
      <c r="J2920" s="9" t="s">
        <v>43</v>
      </c>
      <c r="L2920" s="9" t="s">
        <v>394</v>
      </c>
      <c r="M2920" s="9">
        <v>214384</v>
      </c>
      <c r="N2920" s="17" t="str">
        <f t="shared" si="226"/>
        <v>42_210-215</v>
      </c>
      <c r="O2920" s="17" t="str">
        <f t="shared" si="227"/>
        <v>21_210-220</v>
      </c>
      <c r="P2920" s="17" t="str">
        <f t="shared" si="228"/>
        <v>08_80&gt;</v>
      </c>
      <c r="Q2920" s="9" t="s">
        <v>1236</v>
      </c>
      <c r="R2920" s="9" t="s">
        <v>1163</v>
      </c>
      <c r="S2920" s="9">
        <f t="shared" si="229"/>
        <v>341299328</v>
      </c>
      <c r="T2920" s="9">
        <v>3313586</v>
      </c>
    </row>
    <row r="2921" spans="1:20">
      <c r="A2921" s="110">
        <v>58</v>
      </c>
      <c r="B2921" s="9" t="s">
        <v>9</v>
      </c>
      <c r="C2921" s="9" t="s">
        <v>240</v>
      </c>
      <c r="D2921" s="9" t="s">
        <v>152</v>
      </c>
      <c r="E2921" s="9" t="s">
        <v>147</v>
      </c>
      <c r="F2921" s="9" t="s">
        <v>5</v>
      </c>
      <c r="G2921" s="9" t="s">
        <v>122</v>
      </c>
      <c r="H2921" s="9" t="s">
        <v>2</v>
      </c>
      <c r="I2921" s="9">
        <v>13</v>
      </c>
      <c r="J2921" s="9" t="s">
        <v>43</v>
      </c>
      <c r="L2921" s="9" t="s">
        <v>50</v>
      </c>
      <c r="M2921" s="9">
        <v>267128</v>
      </c>
      <c r="N2921" s="17" t="str">
        <f t="shared" si="226"/>
        <v>53_265-270</v>
      </c>
      <c r="O2921" s="17" t="str">
        <f t="shared" si="227"/>
        <v>26_260-270</v>
      </c>
      <c r="P2921" s="17" t="str">
        <f t="shared" si="228"/>
        <v>08_80&gt;</v>
      </c>
      <c r="Q2921" s="9" t="s">
        <v>1236</v>
      </c>
      <c r="R2921" s="9" t="s">
        <v>1163</v>
      </c>
      <c r="S2921" s="9">
        <f t="shared" si="229"/>
        <v>15493424</v>
      </c>
      <c r="T2921" s="9">
        <v>150422</v>
      </c>
    </row>
    <row r="2922" spans="1:20">
      <c r="A2922" s="110">
        <v>392</v>
      </c>
      <c r="B2922" s="9" t="s">
        <v>9</v>
      </c>
      <c r="C2922" s="9" t="s">
        <v>395</v>
      </c>
      <c r="D2922" s="9" t="s">
        <v>152</v>
      </c>
      <c r="E2922" s="9" t="s">
        <v>147</v>
      </c>
      <c r="F2922" s="9" t="s">
        <v>9</v>
      </c>
      <c r="G2922" s="9" t="s">
        <v>393</v>
      </c>
      <c r="H2922" s="9" t="s">
        <v>2</v>
      </c>
      <c r="I2922" s="9">
        <v>13</v>
      </c>
      <c r="J2922" s="9" t="s">
        <v>43</v>
      </c>
      <c r="L2922" s="9" t="s">
        <v>394</v>
      </c>
      <c r="M2922" s="9">
        <v>265439</v>
      </c>
      <c r="N2922" s="17" t="str">
        <f t="shared" si="226"/>
        <v>53_265-270</v>
      </c>
      <c r="O2922" s="17" t="str">
        <f t="shared" si="227"/>
        <v>26_260-270</v>
      </c>
      <c r="P2922" s="17" t="str">
        <f t="shared" si="228"/>
        <v>08_80&gt;</v>
      </c>
      <c r="Q2922" s="9" t="s">
        <v>1236</v>
      </c>
      <c r="R2922" s="9" t="s">
        <v>1163</v>
      </c>
      <c r="S2922" s="9">
        <f t="shared" si="229"/>
        <v>104052088</v>
      </c>
      <c r="T2922" s="9">
        <v>1010214</v>
      </c>
    </row>
    <row r="2923" spans="1:20">
      <c r="A2923" s="110">
        <v>1319</v>
      </c>
      <c r="B2923" s="9" t="s">
        <v>9</v>
      </c>
      <c r="C2923" s="9" t="s">
        <v>1020</v>
      </c>
      <c r="D2923" s="9" t="s">
        <v>152</v>
      </c>
      <c r="E2923" s="9" t="s">
        <v>147</v>
      </c>
      <c r="F2923" s="9" t="s">
        <v>9</v>
      </c>
      <c r="G2923" s="9" t="s">
        <v>973</v>
      </c>
      <c r="H2923" s="9" t="s">
        <v>2</v>
      </c>
      <c r="I2923" s="9">
        <v>14</v>
      </c>
      <c r="J2923" s="9" t="s">
        <v>971</v>
      </c>
      <c r="L2923" s="9" t="s">
        <v>394</v>
      </c>
      <c r="M2923" s="9">
        <v>470829</v>
      </c>
      <c r="N2923" s="17" t="str">
        <f t="shared" si="226"/>
        <v>94_470-475</v>
      </c>
      <c r="O2923" s="17" t="str">
        <f t="shared" si="227"/>
        <v>47_470-480</v>
      </c>
      <c r="P2923" s="17" t="str">
        <f t="shared" si="228"/>
        <v>08_80&gt;</v>
      </c>
      <c r="Q2923" s="9" t="s">
        <v>1236</v>
      </c>
      <c r="R2923" s="9" t="s">
        <v>1163</v>
      </c>
      <c r="S2923" s="9">
        <f t="shared" si="229"/>
        <v>621023451</v>
      </c>
      <c r="T2923" s="9">
        <v>6029354</v>
      </c>
    </row>
    <row r="2924" spans="1:20">
      <c r="A2924" s="110">
        <v>69</v>
      </c>
      <c r="B2924" s="9" t="s">
        <v>9</v>
      </c>
      <c r="C2924" s="9" t="s">
        <v>130</v>
      </c>
      <c r="D2924" s="9" t="s">
        <v>149</v>
      </c>
      <c r="E2924" s="9" t="s">
        <v>147</v>
      </c>
      <c r="F2924" s="9" t="s">
        <v>5</v>
      </c>
      <c r="G2924" s="9" t="s">
        <v>69</v>
      </c>
      <c r="H2924" s="9" t="s">
        <v>321</v>
      </c>
      <c r="I2924" s="9">
        <v>16</v>
      </c>
      <c r="J2924" s="9" t="s">
        <v>131</v>
      </c>
      <c r="L2924" s="9" t="s">
        <v>50</v>
      </c>
      <c r="M2924" s="9">
        <v>326765</v>
      </c>
      <c r="N2924" s="17" t="str">
        <f t="shared" si="226"/>
        <v>65_325-330</v>
      </c>
      <c r="O2924" s="17" t="str">
        <f t="shared" si="227"/>
        <v>32_320-330</v>
      </c>
      <c r="P2924" s="17" t="str">
        <f t="shared" si="228"/>
        <v>08_80&gt;</v>
      </c>
      <c r="Q2924" s="9" t="s">
        <v>1236</v>
      </c>
      <c r="R2924" s="9" t="s">
        <v>1163</v>
      </c>
      <c r="S2924" s="9">
        <f t="shared" si="229"/>
        <v>22546785</v>
      </c>
      <c r="T2924" s="9">
        <v>218901</v>
      </c>
    </row>
    <row r="2925" spans="1:20">
      <c r="A2925" s="110">
        <v>310</v>
      </c>
      <c r="B2925" s="9" t="s">
        <v>9</v>
      </c>
      <c r="C2925" s="9" t="s">
        <v>1021</v>
      </c>
      <c r="D2925" s="9" t="s">
        <v>149</v>
      </c>
      <c r="E2925" s="9" t="s">
        <v>147</v>
      </c>
      <c r="F2925" s="9" t="s">
        <v>9</v>
      </c>
      <c r="G2925" s="9" t="s">
        <v>973</v>
      </c>
      <c r="H2925" s="9" t="s">
        <v>2</v>
      </c>
      <c r="I2925" s="9">
        <v>16</v>
      </c>
      <c r="J2925" s="9" t="s">
        <v>974</v>
      </c>
      <c r="L2925" s="9" t="s">
        <v>394</v>
      </c>
      <c r="M2925" s="9">
        <v>513142</v>
      </c>
      <c r="N2925" s="17" t="str">
        <f t="shared" si="226"/>
        <v>102_510-515</v>
      </c>
      <c r="O2925" s="17" t="str">
        <f t="shared" si="227"/>
        <v>51_510-520</v>
      </c>
      <c r="P2925" s="17" t="str">
        <f t="shared" si="228"/>
        <v>08_80&gt;</v>
      </c>
      <c r="Q2925" s="9" t="s">
        <v>1236</v>
      </c>
      <c r="R2925" s="9" t="s">
        <v>1163</v>
      </c>
      <c r="S2925" s="9">
        <f t="shared" si="229"/>
        <v>159074020</v>
      </c>
      <c r="T2925" s="9">
        <v>1544408</v>
      </c>
    </row>
    <row r="2926" spans="1:20">
      <c r="A2926" s="110">
        <v>228</v>
      </c>
      <c r="B2926" s="9" t="s">
        <v>10</v>
      </c>
      <c r="C2926" s="9" t="s">
        <v>1130</v>
      </c>
      <c r="D2926" s="9" t="s">
        <v>152</v>
      </c>
      <c r="E2926" s="9" t="s">
        <v>147</v>
      </c>
      <c r="F2926" s="9" t="s">
        <v>5</v>
      </c>
      <c r="G2926" s="9" t="s">
        <v>570</v>
      </c>
      <c r="H2926" s="9" t="s">
        <v>2</v>
      </c>
      <c r="I2926" s="9">
        <v>14</v>
      </c>
      <c r="J2926" s="9" t="s">
        <v>8</v>
      </c>
      <c r="L2926" s="9" t="s">
        <v>46</v>
      </c>
      <c r="M2926" s="9">
        <v>39519</v>
      </c>
      <c r="N2926" s="17" t="str">
        <f t="shared" si="226"/>
        <v>7_35-40</v>
      </c>
      <c r="O2926" s="17" t="str">
        <f t="shared" si="227"/>
        <v>3_30-40</v>
      </c>
      <c r="P2926" s="17" t="str">
        <f t="shared" si="228"/>
        <v>03_30-40</v>
      </c>
      <c r="Q2926" s="9" t="s">
        <v>1236</v>
      </c>
      <c r="R2926" s="9" t="s">
        <v>1163</v>
      </c>
      <c r="S2926" s="9">
        <f t="shared" si="229"/>
        <v>9010332</v>
      </c>
      <c r="T2926" s="9">
        <v>87479</v>
      </c>
    </row>
    <row r="2927" spans="1:20">
      <c r="A2927" s="110">
        <v>115</v>
      </c>
      <c r="B2927" s="9" t="s">
        <v>10</v>
      </c>
      <c r="C2927" s="9" t="s">
        <v>491</v>
      </c>
      <c r="D2927" s="9" t="s">
        <v>152</v>
      </c>
      <c r="E2927" s="9" t="s">
        <v>147</v>
      </c>
      <c r="F2927" s="9" t="s">
        <v>5</v>
      </c>
      <c r="G2927" s="9" t="s">
        <v>70</v>
      </c>
      <c r="H2927" s="9" t="s">
        <v>2</v>
      </c>
      <c r="I2927" s="9">
        <v>14</v>
      </c>
      <c r="J2927" s="9" t="s">
        <v>8</v>
      </c>
      <c r="L2927" s="9" t="s">
        <v>46</v>
      </c>
      <c r="M2927" s="9">
        <v>43192</v>
      </c>
      <c r="N2927" s="17" t="str">
        <f t="shared" si="226"/>
        <v>8_40-45</v>
      </c>
      <c r="O2927" s="17" t="str">
        <f t="shared" si="227"/>
        <v>4_40-50</v>
      </c>
      <c r="P2927" s="17" t="str">
        <f t="shared" si="228"/>
        <v>04_40-50</v>
      </c>
      <c r="Q2927" s="9" t="s">
        <v>1236</v>
      </c>
      <c r="R2927" s="9" t="s">
        <v>1163</v>
      </c>
      <c r="S2927" s="9">
        <f t="shared" si="229"/>
        <v>4967080</v>
      </c>
      <c r="T2927" s="9">
        <v>48224</v>
      </c>
    </row>
    <row r="2928" spans="1:20">
      <c r="A2928" s="110">
        <v>2111</v>
      </c>
      <c r="B2928" s="9" t="s">
        <v>10</v>
      </c>
      <c r="C2928" s="9" t="s">
        <v>817</v>
      </c>
      <c r="D2928" s="9" t="s">
        <v>148</v>
      </c>
      <c r="E2928" s="9" t="s">
        <v>147</v>
      </c>
      <c r="F2928" s="9" t="s">
        <v>5</v>
      </c>
      <c r="G2928" s="9" t="s">
        <v>70</v>
      </c>
      <c r="H2928" s="9" t="s">
        <v>2</v>
      </c>
      <c r="I2928" s="9">
        <v>15</v>
      </c>
      <c r="J2928" s="9" t="s">
        <v>8</v>
      </c>
      <c r="L2928" s="9" t="s">
        <v>46</v>
      </c>
      <c r="M2928" s="9">
        <v>48354</v>
      </c>
      <c r="N2928" s="17" t="str">
        <f t="shared" si="226"/>
        <v>9_45-50</v>
      </c>
      <c r="O2928" s="17" t="str">
        <f t="shared" si="227"/>
        <v>4_40-50</v>
      </c>
      <c r="P2928" s="17" t="str">
        <f t="shared" si="228"/>
        <v>04_40-50</v>
      </c>
      <c r="Q2928" s="9" t="s">
        <v>1236</v>
      </c>
      <c r="R2928" s="9" t="s">
        <v>1163</v>
      </c>
      <c r="S2928" s="9">
        <f t="shared" si="229"/>
        <v>102075294</v>
      </c>
      <c r="T2928" s="9">
        <v>991022</v>
      </c>
    </row>
    <row r="2929" spans="1:20">
      <c r="A2929" s="110">
        <v>329</v>
      </c>
      <c r="B2929" s="9" t="s">
        <v>10</v>
      </c>
      <c r="C2929" s="9" t="s">
        <v>1213</v>
      </c>
      <c r="D2929" s="9" t="s">
        <v>149</v>
      </c>
      <c r="E2929" s="9" t="s">
        <v>147</v>
      </c>
      <c r="F2929" s="9" t="s">
        <v>1</v>
      </c>
      <c r="G2929" s="9" t="s">
        <v>695</v>
      </c>
      <c r="H2929" s="9" t="s">
        <v>98</v>
      </c>
      <c r="I2929" s="9">
        <v>15</v>
      </c>
      <c r="J2929" s="9" t="s">
        <v>8</v>
      </c>
      <c r="L2929" s="9" t="s">
        <v>50</v>
      </c>
      <c r="M2929" s="9">
        <v>108592</v>
      </c>
      <c r="N2929" s="17" t="str">
        <f t="shared" si="226"/>
        <v>21_105-110</v>
      </c>
      <c r="O2929" s="17" t="str">
        <f t="shared" si="227"/>
        <v>10_100-110</v>
      </c>
      <c r="P2929" s="17" t="str">
        <f t="shared" si="228"/>
        <v>08_80&gt;</v>
      </c>
      <c r="Q2929" s="9" t="s">
        <v>1236</v>
      </c>
      <c r="R2929" s="9" t="s">
        <v>1163</v>
      </c>
      <c r="S2929" s="9">
        <f t="shared" si="229"/>
        <v>35726768</v>
      </c>
      <c r="T2929" s="9">
        <v>346862</v>
      </c>
    </row>
    <row r="2930" spans="1:20">
      <c r="A2930" s="110">
        <v>183</v>
      </c>
      <c r="B2930" s="9" t="s">
        <v>10</v>
      </c>
      <c r="C2930" s="9" t="s">
        <v>242</v>
      </c>
      <c r="D2930" s="9" t="s">
        <v>149</v>
      </c>
      <c r="E2930" s="9" t="s">
        <v>147</v>
      </c>
      <c r="F2930" s="9" t="s">
        <v>1</v>
      </c>
      <c r="G2930" s="9" t="s">
        <v>695</v>
      </c>
      <c r="H2930" s="9" t="s">
        <v>99</v>
      </c>
      <c r="I2930" s="9">
        <v>15</v>
      </c>
      <c r="J2930" s="9" t="s">
        <v>8</v>
      </c>
      <c r="L2930" s="9" t="s">
        <v>50</v>
      </c>
      <c r="M2930" s="9">
        <v>97784</v>
      </c>
      <c r="N2930" s="17" t="str">
        <f t="shared" si="226"/>
        <v>19_95-100</v>
      </c>
      <c r="O2930" s="17" t="str">
        <f t="shared" si="227"/>
        <v>9_90-100</v>
      </c>
      <c r="P2930" s="17" t="str">
        <f t="shared" si="228"/>
        <v>08_80&gt;</v>
      </c>
      <c r="Q2930" s="9" t="s">
        <v>1236</v>
      </c>
      <c r="R2930" s="9" t="s">
        <v>1163</v>
      </c>
      <c r="S2930" s="9">
        <f t="shared" si="229"/>
        <v>17894472</v>
      </c>
      <c r="T2930" s="9">
        <v>173733</v>
      </c>
    </row>
    <row r="2931" spans="1:20">
      <c r="A2931" s="110">
        <v>1155</v>
      </c>
      <c r="B2931" s="9" t="s">
        <v>10</v>
      </c>
      <c r="C2931" s="9" t="s">
        <v>370</v>
      </c>
      <c r="D2931" s="9" t="s">
        <v>149</v>
      </c>
      <c r="E2931" s="9" t="s">
        <v>147</v>
      </c>
      <c r="F2931" s="9" t="s">
        <v>5</v>
      </c>
      <c r="G2931" s="9" t="s">
        <v>252</v>
      </c>
      <c r="H2931" s="9" t="s">
        <v>85</v>
      </c>
      <c r="I2931" s="9">
        <v>15</v>
      </c>
      <c r="J2931" s="9" t="s">
        <v>8</v>
      </c>
      <c r="L2931" s="9" t="s">
        <v>50</v>
      </c>
      <c r="M2931" s="9">
        <v>94510</v>
      </c>
      <c r="N2931" s="17" t="str">
        <f t="shared" si="226"/>
        <v>18_90-95</v>
      </c>
      <c r="O2931" s="17" t="str">
        <f t="shared" si="227"/>
        <v>9_90-100</v>
      </c>
      <c r="P2931" s="17" t="str">
        <f t="shared" si="228"/>
        <v>08_80&gt;</v>
      </c>
      <c r="Q2931" s="9" t="s">
        <v>1236</v>
      </c>
      <c r="R2931" s="9" t="s">
        <v>1163</v>
      </c>
      <c r="S2931" s="9">
        <f t="shared" si="229"/>
        <v>109159050</v>
      </c>
      <c r="T2931" s="9">
        <v>1059797</v>
      </c>
    </row>
    <row r="2932" spans="1:20">
      <c r="A2932" s="110">
        <v>295</v>
      </c>
      <c r="B2932" s="9" t="s">
        <v>10</v>
      </c>
      <c r="C2932" s="9" t="s">
        <v>494</v>
      </c>
      <c r="D2932" s="9" t="s">
        <v>149</v>
      </c>
      <c r="E2932" s="9" t="s">
        <v>147</v>
      </c>
      <c r="F2932" s="9" t="s">
        <v>1</v>
      </c>
      <c r="G2932" s="9" t="s">
        <v>495</v>
      </c>
      <c r="H2932" s="9" t="s">
        <v>887</v>
      </c>
      <c r="I2932" s="9">
        <v>15</v>
      </c>
      <c r="J2932" s="9" t="s">
        <v>8</v>
      </c>
      <c r="L2932" s="9" t="s">
        <v>50</v>
      </c>
      <c r="M2932" s="9">
        <v>205320</v>
      </c>
      <c r="N2932" s="17" t="str">
        <f t="shared" si="226"/>
        <v>41_205-210</v>
      </c>
      <c r="O2932" s="17" t="str">
        <f t="shared" si="227"/>
        <v>20_200-210</v>
      </c>
      <c r="P2932" s="17" t="str">
        <f t="shared" si="228"/>
        <v>08_80&gt;</v>
      </c>
      <c r="Q2932" s="9" t="s">
        <v>1236</v>
      </c>
      <c r="R2932" s="9" t="s">
        <v>1163</v>
      </c>
      <c r="S2932" s="9">
        <f t="shared" si="229"/>
        <v>60569400</v>
      </c>
      <c r="T2932" s="9">
        <v>588052</v>
      </c>
    </row>
    <row r="2933" spans="1:20">
      <c r="A2933" s="110">
        <v>555</v>
      </c>
      <c r="B2933" s="9" t="s">
        <v>10</v>
      </c>
      <c r="C2933" s="9" t="s">
        <v>895</v>
      </c>
      <c r="D2933" s="9" t="s">
        <v>149</v>
      </c>
      <c r="E2933" s="9" t="s">
        <v>147</v>
      </c>
      <c r="F2933" s="9" t="s">
        <v>1</v>
      </c>
      <c r="G2933" s="9" t="s">
        <v>695</v>
      </c>
      <c r="H2933" s="9" t="s">
        <v>493</v>
      </c>
      <c r="I2933" s="9">
        <v>17</v>
      </c>
      <c r="J2933" s="9" t="s">
        <v>8</v>
      </c>
      <c r="L2933" s="9" t="s">
        <v>50</v>
      </c>
      <c r="M2933" s="9">
        <v>160894</v>
      </c>
      <c r="N2933" s="17" t="str">
        <f t="shared" si="226"/>
        <v>32_160-165</v>
      </c>
      <c r="O2933" s="17" t="str">
        <f t="shared" si="227"/>
        <v>16_160-170</v>
      </c>
      <c r="P2933" s="17" t="str">
        <f t="shared" si="228"/>
        <v>08_80&gt;</v>
      </c>
      <c r="Q2933" s="9" t="s">
        <v>1236</v>
      </c>
      <c r="R2933" s="9" t="s">
        <v>1163</v>
      </c>
      <c r="S2933" s="9">
        <f t="shared" si="229"/>
        <v>89296170</v>
      </c>
      <c r="T2933" s="9">
        <v>866953</v>
      </c>
    </row>
    <row r="2934" spans="1:20">
      <c r="A2934" s="110">
        <v>15</v>
      </c>
      <c r="B2934" s="9" t="s">
        <v>10</v>
      </c>
      <c r="C2934" s="9" t="s">
        <v>1176</v>
      </c>
      <c r="D2934" s="9" t="s">
        <v>149</v>
      </c>
      <c r="E2934" s="9" t="s">
        <v>147</v>
      </c>
      <c r="F2934" s="9" t="s">
        <v>1</v>
      </c>
      <c r="G2934" s="9" t="s">
        <v>1177</v>
      </c>
      <c r="H2934" s="9" t="s">
        <v>561</v>
      </c>
      <c r="I2934" s="9">
        <v>17</v>
      </c>
      <c r="J2934" s="9" t="s">
        <v>8</v>
      </c>
      <c r="L2934" s="9" t="s">
        <v>50</v>
      </c>
      <c r="M2934" s="9">
        <v>209999</v>
      </c>
      <c r="N2934" s="17" t="str">
        <f t="shared" si="226"/>
        <v>41_205-210</v>
      </c>
      <c r="O2934" s="17" t="str">
        <f t="shared" si="227"/>
        <v>20_200-210</v>
      </c>
      <c r="P2934" s="17" t="str">
        <f t="shared" si="228"/>
        <v>08_80&gt;</v>
      </c>
      <c r="Q2934" s="9" t="s">
        <v>1236</v>
      </c>
      <c r="R2934" s="9" t="s">
        <v>1163</v>
      </c>
      <c r="S2934" s="9">
        <f t="shared" si="229"/>
        <v>3149985</v>
      </c>
      <c r="T2934" s="9">
        <v>30582</v>
      </c>
    </row>
    <row r="2935" spans="1:20">
      <c r="A2935" s="110">
        <v>2145</v>
      </c>
      <c r="B2935" s="9" t="s">
        <v>10</v>
      </c>
      <c r="C2935" s="9" t="s">
        <v>499</v>
      </c>
      <c r="D2935" s="9" t="s">
        <v>148</v>
      </c>
      <c r="E2935" s="9" t="s">
        <v>147</v>
      </c>
      <c r="F2935" s="9" t="s">
        <v>1</v>
      </c>
      <c r="G2935" s="9" t="s">
        <v>77</v>
      </c>
      <c r="H2935" s="9" t="s">
        <v>2</v>
      </c>
      <c r="I2935" s="9">
        <v>15</v>
      </c>
      <c r="J2935" s="9" t="s">
        <v>4</v>
      </c>
      <c r="L2935" s="9" t="s">
        <v>50</v>
      </c>
      <c r="M2935" s="9">
        <v>54213</v>
      </c>
      <c r="N2935" s="17" t="str">
        <f t="shared" si="226"/>
        <v>10_50-55</v>
      </c>
      <c r="O2935" s="17" t="str">
        <f t="shared" si="227"/>
        <v>5_50-60</v>
      </c>
      <c r="P2935" s="17" t="str">
        <f t="shared" si="228"/>
        <v>05_50-60</v>
      </c>
      <c r="Q2935" s="9" t="s">
        <v>1236</v>
      </c>
      <c r="R2935" s="9" t="s">
        <v>1163</v>
      </c>
      <c r="S2935" s="9">
        <f t="shared" si="229"/>
        <v>116286885</v>
      </c>
      <c r="T2935" s="9">
        <v>1128999</v>
      </c>
    </row>
    <row r="2936" spans="1:20">
      <c r="A2936" s="110">
        <v>462</v>
      </c>
      <c r="B2936" s="9" t="s">
        <v>10</v>
      </c>
      <c r="C2936" s="9" t="s">
        <v>1023</v>
      </c>
      <c r="D2936" s="9" t="s">
        <v>153</v>
      </c>
      <c r="E2936" s="9" t="s">
        <v>147</v>
      </c>
      <c r="F2936" s="9" t="s">
        <v>5</v>
      </c>
      <c r="G2936" s="9" t="s">
        <v>70</v>
      </c>
      <c r="H2936" s="9" t="s">
        <v>2</v>
      </c>
      <c r="I2936" s="9">
        <v>11</v>
      </c>
      <c r="J2936" s="9" t="s">
        <v>4</v>
      </c>
      <c r="L2936" s="9" t="s">
        <v>46</v>
      </c>
      <c r="M2936" s="9">
        <v>25687</v>
      </c>
      <c r="N2936" s="17" t="str">
        <f t="shared" si="226"/>
        <v>5_25-30</v>
      </c>
      <c r="O2936" s="17" t="str">
        <f t="shared" si="227"/>
        <v>2_20-30</v>
      </c>
      <c r="P2936" s="17" t="str">
        <f t="shared" si="228"/>
        <v>02_20-30</v>
      </c>
      <c r="Q2936" s="9" t="s">
        <v>1236</v>
      </c>
      <c r="R2936" s="9" t="s">
        <v>1163</v>
      </c>
      <c r="S2936" s="9">
        <f t="shared" si="229"/>
        <v>11867394</v>
      </c>
      <c r="T2936" s="9">
        <v>115217</v>
      </c>
    </row>
    <row r="2937" spans="1:20">
      <c r="A2937" s="110">
        <v>3332</v>
      </c>
      <c r="B2937" s="9" t="s">
        <v>10</v>
      </c>
      <c r="C2937" s="9" t="s">
        <v>1214</v>
      </c>
      <c r="D2937" s="9" t="s">
        <v>152</v>
      </c>
      <c r="E2937" s="9" t="s">
        <v>147</v>
      </c>
      <c r="F2937" s="9" t="s">
        <v>5</v>
      </c>
      <c r="G2937" s="9" t="s">
        <v>122</v>
      </c>
      <c r="H2937" s="9" t="s">
        <v>2</v>
      </c>
      <c r="I2937" s="9">
        <v>14</v>
      </c>
      <c r="J2937" s="9" t="s">
        <v>8</v>
      </c>
      <c r="L2937" s="9" t="s">
        <v>50</v>
      </c>
      <c r="M2937" s="9">
        <v>60499</v>
      </c>
      <c r="N2937" s="17" t="str">
        <f t="shared" si="226"/>
        <v>12_60-65</v>
      </c>
      <c r="O2937" s="17" t="str">
        <f t="shared" si="227"/>
        <v>6_60-70</v>
      </c>
      <c r="P2937" s="17" t="str">
        <f t="shared" si="228"/>
        <v>06_60-70</v>
      </c>
      <c r="Q2937" s="9" t="s">
        <v>1236</v>
      </c>
      <c r="R2937" s="9" t="s">
        <v>1163</v>
      </c>
      <c r="S2937" s="9">
        <f t="shared" si="229"/>
        <v>201582668</v>
      </c>
      <c r="T2937" s="9">
        <v>1957113</v>
      </c>
    </row>
    <row r="2938" spans="1:20">
      <c r="A2938" s="110">
        <v>697</v>
      </c>
      <c r="B2938" s="9" t="s">
        <v>10</v>
      </c>
      <c r="C2938" s="9" t="s">
        <v>1215</v>
      </c>
      <c r="D2938" s="9" t="s">
        <v>152</v>
      </c>
      <c r="E2938" s="9" t="s">
        <v>147</v>
      </c>
      <c r="F2938" s="9" t="s">
        <v>5</v>
      </c>
      <c r="G2938" s="9" t="s">
        <v>570</v>
      </c>
      <c r="H2938" s="9" t="s">
        <v>2</v>
      </c>
      <c r="I2938" s="9">
        <v>14</v>
      </c>
      <c r="J2938" s="9" t="s">
        <v>8</v>
      </c>
      <c r="L2938" s="9" t="s">
        <v>46</v>
      </c>
      <c r="M2938" s="9">
        <v>42999</v>
      </c>
      <c r="N2938" s="17" t="str">
        <f t="shared" si="226"/>
        <v>8_40-45</v>
      </c>
      <c r="O2938" s="17" t="str">
        <f t="shared" si="227"/>
        <v>4_40-50</v>
      </c>
      <c r="P2938" s="17" t="str">
        <f t="shared" si="228"/>
        <v>04_40-50</v>
      </c>
      <c r="Q2938" s="9" t="s">
        <v>1236</v>
      </c>
      <c r="R2938" s="9" t="s">
        <v>1163</v>
      </c>
      <c r="S2938" s="9">
        <f t="shared" si="229"/>
        <v>29970303</v>
      </c>
      <c r="T2938" s="9">
        <v>290974</v>
      </c>
    </row>
    <row r="2939" spans="1:20">
      <c r="A2939" s="110">
        <v>2624</v>
      </c>
      <c r="B2939" s="9" t="s">
        <v>10</v>
      </c>
      <c r="C2939" s="9" t="s">
        <v>1216</v>
      </c>
      <c r="D2939" s="9" t="s">
        <v>148</v>
      </c>
      <c r="E2939" s="9" t="s">
        <v>147</v>
      </c>
      <c r="F2939" s="9" t="s">
        <v>5</v>
      </c>
      <c r="G2939" s="9" t="s">
        <v>70</v>
      </c>
      <c r="H2939" s="9" t="s">
        <v>2</v>
      </c>
      <c r="I2939" s="9">
        <v>15</v>
      </c>
      <c r="J2939" s="9" t="s">
        <v>4</v>
      </c>
      <c r="L2939" s="9" t="s">
        <v>46</v>
      </c>
      <c r="M2939" s="9">
        <v>45238</v>
      </c>
      <c r="N2939" s="17" t="str">
        <f t="shared" ref="N2939:N3001" si="230">CONCATENATE(ROUNDDOWN(M2939/5000,0),"_",ROUNDDOWN(M2939/5000,0)*5,"-",ROUNDUP((M2939+1)/5000,0)*5)</f>
        <v>9_45-50</v>
      </c>
      <c r="O2939" s="17" t="str">
        <f t="shared" ref="O2939:O3001" si="231">CONCATENATE(ROUNDDOWN(M2939/10000,0),"_",ROUNDDOWN(M2939/10000,0)*10,"-",ROUNDUP((M2939+1)/10000,0)*10)</f>
        <v>4_40-50</v>
      </c>
      <c r="P2939" s="17" t="str">
        <f t="shared" ref="P2939:P3001" si="232">IF(M2939&lt;20000,"01_&lt;20",IF(M2939&lt;80000,CONCATENATE(IF((ROUNDDOWN(M2939/10000,0)+1)&lt;10,0,),ROUNDDOWN(M2939/10000,0),"_",ROUNDDOWN(M2939/10000,0)*10,"-",ROUNDUP((M2939+1)/10000,0)*10),"08_80&gt;"))</f>
        <v>04_40-50</v>
      </c>
      <c r="Q2939" s="9" t="s">
        <v>1236</v>
      </c>
      <c r="R2939" s="9" t="s">
        <v>1163</v>
      </c>
      <c r="S2939" s="9">
        <f t="shared" ref="S2939:S3001" si="233">M2939*A2939</f>
        <v>118704512</v>
      </c>
      <c r="T2939" s="9">
        <v>1152471</v>
      </c>
    </row>
    <row r="2940" spans="1:20">
      <c r="A2940" s="110">
        <v>908</v>
      </c>
      <c r="B2940" s="9" t="s">
        <v>10</v>
      </c>
      <c r="C2940" s="9" t="s">
        <v>894</v>
      </c>
      <c r="D2940" s="9" t="s">
        <v>148</v>
      </c>
      <c r="E2940" s="9" t="s">
        <v>147</v>
      </c>
      <c r="F2940" s="9" t="s">
        <v>5</v>
      </c>
      <c r="G2940" s="9" t="s">
        <v>70</v>
      </c>
      <c r="H2940" s="9" t="s">
        <v>2</v>
      </c>
      <c r="I2940" s="9">
        <v>15</v>
      </c>
      <c r="J2940" s="9" t="s">
        <v>8</v>
      </c>
      <c r="L2940" s="9" t="s">
        <v>46</v>
      </c>
      <c r="M2940" s="9">
        <v>68290</v>
      </c>
      <c r="N2940" s="17" t="str">
        <f t="shared" si="230"/>
        <v>13_65-70</v>
      </c>
      <c r="O2940" s="17" t="str">
        <f t="shared" si="231"/>
        <v>6_60-70</v>
      </c>
      <c r="P2940" s="17" t="str">
        <f t="shared" si="232"/>
        <v>06_60-70</v>
      </c>
      <c r="Q2940" s="9" t="s">
        <v>1236</v>
      </c>
      <c r="R2940" s="9" t="s">
        <v>1163</v>
      </c>
      <c r="S2940" s="9">
        <f t="shared" si="233"/>
        <v>62007320</v>
      </c>
      <c r="T2940" s="9">
        <v>602013</v>
      </c>
    </row>
    <row r="2941" spans="1:20">
      <c r="A2941" s="110">
        <v>831</v>
      </c>
      <c r="B2941" s="9" t="s">
        <v>10</v>
      </c>
      <c r="C2941" s="9" t="s">
        <v>1217</v>
      </c>
      <c r="D2941" s="9" t="s">
        <v>148</v>
      </c>
      <c r="E2941" s="9" t="s">
        <v>147</v>
      </c>
      <c r="F2941" s="9" t="s">
        <v>5</v>
      </c>
      <c r="G2941" s="9" t="s">
        <v>373</v>
      </c>
      <c r="H2941" s="9" t="s">
        <v>2</v>
      </c>
      <c r="I2941" s="9">
        <v>15</v>
      </c>
      <c r="J2941" s="9" t="s">
        <v>8</v>
      </c>
      <c r="L2941" s="9" t="s">
        <v>50</v>
      </c>
      <c r="M2941" s="9">
        <v>68875</v>
      </c>
      <c r="N2941" s="17" t="str">
        <f t="shared" si="230"/>
        <v>13_65-70</v>
      </c>
      <c r="O2941" s="17" t="str">
        <f t="shared" si="231"/>
        <v>6_60-70</v>
      </c>
      <c r="P2941" s="17" t="str">
        <f t="shared" si="232"/>
        <v>06_60-70</v>
      </c>
      <c r="Q2941" s="9" t="s">
        <v>1236</v>
      </c>
      <c r="R2941" s="9" t="s">
        <v>1163</v>
      </c>
      <c r="S2941" s="9">
        <f t="shared" si="233"/>
        <v>57235125</v>
      </c>
      <c r="T2941" s="9">
        <v>555681</v>
      </c>
    </row>
    <row r="2942" spans="1:20">
      <c r="A2942" s="110">
        <v>7570</v>
      </c>
      <c r="B2942" s="9" t="s">
        <v>10</v>
      </c>
      <c r="C2942" s="9" t="s">
        <v>666</v>
      </c>
      <c r="D2942" s="9" t="s">
        <v>148</v>
      </c>
      <c r="E2942" s="9" t="s">
        <v>147</v>
      </c>
      <c r="F2942" s="9" t="s">
        <v>5</v>
      </c>
      <c r="G2942" s="9" t="s">
        <v>122</v>
      </c>
      <c r="H2942" s="9" t="s">
        <v>2</v>
      </c>
      <c r="I2942" s="9">
        <v>15</v>
      </c>
      <c r="J2942" s="9" t="s">
        <v>4</v>
      </c>
      <c r="L2942" s="9" t="s">
        <v>50</v>
      </c>
      <c r="M2942" s="9">
        <v>64070</v>
      </c>
      <c r="N2942" s="17" t="str">
        <f t="shared" si="230"/>
        <v>12_60-65</v>
      </c>
      <c r="O2942" s="17" t="str">
        <f t="shared" si="231"/>
        <v>6_60-70</v>
      </c>
      <c r="P2942" s="17" t="str">
        <f t="shared" si="232"/>
        <v>06_60-70</v>
      </c>
      <c r="Q2942" s="9" t="s">
        <v>1236</v>
      </c>
      <c r="R2942" s="9" t="s">
        <v>1163</v>
      </c>
      <c r="S2942" s="9">
        <f t="shared" si="233"/>
        <v>485009900</v>
      </c>
      <c r="T2942" s="9">
        <v>4708834</v>
      </c>
    </row>
    <row r="2943" spans="1:20">
      <c r="A2943" s="110">
        <v>2320</v>
      </c>
      <c r="B2943" s="9" t="s">
        <v>10</v>
      </c>
      <c r="C2943" s="9" t="s">
        <v>623</v>
      </c>
      <c r="D2943" s="9" t="s">
        <v>148</v>
      </c>
      <c r="E2943" s="9" t="s">
        <v>147</v>
      </c>
      <c r="F2943" s="9" t="s">
        <v>5</v>
      </c>
      <c r="G2943" s="9" t="s">
        <v>70</v>
      </c>
      <c r="H2943" s="9" t="s">
        <v>2</v>
      </c>
      <c r="I2943" s="9">
        <v>15</v>
      </c>
      <c r="J2943" s="9" t="s">
        <v>4</v>
      </c>
      <c r="L2943" s="9" t="s">
        <v>46</v>
      </c>
      <c r="M2943" s="9">
        <v>42266</v>
      </c>
      <c r="N2943" s="17" t="str">
        <f t="shared" si="230"/>
        <v>8_40-45</v>
      </c>
      <c r="O2943" s="17" t="str">
        <f t="shared" si="231"/>
        <v>4_40-50</v>
      </c>
      <c r="P2943" s="17" t="str">
        <f t="shared" si="232"/>
        <v>04_40-50</v>
      </c>
      <c r="Q2943" s="9" t="s">
        <v>1236</v>
      </c>
      <c r="R2943" s="9" t="s">
        <v>1163</v>
      </c>
      <c r="S2943" s="9">
        <f t="shared" si="233"/>
        <v>98057120</v>
      </c>
      <c r="T2943" s="9">
        <v>952011</v>
      </c>
    </row>
    <row r="2944" spans="1:20">
      <c r="A2944" s="110">
        <v>332</v>
      </c>
      <c r="B2944" s="9" t="s">
        <v>10</v>
      </c>
      <c r="C2944" s="9" t="s">
        <v>1218</v>
      </c>
      <c r="D2944" s="9" t="s">
        <v>148</v>
      </c>
      <c r="E2944" s="9" t="s">
        <v>147</v>
      </c>
      <c r="F2944" s="9" t="s">
        <v>5</v>
      </c>
      <c r="G2944" s="9" t="s">
        <v>70</v>
      </c>
      <c r="H2944" s="9" t="s">
        <v>2</v>
      </c>
      <c r="I2944" s="9">
        <v>17</v>
      </c>
      <c r="J2944" s="9" t="s">
        <v>6</v>
      </c>
      <c r="L2944" s="9" t="s">
        <v>46</v>
      </c>
      <c r="M2944" s="9">
        <v>59999</v>
      </c>
      <c r="N2944" s="17" t="str">
        <f t="shared" si="230"/>
        <v>11_55-60</v>
      </c>
      <c r="O2944" s="17" t="str">
        <f t="shared" si="231"/>
        <v>5_50-60</v>
      </c>
      <c r="P2944" s="17" t="str">
        <f t="shared" si="232"/>
        <v>05_50-60</v>
      </c>
      <c r="Q2944" s="9" t="s">
        <v>1236</v>
      </c>
      <c r="R2944" s="9" t="s">
        <v>1163</v>
      </c>
      <c r="S2944" s="9">
        <f t="shared" si="233"/>
        <v>19919668</v>
      </c>
      <c r="T2944" s="9">
        <v>193395</v>
      </c>
    </row>
    <row r="2945" spans="1:20">
      <c r="A2945" s="110">
        <v>515</v>
      </c>
      <c r="B2945" s="9" t="s">
        <v>10</v>
      </c>
      <c r="C2945" s="9" t="s">
        <v>700</v>
      </c>
      <c r="D2945" s="9" t="s">
        <v>152</v>
      </c>
      <c r="E2945" s="9" t="s">
        <v>147</v>
      </c>
      <c r="F2945" s="9" t="s">
        <v>5</v>
      </c>
      <c r="G2945" s="9" t="s">
        <v>373</v>
      </c>
      <c r="H2945" s="9" t="s">
        <v>2</v>
      </c>
      <c r="I2945" s="9">
        <v>14</v>
      </c>
      <c r="J2945" s="9" t="s">
        <v>8</v>
      </c>
      <c r="L2945" s="9" t="s">
        <v>50</v>
      </c>
      <c r="M2945" s="9">
        <v>75152</v>
      </c>
      <c r="N2945" s="17" t="str">
        <f t="shared" si="230"/>
        <v>15_75-80</v>
      </c>
      <c r="O2945" s="17" t="str">
        <f t="shared" si="231"/>
        <v>7_70-80</v>
      </c>
      <c r="P2945" s="17" t="str">
        <f t="shared" si="232"/>
        <v>07_70-80</v>
      </c>
      <c r="Q2945" s="9" t="s">
        <v>1236</v>
      </c>
      <c r="R2945" s="9" t="s">
        <v>1163</v>
      </c>
      <c r="S2945" s="9">
        <f t="shared" si="233"/>
        <v>38703280</v>
      </c>
      <c r="T2945" s="9">
        <v>375760</v>
      </c>
    </row>
    <row r="2946" spans="1:20">
      <c r="A2946" s="110">
        <v>586</v>
      </c>
      <c r="B2946" s="9" t="s">
        <v>10</v>
      </c>
      <c r="C2946" s="9" t="s">
        <v>667</v>
      </c>
      <c r="D2946" s="9" t="s">
        <v>152</v>
      </c>
      <c r="E2946" s="9" t="s">
        <v>147</v>
      </c>
      <c r="F2946" s="9" t="s">
        <v>5</v>
      </c>
      <c r="G2946" s="9" t="s">
        <v>122</v>
      </c>
      <c r="H2946" s="9" t="s">
        <v>2</v>
      </c>
      <c r="I2946" s="9">
        <v>14</v>
      </c>
      <c r="J2946" s="9" t="s">
        <v>8</v>
      </c>
      <c r="L2946" s="9" t="s">
        <v>50</v>
      </c>
      <c r="M2946" s="9">
        <v>64498</v>
      </c>
      <c r="N2946" s="17" t="str">
        <f t="shared" si="230"/>
        <v>12_60-65</v>
      </c>
      <c r="O2946" s="17" t="str">
        <f t="shared" si="231"/>
        <v>6_60-70</v>
      </c>
      <c r="P2946" s="17" t="str">
        <f t="shared" si="232"/>
        <v>06_60-70</v>
      </c>
      <c r="Q2946" s="9" t="s">
        <v>1236</v>
      </c>
      <c r="R2946" s="9" t="s">
        <v>1163</v>
      </c>
      <c r="S2946" s="9">
        <f t="shared" si="233"/>
        <v>37795828</v>
      </c>
      <c r="T2946" s="9">
        <v>366950</v>
      </c>
    </row>
    <row r="2947" spans="1:20">
      <c r="A2947" s="110">
        <v>89</v>
      </c>
      <c r="B2947" s="9" t="s">
        <v>10</v>
      </c>
      <c r="C2947" s="9" t="s">
        <v>1219</v>
      </c>
      <c r="D2947" s="9" t="s">
        <v>152</v>
      </c>
      <c r="E2947" s="9" t="s">
        <v>147</v>
      </c>
      <c r="F2947" s="9" t="s">
        <v>5</v>
      </c>
      <c r="G2947" s="9" t="s">
        <v>570</v>
      </c>
      <c r="H2947" s="9" t="s">
        <v>2</v>
      </c>
      <c r="I2947" s="9">
        <v>14</v>
      </c>
      <c r="J2947" s="9" t="s">
        <v>8</v>
      </c>
      <c r="L2947" s="9" t="s">
        <v>46</v>
      </c>
      <c r="M2947" s="9">
        <v>35326</v>
      </c>
      <c r="N2947" s="17" t="str">
        <f t="shared" si="230"/>
        <v>7_35-40</v>
      </c>
      <c r="O2947" s="17" t="str">
        <f t="shared" si="231"/>
        <v>3_30-40</v>
      </c>
      <c r="P2947" s="17" t="str">
        <f t="shared" si="232"/>
        <v>03_30-40</v>
      </c>
      <c r="Q2947" s="9" t="s">
        <v>1236</v>
      </c>
      <c r="R2947" s="9" t="s">
        <v>1163</v>
      </c>
      <c r="S2947" s="9">
        <f t="shared" si="233"/>
        <v>3144014</v>
      </c>
      <c r="T2947" s="9">
        <v>30524</v>
      </c>
    </row>
    <row r="2948" spans="1:20">
      <c r="A2948" s="110">
        <v>645</v>
      </c>
      <c r="B2948" s="9" t="s">
        <v>10</v>
      </c>
      <c r="C2948" s="9" t="s">
        <v>624</v>
      </c>
      <c r="D2948" s="9" t="s">
        <v>148</v>
      </c>
      <c r="E2948" s="9" t="s">
        <v>147</v>
      </c>
      <c r="F2948" s="9" t="s">
        <v>5</v>
      </c>
      <c r="G2948" s="9" t="s">
        <v>373</v>
      </c>
      <c r="H2948" s="9" t="s">
        <v>2</v>
      </c>
      <c r="I2948" s="9">
        <v>15</v>
      </c>
      <c r="J2948" s="9" t="s">
        <v>8</v>
      </c>
      <c r="L2948" s="9" t="s">
        <v>50</v>
      </c>
      <c r="M2948" s="9">
        <v>83936</v>
      </c>
      <c r="N2948" s="17" t="str">
        <f t="shared" si="230"/>
        <v>16_80-85</v>
      </c>
      <c r="O2948" s="17" t="str">
        <f t="shared" si="231"/>
        <v>8_80-90</v>
      </c>
      <c r="P2948" s="17" t="str">
        <f t="shared" si="232"/>
        <v>08_80&gt;</v>
      </c>
      <c r="Q2948" s="9" t="s">
        <v>1236</v>
      </c>
      <c r="R2948" s="9" t="s">
        <v>1163</v>
      </c>
      <c r="S2948" s="9">
        <f t="shared" si="233"/>
        <v>54138720</v>
      </c>
      <c r="T2948" s="9">
        <v>525619</v>
      </c>
    </row>
    <row r="2949" spans="1:20">
      <c r="A2949" s="110">
        <v>223</v>
      </c>
      <c r="B2949" s="9" t="s">
        <v>10</v>
      </c>
      <c r="C2949" s="9" t="s">
        <v>371</v>
      </c>
      <c r="D2949" s="9" t="s">
        <v>146</v>
      </c>
      <c r="E2949" s="9" t="s">
        <v>147</v>
      </c>
      <c r="F2949" s="9" t="s">
        <v>5</v>
      </c>
      <c r="G2949" s="9" t="s">
        <v>122</v>
      </c>
      <c r="H2949" s="9" t="s">
        <v>889</v>
      </c>
      <c r="I2949" s="9">
        <v>15</v>
      </c>
      <c r="J2949" s="9" t="s">
        <v>8</v>
      </c>
      <c r="L2949" s="9" t="s">
        <v>50</v>
      </c>
      <c r="M2949" s="9">
        <v>53438</v>
      </c>
      <c r="N2949" s="17" t="str">
        <f t="shared" si="230"/>
        <v>10_50-55</v>
      </c>
      <c r="O2949" s="17" t="str">
        <f t="shared" si="231"/>
        <v>5_50-60</v>
      </c>
      <c r="P2949" s="17" t="str">
        <f t="shared" si="232"/>
        <v>05_50-60</v>
      </c>
      <c r="Q2949" s="9" t="s">
        <v>1236</v>
      </c>
      <c r="R2949" s="9" t="s">
        <v>1163</v>
      </c>
      <c r="S2949" s="9">
        <f t="shared" si="233"/>
        <v>11916674</v>
      </c>
      <c r="T2949" s="9">
        <v>115696</v>
      </c>
    </row>
    <row r="2950" spans="1:20" hidden="1">
      <c r="A2950" s="110">
        <v>78</v>
      </c>
      <c r="B2950" s="9" t="s">
        <v>10</v>
      </c>
      <c r="C2950" s="9" t="s">
        <v>1084</v>
      </c>
      <c r="D2950" s="9" t="s">
        <v>152</v>
      </c>
      <c r="E2950" s="9" t="s">
        <v>151</v>
      </c>
      <c r="F2950" s="9" t="s">
        <v>5</v>
      </c>
      <c r="G2950" s="9" t="s">
        <v>373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75397</v>
      </c>
      <c r="N2950" s="17" t="str">
        <f t="shared" si="230"/>
        <v>15_75-80</v>
      </c>
      <c r="O2950" s="17" t="str">
        <f t="shared" si="231"/>
        <v>7_70-80</v>
      </c>
      <c r="P2950" s="17" t="str">
        <f t="shared" si="232"/>
        <v>07_70-80</v>
      </c>
      <c r="Q2950" s="9" t="s">
        <v>1236</v>
      </c>
      <c r="R2950" s="9" t="s">
        <v>1163</v>
      </c>
      <c r="S2950" s="9">
        <f t="shared" si="233"/>
        <v>5880966</v>
      </c>
      <c r="T2950" s="9">
        <v>57097</v>
      </c>
    </row>
    <row r="2951" spans="1:20" hidden="1">
      <c r="A2951" s="110">
        <v>1523</v>
      </c>
      <c r="B2951" s="9" t="s">
        <v>10</v>
      </c>
      <c r="C2951" s="9" t="s">
        <v>1025</v>
      </c>
      <c r="D2951" s="9" t="s">
        <v>148</v>
      </c>
      <c r="E2951" s="9" t="s">
        <v>151</v>
      </c>
      <c r="F2951" s="9" t="s">
        <v>5</v>
      </c>
      <c r="G2951" s="9" t="s">
        <v>373</v>
      </c>
      <c r="H2951" s="9" t="s">
        <v>706</v>
      </c>
      <c r="I2951" s="9">
        <v>15</v>
      </c>
      <c r="J2951" s="9" t="s">
        <v>8</v>
      </c>
      <c r="L2951" s="9" t="s">
        <v>50</v>
      </c>
      <c r="M2951" s="9">
        <v>92737</v>
      </c>
      <c r="N2951" s="17" t="str">
        <f t="shared" si="230"/>
        <v>18_90-95</v>
      </c>
      <c r="O2951" s="17" t="str">
        <f t="shared" si="231"/>
        <v>9_90-100</v>
      </c>
      <c r="P2951" s="17" t="str">
        <f t="shared" si="232"/>
        <v>08_80&gt;</v>
      </c>
      <c r="Q2951" s="9" t="s">
        <v>1236</v>
      </c>
      <c r="R2951" s="9" t="s">
        <v>1163</v>
      </c>
      <c r="S2951" s="9">
        <f t="shared" si="233"/>
        <v>141238451</v>
      </c>
      <c r="T2951" s="9">
        <v>1371247</v>
      </c>
    </row>
    <row r="2952" spans="1:20" hidden="1">
      <c r="A2952" s="110">
        <v>54</v>
      </c>
      <c r="B2952" s="9" t="s">
        <v>10</v>
      </c>
      <c r="C2952" s="9" t="s">
        <v>1178</v>
      </c>
      <c r="D2952" s="9" t="s">
        <v>148</v>
      </c>
      <c r="E2952" s="9" t="s">
        <v>151</v>
      </c>
      <c r="F2952" s="9" t="s">
        <v>5</v>
      </c>
      <c r="G2952" s="9" t="s">
        <v>373</v>
      </c>
      <c r="H2952" s="9" t="s">
        <v>2</v>
      </c>
      <c r="I2952" s="9">
        <v>14</v>
      </c>
      <c r="J2952" s="9" t="s">
        <v>8</v>
      </c>
      <c r="L2952" s="9" t="s">
        <v>50</v>
      </c>
      <c r="M2952" s="9">
        <v>127082</v>
      </c>
      <c r="N2952" s="17" t="str">
        <f t="shared" si="230"/>
        <v>25_125-130</v>
      </c>
      <c r="O2952" s="17" t="str">
        <f t="shared" si="231"/>
        <v>12_120-130</v>
      </c>
      <c r="P2952" s="17" t="str">
        <f t="shared" si="232"/>
        <v>08_80&gt;</v>
      </c>
      <c r="Q2952" s="9" t="s">
        <v>1236</v>
      </c>
      <c r="R2952" s="9" t="s">
        <v>1163</v>
      </c>
      <c r="S2952" s="9">
        <f t="shared" si="233"/>
        <v>6862428</v>
      </c>
      <c r="T2952" s="9">
        <v>66626</v>
      </c>
    </row>
    <row r="2953" spans="1:20" hidden="1">
      <c r="A2953" s="110">
        <v>157</v>
      </c>
      <c r="B2953" s="9" t="s">
        <v>10</v>
      </c>
      <c r="C2953" s="9" t="s">
        <v>890</v>
      </c>
      <c r="D2953" s="9" t="s">
        <v>152</v>
      </c>
      <c r="E2953" s="9" t="s">
        <v>151</v>
      </c>
      <c r="F2953" s="9" t="s">
        <v>5</v>
      </c>
      <c r="G2953" s="9" t="s">
        <v>373</v>
      </c>
      <c r="H2953" s="9" t="s">
        <v>2</v>
      </c>
      <c r="I2953" s="9">
        <v>13</v>
      </c>
      <c r="J2953" s="9" t="s">
        <v>8</v>
      </c>
      <c r="L2953" s="9" t="s">
        <v>50</v>
      </c>
      <c r="M2953" s="9">
        <v>119464</v>
      </c>
      <c r="N2953" s="17" t="str">
        <f t="shared" si="230"/>
        <v>23_115-120</v>
      </c>
      <c r="O2953" s="17" t="str">
        <f t="shared" si="231"/>
        <v>11_110-120</v>
      </c>
      <c r="P2953" s="17" t="str">
        <f t="shared" si="232"/>
        <v>08_80&gt;</v>
      </c>
      <c r="Q2953" s="9" t="s">
        <v>1236</v>
      </c>
      <c r="R2953" s="9" t="s">
        <v>1163</v>
      </c>
      <c r="S2953" s="9">
        <f t="shared" si="233"/>
        <v>18755848</v>
      </c>
      <c r="T2953" s="9">
        <v>182096</v>
      </c>
    </row>
    <row r="2954" spans="1:20" hidden="1">
      <c r="A2954" s="110">
        <v>78</v>
      </c>
      <c r="B2954" s="9" t="s">
        <v>10</v>
      </c>
      <c r="C2954" s="9" t="s">
        <v>1085</v>
      </c>
      <c r="D2954" s="9" t="s">
        <v>152</v>
      </c>
      <c r="E2954" s="9" t="s">
        <v>151</v>
      </c>
      <c r="F2954" s="9" t="s">
        <v>5</v>
      </c>
      <c r="G2954" s="9" t="s">
        <v>373</v>
      </c>
      <c r="H2954" s="9" t="s">
        <v>2</v>
      </c>
      <c r="I2954" s="9">
        <v>13</v>
      </c>
      <c r="J2954" s="9" t="s">
        <v>8</v>
      </c>
      <c r="K2954" s="9" t="s">
        <v>7</v>
      </c>
      <c r="L2954" s="9" t="s">
        <v>50</v>
      </c>
      <c r="M2954" s="9">
        <v>121975</v>
      </c>
      <c r="N2954" s="17" t="str">
        <f t="shared" si="230"/>
        <v>24_120-125</v>
      </c>
      <c r="O2954" s="17" t="str">
        <f t="shared" si="231"/>
        <v>12_120-130</v>
      </c>
      <c r="P2954" s="17" t="str">
        <f t="shared" si="232"/>
        <v>08_80&gt;</v>
      </c>
      <c r="Q2954" s="9" t="s">
        <v>1236</v>
      </c>
      <c r="R2954" s="9" t="s">
        <v>1163</v>
      </c>
      <c r="S2954" s="9">
        <f t="shared" si="233"/>
        <v>9514050</v>
      </c>
      <c r="T2954" s="9">
        <v>92369</v>
      </c>
    </row>
    <row r="2955" spans="1:20" hidden="1">
      <c r="A2955" s="110">
        <v>18</v>
      </c>
      <c r="B2955" s="9" t="s">
        <v>10</v>
      </c>
      <c r="C2955" s="9" t="s">
        <v>1086</v>
      </c>
      <c r="D2955" s="9" t="s">
        <v>152</v>
      </c>
      <c r="E2955" s="9" t="s">
        <v>151</v>
      </c>
      <c r="F2955" s="9" t="s">
        <v>5</v>
      </c>
      <c r="G2955" s="9" t="s">
        <v>373</v>
      </c>
      <c r="H2955" s="9" t="s">
        <v>2</v>
      </c>
      <c r="I2955" s="9">
        <v>14</v>
      </c>
      <c r="J2955" s="9" t="s">
        <v>43</v>
      </c>
      <c r="K2955" s="9" t="s">
        <v>7</v>
      </c>
      <c r="L2955" s="9" t="s">
        <v>50</v>
      </c>
      <c r="M2955" s="9">
        <v>190647</v>
      </c>
      <c r="N2955" s="17" t="str">
        <f t="shared" si="230"/>
        <v>38_190-195</v>
      </c>
      <c r="O2955" s="17" t="str">
        <f t="shared" si="231"/>
        <v>19_190-200</v>
      </c>
      <c r="P2955" s="17" t="str">
        <f t="shared" si="232"/>
        <v>08_80&gt;</v>
      </c>
      <c r="Q2955" s="9" t="s">
        <v>1236</v>
      </c>
      <c r="R2955" s="9" t="s">
        <v>1163</v>
      </c>
      <c r="S2955" s="9">
        <f t="shared" si="233"/>
        <v>3431646</v>
      </c>
      <c r="T2955" s="9">
        <v>33317</v>
      </c>
    </row>
    <row r="2956" spans="1:20" hidden="1">
      <c r="A2956" s="110">
        <v>262</v>
      </c>
      <c r="B2956" s="9" t="s">
        <v>10</v>
      </c>
      <c r="C2956" s="9" t="s">
        <v>396</v>
      </c>
      <c r="D2956" s="9" t="s">
        <v>152</v>
      </c>
      <c r="E2956" s="9" t="s">
        <v>151</v>
      </c>
      <c r="F2956" s="9" t="s">
        <v>5</v>
      </c>
      <c r="G2956" s="9" t="s">
        <v>373</v>
      </c>
      <c r="H2956" s="9" t="s">
        <v>2</v>
      </c>
      <c r="I2956" s="9">
        <v>14</v>
      </c>
      <c r="J2956" s="9" t="s">
        <v>8</v>
      </c>
      <c r="L2956" s="9" t="s">
        <v>50</v>
      </c>
      <c r="M2956" s="9">
        <v>190762</v>
      </c>
      <c r="N2956" s="17" t="str">
        <f t="shared" si="230"/>
        <v>38_190-195</v>
      </c>
      <c r="O2956" s="17" t="str">
        <f t="shared" si="231"/>
        <v>19_190-200</v>
      </c>
      <c r="P2956" s="17" t="str">
        <f t="shared" si="232"/>
        <v>08_80&gt;</v>
      </c>
      <c r="Q2956" s="9" t="s">
        <v>1236</v>
      </c>
      <c r="R2956" s="9" t="s">
        <v>1163</v>
      </c>
      <c r="S2956" s="9">
        <f t="shared" si="233"/>
        <v>49979644</v>
      </c>
      <c r="T2956" s="9">
        <v>485239</v>
      </c>
    </row>
    <row r="2957" spans="1:20" hidden="1">
      <c r="A2957" s="110">
        <v>432</v>
      </c>
      <c r="B2957" s="9" t="s">
        <v>10</v>
      </c>
      <c r="C2957" s="9" t="s">
        <v>1027</v>
      </c>
      <c r="D2957" s="9" t="s">
        <v>148</v>
      </c>
      <c r="E2957" s="9" t="s">
        <v>151</v>
      </c>
      <c r="F2957" s="9" t="s">
        <v>1</v>
      </c>
      <c r="G2957" s="9" t="s">
        <v>77</v>
      </c>
      <c r="H2957" s="9" t="s">
        <v>2</v>
      </c>
      <c r="I2957" s="9">
        <v>15</v>
      </c>
      <c r="J2957" s="9" t="s">
        <v>8</v>
      </c>
      <c r="L2957" s="9" t="s">
        <v>50</v>
      </c>
      <c r="M2957" s="9">
        <v>73756</v>
      </c>
      <c r="N2957" s="17" t="str">
        <f t="shared" si="230"/>
        <v>14_70-75</v>
      </c>
      <c r="O2957" s="17" t="str">
        <f t="shared" si="231"/>
        <v>7_70-80</v>
      </c>
      <c r="P2957" s="17" t="str">
        <f t="shared" si="232"/>
        <v>07_70-80</v>
      </c>
      <c r="Q2957" s="9" t="s">
        <v>1236</v>
      </c>
      <c r="R2957" s="9" t="s">
        <v>1163</v>
      </c>
      <c r="S2957" s="9">
        <f t="shared" si="233"/>
        <v>31862592</v>
      </c>
      <c r="T2957" s="9">
        <v>309346</v>
      </c>
    </row>
    <row r="2958" spans="1:20" hidden="1">
      <c r="A2958" s="110">
        <v>31</v>
      </c>
      <c r="B2958" s="9" t="s">
        <v>10</v>
      </c>
      <c r="C2958" s="9" t="s">
        <v>1028</v>
      </c>
      <c r="D2958" s="9" t="s">
        <v>152</v>
      </c>
      <c r="E2958" s="9" t="s">
        <v>151</v>
      </c>
      <c r="F2958" s="9" t="s">
        <v>1</v>
      </c>
      <c r="G2958" s="9" t="s">
        <v>77</v>
      </c>
      <c r="H2958" s="9" t="s">
        <v>2</v>
      </c>
      <c r="I2958" s="9">
        <v>14</v>
      </c>
      <c r="J2958" s="9" t="s">
        <v>8</v>
      </c>
      <c r="L2958" s="9" t="s">
        <v>50</v>
      </c>
      <c r="M2958" s="9">
        <v>42900</v>
      </c>
      <c r="N2958" s="17" t="str">
        <f t="shared" si="230"/>
        <v>8_40-45</v>
      </c>
      <c r="O2958" s="17" t="str">
        <f t="shared" si="231"/>
        <v>4_40-50</v>
      </c>
      <c r="P2958" s="17" t="str">
        <f t="shared" si="232"/>
        <v>04_40-50</v>
      </c>
      <c r="Q2958" s="9" t="s">
        <v>1236</v>
      </c>
      <c r="R2958" s="9" t="s">
        <v>1163</v>
      </c>
      <c r="S2958" s="9">
        <f t="shared" si="233"/>
        <v>1329900</v>
      </c>
      <c r="T2958" s="9">
        <v>12912</v>
      </c>
    </row>
    <row r="2959" spans="1:20">
      <c r="A2959" s="110">
        <v>51</v>
      </c>
      <c r="B2959" s="9" t="s">
        <v>10</v>
      </c>
      <c r="C2959" s="9" t="s">
        <v>503</v>
      </c>
      <c r="D2959" s="9" t="s">
        <v>152</v>
      </c>
      <c r="E2959" s="9" t="s">
        <v>147</v>
      </c>
      <c r="F2959" s="9" t="s">
        <v>1</v>
      </c>
      <c r="G2959" s="9" t="s">
        <v>495</v>
      </c>
      <c r="H2959" s="9" t="s">
        <v>668</v>
      </c>
      <c r="I2959" s="9">
        <v>13</v>
      </c>
      <c r="J2959" s="9" t="s">
        <v>119</v>
      </c>
      <c r="K2959" s="9" t="s">
        <v>7</v>
      </c>
      <c r="L2959" s="9" t="s">
        <v>50</v>
      </c>
      <c r="M2959" s="9">
        <v>375577</v>
      </c>
      <c r="N2959" s="17" t="str">
        <f t="shared" si="230"/>
        <v>75_375-380</v>
      </c>
      <c r="O2959" s="17" t="str">
        <f t="shared" si="231"/>
        <v>37_370-380</v>
      </c>
      <c r="P2959" s="17" t="str">
        <f t="shared" si="232"/>
        <v>08_80&gt;</v>
      </c>
      <c r="Q2959" s="9" t="s">
        <v>1236</v>
      </c>
      <c r="R2959" s="9" t="s">
        <v>1163</v>
      </c>
      <c r="S2959" s="9">
        <f t="shared" si="233"/>
        <v>19154427</v>
      </c>
      <c r="T2959" s="9">
        <v>185965</v>
      </c>
    </row>
    <row r="2960" spans="1:20" hidden="1">
      <c r="A2960" s="110">
        <v>26</v>
      </c>
      <c r="B2960" s="9" t="s">
        <v>10</v>
      </c>
      <c r="C2960" s="9" t="s">
        <v>821</v>
      </c>
      <c r="D2960" s="9" t="s">
        <v>153</v>
      </c>
      <c r="E2960" s="9" t="s">
        <v>151</v>
      </c>
      <c r="F2960" s="9" t="s">
        <v>5</v>
      </c>
      <c r="G2960" s="9" t="s">
        <v>570</v>
      </c>
      <c r="H2960" s="9" t="s">
        <v>2</v>
      </c>
      <c r="I2960" s="9">
        <v>11</v>
      </c>
      <c r="J2960" s="9" t="s">
        <v>761</v>
      </c>
      <c r="L2960" s="9" t="s">
        <v>46</v>
      </c>
      <c r="M2960" s="9">
        <v>42990</v>
      </c>
      <c r="N2960" s="17" t="str">
        <f t="shared" si="230"/>
        <v>8_40-45</v>
      </c>
      <c r="O2960" s="17" t="str">
        <f t="shared" si="231"/>
        <v>4_40-50</v>
      </c>
      <c r="P2960" s="17" t="str">
        <f t="shared" si="232"/>
        <v>04_40-50</v>
      </c>
      <c r="Q2960" s="9" t="s">
        <v>1236</v>
      </c>
      <c r="R2960" s="9" t="s">
        <v>1163</v>
      </c>
      <c r="S2960" s="9">
        <f t="shared" si="233"/>
        <v>1117740</v>
      </c>
      <c r="T2960" s="9">
        <v>10852</v>
      </c>
    </row>
    <row r="2961" spans="1:20" hidden="1">
      <c r="A2961" s="110">
        <v>35</v>
      </c>
      <c r="B2961" s="9" t="s">
        <v>10</v>
      </c>
      <c r="C2961" s="9" t="s">
        <v>1087</v>
      </c>
      <c r="D2961" s="9" t="s">
        <v>154</v>
      </c>
      <c r="E2961" s="9" t="s">
        <v>151</v>
      </c>
      <c r="F2961" s="9" t="s">
        <v>5</v>
      </c>
      <c r="G2961" s="9" t="s">
        <v>492</v>
      </c>
      <c r="H2961" s="9" t="s">
        <v>561</v>
      </c>
      <c r="I2961" s="9">
        <v>16</v>
      </c>
      <c r="J2961" s="9" t="s">
        <v>1088</v>
      </c>
      <c r="L2961" s="9" t="s">
        <v>50</v>
      </c>
      <c r="M2961" s="9">
        <v>289933</v>
      </c>
      <c r="N2961" s="17" t="str">
        <f t="shared" si="230"/>
        <v>57_285-290</v>
      </c>
      <c r="O2961" s="17" t="str">
        <f t="shared" si="231"/>
        <v>28_280-290</v>
      </c>
      <c r="P2961" s="17" t="str">
        <f t="shared" si="232"/>
        <v>08_80&gt;</v>
      </c>
      <c r="Q2961" s="9" t="s">
        <v>1236</v>
      </c>
      <c r="R2961" s="9" t="s">
        <v>1163</v>
      </c>
      <c r="S2961" s="9">
        <f t="shared" si="233"/>
        <v>10147655</v>
      </c>
      <c r="T2961" s="9">
        <v>98521</v>
      </c>
    </row>
    <row r="2962" spans="1:20" hidden="1">
      <c r="A2962" s="110">
        <v>68</v>
      </c>
      <c r="B2962" s="9" t="s">
        <v>10</v>
      </c>
      <c r="C2962" s="9" t="s">
        <v>1089</v>
      </c>
      <c r="D2962" s="9" t="s">
        <v>154</v>
      </c>
      <c r="E2962" s="9" t="s">
        <v>151</v>
      </c>
      <c r="F2962" s="9" t="s">
        <v>5</v>
      </c>
      <c r="G2962" s="9" t="s">
        <v>492</v>
      </c>
      <c r="H2962" s="9" t="s">
        <v>805</v>
      </c>
      <c r="I2962" s="9">
        <v>16</v>
      </c>
      <c r="J2962" s="9" t="s">
        <v>519</v>
      </c>
      <c r="L2962" s="9" t="s">
        <v>50</v>
      </c>
      <c r="M2962" s="9">
        <v>266660</v>
      </c>
      <c r="N2962" s="17" t="str">
        <f t="shared" si="230"/>
        <v>53_265-270</v>
      </c>
      <c r="O2962" s="17" t="str">
        <f t="shared" si="231"/>
        <v>26_260-270</v>
      </c>
      <c r="P2962" s="17" t="str">
        <f t="shared" si="232"/>
        <v>08_80&gt;</v>
      </c>
      <c r="Q2962" s="9" t="s">
        <v>1236</v>
      </c>
      <c r="R2962" s="9" t="s">
        <v>1163</v>
      </c>
      <c r="S2962" s="9">
        <f t="shared" si="233"/>
        <v>18132880</v>
      </c>
      <c r="T2962" s="9">
        <v>176047</v>
      </c>
    </row>
    <row r="2963" spans="1:20">
      <c r="A2963" s="110">
        <v>3</v>
      </c>
      <c r="B2963" s="9" t="s">
        <v>10</v>
      </c>
      <c r="C2963" s="9" t="s">
        <v>1179</v>
      </c>
      <c r="D2963" s="9" t="s">
        <v>149</v>
      </c>
      <c r="E2963" s="9" t="s">
        <v>147</v>
      </c>
      <c r="F2963" s="9" t="s">
        <v>1</v>
      </c>
      <c r="G2963" s="9" t="s">
        <v>1177</v>
      </c>
      <c r="H2963" s="9" t="s">
        <v>561</v>
      </c>
      <c r="I2963" s="9">
        <v>15</v>
      </c>
      <c r="J2963" s="9" t="s">
        <v>8</v>
      </c>
      <c r="L2963" s="9" t="s">
        <v>50</v>
      </c>
      <c r="M2963" s="9">
        <v>228195</v>
      </c>
      <c r="N2963" s="17" t="str">
        <f t="shared" si="230"/>
        <v>45_225-230</v>
      </c>
      <c r="O2963" s="17" t="str">
        <f t="shared" si="231"/>
        <v>22_220-230</v>
      </c>
      <c r="P2963" s="17" t="str">
        <f t="shared" si="232"/>
        <v>08_80&gt;</v>
      </c>
      <c r="Q2963" s="9" t="s">
        <v>1236</v>
      </c>
      <c r="R2963" s="9" t="s">
        <v>1163</v>
      </c>
      <c r="S2963" s="9">
        <f t="shared" si="233"/>
        <v>684585</v>
      </c>
      <c r="T2963" s="9">
        <v>6646</v>
      </c>
    </row>
    <row r="2964" spans="1:20">
      <c r="A2964" s="110">
        <v>5</v>
      </c>
      <c r="B2964" s="9" t="s">
        <v>10</v>
      </c>
      <c r="C2964" s="9" t="s">
        <v>1180</v>
      </c>
      <c r="D2964" s="9" t="s">
        <v>149</v>
      </c>
      <c r="E2964" s="9" t="s">
        <v>147</v>
      </c>
      <c r="F2964" s="9" t="s">
        <v>5</v>
      </c>
      <c r="G2964" s="9" t="s">
        <v>1155</v>
      </c>
      <c r="H2964" s="9" t="s">
        <v>1156</v>
      </c>
      <c r="I2964" s="9">
        <v>17</v>
      </c>
      <c r="J2964" s="9" t="s">
        <v>49</v>
      </c>
      <c r="L2964" s="9" t="s">
        <v>50</v>
      </c>
      <c r="M2964" s="9">
        <v>249999</v>
      </c>
      <c r="N2964" s="17" t="str">
        <f t="shared" si="230"/>
        <v>49_245-250</v>
      </c>
      <c r="O2964" s="17" t="str">
        <f t="shared" si="231"/>
        <v>24_240-250</v>
      </c>
      <c r="P2964" s="17" t="str">
        <f t="shared" si="232"/>
        <v>08_80&gt;</v>
      </c>
      <c r="Q2964" s="9" t="s">
        <v>1236</v>
      </c>
      <c r="R2964" s="9" t="s">
        <v>1163</v>
      </c>
      <c r="S2964" s="9">
        <f t="shared" si="233"/>
        <v>1249995</v>
      </c>
      <c r="T2964" s="9">
        <v>12136</v>
      </c>
    </row>
    <row r="2965" spans="1:20">
      <c r="A2965" s="110">
        <v>9</v>
      </c>
      <c r="B2965" s="9" t="s">
        <v>10</v>
      </c>
      <c r="C2965" s="9" t="s">
        <v>762</v>
      </c>
      <c r="D2965" s="9" t="s">
        <v>149</v>
      </c>
      <c r="E2965" s="9" t="s">
        <v>147</v>
      </c>
      <c r="F2965" s="9" t="s">
        <v>5</v>
      </c>
      <c r="G2965" s="9" t="s">
        <v>492</v>
      </c>
      <c r="H2965" s="9" t="s">
        <v>763</v>
      </c>
      <c r="I2965" s="9">
        <v>16</v>
      </c>
      <c r="J2965" s="9" t="s">
        <v>43</v>
      </c>
      <c r="L2965" s="9" t="s">
        <v>50</v>
      </c>
      <c r="M2965" s="9">
        <v>206150</v>
      </c>
      <c r="N2965" s="17" t="str">
        <f t="shared" si="230"/>
        <v>41_205-210</v>
      </c>
      <c r="O2965" s="17" t="str">
        <f t="shared" si="231"/>
        <v>20_200-210</v>
      </c>
      <c r="P2965" s="17" t="str">
        <f t="shared" si="232"/>
        <v>08_80&gt;</v>
      </c>
      <c r="Q2965" s="9" t="s">
        <v>1236</v>
      </c>
      <c r="R2965" s="9" t="s">
        <v>1163</v>
      </c>
      <c r="S2965" s="9">
        <f t="shared" si="233"/>
        <v>1855350</v>
      </c>
      <c r="T2965" s="9">
        <v>18013</v>
      </c>
    </row>
    <row r="2966" spans="1:20">
      <c r="A2966" s="110">
        <v>42</v>
      </c>
      <c r="B2966" s="9" t="s">
        <v>10</v>
      </c>
      <c r="C2966" s="9" t="s">
        <v>1181</v>
      </c>
      <c r="D2966" s="9" t="s">
        <v>149</v>
      </c>
      <c r="E2966" s="9" t="s">
        <v>147</v>
      </c>
      <c r="F2966" s="9" t="s">
        <v>5</v>
      </c>
      <c r="G2966" s="9" t="s">
        <v>1155</v>
      </c>
      <c r="H2966" s="9" t="s">
        <v>1160</v>
      </c>
      <c r="I2966" s="9">
        <v>16</v>
      </c>
      <c r="J2966" s="9" t="s">
        <v>43</v>
      </c>
      <c r="L2966" s="9" t="s">
        <v>50</v>
      </c>
      <c r="M2966" s="9">
        <v>436602</v>
      </c>
      <c r="N2966" s="17" t="str">
        <f t="shared" si="230"/>
        <v>87_435-440</v>
      </c>
      <c r="O2966" s="17" t="str">
        <f t="shared" si="231"/>
        <v>43_430-440</v>
      </c>
      <c r="P2966" s="17" t="str">
        <f t="shared" si="232"/>
        <v>08_80&gt;</v>
      </c>
      <c r="Q2966" s="9" t="s">
        <v>1236</v>
      </c>
      <c r="R2966" s="9" t="s">
        <v>1163</v>
      </c>
      <c r="S2966" s="9">
        <f t="shared" si="233"/>
        <v>18337284</v>
      </c>
      <c r="T2966" s="9">
        <v>178032</v>
      </c>
    </row>
    <row r="2967" spans="1:20">
      <c r="A2967" s="110">
        <v>192</v>
      </c>
      <c r="B2967" s="9" t="s">
        <v>10</v>
      </c>
      <c r="C2967" s="9" t="s">
        <v>702</v>
      </c>
      <c r="D2967" s="9" t="s">
        <v>149</v>
      </c>
      <c r="E2967" s="9" t="s">
        <v>147</v>
      </c>
      <c r="F2967" s="9" t="s">
        <v>5</v>
      </c>
      <c r="G2967" s="9" t="s">
        <v>492</v>
      </c>
      <c r="H2967" s="9" t="s">
        <v>703</v>
      </c>
      <c r="I2967" s="9">
        <v>15</v>
      </c>
      <c r="J2967" s="9" t="s">
        <v>8</v>
      </c>
      <c r="L2967" s="9" t="s">
        <v>50</v>
      </c>
      <c r="M2967" s="9">
        <v>144051</v>
      </c>
      <c r="N2967" s="17" t="str">
        <f t="shared" si="230"/>
        <v>28_140-145</v>
      </c>
      <c r="O2967" s="17" t="str">
        <f t="shared" si="231"/>
        <v>14_140-150</v>
      </c>
      <c r="P2967" s="17" t="str">
        <f t="shared" si="232"/>
        <v>08_80&gt;</v>
      </c>
      <c r="Q2967" s="9" t="s">
        <v>1236</v>
      </c>
      <c r="R2967" s="9" t="s">
        <v>1163</v>
      </c>
      <c r="S2967" s="9">
        <f t="shared" si="233"/>
        <v>27657792</v>
      </c>
      <c r="T2967" s="9">
        <v>268522</v>
      </c>
    </row>
    <row r="2968" spans="1:20">
      <c r="A2968" s="110">
        <v>374</v>
      </c>
      <c r="B2968" s="9" t="s">
        <v>10</v>
      </c>
      <c r="C2968" s="9" t="s">
        <v>704</v>
      </c>
      <c r="D2968" s="9" t="s">
        <v>149</v>
      </c>
      <c r="E2968" s="9" t="s">
        <v>147</v>
      </c>
      <c r="F2968" s="9" t="s">
        <v>5</v>
      </c>
      <c r="G2968" s="9" t="s">
        <v>492</v>
      </c>
      <c r="H2968" s="9" t="s">
        <v>699</v>
      </c>
      <c r="I2968" s="9">
        <v>15</v>
      </c>
      <c r="J2968" s="9" t="s">
        <v>8</v>
      </c>
      <c r="L2968" s="9" t="s">
        <v>50</v>
      </c>
      <c r="M2968" s="9">
        <v>158622</v>
      </c>
      <c r="N2968" s="17" t="str">
        <f t="shared" si="230"/>
        <v>31_155-160</v>
      </c>
      <c r="O2968" s="17" t="str">
        <f t="shared" si="231"/>
        <v>15_150-160</v>
      </c>
      <c r="P2968" s="17" t="str">
        <f t="shared" si="232"/>
        <v>08_80&gt;</v>
      </c>
      <c r="Q2968" s="9" t="s">
        <v>1236</v>
      </c>
      <c r="R2968" s="9" t="s">
        <v>1163</v>
      </c>
      <c r="S2968" s="9">
        <f t="shared" si="233"/>
        <v>59324628</v>
      </c>
      <c r="T2968" s="9">
        <v>575967</v>
      </c>
    </row>
    <row r="2969" spans="1:20">
      <c r="A2969" s="110">
        <v>22</v>
      </c>
      <c r="B2969" s="9" t="s">
        <v>10</v>
      </c>
      <c r="C2969" s="9" t="s">
        <v>1182</v>
      </c>
      <c r="D2969" s="9" t="s">
        <v>149</v>
      </c>
      <c r="E2969" s="9" t="s">
        <v>147</v>
      </c>
      <c r="F2969" s="9" t="s">
        <v>5</v>
      </c>
      <c r="G2969" s="9" t="s">
        <v>1155</v>
      </c>
      <c r="H2969" s="9" t="s">
        <v>563</v>
      </c>
      <c r="I2969" s="9">
        <v>15</v>
      </c>
      <c r="J2969" s="9" t="s">
        <v>8</v>
      </c>
      <c r="L2969" s="9" t="s">
        <v>50</v>
      </c>
      <c r="M2969" s="9">
        <v>185921</v>
      </c>
      <c r="N2969" s="17" t="str">
        <f t="shared" si="230"/>
        <v>37_185-190</v>
      </c>
      <c r="O2969" s="17" t="str">
        <f t="shared" si="231"/>
        <v>18_180-190</v>
      </c>
      <c r="P2969" s="17" t="str">
        <f t="shared" si="232"/>
        <v>08_80&gt;</v>
      </c>
      <c r="Q2969" s="9" t="s">
        <v>1236</v>
      </c>
      <c r="R2969" s="9" t="s">
        <v>1163</v>
      </c>
      <c r="S2969" s="9">
        <f t="shared" si="233"/>
        <v>4090262</v>
      </c>
      <c r="T2969" s="9">
        <v>39711</v>
      </c>
    </row>
    <row r="2970" spans="1:20">
      <c r="A2970" s="110">
        <v>78</v>
      </c>
      <c r="B2970" s="9" t="s">
        <v>10</v>
      </c>
      <c r="C2970" s="9" t="s">
        <v>764</v>
      </c>
      <c r="D2970" s="9" t="s">
        <v>149</v>
      </c>
      <c r="E2970" s="9" t="s">
        <v>147</v>
      </c>
      <c r="F2970" s="9" t="s">
        <v>5</v>
      </c>
      <c r="G2970" s="9" t="s">
        <v>492</v>
      </c>
      <c r="H2970" s="9" t="s">
        <v>765</v>
      </c>
      <c r="I2970" s="9">
        <v>17</v>
      </c>
      <c r="J2970" s="9" t="s">
        <v>8</v>
      </c>
      <c r="L2970" s="9" t="s">
        <v>50</v>
      </c>
      <c r="M2970" s="9">
        <v>157870</v>
      </c>
      <c r="N2970" s="17" t="str">
        <f t="shared" si="230"/>
        <v>31_155-160</v>
      </c>
      <c r="O2970" s="17" t="str">
        <f t="shared" si="231"/>
        <v>15_150-160</v>
      </c>
      <c r="P2970" s="17" t="str">
        <f t="shared" si="232"/>
        <v>08_80&gt;</v>
      </c>
      <c r="Q2970" s="9" t="s">
        <v>1236</v>
      </c>
      <c r="R2970" s="9" t="s">
        <v>1163</v>
      </c>
      <c r="S2970" s="9">
        <f t="shared" si="233"/>
        <v>12313860</v>
      </c>
      <c r="T2970" s="9">
        <v>119552</v>
      </c>
    </row>
    <row r="2971" spans="1:20">
      <c r="A2971" s="110">
        <v>58</v>
      </c>
      <c r="B2971" s="9" t="s">
        <v>10</v>
      </c>
      <c r="C2971" s="9" t="s">
        <v>1090</v>
      </c>
      <c r="D2971" s="9" t="s">
        <v>152</v>
      </c>
      <c r="E2971" s="9" t="s">
        <v>147</v>
      </c>
      <c r="F2971" s="9" t="s">
        <v>1</v>
      </c>
      <c r="G2971" s="9" t="s">
        <v>77</v>
      </c>
      <c r="H2971" s="9" t="s">
        <v>2</v>
      </c>
      <c r="I2971" s="9">
        <v>14</v>
      </c>
      <c r="J2971" s="9" t="s">
        <v>8</v>
      </c>
      <c r="K2971" s="9" t="s">
        <v>7</v>
      </c>
      <c r="L2971" s="9" t="s">
        <v>50</v>
      </c>
      <c r="M2971" s="9">
        <v>71521</v>
      </c>
      <c r="N2971" s="17" t="str">
        <f t="shared" si="230"/>
        <v>14_70-75</v>
      </c>
      <c r="O2971" s="17" t="str">
        <f t="shared" si="231"/>
        <v>7_70-80</v>
      </c>
      <c r="P2971" s="17" t="str">
        <f t="shared" si="232"/>
        <v>07_70-80</v>
      </c>
      <c r="Q2971" s="9" t="s">
        <v>1236</v>
      </c>
      <c r="R2971" s="9" t="s">
        <v>1163</v>
      </c>
      <c r="S2971" s="9">
        <f t="shared" si="233"/>
        <v>4148218</v>
      </c>
      <c r="T2971" s="9">
        <v>40274</v>
      </c>
    </row>
    <row r="2972" spans="1:20">
      <c r="A2972" s="110">
        <v>26</v>
      </c>
      <c r="B2972" s="9" t="s">
        <v>10</v>
      </c>
      <c r="C2972" s="9" t="s">
        <v>582</v>
      </c>
      <c r="D2972" s="9" t="s">
        <v>152</v>
      </c>
      <c r="E2972" s="9" t="s">
        <v>147</v>
      </c>
      <c r="F2972" s="9" t="s">
        <v>5</v>
      </c>
      <c r="G2972" s="9" t="s">
        <v>70</v>
      </c>
      <c r="H2972" s="9" t="s">
        <v>2</v>
      </c>
      <c r="I2972" s="9">
        <v>14</v>
      </c>
      <c r="J2972" s="9" t="s">
        <v>8</v>
      </c>
      <c r="K2972" s="9" t="s">
        <v>7</v>
      </c>
      <c r="L2972" s="9" t="s">
        <v>46</v>
      </c>
      <c r="M2972" s="9">
        <v>45716</v>
      </c>
      <c r="N2972" s="17" t="str">
        <f t="shared" si="230"/>
        <v>9_45-50</v>
      </c>
      <c r="O2972" s="17" t="str">
        <f t="shared" si="231"/>
        <v>4_40-50</v>
      </c>
      <c r="P2972" s="17" t="str">
        <f t="shared" si="232"/>
        <v>04_40-50</v>
      </c>
      <c r="Q2972" s="9" t="s">
        <v>1236</v>
      </c>
      <c r="R2972" s="9" t="s">
        <v>1163</v>
      </c>
      <c r="S2972" s="9">
        <f t="shared" si="233"/>
        <v>1188616</v>
      </c>
      <c r="T2972" s="9">
        <v>11540</v>
      </c>
    </row>
    <row r="2973" spans="1:20">
      <c r="A2973" s="110">
        <v>1581</v>
      </c>
      <c r="B2973" s="9" t="s">
        <v>10</v>
      </c>
      <c r="C2973" s="9" t="s">
        <v>892</v>
      </c>
      <c r="D2973" s="9" t="s">
        <v>146</v>
      </c>
      <c r="E2973" s="9" t="s">
        <v>147</v>
      </c>
      <c r="F2973" s="9" t="s">
        <v>5</v>
      </c>
      <c r="G2973" s="9" t="s">
        <v>373</v>
      </c>
      <c r="H2973" s="9" t="s">
        <v>239</v>
      </c>
      <c r="I2973" s="9">
        <v>15</v>
      </c>
      <c r="J2973" s="9" t="s">
        <v>8</v>
      </c>
      <c r="L2973" s="9" t="s">
        <v>50</v>
      </c>
      <c r="M2973" s="9">
        <v>95613</v>
      </c>
      <c r="N2973" s="17" t="str">
        <f t="shared" si="230"/>
        <v>19_95-100</v>
      </c>
      <c r="O2973" s="17" t="str">
        <f t="shared" si="231"/>
        <v>9_90-100</v>
      </c>
      <c r="P2973" s="17" t="str">
        <f t="shared" si="232"/>
        <v>08_80&gt;</v>
      </c>
      <c r="Q2973" s="9" t="s">
        <v>1236</v>
      </c>
      <c r="R2973" s="9" t="s">
        <v>1163</v>
      </c>
      <c r="S2973" s="9">
        <f t="shared" si="233"/>
        <v>151164153</v>
      </c>
      <c r="T2973" s="9">
        <v>1467613</v>
      </c>
    </row>
    <row r="2974" spans="1:20">
      <c r="A2974" s="110">
        <v>108</v>
      </c>
      <c r="B2974" s="9" t="s">
        <v>10</v>
      </c>
      <c r="C2974" s="9" t="s">
        <v>625</v>
      </c>
      <c r="D2974" s="9" t="s">
        <v>152</v>
      </c>
      <c r="E2974" s="9" t="s">
        <v>147</v>
      </c>
      <c r="F2974" s="9" t="s">
        <v>1</v>
      </c>
      <c r="G2974" s="9" t="s">
        <v>583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64599</v>
      </c>
      <c r="N2974" s="17" t="str">
        <f t="shared" si="230"/>
        <v>12_60-65</v>
      </c>
      <c r="O2974" s="17" t="str">
        <f t="shared" si="231"/>
        <v>6_60-70</v>
      </c>
      <c r="P2974" s="17" t="str">
        <f t="shared" si="232"/>
        <v>06_60-70</v>
      </c>
      <c r="Q2974" s="9" t="s">
        <v>1236</v>
      </c>
      <c r="R2974" s="9" t="s">
        <v>1163</v>
      </c>
      <c r="S2974" s="9">
        <f t="shared" si="233"/>
        <v>6976692</v>
      </c>
      <c r="T2974" s="9">
        <v>67735</v>
      </c>
    </row>
    <row r="2975" spans="1:20">
      <c r="A2975" s="110">
        <v>446</v>
      </c>
      <c r="B2975" s="9" t="s">
        <v>10</v>
      </c>
      <c r="C2975" s="9" t="s">
        <v>705</v>
      </c>
      <c r="D2975" s="9" t="s">
        <v>148</v>
      </c>
      <c r="E2975" s="9" t="s">
        <v>147</v>
      </c>
      <c r="F2975" s="9" t="s">
        <v>1</v>
      </c>
      <c r="G2975" s="9" t="s">
        <v>583</v>
      </c>
      <c r="H2975" s="9" t="s">
        <v>2</v>
      </c>
      <c r="I2975" s="9">
        <v>15</v>
      </c>
      <c r="J2975" s="9" t="s">
        <v>8</v>
      </c>
      <c r="L2975" s="9" t="s">
        <v>50</v>
      </c>
      <c r="M2975" s="9">
        <v>90609</v>
      </c>
      <c r="N2975" s="17" t="str">
        <f t="shared" si="230"/>
        <v>18_90-95</v>
      </c>
      <c r="O2975" s="17" t="str">
        <f t="shared" si="231"/>
        <v>9_90-100</v>
      </c>
      <c r="P2975" s="17" t="str">
        <f t="shared" si="232"/>
        <v>08_80&gt;</v>
      </c>
      <c r="Q2975" s="9" t="s">
        <v>1236</v>
      </c>
      <c r="R2975" s="9" t="s">
        <v>1163</v>
      </c>
      <c r="S2975" s="9">
        <f t="shared" si="233"/>
        <v>40411614</v>
      </c>
      <c r="T2975" s="9">
        <v>392346</v>
      </c>
    </row>
    <row r="2976" spans="1:20">
      <c r="A2976" s="110">
        <v>497</v>
      </c>
      <c r="B2976" s="9" t="s">
        <v>10</v>
      </c>
      <c r="C2976" s="9" t="s">
        <v>1029</v>
      </c>
      <c r="D2976" s="9" t="s">
        <v>149</v>
      </c>
      <c r="E2976" s="9" t="s">
        <v>147</v>
      </c>
      <c r="F2976" s="9" t="s">
        <v>5</v>
      </c>
      <c r="G2976" s="9" t="s">
        <v>492</v>
      </c>
      <c r="H2976" s="9" t="s">
        <v>1030</v>
      </c>
      <c r="I2976" s="9">
        <v>14</v>
      </c>
      <c r="J2976" s="9" t="s">
        <v>941</v>
      </c>
      <c r="L2976" s="9" t="s">
        <v>50</v>
      </c>
      <c r="M2976" s="9">
        <v>139326</v>
      </c>
      <c r="N2976" s="17" t="str">
        <f t="shared" si="230"/>
        <v>27_135-140</v>
      </c>
      <c r="O2976" s="17" t="str">
        <f t="shared" si="231"/>
        <v>13_130-140</v>
      </c>
      <c r="P2976" s="17" t="str">
        <f t="shared" si="232"/>
        <v>08_80&gt;</v>
      </c>
      <c r="Q2976" s="9" t="s">
        <v>1236</v>
      </c>
      <c r="R2976" s="9" t="s">
        <v>1163</v>
      </c>
      <c r="S2976" s="9">
        <f t="shared" si="233"/>
        <v>69245022</v>
      </c>
      <c r="T2976" s="9">
        <v>672282</v>
      </c>
    </row>
    <row r="2977" spans="1:20">
      <c r="A2977" s="110">
        <v>35</v>
      </c>
      <c r="B2977" s="9" t="s">
        <v>10</v>
      </c>
      <c r="C2977" s="9" t="s">
        <v>1091</v>
      </c>
      <c r="D2977" s="9" t="s">
        <v>149</v>
      </c>
      <c r="E2977" s="9" t="s">
        <v>147</v>
      </c>
      <c r="F2977" s="9" t="s">
        <v>1</v>
      </c>
      <c r="G2977" s="9" t="s">
        <v>495</v>
      </c>
      <c r="H2977" s="9" t="s">
        <v>1030</v>
      </c>
      <c r="I2977" s="9">
        <v>16</v>
      </c>
      <c r="J2977" s="9" t="s">
        <v>519</v>
      </c>
      <c r="L2977" s="9" t="s">
        <v>50</v>
      </c>
      <c r="M2977" s="9">
        <v>139662</v>
      </c>
      <c r="N2977" s="17" t="str">
        <f t="shared" si="230"/>
        <v>27_135-140</v>
      </c>
      <c r="O2977" s="17" t="str">
        <f t="shared" si="231"/>
        <v>13_130-140</v>
      </c>
      <c r="P2977" s="17" t="str">
        <f t="shared" si="232"/>
        <v>08_80&gt;</v>
      </c>
      <c r="Q2977" s="9" t="s">
        <v>1236</v>
      </c>
      <c r="R2977" s="9" t="s">
        <v>1163</v>
      </c>
      <c r="S2977" s="9">
        <f t="shared" si="233"/>
        <v>4888170</v>
      </c>
      <c r="T2977" s="9">
        <v>47458</v>
      </c>
    </row>
    <row r="2978" spans="1:20">
      <c r="A2978" s="110">
        <v>140</v>
      </c>
      <c r="B2978" s="9" t="s">
        <v>10</v>
      </c>
      <c r="C2978" s="9" t="s">
        <v>1092</v>
      </c>
      <c r="D2978" s="9" t="s">
        <v>149</v>
      </c>
      <c r="E2978" s="9" t="s">
        <v>147</v>
      </c>
      <c r="F2978" s="9" t="s">
        <v>1</v>
      </c>
      <c r="G2978" s="9" t="s">
        <v>495</v>
      </c>
      <c r="H2978" s="9" t="s">
        <v>703</v>
      </c>
      <c r="I2978" s="9">
        <v>16</v>
      </c>
      <c r="J2978" s="9" t="s">
        <v>519</v>
      </c>
      <c r="L2978" s="9" t="s">
        <v>50</v>
      </c>
      <c r="M2978" s="9">
        <v>179990</v>
      </c>
      <c r="N2978" s="17" t="str">
        <f t="shared" si="230"/>
        <v>35_175-180</v>
      </c>
      <c r="O2978" s="17" t="str">
        <f t="shared" si="231"/>
        <v>17_170-180</v>
      </c>
      <c r="P2978" s="17" t="str">
        <f t="shared" si="232"/>
        <v>08_80&gt;</v>
      </c>
      <c r="Q2978" s="9" t="s">
        <v>1236</v>
      </c>
      <c r="R2978" s="9" t="s">
        <v>1163</v>
      </c>
      <c r="S2978" s="9">
        <f t="shared" si="233"/>
        <v>25198600</v>
      </c>
      <c r="T2978" s="9">
        <v>244647</v>
      </c>
    </row>
    <row r="2979" spans="1:20">
      <c r="A2979" s="110">
        <v>588</v>
      </c>
      <c r="B2979" s="9" t="s">
        <v>10</v>
      </c>
      <c r="C2979" s="9" t="s">
        <v>1031</v>
      </c>
      <c r="D2979" s="9" t="s">
        <v>149</v>
      </c>
      <c r="E2979" s="9" t="s">
        <v>147</v>
      </c>
      <c r="F2979" s="9" t="s">
        <v>5</v>
      </c>
      <c r="G2979" s="9" t="s">
        <v>492</v>
      </c>
      <c r="H2979" s="9" t="s">
        <v>1030</v>
      </c>
      <c r="I2979" s="9">
        <v>16</v>
      </c>
      <c r="J2979" s="9" t="s">
        <v>519</v>
      </c>
      <c r="L2979" s="9" t="s">
        <v>50</v>
      </c>
      <c r="M2979" s="9">
        <v>175609</v>
      </c>
      <c r="N2979" s="17" t="str">
        <f t="shared" si="230"/>
        <v>35_175-180</v>
      </c>
      <c r="O2979" s="17" t="str">
        <f t="shared" si="231"/>
        <v>17_170-180</v>
      </c>
      <c r="P2979" s="17" t="str">
        <f t="shared" si="232"/>
        <v>08_80&gt;</v>
      </c>
      <c r="Q2979" s="9" t="s">
        <v>1236</v>
      </c>
      <c r="R2979" s="9" t="s">
        <v>1163</v>
      </c>
      <c r="S2979" s="9">
        <f t="shared" si="233"/>
        <v>103258092</v>
      </c>
      <c r="T2979" s="9">
        <v>1002506</v>
      </c>
    </row>
    <row r="2980" spans="1:20">
      <c r="A2980" s="110">
        <v>577</v>
      </c>
      <c r="B2980" s="9" t="s">
        <v>10</v>
      </c>
      <c r="C2980" s="9" t="s">
        <v>1133</v>
      </c>
      <c r="D2980" s="9" t="s">
        <v>152</v>
      </c>
      <c r="E2980" s="9" t="s">
        <v>147</v>
      </c>
      <c r="F2980" s="9" t="s">
        <v>5</v>
      </c>
      <c r="G2980" s="9" t="s">
        <v>492</v>
      </c>
      <c r="H2980" s="9" t="s">
        <v>2</v>
      </c>
      <c r="I2980" s="9">
        <v>14</v>
      </c>
      <c r="J2980" s="9" t="s">
        <v>43</v>
      </c>
      <c r="L2980" s="9" t="s">
        <v>50</v>
      </c>
      <c r="M2980" s="9">
        <v>116063</v>
      </c>
      <c r="N2980" s="17" t="str">
        <f t="shared" si="230"/>
        <v>23_115-120</v>
      </c>
      <c r="O2980" s="17" t="str">
        <f t="shared" si="231"/>
        <v>11_110-120</v>
      </c>
      <c r="P2980" s="17" t="str">
        <f t="shared" si="232"/>
        <v>08_80&gt;</v>
      </c>
      <c r="Q2980" s="9" t="s">
        <v>1236</v>
      </c>
      <c r="R2980" s="9" t="s">
        <v>1163</v>
      </c>
      <c r="S2980" s="9">
        <f t="shared" si="233"/>
        <v>66968351</v>
      </c>
      <c r="T2980" s="9">
        <v>650178</v>
      </c>
    </row>
    <row r="2981" spans="1:20">
      <c r="A2981" s="110">
        <v>146</v>
      </c>
      <c r="B2981" s="9" t="s">
        <v>10</v>
      </c>
      <c r="C2981" s="9" t="s">
        <v>1183</v>
      </c>
      <c r="D2981" s="9" t="s">
        <v>152</v>
      </c>
      <c r="E2981" s="9" t="s">
        <v>147</v>
      </c>
      <c r="F2981" s="9" t="s">
        <v>5</v>
      </c>
      <c r="G2981" s="9" t="s">
        <v>492</v>
      </c>
      <c r="H2981" s="9" t="s">
        <v>85</v>
      </c>
      <c r="I2981" s="9">
        <v>14</v>
      </c>
      <c r="J2981" s="9" t="s">
        <v>43</v>
      </c>
      <c r="L2981" s="9" t="s">
        <v>50</v>
      </c>
      <c r="M2981" s="9">
        <v>209658</v>
      </c>
      <c r="N2981" s="17" t="str">
        <f t="shared" si="230"/>
        <v>41_205-210</v>
      </c>
      <c r="O2981" s="17" t="str">
        <f t="shared" si="231"/>
        <v>20_200-210</v>
      </c>
      <c r="P2981" s="17" t="str">
        <f t="shared" si="232"/>
        <v>08_80&gt;</v>
      </c>
      <c r="Q2981" s="9" t="s">
        <v>1236</v>
      </c>
      <c r="R2981" s="9" t="s">
        <v>1163</v>
      </c>
      <c r="S2981" s="9">
        <f t="shared" si="233"/>
        <v>30610068</v>
      </c>
      <c r="T2981" s="9">
        <v>297185</v>
      </c>
    </row>
    <row r="2982" spans="1:20">
      <c r="A2982" s="110">
        <v>46</v>
      </c>
      <c r="B2982" s="9" t="s">
        <v>10</v>
      </c>
      <c r="C2982" s="9" t="s">
        <v>1032</v>
      </c>
      <c r="D2982" s="9" t="s">
        <v>149</v>
      </c>
      <c r="E2982" s="9" t="s">
        <v>147</v>
      </c>
      <c r="F2982" s="9" t="s">
        <v>5</v>
      </c>
      <c r="G2982" s="9" t="s">
        <v>492</v>
      </c>
      <c r="H2982" s="9" t="s">
        <v>1030</v>
      </c>
      <c r="I2982" s="9">
        <v>15</v>
      </c>
      <c r="J2982" s="9" t="s">
        <v>8</v>
      </c>
      <c r="L2982" s="9" t="s">
        <v>50</v>
      </c>
      <c r="M2982" s="9">
        <v>128096</v>
      </c>
      <c r="N2982" s="17" t="str">
        <f t="shared" si="230"/>
        <v>25_125-130</v>
      </c>
      <c r="O2982" s="17" t="str">
        <f t="shared" si="231"/>
        <v>12_120-130</v>
      </c>
      <c r="P2982" s="17" t="str">
        <f t="shared" si="232"/>
        <v>08_80&gt;</v>
      </c>
      <c r="Q2982" s="9" t="s">
        <v>1236</v>
      </c>
      <c r="R2982" s="9" t="s">
        <v>1163</v>
      </c>
      <c r="S2982" s="9">
        <f t="shared" si="233"/>
        <v>5892416</v>
      </c>
      <c r="T2982" s="9">
        <v>57208</v>
      </c>
    </row>
    <row r="2983" spans="1:20">
      <c r="A2983" s="110">
        <v>182</v>
      </c>
      <c r="B2983" s="9" t="s">
        <v>10</v>
      </c>
      <c r="C2983" s="9" t="s">
        <v>976</v>
      </c>
      <c r="D2983" s="9" t="s">
        <v>149</v>
      </c>
      <c r="E2983" s="9" t="s">
        <v>147</v>
      </c>
      <c r="F2983" s="9" t="s">
        <v>5</v>
      </c>
      <c r="G2983" s="9" t="s">
        <v>492</v>
      </c>
      <c r="H2983" s="9" t="s">
        <v>85</v>
      </c>
      <c r="I2983" s="9">
        <v>15</v>
      </c>
      <c r="J2983" s="9" t="s">
        <v>8</v>
      </c>
      <c r="L2983" s="9" t="s">
        <v>50</v>
      </c>
      <c r="M2983" s="9">
        <v>118412</v>
      </c>
      <c r="N2983" s="17" t="str">
        <f t="shared" si="230"/>
        <v>23_115-120</v>
      </c>
      <c r="O2983" s="17" t="str">
        <f t="shared" si="231"/>
        <v>11_110-120</v>
      </c>
      <c r="P2983" s="17" t="str">
        <f t="shared" si="232"/>
        <v>08_80&gt;</v>
      </c>
      <c r="Q2983" s="9" t="s">
        <v>1236</v>
      </c>
      <c r="R2983" s="9" t="s">
        <v>1163</v>
      </c>
      <c r="S2983" s="9">
        <f t="shared" si="233"/>
        <v>21550984</v>
      </c>
      <c r="T2983" s="9">
        <v>209233</v>
      </c>
    </row>
    <row r="2984" spans="1:20">
      <c r="A2984" s="110">
        <v>31</v>
      </c>
      <c r="B2984" s="9" t="s">
        <v>10</v>
      </c>
      <c r="C2984" s="9" t="s">
        <v>1184</v>
      </c>
      <c r="D2984" s="9" t="s">
        <v>149</v>
      </c>
      <c r="E2984" s="9" t="s">
        <v>147</v>
      </c>
      <c r="F2984" s="9" t="s">
        <v>1</v>
      </c>
      <c r="G2984" s="9" t="s">
        <v>495</v>
      </c>
      <c r="H2984" s="9" t="s">
        <v>2</v>
      </c>
      <c r="I2984" s="9">
        <v>14</v>
      </c>
      <c r="J2984" s="9" t="s">
        <v>941</v>
      </c>
      <c r="L2984" s="9" t="s">
        <v>50</v>
      </c>
      <c r="M2984" s="9">
        <v>115446</v>
      </c>
      <c r="N2984" s="17" t="str">
        <f t="shared" si="230"/>
        <v>23_115-120</v>
      </c>
      <c r="O2984" s="17" t="str">
        <f t="shared" si="231"/>
        <v>11_110-120</v>
      </c>
      <c r="P2984" s="17" t="str">
        <f t="shared" si="232"/>
        <v>08_80&gt;</v>
      </c>
      <c r="Q2984" s="9" t="s">
        <v>1236</v>
      </c>
      <c r="R2984" s="9" t="s">
        <v>1163</v>
      </c>
      <c r="S2984" s="9">
        <f t="shared" si="233"/>
        <v>3578826</v>
      </c>
      <c r="T2984" s="9">
        <v>34746</v>
      </c>
    </row>
    <row r="2985" spans="1:20">
      <c r="A2985" s="110">
        <v>138</v>
      </c>
      <c r="B2985" s="9" t="s">
        <v>10</v>
      </c>
      <c r="C2985" s="9" t="s">
        <v>1033</v>
      </c>
      <c r="D2985" s="9" t="s">
        <v>148</v>
      </c>
      <c r="E2985" s="9" t="s">
        <v>147</v>
      </c>
      <c r="F2985" s="9" t="s">
        <v>1</v>
      </c>
      <c r="G2985" s="9" t="s">
        <v>495</v>
      </c>
      <c r="H2985" s="9" t="s">
        <v>2</v>
      </c>
      <c r="I2985" s="9">
        <v>15</v>
      </c>
      <c r="J2985" s="9" t="s">
        <v>8</v>
      </c>
      <c r="L2985" s="9" t="s">
        <v>50</v>
      </c>
      <c r="M2985" s="9">
        <v>114292</v>
      </c>
      <c r="N2985" s="17" t="str">
        <f t="shared" si="230"/>
        <v>22_110-115</v>
      </c>
      <c r="O2985" s="17" t="str">
        <f t="shared" si="231"/>
        <v>11_110-120</v>
      </c>
      <c r="P2985" s="17" t="str">
        <f t="shared" si="232"/>
        <v>08_80&gt;</v>
      </c>
      <c r="Q2985" s="9" t="s">
        <v>1236</v>
      </c>
      <c r="R2985" s="9" t="s">
        <v>1163</v>
      </c>
      <c r="S2985" s="9">
        <f t="shared" si="233"/>
        <v>15772296</v>
      </c>
      <c r="T2985" s="9">
        <v>153129</v>
      </c>
    </row>
    <row r="2986" spans="1:20">
      <c r="A2986" s="110">
        <v>308</v>
      </c>
      <c r="B2986" s="9" t="s">
        <v>10</v>
      </c>
      <c r="C2986" s="9" t="s">
        <v>1034</v>
      </c>
      <c r="D2986" s="9" t="s">
        <v>149</v>
      </c>
      <c r="E2986" s="9" t="s">
        <v>147</v>
      </c>
      <c r="F2986" s="9" t="s">
        <v>1</v>
      </c>
      <c r="G2986" s="9" t="s">
        <v>495</v>
      </c>
      <c r="H2986" s="9" t="s">
        <v>1030</v>
      </c>
      <c r="I2986" s="9">
        <v>15</v>
      </c>
      <c r="J2986" s="9" t="s">
        <v>8</v>
      </c>
      <c r="L2986" s="9" t="s">
        <v>50</v>
      </c>
      <c r="M2986" s="9">
        <v>150830</v>
      </c>
      <c r="N2986" s="17" t="str">
        <f t="shared" si="230"/>
        <v>30_150-155</v>
      </c>
      <c r="O2986" s="17" t="str">
        <f t="shared" si="231"/>
        <v>15_150-160</v>
      </c>
      <c r="P2986" s="17" t="str">
        <f t="shared" si="232"/>
        <v>08_80&gt;</v>
      </c>
      <c r="Q2986" s="9" t="s">
        <v>1236</v>
      </c>
      <c r="R2986" s="9" t="s">
        <v>1163</v>
      </c>
      <c r="S2986" s="9">
        <f t="shared" si="233"/>
        <v>46455640</v>
      </c>
      <c r="T2986" s="9">
        <v>451026</v>
      </c>
    </row>
    <row r="2987" spans="1:20">
      <c r="A2987" s="110">
        <v>100</v>
      </c>
      <c r="B2987" s="9" t="s">
        <v>10</v>
      </c>
      <c r="C2987" s="9" t="s">
        <v>506</v>
      </c>
      <c r="D2987" s="9" t="s">
        <v>146</v>
      </c>
      <c r="E2987" s="9" t="s">
        <v>147</v>
      </c>
      <c r="F2987" s="9" t="s">
        <v>5</v>
      </c>
      <c r="G2987" s="9" t="s">
        <v>373</v>
      </c>
      <c r="H2987" s="9" t="s">
        <v>706</v>
      </c>
      <c r="I2987" s="9">
        <v>15</v>
      </c>
      <c r="J2987" s="9" t="s">
        <v>8</v>
      </c>
      <c r="L2987" s="9" t="s">
        <v>50</v>
      </c>
      <c r="M2987" s="9">
        <v>108924</v>
      </c>
      <c r="N2987" s="17" t="str">
        <f t="shared" si="230"/>
        <v>21_105-110</v>
      </c>
      <c r="O2987" s="17" t="str">
        <f t="shared" si="231"/>
        <v>10_100-110</v>
      </c>
      <c r="P2987" s="17" t="str">
        <f t="shared" si="232"/>
        <v>08_80&gt;</v>
      </c>
      <c r="Q2987" s="9" t="s">
        <v>1236</v>
      </c>
      <c r="R2987" s="9" t="s">
        <v>1163</v>
      </c>
      <c r="S2987" s="9">
        <f t="shared" si="233"/>
        <v>10892400</v>
      </c>
      <c r="T2987" s="9">
        <v>105751</v>
      </c>
    </row>
    <row r="2988" spans="1:20">
      <c r="A2988" s="110">
        <v>2</v>
      </c>
      <c r="B2988" s="9" t="s">
        <v>10</v>
      </c>
      <c r="C2988" s="9" t="s">
        <v>1036</v>
      </c>
      <c r="D2988" s="9" t="s">
        <v>152</v>
      </c>
      <c r="E2988" s="9" t="s">
        <v>147</v>
      </c>
      <c r="F2988" s="9" t="s">
        <v>5</v>
      </c>
      <c r="G2988" s="9" t="s">
        <v>373</v>
      </c>
      <c r="H2988" s="9" t="s">
        <v>239</v>
      </c>
      <c r="I2988" s="9">
        <v>14</v>
      </c>
      <c r="J2988" s="9" t="s">
        <v>8</v>
      </c>
      <c r="L2988" s="9" t="s">
        <v>50</v>
      </c>
      <c r="M2988" s="9">
        <v>76989</v>
      </c>
      <c r="N2988" s="17" t="str">
        <f t="shared" si="230"/>
        <v>15_75-80</v>
      </c>
      <c r="O2988" s="17" t="str">
        <f t="shared" si="231"/>
        <v>7_70-80</v>
      </c>
      <c r="P2988" s="17" t="str">
        <f t="shared" si="232"/>
        <v>07_70-80</v>
      </c>
      <c r="Q2988" s="9" t="s">
        <v>1236</v>
      </c>
      <c r="R2988" s="9" t="s">
        <v>1163</v>
      </c>
      <c r="S2988" s="9">
        <f t="shared" si="233"/>
        <v>153978</v>
      </c>
      <c r="T2988" s="9">
        <v>1495</v>
      </c>
    </row>
    <row r="2989" spans="1:20">
      <c r="A2989" s="110">
        <v>6</v>
      </c>
      <c r="B2989" s="9" t="s">
        <v>10</v>
      </c>
      <c r="C2989" s="9" t="s">
        <v>1093</v>
      </c>
      <c r="D2989" s="9" t="s">
        <v>148</v>
      </c>
      <c r="E2989" s="9" t="s">
        <v>147</v>
      </c>
      <c r="F2989" s="9" t="s">
        <v>5</v>
      </c>
      <c r="G2989" s="9" t="s">
        <v>373</v>
      </c>
      <c r="H2989" s="9" t="s">
        <v>2</v>
      </c>
      <c r="I2989" s="9">
        <v>17</v>
      </c>
      <c r="J2989" s="9" t="s">
        <v>8</v>
      </c>
      <c r="L2989" s="9" t="s">
        <v>50</v>
      </c>
      <c r="M2989" s="9">
        <v>129900</v>
      </c>
      <c r="N2989" s="17" t="str">
        <f t="shared" si="230"/>
        <v>25_125-130</v>
      </c>
      <c r="O2989" s="17" t="str">
        <f t="shared" si="231"/>
        <v>12_120-130</v>
      </c>
      <c r="P2989" s="17" t="str">
        <f t="shared" si="232"/>
        <v>08_80&gt;</v>
      </c>
      <c r="Q2989" s="9" t="s">
        <v>1236</v>
      </c>
      <c r="R2989" s="9" t="s">
        <v>1163</v>
      </c>
      <c r="S2989" s="9">
        <f t="shared" si="233"/>
        <v>779400</v>
      </c>
      <c r="T2989" s="9">
        <v>7567</v>
      </c>
    </row>
    <row r="2990" spans="1:20">
      <c r="A2990" s="110">
        <v>65</v>
      </c>
      <c r="B2990" s="9" t="s">
        <v>10</v>
      </c>
      <c r="C2990" s="9" t="s">
        <v>1185</v>
      </c>
      <c r="D2990" s="9" t="s">
        <v>152</v>
      </c>
      <c r="E2990" s="9" t="s">
        <v>147</v>
      </c>
      <c r="F2990" s="9" t="s">
        <v>5</v>
      </c>
      <c r="G2990" s="9" t="s">
        <v>570</v>
      </c>
      <c r="H2990" s="9" t="s">
        <v>2</v>
      </c>
      <c r="I2990" s="9">
        <v>13</v>
      </c>
      <c r="J2990" s="9" t="s">
        <v>8</v>
      </c>
      <c r="L2990" s="9" t="s">
        <v>46</v>
      </c>
      <c r="M2990" s="9">
        <v>98998</v>
      </c>
      <c r="N2990" s="17" t="str">
        <f t="shared" si="230"/>
        <v>19_95-100</v>
      </c>
      <c r="O2990" s="17" t="str">
        <f t="shared" si="231"/>
        <v>9_90-100</v>
      </c>
      <c r="P2990" s="17" t="str">
        <f t="shared" si="232"/>
        <v>08_80&gt;</v>
      </c>
      <c r="Q2990" s="9" t="s">
        <v>1236</v>
      </c>
      <c r="R2990" s="9" t="s">
        <v>1163</v>
      </c>
      <c r="S2990" s="9">
        <f t="shared" si="233"/>
        <v>6434870</v>
      </c>
      <c r="T2990" s="9">
        <v>62474</v>
      </c>
    </row>
    <row r="2991" spans="1:20">
      <c r="A2991" s="110">
        <v>177</v>
      </c>
      <c r="B2991" s="9" t="s">
        <v>10</v>
      </c>
      <c r="C2991" s="9" t="s">
        <v>897</v>
      </c>
      <c r="D2991" s="9" t="s">
        <v>152</v>
      </c>
      <c r="E2991" s="9" t="s">
        <v>147</v>
      </c>
      <c r="F2991" s="9" t="s">
        <v>5</v>
      </c>
      <c r="G2991" s="9" t="s">
        <v>75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48451</v>
      </c>
      <c r="N2991" s="17" t="str">
        <f t="shared" si="230"/>
        <v>9_45-50</v>
      </c>
      <c r="O2991" s="17" t="str">
        <f t="shared" si="231"/>
        <v>4_40-50</v>
      </c>
      <c r="P2991" s="17" t="str">
        <f t="shared" si="232"/>
        <v>04_40-50</v>
      </c>
      <c r="Q2991" s="9" t="s">
        <v>1236</v>
      </c>
      <c r="R2991" s="9" t="s">
        <v>1163</v>
      </c>
      <c r="S2991" s="9">
        <f t="shared" si="233"/>
        <v>8575827</v>
      </c>
      <c r="T2991" s="9">
        <v>83260</v>
      </c>
    </row>
    <row r="2992" spans="1:20">
      <c r="A2992" s="110">
        <v>249</v>
      </c>
      <c r="B2992" s="9" t="s">
        <v>10</v>
      </c>
      <c r="C2992" s="9" t="s">
        <v>1220</v>
      </c>
      <c r="D2992" s="9" t="s">
        <v>152</v>
      </c>
      <c r="E2992" s="9" t="s">
        <v>147</v>
      </c>
      <c r="F2992" s="9" t="s">
        <v>5</v>
      </c>
      <c r="G2992" s="9" t="s">
        <v>373</v>
      </c>
      <c r="H2992" s="9" t="s">
        <v>2</v>
      </c>
      <c r="I2992" s="9">
        <v>14</v>
      </c>
      <c r="J2992" s="9" t="s">
        <v>8</v>
      </c>
      <c r="L2992" s="9" t="s">
        <v>50</v>
      </c>
      <c r="M2992" s="9">
        <v>116666</v>
      </c>
      <c r="N2992" s="17" t="str">
        <f t="shared" si="230"/>
        <v>23_115-120</v>
      </c>
      <c r="O2992" s="17" t="str">
        <f t="shared" si="231"/>
        <v>11_110-120</v>
      </c>
      <c r="P2992" s="17" t="str">
        <f t="shared" si="232"/>
        <v>08_80&gt;</v>
      </c>
      <c r="Q2992" s="9" t="s">
        <v>1236</v>
      </c>
      <c r="R2992" s="9" t="s">
        <v>1163</v>
      </c>
      <c r="S2992" s="9">
        <f t="shared" si="233"/>
        <v>29049834</v>
      </c>
      <c r="T2992" s="9">
        <v>282037</v>
      </c>
    </row>
    <row r="2993" spans="1:20">
      <c r="A2993" s="110">
        <v>1185</v>
      </c>
      <c r="B2993" s="9" t="s">
        <v>10</v>
      </c>
      <c r="C2993" s="9" t="s">
        <v>822</v>
      </c>
      <c r="D2993" s="9" t="s">
        <v>148</v>
      </c>
      <c r="E2993" s="9" t="s">
        <v>147</v>
      </c>
      <c r="F2993" s="9" t="s">
        <v>5</v>
      </c>
      <c r="G2993" s="9" t="s">
        <v>823</v>
      </c>
      <c r="H2993" s="9" t="s">
        <v>2</v>
      </c>
      <c r="I2993" s="9">
        <v>15</v>
      </c>
      <c r="J2993" s="9" t="s">
        <v>8</v>
      </c>
      <c r="L2993" s="9" t="s">
        <v>50</v>
      </c>
      <c r="M2993" s="9">
        <v>99739</v>
      </c>
      <c r="N2993" s="17" t="str">
        <f t="shared" si="230"/>
        <v>19_95-100</v>
      </c>
      <c r="O2993" s="17" t="str">
        <f t="shared" si="231"/>
        <v>9_90-100</v>
      </c>
      <c r="P2993" s="17" t="str">
        <f t="shared" si="232"/>
        <v>08_80&gt;</v>
      </c>
      <c r="Q2993" s="9" t="s">
        <v>1236</v>
      </c>
      <c r="R2993" s="9" t="s">
        <v>1163</v>
      </c>
      <c r="S2993" s="9">
        <f t="shared" si="233"/>
        <v>118190715</v>
      </c>
      <c r="T2993" s="9">
        <v>1147483</v>
      </c>
    </row>
    <row r="2994" spans="1:20">
      <c r="A2994" s="110">
        <v>5</v>
      </c>
      <c r="B2994" s="9" t="s">
        <v>10</v>
      </c>
      <c r="C2994" s="9" t="s">
        <v>1134</v>
      </c>
      <c r="D2994" s="9" t="s">
        <v>149</v>
      </c>
      <c r="E2994" s="9" t="s">
        <v>147</v>
      </c>
      <c r="F2994" s="9" t="s">
        <v>5</v>
      </c>
      <c r="G2994" s="9" t="s">
        <v>69</v>
      </c>
      <c r="H2994" s="9" t="s">
        <v>61</v>
      </c>
      <c r="I2994" s="9">
        <v>15</v>
      </c>
      <c r="J2994" s="9" t="s">
        <v>8</v>
      </c>
      <c r="L2994" s="9" t="s">
        <v>50</v>
      </c>
      <c r="M2994" s="9">
        <v>100183</v>
      </c>
      <c r="N2994" s="17" t="str">
        <f t="shared" si="230"/>
        <v>20_100-105</v>
      </c>
      <c r="O2994" s="17" t="str">
        <f t="shared" si="231"/>
        <v>10_100-110</v>
      </c>
      <c r="P2994" s="17" t="str">
        <f t="shared" si="232"/>
        <v>08_80&gt;</v>
      </c>
      <c r="Q2994" s="9" t="s">
        <v>1236</v>
      </c>
      <c r="R2994" s="9" t="s">
        <v>1163</v>
      </c>
      <c r="S2994" s="9">
        <f t="shared" si="233"/>
        <v>500915</v>
      </c>
      <c r="T2994" s="9">
        <v>4863</v>
      </c>
    </row>
    <row r="2995" spans="1:20">
      <c r="A2995" s="110">
        <v>15</v>
      </c>
      <c r="B2995" s="9" t="s">
        <v>10</v>
      </c>
      <c r="C2995" s="9" t="s">
        <v>1135</v>
      </c>
      <c r="D2995" s="9" t="s">
        <v>149</v>
      </c>
      <c r="E2995" s="9" t="s">
        <v>147</v>
      </c>
      <c r="F2995" s="9" t="s">
        <v>5</v>
      </c>
      <c r="G2995" s="9" t="s">
        <v>252</v>
      </c>
      <c r="H2995" s="9" t="s">
        <v>85</v>
      </c>
      <c r="I2995" s="9">
        <v>15</v>
      </c>
      <c r="J2995" s="9" t="s">
        <v>8</v>
      </c>
      <c r="L2995" s="9" t="s">
        <v>50</v>
      </c>
      <c r="M2995" s="9">
        <v>123211</v>
      </c>
      <c r="N2995" s="17" t="str">
        <f t="shared" si="230"/>
        <v>24_120-125</v>
      </c>
      <c r="O2995" s="17" t="str">
        <f t="shared" si="231"/>
        <v>12_120-130</v>
      </c>
      <c r="P2995" s="17" t="str">
        <f t="shared" si="232"/>
        <v>08_80&gt;</v>
      </c>
      <c r="Q2995" s="9" t="s">
        <v>1236</v>
      </c>
      <c r="R2995" s="9" t="s">
        <v>1163</v>
      </c>
      <c r="S2995" s="9">
        <f t="shared" si="233"/>
        <v>1848165</v>
      </c>
      <c r="T2995" s="9">
        <v>17943</v>
      </c>
    </row>
    <row r="2996" spans="1:20">
      <c r="A2996" s="110">
        <v>42</v>
      </c>
      <c r="B2996" s="9" t="s">
        <v>10</v>
      </c>
      <c r="C2996" s="9" t="s">
        <v>981</v>
      </c>
      <c r="D2996" s="9" t="s">
        <v>148</v>
      </c>
      <c r="E2996" s="9" t="s">
        <v>147</v>
      </c>
      <c r="F2996" s="9" t="s">
        <v>5</v>
      </c>
      <c r="G2996" s="9" t="s">
        <v>373</v>
      </c>
      <c r="H2996" s="9" t="s">
        <v>2</v>
      </c>
      <c r="I2996" s="9">
        <v>17</v>
      </c>
      <c r="J2996" s="9" t="s">
        <v>6</v>
      </c>
      <c r="L2996" s="9" t="s">
        <v>50</v>
      </c>
      <c r="M2996" s="9">
        <v>86796</v>
      </c>
      <c r="N2996" s="17" t="str">
        <f t="shared" si="230"/>
        <v>17_85-90</v>
      </c>
      <c r="O2996" s="17" t="str">
        <f t="shared" si="231"/>
        <v>8_80-90</v>
      </c>
      <c r="P2996" s="17" t="str">
        <f t="shared" si="232"/>
        <v>08_80&gt;</v>
      </c>
      <c r="Q2996" s="9" t="s">
        <v>1236</v>
      </c>
      <c r="R2996" s="9" t="s">
        <v>1163</v>
      </c>
      <c r="S2996" s="9">
        <f t="shared" si="233"/>
        <v>3645432</v>
      </c>
      <c r="T2996" s="9">
        <v>35393</v>
      </c>
    </row>
    <row r="2997" spans="1:20">
      <c r="A2997" s="110">
        <v>234</v>
      </c>
      <c r="B2997" s="9" t="s">
        <v>10</v>
      </c>
      <c r="C2997" s="9" t="s">
        <v>1187</v>
      </c>
      <c r="D2997" s="9" t="s">
        <v>152</v>
      </c>
      <c r="E2997" s="9" t="s">
        <v>147</v>
      </c>
      <c r="F2997" s="9" t="s">
        <v>1</v>
      </c>
      <c r="G2997" s="9" t="s">
        <v>495</v>
      </c>
      <c r="H2997" s="9" t="s">
        <v>2</v>
      </c>
      <c r="I2997" s="9">
        <v>14</v>
      </c>
      <c r="J2997" s="9" t="s">
        <v>941</v>
      </c>
      <c r="L2997" s="9" t="s">
        <v>50</v>
      </c>
      <c r="M2997" s="9">
        <v>124999</v>
      </c>
      <c r="N2997" s="17" t="str">
        <f t="shared" si="230"/>
        <v>24_120-125</v>
      </c>
      <c r="O2997" s="17" t="str">
        <f t="shared" si="231"/>
        <v>12_120-130</v>
      </c>
      <c r="P2997" s="17" t="str">
        <f t="shared" si="232"/>
        <v>08_80&gt;</v>
      </c>
      <c r="Q2997" s="9" t="s">
        <v>1236</v>
      </c>
      <c r="R2997" s="9" t="s">
        <v>1163</v>
      </c>
      <c r="S2997" s="9">
        <f t="shared" si="233"/>
        <v>29249766</v>
      </c>
      <c r="T2997" s="9">
        <v>283978</v>
      </c>
    </row>
    <row r="2998" spans="1:20">
      <c r="A2998" s="110">
        <v>588</v>
      </c>
      <c r="B2998" s="9" t="s">
        <v>10</v>
      </c>
      <c r="C2998" s="9" t="s">
        <v>1136</v>
      </c>
      <c r="D2998" s="9" t="s">
        <v>152</v>
      </c>
      <c r="E2998" s="9" t="s">
        <v>147</v>
      </c>
      <c r="F2998" s="9" t="s">
        <v>5</v>
      </c>
      <c r="G2998" s="9" t="s">
        <v>373</v>
      </c>
      <c r="H2998" s="9" t="s">
        <v>408</v>
      </c>
      <c r="I2998" s="9">
        <v>14</v>
      </c>
      <c r="J2998" s="9" t="s">
        <v>941</v>
      </c>
      <c r="K2998" s="9" t="s">
        <v>7</v>
      </c>
      <c r="L2998" s="9" t="s">
        <v>50</v>
      </c>
      <c r="M2998" s="9">
        <v>126077</v>
      </c>
      <c r="N2998" s="17" t="str">
        <f t="shared" si="230"/>
        <v>25_125-130</v>
      </c>
      <c r="O2998" s="17" t="str">
        <f t="shared" si="231"/>
        <v>12_120-130</v>
      </c>
      <c r="P2998" s="17" t="str">
        <f t="shared" si="232"/>
        <v>08_80&gt;</v>
      </c>
      <c r="Q2998" s="9" t="s">
        <v>1236</v>
      </c>
      <c r="R2998" s="9" t="s">
        <v>1163</v>
      </c>
      <c r="S2998" s="9">
        <f t="shared" si="233"/>
        <v>74133276</v>
      </c>
      <c r="T2998" s="9">
        <v>719741</v>
      </c>
    </row>
    <row r="2999" spans="1:20">
      <c r="A2999" s="110">
        <v>45</v>
      </c>
      <c r="B2999" s="9" t="s">
        <v>10</v>
      </c>
      <c r="C2999" s="9" t="s">
        <v>1037</v>
      </c>
      <c r="D2999" s="9" t="s">
        <v>152</v>
      </c>
      <c r="E2999" s="9" t="s">
        <v>147</v>
      </c>
      <c r="F2999" s="9" t="s">
        <v>5</v>
      </c>
      <c r="G2999" s="9" t="s">
        <v>373</v>
      </c>
      <c r="H2999" s="9" t="s">
        <v>2</v>
      </c>
      <c r="I2999" s="9">
        <v>14</v>
      </c>
      <c r="J2999" s="9" t="s">
        <v>941</v>
      </c>
      <c r="L2999" s="9" t="s">
        <v>50</v>
      </c>
      <c r="M2999" s="9">
        <v>160193</v>
      </c>
      <c r="N2999" s="17" t="str">
        <f t="shared" si="230"/>
        <v>32_160-165</v>
      </c>
      <c r="O2999" s="17" t="str">
        <f t="shared" si="231"/>
        <v>16_160-170</v>
      </c>
      <c r="P2999" s="17" t="str">
        <f t="shared" si="232"/>
        <v>08_80&gt;</v>
      </c>
      <c r="Q2999" s="9" t="s">
        <v>1236</v>
      </c>
      <c r="R2999" s="9" t="s">
        <v>1163</v>
      </c>
      <c r="S2999" s="9">
        <f t="shared" si="233"/>
        <v>7208685</v>
      </c>
      <c r="T2999" s="9">
        <v>69987</v>
      </c>
    </row>
    <row r="3000" spans="1:20">
      <c r="A3000" s="110">
        <v>55</v>
      </c>
      <c r="B3000" s="9" t="s">
        <v>10</v>
      </c>
      <c r="C3000" s="9" t="s">
        <v>457</v>
      </c>
      <c r="D3000" s="9" t="s">
        <v>152</v>
      </c>
      <c r="E3000" s="9" t="s">
        <v>147</v>
      </c>
      <c r="F3000" s="9" t="s">
        <v>5</v>
      </c>
      <c r="G3000" s="9" t="s">
        <v>373</v>
      </c>
      <c r="H3000" s="9" t="s">
        <v>408</v>
      </c>
      <c r="I3000" s="9">
        <v>14</v>
      </c>
      <c r="J3000" s="9" t="s">
        <v>120</v>
      </c>
      <c r="K3000" s="9" t="s">
        <v>7</v>
      </c>
      <c r="L3000" s="9" t="s">
        <v>50</v>
      </c>
      <c r="M3000" s="9">
        <v>173827</v>
      </c>
      <c r="N3000" s="17" t="str">
        <f t="shared" si="230"/>
        <v>34_170-175</v>
      </c>
      <c r="O3000" s="17" t="str">
        <f t="shared" si="231"/>
        <v>17_170-180</v>
      </c>
      <c r="P3000" s="17" t="str">
        <f t="shared" si="232"/>
        <v>08_80&gt;</v>
      </c>
      <c r="Q3000" s="9" t="s">
        <v>1236</v>
      </c>
      <c r="R3000" s="9" t="s">
        <v>1163</v>
      </c>
      <c r="S3000" s="9">
        <f t="shared" si="233"/>
        <v>9560485</v>
      </c>
      <c r="T3000" s="9">
        <v>92820</v>
      </c>
    </row>
    <row r="3001" spans="1:20">
      <c r="A3001" s="110">
        <v>26</v>
      </c>
      <c r="B3001" s="9" t="s">
        <v>10</v>
      </c>
      <c r="C3001" s="9" t="s">
        <v>397</v>
      </c>
      <c r="D3001" s="9" t="s">
        <v>152</v>
      </c>
      <c r="E3001" s="9" t="s">
        <v>147</v>
      </c>
      <c r="F3001" s="9" t="s">
        <v>5</v>
      </c>
      <c r="G3001" s="9" t="s">
        <v>373</v>
      </c>
      <c r="H3001" s="9" t="s">
        <v>2</v>
      </c>
      <c r="I3001" s="9">
        <v>13</v>
      </c>
      <c r="J3001" s="9" t="s">
        <v>398</v>
      </c>
      <c r="K3001" s="9" t="s">
        <v>7</v>
      </c>
      <c r="L3001" s="9" t="s">
        <v>50</v>
      </c>
      <c r="M3001" s="9">
        <v>148161</v>
      </c>
      <c r="N3001" s="17" t="str">
        <f t="shared" si="230"/>
        <v>29_145-150</v>
      </c>
      <c r="O3001" s="17" t="str">
        <f t="shared" si="231"/>
        <v>14_140-150</v>
      </c>
      <c r="P3001" s="17" t="str">
        <f t="shared" si="232"/>
        <v>08_80&gt;</v>
      </c>
      <c r="Q3001" s="9" t="s">
        <v>1236</v>
      </c>
      <c r="R3001" s="9" t="s">
        <v>1163</v>
      </c>
      <c r="S3001" s="9">
        <f t="shared" si="233"/>
        <v>3852186</v>
      </c>
      <c r="T3001" s="9">
        <v>37400</v>
      </c>
    </row>
    <row r="3002" spans="1:20">
      <c r="A3002" s="110">
        <v>172</v>
      </c>
      <c r="B3002" s="9" t="s">
        <v>10</v>
      </c>
      <c r="C3002" s="9" t="s">
        <v>1137</v>
      </c>
      <c r="D3002" s="9" t="s">
        <v>152</v>
      </c>
      <c r="E3002" s="9" t="s">
        <v>147</v>
      </c>
      <c r="F3002" s="9" t="s">
        <v>5</v>
      </c>
      <c r="G3002" s="9" t="s">
        <v>373</v>
      </c>
      <c r="H3002" s="9" t="s">
        <v>2</v>
      </c>
      <c r="I3002" s="9">
        <v>14</v>
      </c>
      <c r="J3002" s="9" t="s">
        <v>941</v>
      </c>
      <c r="K3002" s="9" t="s">
        <v>7</v>
      </c>
      <c r="L3002" s="9" t="s">
        <v>50</v>
      </c>
      <c r="M3002" s="9">
        <v>180954</v>
      </c>
      <c r="N3002" s="17" t="str">
        <f t="shared" ref="N3002:N3065" si="234">CONCATENATE(ROUNDDOWN(M3002/5000,0),"_",ROUNDDOWN(M3002/5000,0)*5,"-",ROUNDUP((M3002+1)/5000,0)*5)</f>
        <v>36_180-185</v>
      </c>
      <c r="O3002" s="17" t="str">
        <f t="shared" ref="O3002:O3065" si="235">CONCATENATE(ROUNDDOWN(M3002/10000,0),"_",ROUNDDOWN(M3002/10000,0)*10,"-",ROUNDUP((M3002+1)/10000,0)*10)</f>
        <v>18_180-190</v>
      </c>
      <c r="P3002" s="17" t="str">
        <f t="shared" ref="P3002:P3065" si="236">IF(M3002&lt;20000,"01_&lt;20",IF(M3002&lt;80000,CONCATENATE(IF((ROUNDDOWN(M3002/10000,0)+1)&lt;10,0,),ROUNDDOWN(M3002/10000,0),"_",ROUNDDOWN(M3002/10000,0)*10,"-",ROUNDUP((M3002+1)/10000,0)*10),"08_80&gt;"))</f>
        <v>08_80&gt;</v>
      </c>
      <c r="Q3002" s="9" t="s">
        <v>1236</v>
      </c>
      <c r="R3002" s="9" t="s">
        <v>1163</v>
      </c>
      <c r="S3002" s="9">
        <f t="shared" ref="S3002:S3065" si="237">M3002*A3002</f>
        <v>31124088</v>
      </c>
      <c r="T3002" s="9">
        <v>302176</v>
      </c>
    </row>
    <row r="3003" spans="1:20">
      <c r="A3003" s="110">
        <v>54</v>
      </c>
      <c r="B3003" s="9" t="s">
        <v>10</v>
      </c>
      <c r="C3003" s="9" t="s">
        <v>399</v>
      </c>
      <c r="D3003" s="9" t="s">
        <v>152</v>
      </c>
      <c r="E3003" s="9" t="s">
        <v>147</v>
      </c>
      <c r="F3003" s="9" t="s">
        <v>5</v>
      </c>
      <c r="G3003" s="9" t="s">
        <v>373</v>
      </c>
      <c r="H3003" s="9" t="s">
        <v>2</v>
      </c>
      <c r="I3003" s="9">
        <v>13</v>
      </c>
      <c r="J3003" s="9" t="s">
        <v>8</v>
      </c>
      <c r="K3003" s="9" t="s">
        <v>7</v>
      </c>
      <c r="L3003" s="9" t="s">
        <v>50</v>
      </c>
      <c r="M3003" s="9">
        <v>146858</v>
      </c>
      <c r="N3003" s="17" t="str">
        <f t="shared" si="234"/>
        <v>29_145-150</v>
      </c>
      <c r="O3003" s="17" t="str">
        <f t="shared" si="235"/>
        <v>14_140-150</v>
      </c>
      <c r="P3003" s="17" t="str">
        <f t="shared" si="236"/>
        <v>08_80&gt;</v>
      </c>
      <c r="Q3003" s="9" t="s">
        <v>1236</v>
      </c>
      <c r="R3003" s="9" t="s">
        <v>1163</v>
      </c>
      <c r="S3003" s="9">
        <f t="shared" si="237"/>
        <v>7930332</v>
      </c>
      <c r="T3003" s="9">
        <v>76994</v>
      </c>
    </row>
    <row r="3004" spans="1:20">
      <c r="A3004" s="110">
        <v>78</v>
      </c>
      <c r="B3004" s="9" t="s">
        <v>10</v>
      </c>
      <c r="C3004" s="9" t="s">
        <v>1095</v>
      </c>
      <c r="D3004" s="9" t="s">
        <v>149</v>
      </c>
      <c r="E3004" s="9" t="s">
        <v>147</v>
      </c>
      <c r="F3004" s="9" t="s">
        <v>5</v>
      </c>
      <c r="G3004" s="9" t="s">
        <v>492</v>
      </c>
      <c r="H3004" s="9" t="s">
        <v>498</v>
      </c>
      <c r="I3004" s="9">
        <v>15</v>
      </c>
      <c r="J3004" s="9" t="s">
        <v>510</v>
      </c>
      <c r="K3004" s="9" t="s">
        <v>7</v>
      </c>
      <c r="L3004" s="9" t="s">
        <v>50</v>
      </c>
      <c r="M3004" s="9">
        <v>471398</v>
      </c>
      <c r="N3004" s="17" t="str">
        <f t="shared" si="234"/>
        <v>94_470-475</v>
      </c>
      <c r="O3004" s="17" t="str">
        <f t="shared" si="235"/>
        <v>47_470-480</v>
      </c>
      <c r="P3004" s="17" t="str">
        <f t="shared" si="236"/>
        <v>08_80&gt;</v>
      </c>
      <c r="Q3004" s="9" t="s">
        <v>1236</v>
      </c>
      <c r="R3004" s="9" t="s">
        <v>1163</v>
      </c>
      <c r="S3004" s="9">
        <f t="shared" si="237"/>
        <v>36769044</v>
      </c>
      <c r="T3004" s="9">
        <v>356981</v>
      </c>
    </row>
    <row r="3005" spans="1:20">
      <c r="A3005" s="110">
        <v>406</v>
      </c>
      <c r="B3005" s="9" t="s">
        <v>10</v>
      </c>
      <c r="C3005" s="9" t="s">
        <v>1221</v>
      </c>
      <c r="D3005" s="9" t="s">
        <v>148</v>
      </c>
      <c r="E3005" s="9" t="s">
        <v>147</v>
      </c>
      <c r="F3005" s="9" t="s">
        <v>1</v>
      </c>
      <c r="G3005" s="9" t="s">
        <v>495</v>
      </c>
      <c r="H3005" s="9" t="s">
        <v>1222</v>
      </c>
      <c r="I3005" s="9">
        <v>15</v>
      </c>
      <c r="J3005" s="9" t="s">
        <v>8</v>
      </c>
      <c r="L3005" s="9" t="s">
        <v>50</v>
      </c>
      <c r="M3005" s="9">
        <v>199999</v>
      </c>
      <c r="N3005" s="17" t="str">
        <f t="shared" si="234"/>
        <v>39_195-200</v>
      </c>
      <c r="O3005" s="17" t="str">
        <f t="shared" si="235"/>
        <v>19_190-200</v>
      </c>
      <c r="P3005" s="17" t="str">
        <f t="shared" si="236"/>
        <v>08_80&gt;</v>
      </c>
      <c r="Q3005" s="9" t="s">
        <v>1236</v>
      </c>
      <c r="R3005" s="9" t="s">
        <v>1163</v>
      </c>
      <c r="S3005" s="9">
        <f t="shared" si="237"/>
        <v>81199594</v>
      </c>
      <c r="T3005" s="9">
        <v>788346</v>
      </c>
    </row>
    <row r="3006" spans="1:20">
      <c r="A3006" s="110">
        <v>223</v>
      </c>
      <c r="B3006" s="9" t="s">
        <v>10</v>
      </c>
      <c r="C3006" s="9" t="s">
        <v>400</v>
      </c>
      <c r="D3006" s="9" t="s">
        <v>152</v>
      </c>
      <c r="E3006" s="9" t="s">
        <v>147</v>
      </c>
      <c r="F3006" s="9" t="s">
        <v>5</v>
      </c>
      <c r="G3006" s="9" t="s">
        <v>373</v>
      </c>
      <c r="H3006" s="9" t="s">
        <v>2</v>
      </c>
      <c r="I3006" s="9">
        <v>13</v>
      </c>
      <c r="J3006" s="9" t="s">
        <v>8</v>
      </c>
      <c r="L3006" s="9" t="s">
        <v>50</v>
      </c>
      <c r="M3006" s="9">
        <v>122662</v>
      </c>
      <c r="N3006" s="17" t="str">
        <f t="shared" si="234"/>
        <v>24_120-125</v>
      </c>
      <c r="O3006" s="17" t="str">
        <f t="shared" si="235"/>
        <v>12_120-130</v>
      </c>
      <c r="P3006" s="17" t="str">
        <f t="shared" si="236"/>
        <v>08_80&gt;</v>
      </c>
      <c r="Q3006" s="9" t="s">
        <v>1236</v>
      </c>
      <c r="R3006" s="9" t="s">
        <v>1163</v>
      </c>
      <c r="S3006" s="9">
        <f t="shared" si="237"/>
        <v>27353626</v>
      </c>
      <c r="T3006" s="9">
        <v>265569</v>
      </c>
    </row>
    <row r="3007" spans="1:20">
      <c r="A3007" s="110">
        <v>2</v>
      </c>
      <c r="B3007" s="9" t="s">
        <v>10</v>
      </c>
      <c r="C3007" s="9" t="s">
        <v>421</v>
      </c>
      <c r="D3007" s="9" t="s">
        <v>152</v>
      </c>
      <c r="E3007" s="9" t="s">
        <v>147</v>
      </c>
      <c r="F3007" s="9" t="s">
        <v>5</v>
      </c>
      <c r="G3007" s="9" t="s">
        <v>373</v>
      </c>
      <c r="H3007" s="9" t="s">
        <v>2</v>
      </c>
      <c r="I3007" s="9">
        <v>14</v>
      </c>
      <c r="J3007" s="9" t="s">
        <v>8</v>
      </c>
      <c r="K3007" s="9" t="s">
        <v>7</v>
      </c>
      <c r="L3007" s="9" t="s">
        <v>50</v>
      </c>
      <c r="M3007" s="9">
        <v>137186</v>
      </c>
      <c r="N3007" s="17" t="str">
        <f t="shared" si="234"/>
        <v>27_135-140</v>
      </c>
      <c r="O3007" s="17" t="str">
        <f t="shared" si="235"/>
        <v>13_130-140</v>
      </c>
      <c r="P3007" s="17" t="str">
        <f t="shared" si="236"/>
        <v>08_80&gt;</v>
      </c>
      <c r="Q3007" s="9" t="s">
        <v>1236</v>
      </c>
      <c r="R3007" s="9" t="s">
        <v>1163</v>
      </c>
      <c r="S3007" s="9">
        <f t="shared" si="237"/>
        <v>274372</v>
      </c>
      <c r="T3007" s="9">
        <v>2664</v>
      </c>
    </row>
    <row r="3008" spans="1:20">
      <c r="A3008" s="110">
        <v>560</v>
      </c>
      <c r="B3008" s="9" t="s">
        <v>10</v>
      </c>
      <c r="C3008" s="9" t="s">
        <v>372</v>
      </c>
      <c r="D3008" s="9" t="s">
        <v>152</v>
      </c>
      <c r="E3008" s="9" t="s">
        <v>147</v>
      </c>
      <c r="F3008" s="9" t="s">
        <v>5</v>
      </c>
      <c r="G3008" s="9" t="s">
        <v>373</v>
      </c>
      <c r="H3008" s="9" t="s">
        <v>2</v>
      </c>
      <c r="I3008" s="9">
        <v>14</v>
      </c>
      <c r="J3008" s="9" t="s">
        <v>8</v>
      </c>
      <c r="L3008" s="9" t="s">
        <v>50</v>
      </c>
      <c r="M3008" s="9">
        <v>119786</v>
      </c>
      <c r="N3008" s="17" t="str">
        <f t="shared" si="234"/>
        <v>23_115-120</v>
      </c>
      <c r="O3008" s="17" t="str">
        <f t="shared" si="235"/>
        <v>11_110-120</v>
      </c>
      <c r="P3008" s="17" t="str">
        <f t="shared" si="236"/>
        <v>08_80&gt;</v>
      </c>
      <c r="Q3008" s="9" t="s">
        <v>1236</v>
      </c>
      <c r="R3008" s="9" t="s">
        <v>1163</v>
      </c>
      <c r="S3008" s="9">
        <f t="shared" si="237"/>
        <v>67080160</v>
      </c>
      <c r="T3008" s="9">
        <v>651264</v>
      </c>
    </row>
    <row r="3009" spans="1:20">
      <c r="A3009" s="110">
        <v>111</v>
      </c>
      <c r="B3009" s="9" t="s">
        <v>10</v>
      </c>
      <c r="C3009" s="9" t="s">
        <v>422</v>
      </c>
      <c r="D3009" s="9" t="s">
        <v>152</v>
      </c>
      <c r="E3009" s="9" t="s">
        <v>147</v>
      </c>
      <c r="F3009" s="9" t="s">
        <v>5</v>
      </c>
      <c r="G3009" s="9" t="s">
        <v>373</v>
      </c>
      <c r="H3009" s="9" t="s">
        <v>408</v>
      </c>
      <c r="I3009" s="9">
        <v>14</v>
      </c>
      <c r="J3009" s="9" t="s">
        <v>8</v>
      </c>
      <c r="L3009" s="9" t="s">
        <v>50</v>
      </c>
      <c r="M3009" s="9">
        <v>179781</v>
      </c>
      <c r="N3009" s="17" t="str">
        <f t="shared" si="234"/>
        <v>35_175-180</v>
      </c>
      <c r="O3009" s="17" t="str">
        <f t="shared" si="235"/>
        <v>17_170-180</v>
      </c>
      <c r="P3009" s="17" t="str">
        <f t="shared" si="236"/>
        <v>08_80&gt;</v>
      </c>
      <c r="Q3009" s="9" t="s">
        <v>1236</v>
      </c>
      <c r="R3009" s="9" t="s">
        <v>1163</v>
      </c>
      <c r="S3009" s="9">
        <f t="shared" si="237"/>
        <v>19955691</v>
      </c>
      <c r="T3009" s="9">
        <v>193745</v>
      </c>
    </row>
    <row r="3010" spans="1:20">
      <c r="A3010" s="110">
        <v>68</v>
      </c>
      <c r="B3010" s="9" t="s">
        <v>10</v>
      </c>
      <c r="C3010" s="9" t="s">
        <v>708</v>
      </c>
      <c r="D3010" s="9" t="s">
        <v>149</v>
      </c>
      <c r="E3010" s="9" t="s">
        <v>147</v>
      </c>
      <c r="F3010" s="9" t="s">
        <v>5</v>
      </c>
      <c r="G3010" s="9" t="s">
        <v>252</v>
      </c>
      <c r="H3010" s="9" t="s">
        <v>709</v>
      </c>
      <c r="I3010" s="9">
        <v>15</v>
      </c>
      <c r="J3010" s="9" t="s">
        <v>8</v>
      </c>
      <c r="L3010" s="9" t="s">
        <v>50</v>
      </c>
      <c r="M3010" s="9">
        <v>196833</v>
      </c>
      <c r="N3010" s="17" t="str">
        <f t="shared" si="234"/>
        <v>39_195-200</v>
      </c>
      <c r="O3010" s="17" t="str">
        <f t="shared" si="235"/>
        <v>19_190-200</v>
      </c>
      <c r="P3010" s="17" t="str">
        <f t="shared" si="236"/>
        <v>08_80&gt;</v>
      </c>
      <c r="Q3010" s="9" t="s">
        <v>1236</v>
      </c>
      <c r="R3010" s="9" t="s">
        <v>1163</v>
      </c>
      <c r="S3010" s="9">
        <f t="shared" si="237"/>
        <v>13384644</v>
      </c>
      <c r="T3010" s="9">
        <v>129948</v>
      </c>
    </row>
    <row r="3011" spans="1:20">
      <c r="A3011" s="110">
        <v>92</v>
      </c>
      <c r="B3011" s="9" t="s">
        <v>10</v>
      </c>
      <c r="C3011" s="9" t="s">
        <v>627</v>
      </c>
      <c r="D3011" s="9" t="s">
        <v>152</v>
      </c>
      <c r="E3011" s="9" t="s">
        <v>147</v>
      </c>
      <c r="F3011" s="9" t="s">
        <v>1</v>
      </c>
      <c r="G3011" s="9" t="s">
        <v>495</v>
      </c>
      <c r="H3011" s="9" t="s">
        <v>561</v>
      </c>
      <c r="I3011" s="9">
        <v>14</v>
      </c>
      <c r="J3011" s="9" t="s">
        <v>49</v>
      </c>
      <c r="L3011" s="9" t="s">
        <v>50</v>
      </c>
      <c r="M3011" s="9">
        <v>195166</v>
      </c>
      <c r="N3011" s="17" t="str">
        <f t="shared" si="234"/>
        <v>39_195-200</v>
      </c>
      <c r="O3011" s="17" t="str">
        <f t="shared" si="235"/>
        <v>19_190-200</v>
      </c>
      <c r="P3011" s="17" t="str">
        <f t="shared" si="236"/>
        <v>08_80&gt;</v>
      </c>
      <c r="Q3011" s="9" t="s">
        <v>1236</v>
      </c>
      <c r="R3011" s="9" t="s">
        <v>1163</v>
      </c>
      <c r="S3011" s="9">
        <f t="shared" si="237"/>
        <v>17955272</v>
      </c>
      <c r="T3011" s="9">
        <v>174323</v>
      </c>
    </row>
    <row r="3012" spans="1:20">
      <c r="A3012" s="110">
        <v>27</v>
      </c>
      <c r="B3012" s="9" t="s">
        <v>13</v>
      </c>
      <c r="C3012" s="9" t="s">
        <v>824</v>
      </c>
      <c r="D3012" s="9" t="s">
        <v>149</v>
      </c>
      <c r="E3012" s="9" t="s">
        <v>147</v>
      </c>
      <c r="F3012" s="9" t="s">
        <v>1</v>
      </c>
      <c r="G3012" s="9" t="s">
        <v>495</v>
      </c>
      <c r="H3012" s="9" t="s">
        <v>825</v>
      </c>
      <c r="I3012" s="9">
        <v>15</v>
      </c>
      <c r="J3012" s="9" t="s">
        <v>49</v>
      </c>
      <c r="L3012" s="9" t="s">
        <v>50</v>
      </c>
      <c r="M3012" s="9">
        <v>306762</v>
      </c>
      <c r="N3012" s="17" t="str">
        <f t="shared" si="234"/>
        <v>61_305-310</v>
      </c>
      <c r="O3012" s="17" t="str">
        <f t="shared" si="235"/>
        <v>30_300-310</v>
      </c>
      <c r="P3012" s="17" t="str">
        <f t="shared" si="236"/>
        <v>08_80&gt;</v>
      </c>
      <c r="Q3012" s="9" t="s">
        <v>1236</v>
      </c>
      <c r="R3012" s="9" t="s">
        <v>1163</v>
      </c>
      <c r="S3012" s="9">
        <f t="shared" si="237"/>
        <v>8282574</v>
      </c>
      <c r="T3012" s="9">
        <v>80413</v>
      </c>
    </row>
    <row r="3013" spans="1:20">
      <c r="A3013" s="110">
        <v>44</v>
      </c>
      <c r="B3013" s="9" t="s">
        <v>13</v>
      </c>
      <c r="C3013" s="9" t="s">
        <v>826</v>
      </c>
      <c r="D3013" s="9" t="s">
        <v>149</v>
      </c>
      <c r="E3013" s="9" t="s">
        <v>147</v>
      </c>
      <c r="F3013" s="9" t="s">
        <v>5</v>
      </c>
      <c r="G3013" s="9" t="s">
        <v>492</v>
      </c>
      <c r="H3013" s="9" t="s">
        <v>559</v>
      </c>
      <c r="I3013" s="9">
        <v>15</v>
      </c>
      <c r="J3013" s="9" t="s">
        <v>49</v>
      </c>
      <c r="L3013" s="9" t="s">
        <v>50</v>
      </c>
      <c r="M3013" s="9">
        <v>340948</v>
      </c>
      <c r="N3013" s="17" t="str">
        <f t="shared" si="234"/>
        <v>68_340-345</v>
      </c>
      <c r="O3013" s="17" t="str">
        <f t="shared" si="235"/>
        <v>34_340-350</v>
      </c>
      <c r="P3013" s="17" t="str">
        <f t="shared" si="236"/>
        <v>08_80&gt;</v>
      </c>
      <c r="Q3013" s="9" t="s">
        <v>1236</v>
      </c>
      <c r="R3013" s="9" t="s">
        <v>1163</v>
      </c>
      <c r="S3013" s="9">
        <f t="shared" si="237"/>
        <v>15001712</v>
      </c>
      <c r="T3013" s="9">
        <v>145648</v>
      </c>
    </row>
    <row r="3014" spans="1:20">
      <c r="A3014" s="110">
        <v>61</v>
      </c>
      <c r="B3014" s="9" t="s">
        <v>13</v>
      </c>
      <c r="C3014" s="9" t="s">
        <v>827</v>
      </c>
      <c r="D3014" s="9" t="s">
        <v>149</v>
      </c>
      <c r="E3014" s="9" t="s">
        <v>147</v>
      </c>
      <c r="F3014" s="9" t="s">
        <v>5</v>
      </c>
      <c r="G3014" s="9" t="s">
        <v>492</v>
      </c>
      <c r="H3014" s="9" t="s">
        <v>557</v>
      </c>
      <c r="I3014" s="9">
        <v>15</v>
      </c>
      <c r="J3014" s="9" t="s">
        <v>49</v>
      </c>
      <c r="L3014" s="9" t="s">
        <v>50</v>
      </c>
      <c r="M3014" s="9">
        <v>421425</v>
      </c>
      <c r="N3014" s="17" t="str">
        <f t="shared" si="234"/>
        <v>84_420-425</v>
      </c>
      <c r="O3014" s="17" t="str">
        <f t="shared" si="235"/>
        <v>42_420-430</v>
      </c>
      <c r="P3014" s="17" t="str">
        <f t="shared" si="236"/>
        <v>08_80&gt;</v>
      </c>
      <c r="Q3014" s="9" t="s">
        <v>1236</v>
      </c>
      <c r="R3014" s="9" t="s">
        <v>1163</v>
      </c>
      <c r="S3014" s="9">
        <f t="shared" si="237"/>
        <v>25706925</v>
      </c>
      <c r="T3014" s="9">
        <v>249582</v>
      </c>
    </row>
    <row r="3015" spans="1:20">
      <c r="A3015" s="110">
        <v>27</v>
      </c>
      <c r="B3015" s="9" t="s">
        <v>13</v>
      </c>
      <c r="C3015" s="9" t="s">
        <v>828</v>
      </c>
      <c r="D3015" s="9" t="s">
        <v>149</v>
      </c>
      <c r="E3015" s="9" t="s">
        <v>147</v>
      </c>
      <c r="F3015" s="9" t="s">
        <v>5</v>
      </c>
      <c r="G3015" s="9" t="s">
        <v>492</v>
      </c>
      <c r="H3015" s="9" t="s">
        <v>557</v>
      </c>
      <c r="I3015" s="9">
        <v>17</v>
      </c>
      <c r="J3015" s="9" t="s">
        <v>547</v>
      </c>
      <c r="L3015" s="9" t="s">
        <v>50</v>
      </c>
      <c r="M3015" s="9">
        <v>525881</v>
      </c>
      <c r="N3015" s="17" t="str">
        <f t="shared" si="234"/>
        <v>105_525-530</v>
      </c>
      <c r="O3015" s="17" t="str">
        <f t="shared" si="235"/>
        <v>52_520-530</v>
      </c>
      <c r="P3015" s="17" t="str">
        <f t="shared" si="236"/>
        <v>08_80&gt;</v>
      </c>
      <c r="Q3015" s="9" t="s">
        <v>1236</v>
      </c>
      <c r="R3015" s="9" t="s">
        <v>1163</v>
      </c>
      <c r="S3015" s="9">
        <f t="shared" si="237"/>
        <v>14198787</v>
      </c>
      <c r="T3015" s="9">
        <v>137852</v>
      </c>
    </row>
    <row r="3016" spans="1:20">
      <c r="A3016" s="110">
        <v>856</v>
      </c>
      <c r="B3016" s="9" t="s">
        <v>13</v>
      </c>
      <c r="C3016" s="9" t="s">
        <v>710</v>
      </c>
      <c r="D3016" s="9" t="s">
        <v>149</v>
      </c>
      <c r="E3016" s="9" t="s">
        <v>147</v>
      </c>
      <c r="F3016" s="9" t="s">
        <v>5</v>
      </c>
      <c r="G3016" s="9" t="s">
        <v>252</v>
      </c>
      <c r="H3016" s="9" t="s">
        <v>766</v>
      </c>
      <c r="I3016" s="9">
        <v>15</v>
      </c>
      <c r="J3016" s="9" t="s">
        <v>8</v>
      </c>
      <c r="L3016" s="9" t="s">
        <v>50</v>
      </c>
      <c r="M3016" s="9">
        <v>149411</v>
      </c>
      <c r="N3016" s="17" t="str">
        <f t="shared" si="234"/>
        <v>29_145-150</v>
      </c>
      <c r="O3016" s="17" t="str">
        <f t="shared" si="235"/>
        <v>14_140-150</v>
      </c>
      <c r="P3016" s="17" t="str">
        <f t="shared" si="236"/>
        <v>08_80&gt;</v>
      </c>
      <c r="Q3016" s="9" t="s">
        <v>1236</v>
      </c>
      <c r="R3016" s="9" t="s">
        <v>1163</v>
      </c>
      <c r="S3016" s="9">
        <f t="shared" si="237"/>
        <v>127895816</v>
      </c>
      <c r="T3016" s="9">
        <v>1241707</v>
      </c>
    </row>
    <row r="3017" spans="1:20">
      <c r="A3017" s="110">
        <v>483</v>
      </c>
      <c r="B3017" s="9" t="s">
        <v>13</v>
      </c>
      <c r="C3017" s="9" t="s">
        <v>899</v>
      </c>
      <c r="D3017" s="9" t="s">
        <v>149</v>
      </c>
      <c r="E3017" s="9" t="s">
        <v>147</v>
      </c>
      <c r="F3017" s="9" t="s">
        <v>5</v>
      </c>
      <c r="G3017" s="9" t="s">
        <v>492</v>
      </c>
      <c r="H3017" s="9" t="s">
        <v>743</v>
      </c>
      <c r="I3017" s="9">
        <v>15</v>
      </c>
      <c r="J3017" s="9" t="s">
        <v>8</v>
      </c>
      <c r="L3017" s="9" t="s">
        <v>50</v>
      </c>
      <c r="M3017" s="9">
        <v>157934</v>
      </c>
      <c r="N3017" s="17" t="str">
        <f t="shared" si="234"/>
        <v>31_155-160</v>
      </c>
      <c r="O3017" s="17" t="str">
        <f t="shared" si="235"/>
        <v>15_150-160</v>
      </c>
      <c r="P3017" s="17" t="str">
        <f t="shared" si="236"/>
        <v>08_80&gt;</v>
      </c>
      <c r="Q3017" s="9" t="s">
        <v>1236</v>
      </c>
      <c r="R3017" s="9" t="s">
        <v>1163</v>
      </c>
      <c r="S3017" s="9">
        <f t="shared" si="237"/>
        <v>76282122</v>
      </c>
      <c r="T3017" s="9">
        <v>740603</v>
      </c>
    </row>
    <row r="3018" spans="1:20">
      <c r="A3018" s="110">
        <v>390</v>
      </c>
      <c r="B3018" s="9" t="s">
        <v>13</v>
      </c>
      <c r="C3018" s="9" t="s">
        <v>1139</v>
      </c>
      <c r="D3018" s="9" t="s">
        <v>149</v>
      </c>
      <c r="E3018" s="9" t="s">
        <v>147</v>
      </c>
      <c r="F3018" s="9" t="s">
        <v>5</v>
      </c>
      <c r="G3018" s="9" t="s">
        <v>492</v>
      </c>
      <c r="H3018" s="9" t="s">
        <v>561</v>
      </c>
      <c r="I3018" s="9">
        <v>15</v>
      </c>
      <c r="J3018" s="9" t="s">
        <v>8</v>
      </c>
      <c r="L3018" s="9" t="s">
        <v>50</v>
      </c>
      <c r="M3018" s="9">
        <v>252115</v>
      </c>
      <c r="N3018" s="17" t="str">
        <f t="shared" si="234"/>
        <v>50_250-255</v>
      </c>
      <c r="O3018" s="17" t="str">
        <f t="shared" si="235"/>
        <v>25_250-260</v>
      </c>
      <c r="P3018" s="17" t="str">
        <f t="shared" si="236"/>
        <v>08_80&gt;</v>
      </c>
      <c r="Q3018" s="9" t="s">
        <v>1236</v>
      </c>
      <c r="R3018" s="9" t="s">
        <v>1163</v>
      </c>
      <c r="S3018" s="9">
        <f t="shared" si="237"/>
        <v>98324850</v>
      </c>
      <c r="T3018" s="9">
        <v>954610</v>
      </c>
    </row>
    <row r="3019" spans="1:20">
      <c r="A3019" s="110">
        <v>27</v>
      </c>
      <c r="B3019" s="9" t="s">
        <v>13</v>
      </c>
      <c r="C3019" s="9" t="s">
        <v>767</v>
      </c>
      <c r="D3019" s="9" t="s">
        <v>149</v>
      </c>
      <c r="E3019" s="9" t="s">
        <v>147</v>
      </c>
      <c r="F3019" s="9" t="s">
        <v>1</v>
      </c>
      <c r="G3019" s="9" t="s">
        <v>495</v>
      </c>
      <c r="H3019" s="9" t="s">
        <v>763</v>
      </c>
      <c r="I3019" s="9">
        <v>15</v>
      </c>
      <c r="J3019" s="9" t="s">
        <v>8</v>
      </c>
      <c r="L3019" s="9" t="s">
        <v>50</v>
      </c>
      <c r="M3019" s="9">
        <v>166321</v>
      </c>
      <c r="N3019" s="17" t="str">
        <f t="shared" si="234"/>
        <v>33_165-170</v>
      </c>
      <c r="O3019" s="17" t="str">
        <f t="shared" si="235"/>
        <v>16_160-170</v>
      </c>
      <c r="P3019" s="17" t="str">
        <f t="shared" si="236"/>
        <v>08_80&gt;</v>
      </c>
      <c r="Q3019" s="9" t="s">
        <v>1236</v>
      </c>
      <c r="R3019" s="9" t="s">
        <v>1163</v>
      </c>
      <c r="S3019" s="9">
        <f t="shared" si="237"/>
        <v>4490667</v>
      </c>
      <c r="T3019" s="9">
        <v>43599</v>
      </c>
    </row>
    <row r="3020" spans="1:20">
      <c r="A3020" s="110">
        <v>2540</v>
      </c>
      <c r="B3020" s="9" t="s">
        <v>13</v>
      </c>
      <c r="C3020" s="9" t="s">
        <v>1096</v>
      </c>
      <c r="D3020" s="9" t="s">
        <v>148</v>
      </c>
      <c r="E3020" s="9" t="s">
        <v>147</v>
      </c>
      <c r="F3020" s="9" t="s">
        <v>5</v>
      </c>
      <c r="G3020" s="9" t="s">
        <v>373</v>
      </c>
      <c r="H3020" s="9" t="s">
        <v>2</v>
      </c>
      <c r="I3020" s="9">
        <v>15</v>
      </c>
      <c r="J3020" s="9" t="s">
        <v>11</v>
      </c>
      <c r="L3020" s="9" t="s">
        <v>50</v>
      </c>
      <c r="M3020" s="9">
        <v>103642</v>
      </c>
      <c r="N3020" s="17" t="str">
        <f t="shared" si="234"/>
        <v>20_100-105</v>
      </c>
      <c r="O3020" s="17" t="str">
        <f t="shared" si="235"/>
        <v>10_100-110</v>
      </c>
      <c r="P3020" s="17" t="str">
        <f t="shared" si="236"/>
        <v>08_80&gt;</v>
      </c>
      <c r="Q3020" s="9" t="s">
        <v>1236</v>
      </c>
      <c r="R3020" s="9" t="s">
        <v>1163</v>
      </c>
      <c r="S3020" s="9">
        <f t="shared" si="237"/>
        <v>263250680</v>
      </c>
      <c r="T3020" s="9">
        <v>2555832</v>
      </c>
    </row>
    <row r="3021" spans="1:20">
      <c r="A3021" s="110">
        <v>69</v>
      </c>
      <c r="B3021" s="9" t="s">
        <v>13</v>
      </c>
      <c r="C3021" s="9" t="s">
        <v>830</v>
      </c>
      <c r="D3021" s="9" t="s">
        <v>152</v>
      </c>
      <c r="E3021" s="9" t="s">
        <v>147</v>
      </c>
      <c r="F3021" s="9" t="s">
        <v>5</v>
      </c>
      <c r="G3021" s="9" t="s">
        <v>373</v>
      </c>
      <c r="H3021" s="9" t="s">
        <v>285</v>
      </c>
      <c r="I3021" s="9">
        <v>14</v>
      </c>
      <c r="J3021" s="9" t="s">
        <v>8</v>
      </c>
      <c r="K3021" s="9" t="s">
        <v>7</v>
      </c>
      <c r="L3021" s="9" t="s">
        <v>50</v>
      </c>
      <c r="M3021" s="9">
        <v>129694</v>
      </c>
      <c r="N3021" s="17" t="str">
        <f t="shared" si="234"/>
        <v>25_125-130</v>
      </c>
      <c r="O3021" s="17" t="str">
        <f t="shared" si="235"/>
        <v>12_120-130</v>
      </c>
      <c r="P3021" s="17" t="str">
        <f t="shared" si="236"/>
        <v>08_80&gt;</v>
      </c>
      <c r="Q3021" s="9" t="s">
        <v>1236</v>
      </c>
      <c r="R3021" s="9" t="s">
        <v>1163</v>
      </c>
      <c r="S3021" s="9">
        <f t="shared" si="237"/>
        <v>8948886</v>
      </c>
      <c r="T3021" s="9">
        <v>86882</v>
      </c>
    </row>
    <row r="3022" spans="1:20">
      <c r="A3022" s="110">
        <v>52</v>
      </c>
      <c r="B3022" s="9" t="s">
        <v>13</v>
      </c>
      <c r="C3022" s="9" t="s">
        <v>1097</v>
      </c>
      <c r="D3022" s="9" t="s">
        <v>152</v>
      </c>
      <c r="E3022" s="9" t="s">
        <v>147</v>
      </c>
      <c r="F3022" s="9" t="s">
        <v>1</v>
      </c>
      <c r="G3022" s="9" t="s">
        <v>583</v>
      </c>
      <c r="H3022" s="9" t="s">
        <v>2</v>
      </c>
      <c r="I3022" s="9">
        <v>14</v>
      </c>
      <c r="J3022" s="9" t="s">
        <v>8</v>
      </c>
      <c r="L3022" s="9" t="s">
        <v>50</v>
      </c>
      <c r="M3022" s="9">
        <v>105064</v>
      </c>
      <c r="N3022" s="17" t="str">
        <f t="shared" si="234"/>
        <v>21_105-110</v>
      </c>
      <c r="O3022" s="17" t="str">
        <f t="shared" si="235"/>
        <v>10_100-110</v>
      </c>
      <c r="P3022" s="17" t="str">
        <f t="shared" si="236"/>
        <v>08_80&gt;</v>
      </c>
      <c r="Q3022" s="9" t="s">
        <v>1236</v>
      </c>
      <c r="R3022" s="9" t="s">
        <v>1163</v>
      </c>
      <c r="S3022" s="9">
        <f t="shared" si="237"/>
        <v>5463328</v>
      </c>
      <c r="T3022" s="9">
        <v>53042</v>
      </c>
    </row>
    <row r="3023" spans="1:20">
      <c r="A3023" s="110">
        <v>113</v>
      </c>
      <c r="B3023" s="9" t="s">
        <v>13</v>
      </c>
      <c r="C3023" s="9" t="s">
        <v>831</v>
      </c>
      <c r="D3023" s="9" t="s">
        <v>148</v>
      </c>
      <c r="E3023" s="9" t="s">
        <v>147</v>
      </c>
      <c r="F3023" s="9" t="s">
        <v>5</v>
      </c>
      <c r="G3023" s="9" t="s">
        <v>373</v>
      </c>
      <c r="H3023" s="9" t="s">
        <v>2</v>
      </c>
      <c r="I3023" s="9">
        <v>15</v>
      </c>
      <c r="J3023" s="9" t="s">
        <v>8</v>
      </c>
      <c r="L3023" s="9" t="s">
        <v>50</v>
      </c>
      <c r="M3023" s="9">
        <v>118795</v>
      </c>
      <c r="N3023" s="17" t="str">
        <f t="shared" si="234"/>
        <v>23_115-120</v>
      </c>
      <c r="O3023" s="17" t="str">
        <f t="shared" si="235"/>
        <v>11_110-120</v>
      </c>
      <c r="P3023" s="17" t="str">
        <f t="shared" si="236"/>
        <v>08_80&gt;</v>
      </c>
      <c r="Q3023" s="9" t="s">
        <v>1236</v>
      </c>
      <c r="R3023" s="9" t="s">
        <v>1163</v>
      </c>
      <c r="S3023" s="9">
        <f t="shared" si="237"/>
        <v>13423835</v>
      </c>
      <c r="T3023" s="9">
        <v>130328</v>
      </c>
    </row>
    <row r="3024" spans="1:20">
      <c r="A3024" s="110">
        <v>414</v>
      </c>
      <c r="B3024" s="9" t="s">
        <v>13</v>
      </c>
      <c r="C3024" s="9" t="s">
        <v>832</v>
      </c>
      <c r="D3024" s="9" t="s">
        <v>148</v>
      </c>
      <c r="E3024" s="9" t="s">
        <v>147</v>
      </c>
      <c r="F3024" s="9" t="s">
        <v>1</v>
      </c>
      <c r="G3024" s="9" t="s">
        <v>222</v>
      </c>
      <c r="H3024" s="9" t="s">
        <v>2</v>
      </c>
      <c r="I3024" s="9">
        <v>15</v>
      </c>
      <c r="J3024" s="9" t="s">
        <v>8</v>
      </c>
      <c r="L3024" s="9" t="s">
        <v>50</v>
      </c>
      <c r="M3024" s="9">
        <v>127828</v>
      </c>
      <c r="N3024" s="17" t="str">
        <f t="shared" si="234"/>
        <v>25_125-130</v>
      </c>
      <c r="O3024" s="17" t="str">
        <f t="shared" si="235"/>
        <v>12_120-130</v>
      </c>
      <c r="P3024" s="17" t="str">
        <f t="shared" si="236"/>
        <v>08_80&gt;</v>
      </c>
      <c r="Q3024" s="9" t="s">
        <v>1236</v>
      </c>
      <c r="R3024" s="9" t="s">
        <v>1163</v>
      </c>
      <c r="S3024" s="9">
        <f t="shared" si="237"/>
        <v>52920792</v>
      </c>
      <c r="T3024" s="9">
        <v>513794</v>
      </c>
    </row>
    <row r="3025" spans="1:20">
      <c r="A3025" s="110">
        <v>571</v>
      </c>
      <c r="B3025" s="9" t="s">
        <v>13</v>
      </c>
      <c r="C3025" s="9" t="s">
        <v>1141</v>
      </c>
      <c r="D3025" s="9" t="s">
        <v>146</v>
      </c>
      <c r="E3025" s="9" t="s">
        <v>147</v>
      </c>
      <c r="F3025" s="9" t="s">
        <v>5</v>
      </c>
      <c r="G3025" s="9" t="s">
        <v>492</v>
      </c>
      <c r="H3025" s="9" t="s">
        <v>408</v>
      </c>
      <c r="I3025" s="9">
        <v>15</v>
      </c>
      <c r="J3025" s="9" t="s">
        <v>8</v>
      </c>
      <c r="L3025" s="9" t="s">
        <v>50</v>
      </c>
      <c r="M3025" s="9">
        <v>133657</v>
      </c>
      <c r="N3025" s="17" t="str">
        <f t="shared" si="234"/>
        <v>26_130-135</v>
      </c>
      <c r="O3025" s="17" t="str">
        <f t="shared" si="235"/>
        <v>13_130-140</v>
      </c>
      <c r="P3025" s="17" t="str">
        <f t="shared" si="236"/>
        <v>08_80&gt;</v>
      </c>
      <c r="Q3025" s="9" t="s">
        <v>1236</v>
      </c>
      <c r="R3025" s="9" t="s">
        <v>1163</v>
      </c>
      <c r="S3025" s="9">
        <f t="shared" si="237"/>
        <v>76318147</v>
      </c>
      <c r="T3025" s="9">
        <v>740953</v>
      </c>
    </row>
    <row r="3026" spans="1:20">
      <c r="A3026" s="110">
        <v>27</v>
      </c>
      <c r="B3026" s="9" t="s">
        <v>13</v>
      </c>
      <c r="C3026" s="9" t="s">
        <v>423</v>
      </c>
      <c r="D3026" s="9" t="s">
        <v>152</v>
      </c>
      <c r="E3026" s="9" t="s">
        <v>147</v>
      </c>
      <c r="F3026" s="9" t="s">
        <v>5</v>
      </c>
      <c r="G3026" s="9" t="s">
        <v>373</v>
      </c>
      <c r="H3026" s="9" t="s">
        <v>285</v>
      </c>
      <c r="I3026" s="9">
        <v>14</v>
      </c>
      <c r="J3026" s="9" t="s">
        <v>43</v>
      </c>
      <c r="L3026" s="9" t="s">
        <v>50</v>
      </c>
      <c r="M3026" s="9">
        <v>141866</v>
      </c>
      <c r="N3026" s="17" t="str">
        <f t="shared" si="234"/>
        <v>28_140-145</v>
      </c>
      <c r="O3026" s="17" t="str">
        <f t="shared" si="235"/>
        <v>14_140-150</v>
      </c>
      <c r="P3026" s="17" t="str">
        <f t="shared" si="236"/>
        <v>08_80&gt;</v>
      </c>
      <c r="Q3026" s="9" t="s">
        <v>1236</v>
      </c>
      <c r="R3026" s="9" t="s">
        <v>1163</v>
      </c>
      <c r="S3026" s="9">
        <f t="shared" si="237"/>
        <v>3830382</v>
      </c>
      <c r="T3026" s="9">
        <v>37188</v>
      </c>
    </row>
    <row r="3027" spans="1:20">
      <c r="A3027" s="110">
        <v>34</v>
      </c>
      <c r="B3027" s="9" t="s">
        <v>13</v>
      </c>
      <c r="C3027" s="9" t="s">
        <v>1099</v>
      </c>
      <c r="D3027" s="9" t="s">
        <v>149</v>
      </c>
      <c r="E3027" s="9" t="s">
        <v>147</v>
      </c>
      <c r="F3027" s="9" t="s">
        <v>5</v>
      </c>
      <c r="G3027" s="9" t="s">
        <v>492</v>
      </c>
      <c r="H3027" s="9" t="s">
        <v>703</v>
      </c>
      <c r="I3027" s="9">
        <v>15</v>
      </c>
      <c r="J3027" s="9" t="s">
        <v>8</v>
      </c>
      <c r="L3027" s="9" t="s">
        <v>50</v>
      </c>
      <c r="M3027" s="9">
        <v>164788</v>
      </c>
      <c r="N3027" s="17" t="str">
        <f t="shared" si="234"/>
        <v>32_160-165</v>
      </c>
      <c r="O3027" s="17" t="str">
        <f t="shared" si="235"/>
        <v>16_160-170</v>
      </c>
      <c r="P3027" s="17" t="str">
        <f t="shared" si="236"/>
        <v>08_80&gt;</v>
      </c>
      <c r="Q3027" s="9" t="s">
        <v>1236</v>
      </c>
      <c r="R3027" s="9" t="s">
        <v>1163</v>
      </c>
      <c r="S3027" s="9">
        <f t="shared" si="237"/>
        <v>5602792</v>
      </c>
      <c r="T3027" s="9">
        <v>54396</v>
      </c>
    </row>
    <row r="3028" spans="1:20">
      <c r="A3028" s="110">
        <v>52</v>
      </c>
      <c r="B3028" s="9" t="s">
        <v>13</v>
      </c>
      <c r="C3028" s="9" t="s">
        <v>585</v>
      </c>
      <c r="D3028" s="9" t="s">
        <v>149</v>
      </c>
      <c r="E3028" s="9" t="s">
        <v>147</v>
      </c>
      <c r="F3028" s="9" t="s">
        <v>5</v>
      </c>
      <c r="G3028" s="9" t="s">
        <v>252</v>
      </c>
      <c r="H3028" s="9" t="s">
        <v>78</v>
      </c>
      <c r="I3028" s="9">
        <v>15</v>
      </c>
      <c r="J3028" s="9" t="s">
        <v>8</v>
      </c>
      <c r="L3028" s="9" t="s">
        <v>50</v>
      </c>
      <c r="M3028" s="9">
        <v>285773</v>
      </c>
      <c r="N3028" s="17" t="str">
        <f t="shared" si="234"/>
        <v>57_285-290</v>
      </c>
      <c r="O3028" s="17" t="str">
        <f t="shared" si="235"/>
        <v>28_280-290</v>
      </c>
      <c r="P3028" s="17" t="str">
        <f t="shared" si="236"/>
        <v>08_80&gt;</v>
      </c>
      <c r="Q3028" s="9" t="s">
        <v>1236</v>
      </c>
      <c r="R3028" s="9" t="s">
        <v>1163</v>
      </c>
      <c r="S3028" s="9">
        <f t="shared" si="237"/>
        <v>14860196</v>
      </c>
      <c r="T3028" s="9">
        <v>144274</v>
      </c>
    </row>
    <row r="3029" spans="1:20">
      <c r="A3029" s="110">
        <v>27</v>
      </c>
      <c r="B3029" s="9" t="s">
        <v>13</v>
      </c>
      <c r="C3029" s="9" t="s">
        <v>288</v>
      </c>
      <c r="D3029" s="9" t="s">
        <v>149</v>
      </c>
      <c r="E3029" s="9" t="s">
        <v>147</v>
      </c>
      <c r="F3029" s="9" t="s">
        <v>5</v>
      </c>
      <c r="G3029" s="9" t="s">
        <v>252</v>
      </c>
      <c r="H3029" s="9" t="s">
        <v>712</v>
      </c>
      <c r="I3029" s="9">
        <v>15</v>
      </c>
      <c r="J3029" s="9" t="s">
        <v>8</v>
      </c>
      <c r="L3029" s="9" t="s">
        <v>50</v>
      </c>
      <c r="M3029" s="9">
        <v>164095</v>
      </c>
      <c r="N3029" s="17" t="str">
        <f t="shared" si="234"/>
        <v>32_160-165</v>
      </c>
      <c r="O3029" s="17" t="str">
        <f t="shared" si="235"/>
        <v>16_160-170</v>
      </c>
      <c r="P3029" s="17" t="str">
        <f t="shared" si="236"/>
        <v>08_80&gt;</v>
      </c>
      <c r="Q3029" s="9" t="s">
        <v>1236</v>
      </c>
      <c r="R3029" s="9" t="s">
        <v>1163</v>
      </c>
      <c r="S3029" s="9">
        <f t="shared" si="237"/>
        <v>4430565</v>
      </c>
      <c r="T3029" s="9">
        <v>43015</v>
      </c>
    </row>
    <row r="3030" spans="1:20">
      <c r="A3030" s="110">
        <v>10</v>
      </c>
      <c r="B3030" s="9" t="s">
        <v>13</v>
      </c>
      <c r="C3030" s="9" t="s">
        <v>586</v>
      </c>
      <c r="D3030" s="9" t="s">
        <v>149</v>
      </c>
      <c r="E3030" s="9" t="s">
        <v>147</v>
      </c>
      <c r="F3030" s="9" t="s">
        <v>1</v>
      </c>
      <c r="G3030" s="9" t="s">
        <v>67</v>
      </c>
      <c r="H3030" s="9" t="s">
        <v>587</v>
      </c>
      <c r="I3030" s="9">
        <v>15</v>
      </c>
      <c r="J3030" s="9" t="s">
        <v>8</v>
      </c>
      <c r="L3030" s="9" t="s">
        <v>50</v>
      </c>
      <c r="M3030" s="9">
        <v>156005</v>
      </c>
      <c r="N3030" s="17" t="str">
        <f t="shared" si="234"/>
        <v>31_155-160</v>
      </c>
      <c r="O3030" s="17" t="str">
        <f t="shared" si="235"/>
        <v>15_150-160</v>
      </c>
      <c r="P3030" s="17" t="str">
        <f t="shared" si="236"/>
        <v>08_80&gt;</v>
      </c>
      <c r="Q3030" s="9" t="s">
        <v>1236</v>
      </c>
      <c r="R3030" s="9" t="s">
        <v>1163</v>
      </c>
      <c r="S3030" s="9">
        <f t="shared" si="237"/>
        <v>1560050</v>
      </c>
      <c r="T3030" s="9">
        <v>15146</v>
      </c>
    </row>
    <row r="3031" spans="1:20" hidden="1">
      <c r="A3031" s="110">
        <v>136</v>
      </c>
      <c r="B3031" s="9" t="s">
        <v>13</v>
      </c>
      <c r="C3031" s="9" t="s">
        <v>768</v>
      </c>
      <c r="D3031" s="9" t="s">
        <v>152</v>
      </c>
      <c r="E3031" s="9" t="s">
        <v>151</v>
      </c>
      <c r="F3031" s="9" t="s">
        <v>5</v>
      </c>
      <c r="G3031" s="9" t="s">
        <v>373</v>
      </c>
      <c r="H3031" s="9" t="s">
        <v>2</v>
      </c>
      <c r="I3031" s="9">
        <v>13</v>
      </c>
      <c r="J3031" s="9" t="s">
        <v>8</v>
      </c>
      <c r="L3031" s="9" t="s">
        <v>50</v>
      </c>
      <c r="M3031" s="9">
        <v>91809</v>
      </c>
      <c r="N3031" s="17" t="str">
        <f t="shared" si="234"/>
        <v>18_90-95</v>
      </c>
      <c r="O3031" s="17" t="str">
        <f t="shared" si="235"/>
        <v>9_90-100</v>
      </c>
      <c r="P3031" s="17" t="str">
        <f t="shared" si="236"/>
        <v>08_80&gt;</v>
      </c>
      <c r="Q3031" s="9" t="s">
        <v>1236</v>
      </c>
      <c r="R3031" s="9" t="s">
        <v>1163</v>
      </c>
      <c r="S3031" s="9">
        <f t="shared" si="237"/>
        <v>12486024</v>
      </c>
      <c r="T3031" s="9">
        <v>121224</v>
      </c>
    </row>
    <row r="3032" spans="1:20" hidden="1">
      <c r="A3032" s="110">
        <v>3474</v>
      </c>
      <c r="B3032" s="9" t="s">
        <v>13</v>
      </c>
      <c r="C3032" s="9" t="s">
        <v>834</v>
      </c>
      <c r="D3032" s="9" t="s">
        <v>152</v>
      </c>
      <c r="E3032" s="9" t="s">
        <v>151</v>
      </c>
      <c r="F3032" s="9" t="s">
        <v>5</v>
      </c>
      <c r="G3032" s="9" t="s">
        <v>373</v>
      </c>
      <c r="H3032" s="9" t="s">
        <v>2</v>
      </c>
      <c r="I3032" s="9">
        <v>14</v>
      </c>
      <c r="J3032" s="9" t="s">
        <v>8</v>
      </c>
      <c r="L3032" s="9" t="s">
        <v>50</v>
      </c>
      <c r="M3032" s="9">
        <v>116103</v>
      </c>
      <c r="N3032" s="17" t="str">
        <f t="shared" si="234"/>
        <v>23_115-120</v>
      </c>
      <c r="O3032" s="17" t="str">
        <f t="shared" si="235"/>
        <v>11_110-120</v>
      </c>
      <c r="P3032" s="17" t="str">
        <f t="shared" si="236"/>
        <v>08_80&gt;</v>
      </c>
      <c r="Q3032" s="9" t="s">
        <v>1236</v>
      </c>
      <c r="R3032" s="9" t="s">
        <v>1163</v>
      </c>
      <c r="S3032" s="9">
        <f t="shared" si="237"/>
        <v>403341822</v>
      </c>
      <c r="T3032" s="9">
        <v>3915940</v>
      </c>
    </row>
    <row r="3033" spans="1:20" hidden="1">
      <c r="A3033" s="110">
        <v>23</v>
      </c>
      <c r="B3033" s="9" t="s">
        <v>13</v>
      </c>
      <c r="C3033" s="9" t="s">
        <v>769</v>
      </c>
      <c r="D3033" s="9" t="s">
        <v>146</v>
      </c>
      <c r="E3033" s="9" t="s">
        <v>151</v>
      </c>
      <c r="F3033" s="9" t="s">
        <v>5</v>
      </c>
      <c r="G3033" s="9" t="s">
        <v>373</v>
      </c>
      <c r="H3033" s="9" t="s">
        <v>415</v>
      </c>
      <c r="I3033" s="9">
        <v>15</v>
      </c>
      <c r="J3033" s="9" t="s">
        <v>8</v>
      </c>
      <c r="L3033" s="9" t="s">
        <v>50</v>
      </c>
      <c r="M3033" s="9">
        <v>107227</v>
      </c>
      <c r="N3033" s="17" t="str">
        <f t="shared" si="234"/>
        <v>21_105-110</v>
      </c>
      <c r="O3033" s="17" t="str">
        <f t="shared" si="235"/>
        <v>10_100-110</v>
      </c>
      <c r="P3033" s="17" t="str">
        <f t="shared" si="236"/>
        <v>08_80&gt;</v>
      </c>
      <c r="Q3033" s="9" t="s">
        <v>1236</v>
      </c>
      <c r="R3033" s="9" t="s">
        <v>1163</v>
      </c>
      <c r="S3033" s="9">
        <f t="shared" si="237"/>
        <v>2466221</v>
      </c>
      <c r="T3033" s="9">
        <v>23944</v>
      </c>
    </row>
    <row r="3034" spans="1:20" hidden="1">
      <c r="A3034" s="110">
        <v>313</v>
      </c>
      <c r="B3034" s="9" t="s">
        <v>13</v>
      </c>
      <c r="C3034" s="9" t="s">
        <v>253</v>
      </c>
      <c r="D3034" s="9" t="s">
        <v>152</v>
      </c>
      <c r="E3034" s="9" t="s">
        <v>151</v>
      </c>
      <c r="F3034" s="9" t="s">
        <v>5</v>
      </c>
      <c r="G3034" s="9" t="s">
        <v>110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128474</v>
      </c>
      <c r="N3034" s="17" t="str">
        <f t="shared" si="234"/>
        <v>25_125-130</v>
      </c>
      <c r="O3034" s="17" t="str">
        <f t="shared" si="235"/>
        <v>12_120-130</v>
      </c>
      <c r="P3034" s="17" t="str">
        <f t="shared" si="236"/>
        <v>08_80&gt;</v>
      </c>
      <c r="Q3034" s="9" t="s">
        <v>1236</v>
      </c>
      <c r="R3034" s="9" t="s">
        <v>1163</v>
      </c>
      <c r="S3034" s="9">
        <f t="shared" si="237"/>
        <v>40212362</v>
      </c>
      <c r="T3034" s="9">
        <v>390411</v>
      </c>
    </row>
    <row r="3035" spans="1:20" hidden="1">
      <c r="A3035" s="110">
        <v>130</v>
      </c>
      <c r="B3035" s="9" t="s">
        <v>13</v>
      </c>
      <c r="C3035" s="9" t="s">
        <v>515</v>
      </c>
      <c r="D3035" s="9" t="s">
        <v>152</v>
      </c>
      <c r="E3035" s="9" t="s">
        <v>151</v>
      </c>
      <c r="F3035" s="9" t="s">
        <v>5</v>
      </c>
      <c r="G3035" s="9" t="s">
        <v>373</v>
      </c>
      <c r="H3035" s="9" t="s">
        <v>2</v>
      </c>
      <c r="I3035" s="9">
        <v>13</v>
      </c>
      <c r="J3035" s="9" t="s">
        <v>8</v>
      </c>
      <c r="L3035" s="9" t="s">
        <v>50</v>
      </c>
      <c r="M3035" s="9">
        <v>74450</v>
      </c>
      <c r="N3035" s="17" t="str">
        <f t="shared" si="234"/>
        <v>14_70-75</v>
      </c>
      <c r="O3035" s="17" t="str">
        <f t="shared" si="235"/>
        <v>7_70-80</v>
      </c>
      <c r="P3035" s="17" t="str">
        <f t="shared" si="236"/>
        <v>07_70-80</v>
      </c>
      <c r="Q3035" s="9" t="s">
        <v>1236</v>
      </c>
      <c r="R3035" s="9" t="s">
        <v>1163</v>
      </c>
      <c r="S3035" s="9">
        <f t="shared" si="237"/>
        <v>9678500</v>
      </c>
      <c r="T3035" s="9">
        <v>93966</v>
      </c>
    </row>
    <row r="3036" spans="1:20" hidden="1">
      <c r="A3036" s="110">
        <v>892</v>
      </c>
      <c r="B3036" s="9" t="s">
        <v>13</v>
      </c>
      <c r="C3036" s="9" t="s">
        <v>588</v>
      </c>
      <c r="D3036" s="9" t="s">
        <v>152</v>
      </c>
      <c r="E3036" s="9" t="s">
        <v>151</v>
      </c>
      <c r="F3036" s="9" t="s">
        <v>5</v>
      </c>
      <c r="G3036" s="9" t="s">
        <v>373</v>
      </c>
      <c r="H3036" s="9" t="s">
        <v>2</v>
      </c>
      <c r="I3036" s="9">
        <v>14</v>
      </c>
      <c r="J3036" s="9" t="s">
        <v>8</v>
      </c>
      <c r="L3036" s="9" t="s">
        <v>50</v>
      </c>
      <c r="M3036" s="9">
        <v>163785</v>
      </c>
      <c r="N3036" s="17" t="str">
        <f t="shared" si="234"/>
        <v>32_160-165</v>
      </c>
      <c r="O3036" s="17" t="str">
        <f t="shared" si="235"/>
        <v>16_160-170</v>
      </c>
      <c r="P3036" s="17" t="str">
        <f t="shared" si="236"/>
        <v>08_80&gt;</v>
      </c>
      <c r="Q3036" s="9" t="s">
        <v>1236</v>
      </c>
      <c r="R3036" s="9" t="s">
        <v>1163</v>
      </c>
      <c r="S3036" s="9">
        <f t="shared" si="237"/>
        <v>146096220</v>
      </c>
      <c r="T3036" s="9">
        <v>1418410</v>
      </c>
    </row>
    <row r="3037" spans="1:20" hidden="1">
      <c r="A3037" s="110">
        <v>348</v>
      </c>
      <c r="B3037" s="9" t="s">
        <v>13</v>
      </c>
      <c r="C3037" s="9" t="s">
        <v>985</v>
      </c>
      <c r="D3037" s="9" t="s">
        <v>152</v>
      </c>
      <c r="E3037" s="9" t="s">
        <v>151</v>
      </c>
      <c r="F3037" s="9" t="s">
        <v>5</v>
      </c>
      <c r="G3037" s="9" t="s">
        <v>492</v>
      </c>
      <c r="H3037" s="9" t="s">
        <v>408</v>
      </c>
      <c r="I3037" s="9">
        <v>14</v>
      </c>
      <c r="J3037" s="9" t="s">
        <v>8</v>
      </c>
      <c r="L3037" s="9" t="s">
        <v>50</v>
      </c>
      <c r="M3037" s="9">
        <v>217510</v>
      </c>
      <c r="N3037" s="17" t="str">
        <f t="shared" si="234"/>
        <v>43_215-220</v>
      </c>
      <c r="O3037" s="17" t="str">
        <f t="shared" si="235"/>
        <v>21_210-220</v>
      </c>
      <c r="P3037" s="17" t="str">
        <f t="shared" si="236"/>
        <v>08_80&gt;</v>
      </c>
      <c r="Q3037" s="9" t="s">
        <v>1236</v>
      </c>
      <c r="R3037" s="9" t="s">
        <v>1163</v>
      </c>
      <c r="S3037" s="9">
        <f t="shared" si="237"/>
        <v>75693480</v>
      </c>
      <c r="T3037" s="9">
        <v>734888</v>
      </c>
    </row>
    <row r="3038" spans="1:20" hidden="1">
      <c r="A3038" s="110">
        <v>193</v>
      </c>
      <c r="B3038" s="9" t="s">
        <v>13</v>
      </c>
      <c r="C3038" s="9" t="s">
        <v>516</v>
      </c>
      <c r="D3038" s="9" t="s">
        <v>146</v>
      </c>
      <c r="E3038" s="9" t="s">
        <v>151</v>
      </c>
      <c r="F3038" s="9" t="s">
        <v>5</v>
      </c>
      <c r="G3038" s="9" t="s">
        <v>373</v>
      </c>
      <c r="H3038" s="9" t="s">
        <v>415</v>
      </c>
      <c r="I3038" s="9">
        <v>15</v>
      </c>
      <c r="J3038" s="9" t="s">
        <v>8</v>
      </c>
      <c r="L3038" s="9" t="s">
        <v>50</v>
      </c>
      <c r="M3038" s="9">
        <v>187780</v>
      </c>
      <c r="N3038" s="17" t="str">
        <f t="shared" si="234"/>
        <v>37_185-190</v>
      </c>
      <c r="O3038" s="17" t="str">
        <f t="shared" si="235"/>
        <v>18_180-190</v>
      </c>
      <c r="P3038" s="17" t="str">
        <f t="shared" si="236"/>
        <v>08_80&gt;</v>
      </c>
      <c r="Q3038" s="9" t="s">
        <v>1236</v>
      </c>
      <c r="R3038" s="9" t="s">
        <v>1163</v>
      </c>
      <c r="S3038" s="9">
        <f t="shared" si="237"/>
        <v>36241540</v>
      </c>
      <c r="T3038" s="9">
        <v>351860</v>
      </c>
    </row>
    <row r="3039" spans="1:20" hidden="1">
      <c r="A3039" s="110">
        <v>176</v>
      </c>
      <c r="B3039" s="9" t="s">
        <v>13</v>
      </c>
      <c r="C3039" s="9" t="s">
        <v>983</v>
      </c>
      <c r="D3039" s="9" t="s">
        <v>146</v>
      </c>
      <c r="E3039" s="9" t="s">
        <v>151</v>
      </c>
      <c r="F3039" s="9" t="s">
        <v>5</v>
      </c>
      <c r="G3039" s="9" t="s">
        <v>492</v>
      </c>
      <c r="H3039" s="9" t="s">
        <v>408</v>
      </c>
      <c r="I3039" s="9">
        <v>15</v>
      </c>
      <c r="J3039" s="9" t="s">
        <v>8</v>
      </c>
      <c r="L3039" s="9" t="s">
        <v>50</v>
      </c>
      <c r="M3039" s="9">
        <v>243844</v>
      </c>
      <c r="N3039" s="17" t="str">
        <f t="shared" si="234"/>
        <v>48_240-245</v>
      </c>
      <c r="O3039" s="17" t="str">
        <f t="shared" si="235"/>
        <v>24_240-250</v>
      </c>
      <c r="P3039" s="17" t="str">
        <f t="shared" si="236"/>
        <v>08_80&gt;</v>
      </c>
      <c r="Q3039" s="9" t="s">
        <v>1236</v>
      </c>
      <c r="R3039" s="9" t="s">
        <v>1163</v>
      </c>
      <c r="S3039" s="9">
        <f t="shared" si="237"/>
        <v>42916544</v>
      </c>
      <c r="T3039" s="9">
        <v>416665</v>
      </c>
    </row>
    <row r="3040" spans="1:20" hidden="1">
      <c r="A3040" s="110">
        <v>40</v>
      </c>
      <c r="B3040" s="9" t="s">
        <v>13</v>
      </c>
      <c r="C3040" s="9" t="s">
        <v>631</v>
      </c>
      <c r="D3040" s="9" t="s">
        <v>152</v>
      </c>
      <c r="E3040" s="9" t="s">
        <v>151</v>
      </c>
      <c r="F3040" s="9" t="s">
        <v>5</v>
      </c>
      <c r="G3040" s="9" t="s">
        <v>373</v>
      </c>
      <c r="H3040" s="9" t="s">
        <v>2</v>
      </c>
      <c r="I3040" s="9">
        <v>13</v>
      </c>
      <c r="J3040" s="9" t="s">
        <v>8</v>
      </c>
      <c r="L3040" s="9" t="s">
        <v>50</v>
      </c>
      <c r="M3040" s="9">
        <v>257001</v>
      </c>
      <c r="N3040" s="17" t="str">
        <f t="shared" si="234"/>
        <v>51_255-260</v>
      </c>
      <c r="O3040" s="17" t="str">
        <f t="shared" si="235"/>
        <v>25_250-260</v>
      </c>
      <c r="P3040" s="17" t="str">
        <f t="shared" si="236"/>
        <v>08_80&gt;</v>
      </c>
      <c r="Q3040" s="9" t="s">
        <v>1236</v>
      </c>
      <c r="R3040" s="9" t="s">
        <v>1163</v>
      </c>
      <c r="S3040" s="9">
        <f t="shared" si="237"/>
        <v>10280040</v>
      </c>
      <c r="T3040" s="9">
        <v>99806</v>
      </c>
    </row>
    <row r="3041" spans="1:20" hidden="1">
      <c r="A3041" s="110">
        <v>6</v>
      </c>
      <c r="B3041" s="9" t="s">
        <v>13</v>
      </c>
      <c r="C3041" s="9" t="s">
        <v>1188</v>
      </c>
      <c r="D3041" s="9" t="s">
        <v>152</v>
      </c>
      <c r="E3041" s="9" t="s">
        <v>151</v>
      </c>
      <c r="F3041" s="9" t="s">
        <v>5</v>
      </c>
      <c r="G3041" s="9" t="s">
        <v>373</v>
      </c>
      <c r="H3041" s="9" t="s">
        <v>2</v>
      </c>
      <c r="I3041" s="9">
        <v>13</v>
      </c>
      <c r="J3041" s="9" t="s">
        <v>8</v>
      </c>
      <c r="K3041" s="9" t="s">
        <v>7</v>
      </c>
      <c r="L3041" s="9" t="s">
        <v>50</v>
      </c>
      <c r="M3041" s="9">
        <v>244376</v>
      </c>
      <c r="N3041" s="17" t="str">
        <f t="shared" si="234"/>
        <v>48_240-245</v>
      </c>
      <c r="O3041" s="17" t="str">
        <f t="shared" si="235"/>
        <v>24_240-250</v>
      </c>
      <c r="P3041" s="17" t="str">
        <f t="shared" si="236"/>
        <v>08_80&gt;</v>
      </c>
      <c r="Q3041" s="9" t="s">
        <v>1236</v>
      </c>
      <c r="R3041" s="9" t="s">
        <v>1163</v>
      </c>
      <c r="S3041" s="9">
        <f t="shared" si="237"/>
        <v>1466256</v>
      </c>
      <c r="T3041" s="9">
        <v>14235</v>
      </c>
    </row>
    <row r="3042" spans="1:20" hidden="1">
      <c r="A3042" s="110">
        <v>250</v>
      </c>
      <c r="B3042" s="9" t="s">
        <v>13</v>
      </c>
      <c r="C3042" s="9" t="s">
        <v>633</v>
      </c>
      <c r="D3042" s="9" t="s">
        <v>152</v>
      </c>
      <c r="E3042" s="9" t="s">
        <v>151</v>
      </c>
      <c r="F3042" s="9" t="s">
        <v>5</v>
      </c>
      <c r="G3042" s="9" t="s">
        <v>373</v>
      </c>
      <c r="H3042" s="9" t="s">
        <v>2</v>
      </c>
      <c r="I3042" s="9">
        <v>14</v>
      </c>
      <c r="J3042" s="9" t="s">
        <v>8</v>
      </c>
      <c r="L3042" s="9" t="s">
        <v>50</v>
      </c>
      <c r="M3042" s="9">
        <v>220868</v>
      </c>
      <c r="N3042" s="17" t="str">
        <f t="shared" si="234"/>
        <v>44_220-225</v>
      </c>
      <c r="O3042" s="17" t="str">
        <f t="shared" si="235"/>
        <v>22_220-230</v>
      </c>
      <c r="P3042" s="17" t="str">
        <f t="shared" si="236"/>
        <v>08_80&gt;</v>
      </c>
      <c r="Q3042" s="9" t="s">
        <v>1236</v>
      </c>
      <c r="R3042" s="9" t="s">
        <v>1163</v>
      </c>
      <c r="S3042" s="9">
        <f t="shared" si="237"/>
        <v>55217000</v>
      </c>
      <c r="T3042" s="9">
        <v>536087</v>
      </c>
    </row>
    <row r="3043" spans="1:20" hidden="1">
      <c r="A3043" s="110">
        <v>397</v>
      </c>
      <c r="B3043" s="9" t="s">
        <v>13</v>
      </c>
      <c r="C3043" s="9" t="s">
        <v>634</v>
      </c>
      <c r="D3043" s="9" t="s">
        <v>148</v>
      </c>
      <c r="E3043" s="9" t="s">
        <v>151</v>
      </c>
      <c r="F3043" s="9" t="s">
        <v>5</v>
      </c>
      <c r="G3043" s="9" t="s">
        <v>373</v>
      </c>
      <c r="H3043" s="9" t="s">
        <v>2</v>
      </c>
      <c r="I3043" s="9">
        <v>15</v>
      </c>
      <c r="J3043" s="9" t="s">
        <v>51</v>
      </c>
      <c r="L3043" s="9" t="s">
        <v>50</v>
      </c>
      <c r="M3043" s="9">
        <v>196898</v>
      </c>
      <c r="N3043" s="17" t="str">
        <f t="shared" si="234"/>
        <v>39_195-200</v>
      </c>
      <c r="O3043" s="17" t="str">
        <f t="shared" si="235"/>
        <v>19_190-200</v>
      </c>
      <c r="P3043" s="17" t="str">
        <f t="shared" si="236"/>
        <v>08_80&gt;</v>
      </c>
      <c r="Q3043" s="9" t="s">
        <v>1236</v>
      </c>
      <c r="R3043" s="9" t="s">
        <v>1163</v>
      </c>
      <c r="S3043" s="9">
        <f t="shared" si="237"/>
        <v>78168506</v>
      </c>
      <c r="T3043" s="9">
        <v>758918</v>
      </c>
    </row>
    <row r="3044" spans="1:20" hidden="1">
      <c r="A3044" s="110">
        <v>6</v>
      </c>
      <c r="B3044" s="9" t="s">
        <v>13</v>
      </c>
      <c r="C3044" s="9" t="s">
        <v>1189</v>
      </c>
      <c r="D3044" s="9" t="s">
        <v>152</v>
      </c>
      <c r="E3044" s="9" t="s">
        <v>151</v>
      </c>
      <c r="F3044" s="9" t="s">
        <v>5</v>
      </c>
      <c r="G3044" s="9" t="s">
        <v>373</v>
      </c>
      <c r="H3044" s="9" t="s">
        <v>2</v>
      </c>
      <c r="I3044" s="9">
        <v>14</v>
      </c>
      <c r="J3044" s="9" t="s">
        <v>119</v>
      </c>
      <c r="L3044" s="9" t="s">
        <v>50</v>
      </c>
      <c r="M3044" s="9">
        <v>412690</v>
      </c>
      <c r="N3044" s="17" t="str">
        <f t="shared" si="234"/>
        <v>82_410-415</v>
      </c>
      <c r="O3044" s="17" t="str">
        <f t="shared" si="235"/>
        <v>41_410-420</v>
      </c>
      <c r="P3044" s="17" t="str">
        <f t="shared" si="236"/>
        <v>08_80&gt;</v>
      </c>
      <c r="Q3044" s="9" t="s">
        <v>1236</v>
      </c>
      <c r="R3044" s="9" t="s">
        <v>1163</v>
      </c>
      <c r="S3044" s="9">
        <f t="shared" si="237"/>
        <v>2476140</v>
      </c>
      <c r="T3044" s="9">
        <v>24040</v>
      </c>
    </row>
    <row r="3045" spans="1:20" hidden="1">
      <c r="A3045" s="110">
        <v>11</v>
      </c>
      <c r="B3045" s="109" t="s">
        <v>13</v>
      </c>
      <c r="C3045" s="109" t="s">
        <v>1100</v>
      </c>
      <c r="D3045" s="109" t="s">
        <v>152</v>
      </c>
      <c r="E3045" s="9" t="s">
        <v>151</v>
      </c>
      <c r="F3045" s="109" t="s">
        <v>5</v>
      </c>
      <c r="G3045" s="109" t="s">
        <v>373</v>
      </c>
      <c r="H3045" s="109" t="s">
        <v>2</v>
      </c>
      <c r="I3045" s="109">
        <v>14</v>
      </c>
      <c r="J3045" s="109" t="s">
        <v>43</v>
      </c>
      <c r="K3045" s="109" t="s">
        <v>7</v>
      </c>
      <c r="L3045" s="9" t="s">
        <v>50</v>
      </c>
      <c r="M3045" s="9">
        <v>290450</v>
      </c>
      <c r="N3045" s="17" t="str">
        <f t="shared" si="234"/>
        <v>58_290-295</v>
      </c>
      <c r="O3045" s="17" t="str">
        <f t="shared" si="235"/>
        <v>29_290-300</v>
      </c>
      <c r="P3045" s="17" t="str">
        <f t="shared" si="236"/>
        <v>08_80&gt;</v>
      </c>
      <c r="Q3045" s="9" t="s">
        <v>1236</v>
      </c>
      <c r="R3045" s="9" t="s">
        <v>1163</v>
      </c>
      <c r="S3045" s="9">
        <f t="shared" si="237"/>
        <v>3194950</v>
      </c>
      <c r="T3045" s="9">
        <v>31019</v>
      </c>
    </row>
    <row r="3046" spans="1:20" hidden="1">
      <c r="A3046" s="110">
        <v>40</v>
      </c>
      <c r="B3046" s="109" t="s">
        <v>13</v>
      </c>
      <c r="C3046" s="109" t="s">
        <v>327</v>
      </c>
      <c r="D3046" s="109" t="s">
        <v>148</v>
      </c>
      <c r="E3046" s="9" t="s">
        <v>151</v>
      </c>
      <c r="F3046" s="109" t="s">
        <v>5</v>
      </c>
      <c r="G3046" s="109" t="s">
        <v>110</v>
      </c>
      <c r="H3046" s="109" t="s">
        <v>2</v>
      </c>
      <c r="I3046" s="109">
        <v>15</v>
      </c>
      <c r="J3046" s="109" t="s">
        <v>8</v>
      </c>
      <c r="K3046" s="109" t="s">
        <v>7</v>
      </c>
      <c r="L3046" s="9" t="s">
        <v>50</v>
      </c>
      <c r="M3046" s="9">
        <v>328501</v>
      </c>
      <c r="N3046" s="17" t="str">
        <f t="shared" si="234"/>
        <v>65_325-330</v>
      </c>
      <c r="O3046" s="17" t="str">
        <f t="shared" si="235"/>
        <v>32_320-330</v>
      </c>
      <c r="P3046" s="17" t="str">
        <f t="shared" si="236"/>
        <v>08_80&gt;</v>
      </c>
      <c r="Q3046" s="9" t="s">
        <v>1236</v>
      </c>
      <c r="R3046" s="9" t="s">
        <v>1163</v>
      </c>
      <c r="S3046" s="9">
        <f t="shared" si="237"/>
        <v>13140040</v>
      </c>
      <c r="T3046" s="9">
        <v>127573</v>
      </c>
    </row>
    <row r="3047" spans="1:20" hidden="1">
      <c r="A3047" s="110">
        <v>6</v>
      </c>
      <c r="B3047" s="109" t="s">
        <v>13</v>
      </c>
      <c r="C3047" s="109" t="s">
        <v>902</v>
      </c>
      <c r="D3047" s="109" t="s">
        <v>154</v>
      </c>
      <c r="E3047" s="9" t="s">
        <v>151</v>
      </c>
      <c r="F3047" s="109" t="s">
        <v>5</v>
      </c>
      <c r="G3047" s="109" t="s">
        <v>492</v>
      </c>
      <c r="H3047" s="109" t="s">
        <v>903</v>
      </c>
      <c r="I3047" s="109">
        <v>15</v>
      </c>
      <c r="J3047" s="109" t="s">
        <v>8</v>
      </c>
      <c r="K3047" s="109"/>
      <c r="L3047" s="9" t="s">
        <v>50</v>
      </c>
      <c r="M3047" s="9">
        <v>176800</v>
      </c>
      <c r="N3047" s="17" t="str">
        <f t="shared" si="234"/>
        <v>35_175-180</v>
      </c>
      <c r="O3047" s="17" t="str">
        <f t="shared" si="235"/>
        <v>17_170-180</v>
      </c>
      <c r="P3047" s="17" t="str">
        <f t="shared" si="236"/>
        <v>08_80&gt;</v>
      </c>
      <c r="Q3047" s="9" t="s">
        <v>1236</v>
      </c>
      <c r="R3047" s="9" t="s">
        <v>1163</v>
      </c>
      <c r="S3047" s="9">
        <f t="shared" si="237"/>
        <v>1060800</v>
      </c>
      <c r="T3047" s="9">
        <v>10299</v>
      </c>
    </row>
    <row r="3048" spans="1:20" hidden="1">
      <c r="A3048" s="110">
        <v>11</v>
      </c>
      <c r="B3048" s="9" t="s">
        <v>13</v>
      </c>
      <c r="C3048" s="9" t="s">
        <v>836</v>
      </c>
      <c r="D3048" s="9" t="s">
        <v>154</v>
      </c>
      <c r="E3048" s="9" t="s">
        <v>151</v>
      </c>
      <c r="F3048" s="9" t="s">
        <v>5</v>
      </c>
      <c r="G3048" s="9" t="s">
        <v>492</v>
      </c>
      <c r="H3048" s="9" t="s">
        <v>837</v>
      </c>
      <c r="I3048" s="9">
        <v>15</v>
      </c>
      <c r="J3048" s="9" t="s">
        <v>518</v>
      </c>
      <c r="L3048" s="9" t="s">
        <v>50</v>
      </c>
      <c r="M3048" s="9">
        <v>260000</v>
      </c>
      <c r="N3048" s="17" t="str">
        <f t="shared" si="234"/>
        <v>52_260-265</v>
      </c>
      <c r="O3048" s="17" t="str">
        <f t="shared" si="235"/>
        <v>26_260-270</v>
      </c>
      <c r="P3048" s="17" t="str">
        <f t="shared" si="236"/>
        <v>08_80&gt;</v>
      </c>
      <c r="Q3048" s="9" t="s">
        <v>1236</v>
      </c>
      <c r="R3048" s="9" t="s">
        <v>1163</v>
      </c>
      <c r="S3048" s="9">
        <f t="shared" si="237"/>
        <v>2860000</v>
      </c>
      <c r="T3048" s="9">
        <v>27767</v>
      </c>
    </row>
    <row r="3049" spans="1:20" hidden="1">
      <c r="A3049" s="110">
        <v>63</v>
      </c>
      <c r="B3049" s="9" t="s">
        <v>13</v>
      </c>
      <c r="C3049" s="9" t="s">
        <v>295</v>
      </c>
      <c r="D3049" s="9" t="s">
        <v>154</v>
      </c>
      <c r="E3049" s="9" t="s">
        <v>151</v>
      </c>
      <c r="F3049" s="9" t="s">
        <v>5</v>
      </c>
      <c r="G3049" s="9" t="s">
        <v>252</v>
      </c>
      <c r="H3049" s="9" t="s">
        <v>296</v>
      </c>
      <c r="I3049" s="9">
        <v>15</v>
      </c>
      <c r="J3049" s="9" t="s">
        <v>51</v>
      </c>
      <c r="L3049" s="9" t="s">
        <v>50</v>
      </c>
      <c r="M3049" s="9">
        <v>260849</v>
      </c>
      <c r="N3049" s="17" t="str">
        <f t="shared" si="234"/>
        <v>52_260-265</v>
      </c>
      <c r="O3049" s="17" t="str">
        <f t="shared" si="235"/>
        <v>26_260-270</v>
      </c>
      <c r="P3049" s="17" t="str">
        <f t="shared" si="236"/>
        <v>08_80&gt;</v>
      </c>
      <c r="Q3049" s="9" t="s">
        <v>1236</v>
      </c>
      <c r="R3049" s="9" t="s">
        <v>1163</v>
      </c>
      <c r="S3049" s="9">
        <f t="shared" si="237"/>
        <v>16433487</v>
      </c>
      <c r="T3049" s="9">
        <v>159548</v>
      </c>
    </row>
    <row r="3050" spans="1:20" hidden="1">
      <c r="A3050" s="110">
        <v>11</v>
      </c>
      <c r="B3050" s="9" t="s">
        <v>13</v>
      </c>
      <c r="C3050" s="9" t="s">
        <v>986</v>
      </c>
      <c r="D3050" s="9" t="s">
        <v>154</v>
      </c>
      <c r="E3050" s="9" t="s">
        <v>151</v>
      </c>
      <c r="F3050" s="9" t="s">
        <v>5</v>
      </c>
      <c r="G3050" s="9" t="s">
        <v>492</v>
      </c>
      <c r="H3050" s="9" t="s">
        <v>841</v>
      </c>
      <c r="I3050" s="9">
        <v>15</v>
      </c>
      <c r="J3050" s="9" t="s">
        <v>51</v>
      </c>
      <c r="L3050" s="9" t="s">
        <v>50</v>
      </c>
      <c r="M3050" s="9">
        <v>622824</v>
      </c>
      <c r="N3050" s="17" t="str">
        <f t="shared" si="234"/>
        <v>124_620-625</v>
      </c>
      <c r="O3050" s="17" t="str">
        <f t="shared" si="235"/>
        <v>62_620-630</v>
      </c>
      <c r="P3050" s="17" t="str">
        <f t="shared" si="236"/>
        <v>08_80&gt;</v>
      </c>
      <c r="Q3050" s="9" t="s">
        <v>1236</v>
      </c>
      <c r="R3050" s="9" t="s">
        <v>1163</v>
      </c>
      <c r="S3050" s="9">
        <f t="shared" si="237"/>
        <v>6851064</v>
      </c>
      <c r="T3050" s="9">
        <v>66515</v>
      </c>
    </row>
    <row r="3051" spans="1:20" hidden="1">
      <c r="A3051" s="110">
        <v>392</v>
      </c>
      <c r="B3051" s="9" t="s">
        <v>13</v>
      </c>
      <c r="C3051" s="9" t="s">
        <v>590</v>
      </c>
      <c r="D3051" s="9" t="s">
        <v>152</v>
      </c>
      <c r="E3051" s="9" t="s">
        <v>151</v>
      </c>
      <c r="F3051" s="9" t="s">
        <v>5</v>
      </c>
      <c r="G3051" s="9" t="s">
        <v>373</v>
      </c>
      <c r="H3051" s="9" t="s">
        <v>2</v>
      </c>
      <c r="I3051" s="9">
        <v>14</v>
      </c>
      <c r="J3051" s="9" t="s">
        <v>8</v>
      </c>
      <c r="L3051" s="9" t="s">
        <v>50</v>
      </c>
      <c r="M3051" s="9">
        <v>91017</v>
      </c>
      <c r="N3051" s="17" t="str">
        <f t="shared" si="234"/>
        <v>18_90-95</v>
      </c>
      <c r="O3051" s="17" t="str">
        <f t="shared" si="235"/>
        <v>9_90-100</v>
      </c>
      <c r="P3051" s="17" t="str">
        <f t="shared" si="236"/>
        <v>08_80&gt;</v>
      </c>
      <c r="Q3051" s="9" t="s">
        <v>1236</v>
      </c>
      <c r="R3051" s="9" t="s">
        <v>1163</v>
      </c>
      <c r="S3051" s="9">
        <f t="shared" si="237"/>
        <v>35678664</v>
      </c>
      <c r="T3051" s="9">
        <v>346395</v>
      </c>
    </row>
    <row r="3052" spans="1:20" hidden="1">
      <c r="A3052" s="110">
        <v>330</v>
      </c>
      <c r="B3052" s="9" t="s">
        <v>13</v>
      </c>
      <c r="C3052" s="9" t="s">
        <v>591</v>
      </c>
      <c r="D3052" s="9" t="s">
        <v>146</v>
      </c>
      <c r="E3052" s="9" t="s">
        <v>151</v>
      </c>
      <c r="F3052" s="9" t="s">
        <v>5</v>
      </c>
      <c r="G3052" s="9" t="s">
        <v>373</v>
      </c>
      <c r="H3052" s="9" t="s">
        <v>262</v>
      </c>
      <c r="I3052" s="9">
        <v>15</v>
      </c>
      <c r="J3052" s="9" t="s">
        <v>8</v>
      </c>
      <c r="L3052" s="9" t="s">
        <v>50</v>
      </c>
      <c r="M3052" s="9">
        <v>92430</v>
      </c>
      <c r="N3052" s="17" t="str">
        <f t="shared" si="234"/>
        <v>18_90-95</v>
      </c>
      <c r="O3052" s="17" t="str">
        <f t="shared" si="235"/>
        <v>9_90-100</v>
      </c>
      <c r="P3052" s="17" t="str">
        <f t="shared" si="236"/>
        <v>08_80&gt;</v>
      </c>
      <c r="Q3052" s="9" t="s">
        <v>1236</v>
      </c>
      <c r="R3052" s="9" t="s">
        <v>1163</v>
      </c>
      <c r="S3052" s="9">
        <f t="shared" si="237"/>
        <v>30501900</v>
      </c>
      <c r="T3052" s="9">
        <v>296135</v>
      </c>
    </row>
    <row r="3053" spans="1:20" hidden="1">
      <c r="A3053" s="110">
        <v>1331</v>
      </c>
      <c r="B3053" s="9" t="s">
        <v>13</v>
      </c>
      <c r="C3053" s="9" t="s">
        <v>1101</v>
      </c>
      <c r="D3053" s="9" t="s">
        <v>146</v>
      </c>
      <c r="E3053" s="9" t="s">
        <v>151</v>
      </c>
      <c r="F3053" s="9" t="s">
        <v>5</v>
      </c>
      <c r="G3053" s="9" t="s">
        <v>373</v>
      </c>
      <c r="H3053" s="9" t="s">
        <v>285</v>
      </c>
      <c r="I3053" s="9">
        <v>15</v>
      </c>
      <c r="J3053" s="9" t="s">
        <v>8</v>
      </c>
      <c r="L3053" s="9" t="s">
        <v>50</v>
      </c>
      <c r="M3053" s="9">
        <v>117089</v>
      </c>
      <c r="N3053" s="17" t="str">
        <f t="shared" si="234"/>
        <v>23_115-120</v>
      </c>
      <c r="O3053" s="17" t="str">
        <f t="shared" si="235"/>
        <v>11_110-120</v>
      </c>
      <c r="P3053" s="17" t="str">
        <f t="shared" si="236"/>
        <v>08_80&gt;</v>
      </c>
      <c r="Q3053" s="9" t="s">
        <v>1236</v>
      </c>
      <c r="R3053" s="9" t="s">
        <v>1163</v>
      </c>
      <c r="S3053" s="9">
        <f t="shared" si="237"/>
        <v>155845459</v>
      </c>
      <c r="T3053" s="9">
        <v>1513063</v>
      </c>
    </row>
    <row r="3054" spans="1:20" hidden="1">
      <c r="A3054" s="110">
        <v>1064</v>
      </c>
      <c r="B3054" s="9" t="s">
        <v>13</v>
      </c>
      <c r="C3054" s="9" t="s">
        <v>1102</v>
      </c>
      <c r="D3054" s="9" t="s">
        <v>146</v>
      </c>
      <c r="E3054" s="9" t="s">
        <v>151</v>
      </c>
      <c r="F3054" s="9" t="s">
        <v>1</v>
      </c>
      <c r="G3054" s="9" t="s">
        <v>77</v>
      </c>
      <c r="H3054" s="9" t="s">
        <v>2</v>
      </c>
      <c r="I3054" s="9">
        <v>15</v>
      </c>
      <c r="J3054" s="9" t="s">
        <v>8</v>
      </c>
      <c r="L3054" s="9" t="s">
        <v>50</v>
      </c>
      <c r="M3054" s="9">
        <v>92058</v>
      </c>
      <c r="N3054" s="17" t="str">
        <f t="shared" si="234"/>
        <v>18_90-95</v>
      </c>
      <c r="O3054" s="17" t="str">
        <f t="shared" si="235"/>
        <v>9_90-100</v>
      </c>
      <c r="P3054" s="17" t="str">
        <f t="shared" si="236"/>
        <v>08_80&gt;</v>
      </c>
      <c r="Q3054" s="9" t="s">
        <v>1236</v>
      </c>
      <c r="R3054" s="9" t="s">
        <v>1163</v>
      </c>
      <c r="S3054" s="9">
        <f t="shared" si="237"/>
        <v>97949712</v>
      </c>
      <c r="T3054" s="9">
        <v>950968</v>
      </c>
    </row>
    <row r="3055" spans="1:20" hidden="1">
      <c r="A3055" s="110">
        <v>17</v>
      </c>
      <c r="B3055" s="9" t="s">
        <v>13</v>
      </c>
      <c r="C3055" s="9" t="s">
        <v>424</v>
      </c>
      <c r="D3055" s="9" t="s">
        <v>152</v>
      </c>
      <c r="E3055" s="9" t="s">
        <v>151</v>
      </c>
      <c r="F3055" s="9" t="s">
        <v>5</v>
      </c>
      <c r="G3055" s="9" t="s">
        <v>373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118414</v>
      </c>
      <c r="N3055" s="17" t="str">
        <f t="shared" si="234"/>
        <v>23_115-120</v>
      </c>
      <c r="O3055" s="17" t="str">
        <f t="shared" si="235"/>
        <v>11_110-120</v>
      </c>
      <c r="P3055" s="17" t="str">
        <f t="shared" si="236"/>
        <v>08_80&gt;</v>
      </c>
      <c r="Q3055" s="9" t="s">
        <v>1236</v>
      </c>
      <c r="R3055" s="9" t="s">
        <v>1163</v>
      </c>
      <c r="S3055" s="9">
        <f t="shared" si="237"/>
        <v>2013038</v>
      </c>
      <c r="T3055" s="9">
        <v>19544</v>
      </c>
    </row>
    <row r="3056" spans="1:20" hidden="1">
      <c r="A3056" s="110">
        <v>57</v>
      </c>
      <c r="B3056" s="9" t="s">
        <v>13</v>
      </c>
      <c r="C3056" s="9" t="s">
        <v>715</v>
      </c>
      <c r="D3056" s="9" t="s">
        <v>152</v>
      </c>
      <c r="E3056" s="9" t="s">
        <v>151</v>
      </c>
      <c r="F3056" s="9" t="s">
        <v>5</v>
      </c>
      <c r="G3056" s="9" t="s">
        <v>492</v>
      </c>
      <c r="H3056" s="9" t="s">
        <v>408</v>
      </c>
      <c r="I3056" s="9">
        <v>13</v>
      </c>
      <c r="J3056" s="9" t="s">
        <v>119</v>
      </c>
      <c r="L3056" s="9" t="s">
        <v>50</v>
      </c>
      <c r="M3056" s="9">
        <v>137062</v>
      </c>
      <c r="N3056" s="17" t="str">
        <f t="shared" si="234"/>
        <v>27_135-140</v>
      </c>
      <c r="O3056" s="17" t="str">
        <f t="shared" si="235"/>
        <v>13_130-140</v>
      </c>
      <c r="P3056" s="17" t="str">
        <f t="shared" si="236"/>
        <v>08_80&gt;</v>
      </c>
      <c r="Q3056" s="9" t="s">
        <v>1236</v>
      </c>
      <c r="R3056" s="9" t="s">
        <v>1163</v>
      </c>
      <c r="S3056" s="9">
        <f t="shared" si="237"/>
        <v>7812534</v>
      </c>
      <c r="T3056" s="9">
        <v>75850</v>
      </c>
    </row>
    <row r="3057" spans="1:20" hidden="1">
      <c r="A3057" s="110">
        <v>124</v>
      </c>
      <c r="B3057" s="9" t="s">
        <v>13</v>
      </c>
      <c r="C3057" s="9" t="s">
        <v>592</v>
      </c>
      <c r="D3057" s="9" t="s">
        <v>152</v>
      </c>
      <c r="E3057" s="9" t="s">
        <v>151</v>
      </c>
      <c r="F3057" s="9" t="s">
        <v>5</v>
      </c>
      <c r="G3057" s="9" t="s">
        <v>373</v>
      </c>
      <c r="H3057" s="9" t="s">
        <v>262</v>
      </c>
      <c r="I3057" s="9">
        <v>14</v>
      </c>
      <c r="J3057" s="9" t="s">
        <v>8</v>
      </c>
      <c r="L3057" s="9" t="s">
        <v>50</v>
      </c>
      <c r="M3057" s="9">
        <v>111077</v>
      </c>
      <c r="N3057" s="17" t="str">
        <f t="shared" si="234"/>
        <v>22_110-115</v>
      </c>
      <c r="O3057" s="17" t="str">
        <f t="shared" si="235"/>
        <v>11_110-120</v>
      </c>
      <c r="P3057" s="17" t="str">
        <f t="shared" si="236"/>
        <v>08_80&gt;</v>
      </c>
      <c r="Q3057" s="9" t="s">
        <v>1236</v>
      </c>
      <c r="R3057" s="9" t="s">
        <v>1163</v>
      </c>
      <c r="S3057" s="9">
        <f t="shared" si="237"/>
        <v>13773548</v>
      </c>
      <c r="T3057" s="9">
        <v>133724</v>
      </c>
    </row>
    <row r="3058" spans="1:20" hidden="1">
      <c r="A3058" s="110">
        <v>472</v>
      </c>
      <c r="B3058" s="9" t="s">
        <v>13</v>
      </c>
      <c r="C3058" s="9" t="s">
        <v>843</v>
      </c>
      <c r="D3058" s="9" t="s">
        <v>152</v>
      </c>
      <c r="E3058" s="9" t="s">
        <v>151</v>
      </c>
      <c r="F3058" s="9" t="s">
        <v>5</v>
      </c>
      <c r="G3058" s="9" t="s">
        <v>492</v>
      </c>
      <c r="H3058" s="9" t="s">
        <v>408</v>
      </c>
      <c r="I3058" s="9">
        <v>14</v>
      </c>
      <c r="J3058" s="9" t="s">
        <v>8</v>
      </c>
      <c r="L3058" s="9" t="s">
        <v>50</v>
      </c>
      <c r="M3058" s="9">
        <v>112605</v>
      </c>
      <c r="N3058" s="17" t="str">
        <f t="shared" si="234"/>
        <v>22_110-115</v>
      </c>
      <c r="O3058" s="17" t="str">
        <f t="shared" si="235"/>
        <v>11_110-120</v>
      </c>
      <c r="P3058" s="17" t="str">
        <f t="shared" si="236"/>
        <v>08_80&gt;</v>
      </c>
      <c r="Q3058" s="9" t="s">
        <v>1236</v>
      </c>
      <c r="R3058" s="9" t="s">
        <v>1163</v>
      </c>
      <c r="S3058" s="9">
        <f t="shared" si="237"/>
        <v>53149560</v>
      </c>
      <c r="T3058" s="9">
        <v>516015</v>
      </c>
    </row>
    <row r="3059" spans="1:20" hidden="1">
      <c r="A3059" s="110">
        <v>120</v>
      </c>
      <c r="B3059" s="9" t="s">
        <v>13</v>
      </c>
      <c r="C3059" s="9" t="s">
        <v>772</v>
      </c>
      <c r="D3059" s="9" t="s">
        <v>152</v>
      </c>
      <c r="E3059" s="9" t="s">
        <v>151</v>
      </c>
      <c r="F3059" s="9" t="s">
        <v>1</v>
      </c>
      <c r="G3059" s="9" t="s">
        <v>583</v>
      </c>
      <c r="H3059" s="9" t="s">
        <v>2</v>
      </c>
      <c r="I3059" s="9">
        <v>14</v>
      </c>
      <c r="J3059" s="9" t="s">
        <v>8</v>
      </c>
      <c r="L3059" s="9" t="s">
        <v>50</v>
      </c>
      <c r="M3059" s="9">
        <v>103646</v>
      </c>
      <c r="N3059" s="17" t="str">
        <f t="shared" si="234"/>
        <v>20_100-105</v>
      </c>
      <c r="O3059" s="17" t="str">
        <f t="shared" si="235"/>
        <v>10_100-110</v>
      </c>
      <c r="P3059" s="17" t="str">
        <f t="shared" si="236"/>
        <v>08_80&gt;</v>
      </c>
      <c r="Q3059" s="9" t="s">
        <v>1236</v>
      </c>
      <c r="R3059" s="9" t="s">
        <v>1163</v>
      </c>
      <c r="S3059" s="9">
        <f t="shared" si="237"/>
        <v>12437520</v>
      </c>
      <c r="T3059" s="9">
        <v>120753</v>
      </c>
    </row>
    <row r="3060" spans="1:20" hidden="1">
      <c r="A3060" s="110">
        <v>124</v>
      </c>
      <c r="B3060" s="9" t="s">
        <v>13</v>
      </c>
      <c r="C3060" s="9" t="s">
        <v>635</v>
      </c>
      <c r="D3060" s="9" t="s">
        <v>146</v>
      </c>
      <c r="E3060" s="9" t="s">
        <v>151</v>
      </c>
      <c r="F3060" s="9" t="s">
        <v>5</v>
      </c>
      <c r="G3060" s="9" t="s">
        <v>373</v>
      </c>
      <c r="H3060" s="9" t="s">
        <v>285</v>
      </c>
      <c r="I3060" s="9">
        <v>15</v>
      </c>
      <c r="J3060" s="9" t="s">
        <v>8</v>
      </c>
      <c r="L3060" s="9" t="s">
        <v>50</v>
      </c>
      <c r="M3060" s="9">
        <v>96027</v>
      </c>
      <c r="N3060" s="17" t="str">
        <f t="shared" si="234"/>
        <v>19_95-100</v>
      </c>
      <c r="O3060" s="17" t="str">
        <f t="shared" si="235"/>
        <v>9_90-100</v>
      </c>
      <c r="P3060" s="17" t="str">
        <f t="shared" si="236"/>
        <v>08_80&gt;</v>
      </c>
      <c r="Q3060" s="9" t="s">
        <v>1236</v>
      </c>
      <c r="R3060" s="9" t="s">
        <v>1163</v>
      </c>
      <c r="S3060" s="9">
        <f t="shared" si="237"/>
        <v>11907348</v>
      </c>
      <c r="T3060" s="9">
        <v>115605</v>
      </c>
    </row>
    <row r="3061" spans="1:20" hidden="1">
      <c r="A3061" s="110">
        <v>386</v>
      </c>
      <c r="B3061" s="9" t="s">
        <v>13</v>
      </c>
      <c r="C3061" s="9" t="s">
        <v>716</v>
      </c>
      <c r="D3061" s="9" t="s">
        <v>146</v>
      </c>
      <c r="E3061" s="9" t="s">
        <v>151</v>
      </c>
      <c r="F3061" s="9" t="s">
        <v>5</v>
      </c>
      <c r="G3061" s="9" t="s">
        <v>492</v>
      </c>
      <c r="H3061" s="9" t="s">
        <v>408</v>
      </c>
      <c r="I3061" s="9">
        <v>15</v>
      </c>
      <c r="J3061" s="9" t="s">
        <v>8</v>
      </c>
      <c r="L3061" s="9" t="s">
        <v>50</v>
      </c>
      <c r="M3061" s="9">
        <v>125906</v>
      </c>
      <c r="N3061" s="17" t="str">
        <f t="shared" si="234"/>
        <v>25_125-130</v>
      </c>
      <c r="O3061" s="17" t="str">
        <f t="shared" si="235"/>
        <v>12_120-130</v>
      </c>
      <c r="P3061" s="17" t="str">
        <f t="shared" si="236"/>
        <v>08_80&gt;</v>
      </c>
      <c r="Q3061" s="9" t="s">
        <v>1236</v>
      </c>
      <c r="R3061" s="9" t="s">
        <v>1163</v>
      </c>
      <c r="S3061" s="9">
        <f t="shared" si="237"/>
        <v>48599716</v>
      </c>
      <c r="T3061" s="9">
        <v>471842</v>
      </c>
    </row>
    <row r="3062" spans="1:20" hidden="1">
      <c r="A3062" s="110">
        <v>187</v>
      </c>
      <c r="B3062" s="9" t="s">
        <v>13</v>
      </c>
      <c r="C3062" s="9" t="s">
        <v>984</v>
      </c>
      <c r="D3062" s="9" t="s">
        <v>148</v>
      </c>
      <c r="E3062" s="9" t="s">
        <v>151</v>
      </c>
      <c r="F3062" s="9" t="s">
        <v>1</v>
      </c>
      <c r="G3062" s="9" t="s">
        <v>583</v>
      </c>
      <c r="H3062" s="9" t="s">
        <v>2</v>
      </c>
      <c r="I3062" s="9">
        <v>15</v>
      </c>
      <c r="J3062" s="9" t="s">
        <v>8</v>
      </c>
      <c r="L3062" s="9" t="s">
        <v>50</v>
      </c>
      <c r="M3062" s="9">
        <v>97418</v>
      </c>
      <c r="N3062" s="17" t="str">
        <f t="shared" si="234"/>
        <v>19_95-100</v>
      </c>
      <c r="O3062" s="17" t="str">
        <f t="shared" si="235"/>
        <v>9_90-100</v>
      </c>
      <c r="P3062" s="17" t="str">
        <f t="shared" si="236"/>
        <v>08_80&gt;</v>
      </c>
      <c r="Q3062" s="9" t="s">
        <v>1236</v>
      </c>
      <c r="R3062" s="9" t="s">
        <v>1163</v>
      </c>
      <c r="S3062" s="9">
        <f t="shared" si="237"/>
        <v>18217166</v>
      </c>
      <c r="T3062" s="9">
        <v>176866</v>
      </c>
    </row>
    <row r="3063" spans="1:20" hidden="1">
      <c r="A3063" s="110">
        <v>6</v>
      </c>
      <c r="B3063" s="9" t="s">
        <v>13</v>
      </c>
      <c r="C3063" s="9" t="s">
        <v>348</v>
      </c>
      <c r="D3063" s="9" t="s">
        <v>149</v>
      </c>
      <c r="E3063" s="9" t="s">
        <v>151</v>
      </c>
      <c r="F3063" s="9" t="s">
        <v>5</v>
      </c>
      <c r="G3063" s="9" t="s">
        <v>252</v>
      </c>
      <c r="H3063" s="9" t="s">
        <v>85</v>
      </c>
      <c r="I3063" s="9">
        <v>15</v>
      </c>
      <c r="J3063" s="9" t="s">
        <v>8</v>
      </c>
      <c r="L3063" s="9" t="s">
        <v>50</v>
      </c>
      <c r="M3063" s="9">
        <v>183929</v>
      </c>
      <c r="N3063" s="17" t="str">
        <f t="shared" si="234"/>
        <v>36_180-185</v>
      </c>
      <c r="O3063" s="17" t="str">
        <f t="shared" si="235"/>
        <v>18_180-190</v>
      </c>
      <c r="P3063" s="17" t="str">
        <f t="shared" si="236"/>
        <v>08_80&gt;</v>
      </c>
      <c r="Q3063" s="9" t="s">
        <v>1236</v>
      </c>
      <c r="R3063" s="9" t="s">
        <v>1163</v>
      </c>
      <c r="S3063" s="9">
        <f t="shared" si="237"/>
        <v>1103574</v>
      </c>
      <c r="T3063" s="9">
        <v>10714</v>
      </c>
    </row>
    <row r="3064" spans="1:20">
      <c r="A3064" s="110">
        <v>10</v>
      </c>
      <c r="B3064" s="9" t="s">
        <v>13</v>
      </c>
      <c r="C3064" s="9" t="s">
        <v>1223</v>
      </c>
      <c r="D3064" s="9" t="s">
        <v>152</v>
      </c>
      <c r="E3064" s="9" t="s">
        <v>147</v>
      </c>
      <c r="F3064" s="9" t="s">
        <v>5</v>
      </c>
      <c r="G3064" s="9" t="s">
        <v>122</v>
      </c>
      <c r="H3064" s="9" t="s">
        <v>2</v>
      </c>
      <c r="I3064" s="9">
        <v>13</v>
      </c>
      <c r="J3064" s="9" t="s">
        <v>459</v>
      </c>
      <c r="K3064" s="9" t="s">
        <v>7</v>
      </c>
      <c r="L3064" s="9" t="s">
        <v>50</v>
      </c>
      <c r="M3064" s="9">
        <v>129999</v>
      </c>
      <c r="N3064" s="17" t="str">
        <f t="shared" si="234"/>
        <v>25_125-130</v>
      </c>
      <c r="O3064" s="17" t="str">
        <f t="shared" si="235"/>
        <v>12_120-130</v>
      </c>
      <c r="P3064" s="17" t="str">
        <f t="shared" si="236"/>
        <v>08_80&gt;</v>
      </c>
      <c r="Q3064" s="9" t="s">
        <v>1236</v>
      </c>
      <c r="R3064" s="9" t="s">
        <v>1163</v>
      </c>
      <c r="S3064" s="9">
        <f t="shared" si="237"/>
        <v>1299990</v>
      </c>
      <c r="T3064" s="9">
        <v>12621</v>
      </c>
    </row>
    <row r="3065" spans="1:20">
      <c r="A3065" s="110">
        <v>27</v>
      </c>
      <c r="B3065" s="9" t="s">
        <v>13</v>
      </c>
      <c r="C3065" s="9" t="s">
        <v>593</v>
      </c>
      <c r="D3065" s="9" t="s">
        <v>152</v>
      </c>
      <c r="E3065" s="9" t="s">
        <v>147</v>
      </c>
      <c r="F3065" s="9" t="s">
        <v>5</v>
      </c>
      <c r="G3065" s="9" t="s">
        <v>373</v>
      </c>
      <c r="H3065" s="9" t="s">
        <v>2</v>
      </c>
      <c r="I3065" s="9">
        <v>13</v>
      </c>
      <c r="J3065" s="9" t="s">
        <v>517</v>
      </c>
      <c r="L3065" s="9" t="s">
        <v>50</v>
      </c>
      <c r="M3065" s="9">
        <v>189179</v>
      </c>
      <c r="N3065" s="17" t="str">
        <f t="shared" si="234"/>
        <v>37_185-190</v>
      </c>
      <c r="O3065" s="17" t="str">
        <f t="shared" si="235"/>
        <v>18_180-190</v>
      </c>
      <c r="P3065" s="17" t="str">
        <f t="shared" si="236"/>
        <v>08_80&gt;</v>
      </c>
      <c r="Q3065" s="9" t="s">
        <v>1236</v>
      </c>
      <c r="R3065" s="9" t="s">
        <v>1163</v>
      </c>
      <c r="S3065" s="9">
        <f t="shared" si="237"/>
        <v>5107833</v>
      </c>
      <c r="T3065" s="9">
        <v>49591</v>
      </c>
    </row>
    <row r="3066" spans="1:20">
      <c r="A3066" s="110">
        <v>17</v>
      </c>
      <c r="B3066" s="9" t="s">
        <v>13</v>
      </c>
      <c r="C3066" s="9" t="s">
        <v>717</v>
      </c>
      <c r="D3066" s="9" t="s">
        <v>152</v>
      </c>
      <c r="E3066" s="9" t="s">
        <v>147</v>
      </c>
      <c r="F3066" s="9" t="s">
        <v>5</v>
      </c>
      <c r="G3066" s="9" t="s">
        <v>373</v>
      </c>
      <c r="H3066" s="9" t="s">
        <v>2</v>
      </c>
      <c r="I3066" s="9">
        <v>13</v>
      </c>
      <c r="J3066" s="9" t="s">
        <v>54</v>
      </c>
      <c r="K3066" s="9" t="s">
        <v>7</v>
      </c>
      <c r="L3066" s="9" t="s">
        <v>50</v>
      </c>
      <c r="M3066" s="9">
        <v>260190</v>
      </c>
      <c r="N3066" s="17" t="str">
        <f t="shared" ref="N3066:N3129" si="238">CONCATENATE(ROUNDDOWN(M3066/5000,0),"_",ROUNDDOWN(M3066/5000,0)*5,"-",ROUNDUP((M3066+1)/5000,0)*5)</f>
        <v>52_260-265</v>
      </c>
      <c r="O3066" s="17" t="str">
        <f t="shared" ref="O3066:O3129" si="239">CONCATENATE(ROUNDDOWN(M3066/10000,0),"_",ROUNDDOWN(M3066/10000,0)*10,"-",ROUNDUP((M3066+1)/10000,0)*10)</f>
        <v>26_260-270</v>
      </c>
      <c r="P3066" s="17" t="str">
        <f t="shared" ref="P3066:P3129" si="240">IF(M3066&lt;20000,"01_&lt;20",IF(M3066&lt;80000,CONCATENATE(IF((ROUNDDOWN(M3066/10000,0)+1)&lt;10,0,),ROUNDDOWN(M3066/10000,0),"_",ROUNDDOWN(M3066/10000,0)*10,"-",ROUNDUP((M3066+1)/10000,0)*10),"08_80&gt;"))</f>
        <v>08_80&gt;</v>
      </c>
      <c r="Q3066" s="9" t="s">
        <v>1236</v>
      </c>
      <c r="R3066" s="9" t="s">
        <v>1163</v>
      </c>
      <c r="S3066" s="9">
        <f t="shared" ref="S3066:S3129" si="241">M3066*A3066</f>
        <v>4423230</v>
      </c>
      <c r="T3066" s="9">
        <v>42944</v>
      </c>
    </row>
    <row r="3067" spans="1:20">
      <c r="A3067" s="110">
        <v>44</v>
      </c>
      <c r="B3067" s="9" t="s">
        <v>13</v>
      </c>
      <c r="C3067" s="9" t="s">
        <v>403</v>
      </c>
      <c r="D3067" s="9" t="s">
        <v>152</v>
      </c>
      <c r="E3067" s="9" t="s">
        <v>147</v>
      </c>
      <c r="F3067" s="9" t="s">
        <v>5</v>
      </c>
      <c r="G3067" s="9" t="s">
        <v>373</v>
      </c>
      <c r="H3067" s="9" t="s">
        <v>2</v>
      </c>
      <c r="I3067" s="9">
        <v>13</v>
      </c>
      <c r="J3067" s="9" t="s">
        <v>459</v>
      </c>
      <c r="L3067" s="9" t="s">
        <v>50</v>
      </c>
      <c r="M3067" s="9">
        <v>264702</v>
      </c>
      <c r="N3067" s="17" t="str">
        <f t="shared" si="238"/>
        <v>52_260-265</v>
      </c>
      <c r="O3067" s="17" t="str">
        <f t="shared" si="239"/>
        <v>26_260-270</v>
      </c>
      <c r="P3067" s="17" t="str">
        <f t="shared" si="240"/>
        <v>08_80&gt;</v>
      </c>
      <c r="Q3067" s="9" t="s">
        <v>1236</v>
      </c>
      <c r="R3067" s="9" t="s">
        <v>1163</v>
      </c>
      <c r="S3067" s="9">
        <f t="shared" si="241"/>
        <v>11646888</v>
      </c>
      <c r="T3067" s="9">
        <v>113077</v>
      </c>
    </row>
    <row r="3068" spans="1:20">
      <c r="A3068" s="110">
        <v>113</v>
      </c>
      <c r="B3068" s="9" t="s">
        <v>13</v>
      </c>
      <c r="C3068" s="9" t="s">
        <v>404</v>
      </c>
      <c r="D3068" s="9" t="s">
        <v>152</v>
      </c>
      <c r="E3068" s="9" t="s">
        <v>147</v>
      </c>
      <c r="F3068" s="9" t="s">
        <v>5</v>
      </c>
      <c r="G3068" s="9" t="s">
        <v>373</v>
      </c>
      <c r="H3068" s="9" t="s">
        <v>2</v>
      </c>
      <c r="I3068" s="9">
        <v>13</v>
      </c>
      <c r="J3068" s="9" t="s">
        <v>518</v>
      </c>
      <c r="K3068" s="9" t="s">
        <v>7</v>
      </c>
      <c r="L3068" s="9" t="s">
        <v>50</v>
      </c>
      <c r="M3068" s="9">
        <v>304374</v>
      </c>
      <c r="N3068" s="17" t="str">
        <f t="shared" si="238"/>
        <v>60_300-305</v>
      </c>
      <c r="O3068" s="17" t="str">
        <f t="shared" si="239"/>
        <v>30_300-310</v>
      </c>
      <c r="P3068" s="17" t="str">
        <f t="shared" si="240"/>
        <v>08_80&gt;</v>
      </c>
      <c r="Q3068" s="9" t="s">
        <v>1236</v>
      </c>
      <c r="R3068" s="9" t="s">
        <v>1163</v>
      </c>
      <c r="S3068" s="9">
        <f t="shared" si="241"/>
        <v>34394262</v>
      </c>
      <c r="T3068" s="9">
        <v>333925</v>
      </c>
    </row>
    <row r="3069" spans="1:20">
      <c r="A3069" s="110">
        <v>78</v>
      </c>
      <c r="B3069" s="9" t="s">
        <v>13</v>
      </c>
      <c r="C3069" s="9" t="s">
        <v>1041</v>
      </c>
      <c r="D3069" s="9" t="s">
        <v>149</v>
      </c>
      <c r="E3069" s="9" t="s">
        <v>147</v>
      </c>
      <c r="F3069" s="9" t="s">
        <v>5</v>
      </c>
      <c r="G3069" s="9" t="s">
        <v>492</v>
      </c>
      <c r="H3069" s="9" t="s">
        <v>782</v>
      </c>
      <c r="I3069" s="9">
        <v>15</v>
      </c>
      <c r="J3069" s="9" t="s">
        <v>1042</v>
      </c>
      <c r="K3069" s="9" t="s">
        <v>7</v>
      </c>
      <c r="L3069" s="9" t="s">
        <v>50</v>
      </c>
      <c r="M3069" s="9">
        <v>379839</v>
      </c>
      <c r="N3069" s="17" t="str">
        <f t="shared" si="238"/>
        <v>75_375-380</v>
      </c>
      <c r="O3069" s="17" t="str">
        <f t="shared" si="239"/>
        <v>37_370-380</v>
      </c>
      <c r="P3069" s="17" t="str">
        <f t="shared" si="240"/>
        <v>08_80&gt;</v>
      </c>
      <c r="Q3069" s="9" t="s">
        <v>1236</v>
      </c>
      <c r="R3069" s="9" t="s">
        <v>1163</v>
      </c>
      <c r="S3069" s="9">
        <f t="shared" si="241"/>
        <v>29627442</v>
      </c>
      <c r="T3069" s="9">
        <v>287645</v>
      </c>
    </row>
    <row r="3070" spans="1:20">
      <c r="A3070" s="110">
        <v>14</v>
      </c>
      <c r="B3070" s="9" t="s">
        <v>13</v>
      </c>
      <c r="C3070" s="9" t="s">
        <v>293</v>
      </c>
      <c r="D3070" s="9" t="s">
        <v>149</v>
      </c>
      <c r="E3070" s="9" t="s">
        <v>147</v>
      </c>
      <c r="F3070" s="9" t="s">
        <v>5</v>
      </c>
      <c r="G3070" s="9" t="s">
        <v>252</v>
      </c>
      <c r="H3070" s="9" t="s">
        <v>718</v>
      </c>
      <c r="I3070" s="9">
        <v>15</v>
      </c>
      <c r="J3070" s="9" t="s">
        <v>518</v>
      </c>
      <c r="K3070" s="9" t="s">
        <v>7</v>
      </c>
      <c r="L3070" s="9" t="s">
        <v>50</v>
      </c>
      <c r="M3070" s="9">
        <v>485254</v>
      </c>
      <c r="N3070" s="17" t="str">
        <f t="shared" si="238"/>
        <v>97_485-490</v>
      </c>
      <c r="O3070" s="17" t="str">
        <f t="shared" si="239"/>
        <v>48_480-490</v>
      </c>
      <c r="P3070" s="17" t="str">
        <f t="shared" si="240"/>
        <v>08_80&gt;</v>
      </c>
      <c r="Q3070" s="9" t="s">
        <v>1236</v>
      </c>
      <c r="R3070" s="9" t="s">
        <v>1163</v>
      </c>
      <c r="S3070" s="9">
        <f t="shared" si="241"/>
        <v>6793556</v>
      </c>
      <c r="T3070" s="9">
        <v>65957</v>
      </c>
    </row>
    <row r="3071" spans="1:20">
      <c r="A3071" s="110">
        <v>27</v>
      </c>
      <c r="B3071" s="9" t="s">
        <v>13</v>
      </c>
      <c r="C3071" s="9" t="s">
        <v>904</v>
      </c>
      <c r="D3071" s="9" t="s">
        <v>149</v>
      </c>
      <c r="E3071" s="9" t="s">
        <v>147</v>
      </c>
      <c r="F3071" s="9" t="s">
        <v>5</v>
      </c>
      <c r="G3071" s="9" t="s">
        <v>492</v>
      </c>
      <c r="H3071" s="9" t="s">
        <v>905</v>
      </c>
      <c r="I3071" s="9">
        <v>17</v>
      </c>
      <c r="J3071" s="9" t="s">
        <v>518</v>
      </c>
      <c r="L3071" s="9" t="s">
        <v>50</v>
      </c>
      <c r="M3071" s="9">
        <v>443993</v>
      </c>
      <c r="N3071" s="17" t="str">
        <f t="shared" si="238"/>
        <v>88_440-445</v>
      </c>
      <c r="O3071" s="17" t="str">
        <f t="shared" si="239"/>
        <v>44_440-450</v>
      </c>
      <c r="P3071" s="17" t="str">
        <f t="shared" si="240"/>
        <v>08_80&gt;</v>
      </c>
      <c r="Q3071" s="9" t="s">
        <v>1236</v>
      </c>
      <c r="R3071" s="9" t="s">
        <v>1163</v>
      </c>
      <c r="S3071" s="9">
        <f t="shared" si="241"/>
        <v>11987811</v>
      </c>
      <c r="T3071" s="9">
        <v>116387</v>
      </c>
    </row>
    <row r="3072" spans="1:20">
      <c r="A3072" s="110">
        <v>118</v>
      </c>
      <c r="B3072" s="9" t="s">
        <v>474</v>
      </c>
      <c r="C3072" s="9" t="s">
        <v>745</v>
      </c>
      <c r="D3072" s="9" t="s">
        <v>152</v>
      </c>
      <c r="E3072" s="9" t="s">
        <v>147</v>
      </c>
      <c r="F3072" s="9" t="s">
        <v>5</v>
      </c>
      <c r="G3072" s="9" t="s">
        <v>373</v>
      </c>
      <c r="H3072" s="9" t="s">
        <v>2</v>
      </c>
      <c r="I3072" s="9">
        <v>14</v>
      </c>
      <c r="J3072" s="9" t="s">
        <v>8</v>
      </c>
      <c r="L3072" s="9" t="s">
        <v>50</v>
      </c>
      <c r="M3072" s="9">
        <v>96544</v>
      </c>
      <c r="N3072" s="17" t="str">
        <f t="shared" si="238"/>
        <v>19_95-100</v>
      </c>
      <c r="O3072" s="17" t="str">
        <f t="shared" si="239"/>
        <v>9_90-100</v>
      </c>
      <c r="P3072" s="17" t="str">
        <f t="shared" si="240"/>
        <v>08_80&gt;</v>
      </c>
      <c r="Q3072" s="9" t="s">
        <v>1236</v>
      </c>
      <c r="R3072" s="9" t="s">
        <v>1163</v>
      </c>
      <c r="S3072" s="9">
        <f t="shared" si="241"/>
        <v>11392192</v>
      </c>
      <c r="T3072" s="9">
        <v>110604</v>
      </c>
    </row>
    <row r="3073" spans="1:20">
      <c r="A3073" s="110">
        <v>171</v>
      </c>
      <c r="B3073" s="9" t="s">
        <v>474</v>
      </c>
      <c r="C3073" s="9" t="s">
        <v>949</v>
      </c>
      <c r="D3073" s="9" t="s">
        <v>152</v>
      </c>
      <c r="E3073" s="9" t="s">
        <v>147</v>
      </c>
      <c r="F3073" s="9" t="s">
        <v>1</v>
      </c>
      <c r="G3073" s="9" t="s">
        <v>583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88925</v>
      </c>
      <c r="N3073" s="17" t="str">
        <f t="shared" si="238"/>
        <v>17_85-90</v>
      </c>
      <c r="O3073" s="17" t="str">
        <f t="shared" si="239"/>
        <v>8_80-90</v>
      </c>
      <c r="P3073" s="17" t="str">
        <f t="shared" si="240"/>
        <v>08_80&gt;</v>
      </c>
      <c r="Q3073" s="9" t="s">
        <v>1236</v>
      </c>
      <c r="R3073" s="9" t="s">
        <v>1163</v>
      </c>
      <c r="S3073" s="9">
        <f t="shared" si="241"/>
        <v>15206175</v>
      </c>
      <c r="T3073" s="9">
        <v>147633</v>
      </c>
    </row>
    <row r="3074" spans="1:20">
      <c r="A3074" s="110">
        <v>268</v>
      </c>
      <c r="B3074" s="9" t="s">
        <v>474</v>
      </c>
      <c r="C3074" s="9" t="s">
        <v>950</v>
      </c>
      <c r="D3074" s="9" t="s">
        <v>148</v>
      </c>
      <c r="E3074" s="9" t="s">
        <v>147</v>
      </c>
      <c r="F3074" s="9" t="s">
        <v>1</v>
      </c>
      <c r="G3074" s="9" t="s">
        <v>583</v>
      </c>
      <c r="H3074" s="9" t="s">
        <v>2</v>
      </c>
      <c r="I3074" s="9">
        <v>15</v>
      </c>
      <c r="J3074" s="9" t="s">
        <v>8</v>
      </c>
      <c r="L3074" s="9" t="s">
        <v>50</v>
      </c>
      <c r="M3074" s="9">
        <v>103321</v>
      </c>
      <c r="N3074" s="17" t="str">
        <f t="shared" si="238"/>
        <v>20_100-105</v>
      </c>
      <c r="O3074" s="17" t="str">
        <f t="shared" si="239"/>
        <v>10_100-110</v>
      </c>
      <c r="P3074" s="17" t="str">
        <f t="shared" si="240"/>
        <v>08_80&gt;</v>
      </c>
      <c r="Q3074" s="9" t="s">
        <v>1236</v>
      </c>
      <c r="R3074" s="9" t="s">
        <v>1163</v>
      </c>
      <c r="S3074" s="9">
        <f t="shared" si="241"/>
        <v>27690028</v>
      </c>
      <c r="T3074" s="9">
        <v>268835</v>
      </c>
    </row>
    <row r="3075" spans="1:20">
      <c r="A3075" s="110">
        <v>783</v>
      </c>
      <c r="B3075" s="9" t="s">
        <v>474</v>
      </c>
      <c r="C3075" s="9" t="s">
        <v>1190</v>
      </c>
      <c r="D3075" s="9" t="s">
        <v>148</v>
      </c>
      <c r="E3075" s="9" t="s">
        <v>147</v>
      </c>
      <c r="F3075" s="9" t="s">
        <v>1</v>
      </c>
      <c r="G3075" s="9" t="s">
        <v>495</v>
      </c>
      <c r="H3075" s="9" t="s">
        <v>2</v>
      </c>
      <c r="I3075" s="9">
        <v>16</v>
      </c>
      <c r="J3075" s="9" t="s">
        <v>8</v>
      </c>
      <c r="L3075" s="9" t="s">
        <v>50</v>
      </c>
      <c r="M3075" s="9">
        <v>114048</v>
      </c>
      <c r="N3075" s="17" t="str">
        <f t="shared" si="238"/>
        <v>22_110-115</v>
      </c>
      <c r="O3075" s="17" t="str">
        <f t="shared" si="239"/>
        <v>11_110-120</v>
      </c>
      <c r="P3075" s="17" t="str">
        <f t="shared" si="240"/>
        <v>08_80&gt;</v>
      </c>
      <c r="Q3075" s="9" t="s">
        <v>1236</v>
      </c>
      <c r="R3075" s="9" t="s">
        <v>1163</v>
      </c>
      <c r="S3075" s="9">
        <f t="shared" si="241"/>
        <v>89299584</v>
      </c>
      <c r="T3075" s="9">
        <v>866986</v>
      </c>
    </row>
    <row r="3076" spans="1:20">
      <c r="A3076" s="110">
        <v>153</v>
      </c>
      <c r="B3076" s="9" t="s">
        <v>474</v>
      </c>
      <c r="C3076" s="9" t="s">
        <v>1072</v>
      </c>
      <c r="D3076" s="9" t="s">
        <v>152</v>
      </c>
      <c r="E3076" s="9" t="s">
        <v>147</v>
      </c>
      <c r="F3076" s="9" t="s">
        <v>5</v>
      </c>
      <c r="G3076" s="9" t="s">
        <v>492</v>
      </c>
      <c r="H3076" s="9" t="s">
        <v>2</v>
      </c>
      <c r="I3076" s="9">
        <v>14</v>
      </c>
      <c r="J3076" s="9" t="s">
        <v>1071</v>
      </c>
      <c r="L3076" s="9" t="s">
        <v>50</v>
      </c>
      <c r="M3076" s="9">
        <v>126979</v>
      </c>
      <c r="N3076" s="17" t="str">
        <f t="shared" si="238"/>
        <v>25_125-130</v>
      </c>
      <c r="O3076" s="17" t="str">
        <f t="shared" si="239"/>
        <v>12_120-130</v>
      </c>
      <c r="P3076" s="17" t="str">
        <f t="shared" si="240"/>
        <v>08_80&gt;</v>
      </c>
      <c r="Q3076" s="9" t="s">
        <v>1236</v>
      </c>
      <c r="R3076" s="9" t="s">
        <v>1163</v>
      </c>
      <c r="S3076" s="9">
        <f t="shared" si="241"/>
        <v>19427787</v>
      </c>
      <c r="T3076" s="9">
        <v>188619</v>
      </c>
    </row>
    <row r="3077" spans="1:20">
      <c r="A3077" s="110">
        <v>683</v>
      </c>
      <c r="B3077" s="9" t="s">
        <v>474</v>
      </c>
      <c r="C3077" s="9" t="s">
        <v>751</v>
      </c>
      <c r="D3077" s="9" t="s">
        <v>152</v>
      </c>
      <c r="E3077" s="9" t="s">
        <v>147</v>
      </c>
      <c r="F3077" s="9" t="s">
        <v>5</v>
      </c>
      <c r="G3077" s="9" t="s">
        <v>110</v>
      </c>
      <c r="H3077" s="9" t="s">
        <v>2</v>
      </c>
      <c r="I3077" s="9">
        <v>14</v>
      </c>
      <c r="J3077" s="9" t="s">
        <v>8</v>
      </c>
      <c r="L3077" s="9" t="s">
        <v>50</v>
      </c>
      <c r="M3077" s="9">
        <v>69411</v>
      </c>
      <c r="N3077" s="17" t="str">
        <f t="shared" si="238"/>
        <v>13_65-70</v>
      </c>
      <c r="O3077" s="17" t="str">
        <f t="shared" si="239"/>
        <v>6_60-70</v>
      </c>
      <c r="P3077" s="17" t="str">
        <f t="shared" si="240"/>
        <v>06_60-70</v>
      </c>
      <c r="Q3077" s="9" t="s">
        <v>1236</v>
      </c>
      <c r="R3077" s="9" t="s">
        <v>1163</v>
      </c>
      <c r="S3077" s="9">
        <f t="shared" si="241"/>
        <v>47407713</v>
      </c>
      <c r="T3077" s="9">
        <v>460269</v>
      </c>
    </row>
    <row r="3078" spans="1:20">
      <c r="A3078" s="110">
        <v>3654</v>
      </c>
      <c r="B3078" s="9" t="s">
        <v>474</v>
      </c>
      <c r="C3078" s="9" t="s">
        <v>752</v>
      </c>
      <c r="D3078" s="9" t="s">
        <v>148</v>
      </c>
      <c r="E3078" s="9" t="s">
        <v>147</v>
      </c>
      <c r="F3078" s="9" t="s">
        <v>5</v>
      </c>
      <c r="G3078" s="9" t="s">
        <v>110</v>
      </c>
      <c r="H3078" s="9" t="s">
        <v>2</v>
      </c>
      <c r="I3078" s="9">
        <v>15</v>
      </c>
      <c r="J3078" s="9" t="s">
        <v>8</v>
      </c>
      <c r="L3078" s="9" t="s">
        <v>50</v>
      </c>
      <c r="M3078" s="9">
        <v>79786</v>
      </c>
      <c r="N3078" s="17" t="str">
        <f t="shared" si="238"/>
        <v>15_75-80</v>
      </c>
      <c r="O3078" s="17" t="str">
        <f t="shared" si="239"/>
        <v>7_70-80</v>
      </c>
      <c r="P3078" s="17" t="str">
        <f t="shared" si="240"/>
        <v>07_70-80</v>
      </c>
      <c r="Q3078" s="9" t="s">
        <v>1236</v>
      </c>
      <c r="R3078" s="9" t="s">
        <v>1163</v>
      </c>
      <c r="S3078" s="9">
        <f t="shared" si="241"/>
        <v>291538044</v>
      </c>
      <c r="T3078" s="9">
        <v>2830466</v>
      </c>
    </row>
    <row r="3079" spans="1:20" hidden="1">
      <c r="A3079" s="110">
        <v>16</v>
      </c>
      <c r="B3079" s="9" t="s">
        <v>14</v>
      </c>
      <c r="C3079" s="9" t="s">
        <v>594</v>
      </c>
      <c r="D3079" s="9" t="s">
        <v>152</v>
      </c>
      <c r="E3079" s="9" t="s">
        <v>151</v>
      </c>
      <c r="F3079" s="9" t="s">
        <v>5</v>
      </c>
      <c r="G3079" s="9" t="s">
        <v>373</v>
      </c>
      <c r="H3079" s="9" t="s">
        <v>2</v>
      </c>
      <c r="I3079" s="9">
        <v>13</v>
      </c>
      <c r="J3079" s="9" t="s">
        <v>51</v>
      </c>
      <c r="K3079" s="9" t="s">
        <v>7</v>
      </c>
      <c r="L3079" s="9" t="s">
        <v>50</v>
      </c>
      <c r="M3079" s="9">
        <v>346603</v>
      </c>
      <c r="N3079" s="17" t="str">
        <f t="shared" si="238"/>
        <v>69_345-350</v>
      </c>
      <c r="O3079" s="17" t="str">
        <f t="shared" si="239"/>
        <v>34_340-350</v>
      </c>
      <c r="P3079" s="17" t="str">
        <f t="shared" si="240"/>
        <v>08_80&gt;</v>
      </c>
      <c r="Q3079" s="9" t="s">
        <v>1236</v>
      </c>
      <c r="R3079" s="9" t="s">
        <v>1163</v>
      </c>
      <c r="S3079" s="9">
        <f t="shared" si="241"/>
        <v>5545648</v>
      </c>
      <c r="T3079" s="9">
        <v>53841</v>
      </c>
    </row>
    <row r="3080" spans="1:20" hidden="1">
      <c r="A3080" s="110">
        <v>6</v>
      </c>
      <c r="B3080" s="9" t="s">
        <v>14</v>
      </c>
      <c r="C3080" s="9" t="s">
        <v>675</v>
      </c>
      <c r="D3080" s="9" t="s">
        <v>152</v>
      </c>
      <c r="E3080" s="9" t="s">
        <v>151</v>
      </c>
      <c r="F3080" s="9" t="s">
        <v>5</v>
      </c>
      <c r="G3080" s="9" t="s">
        <v>373</v>
      </c>
      <c r="H3080" s="9" t="s">
        <v>2</v>
      </c>
      <c r="I3080" s="9">
        <v>13</v>
      </c>
      <c r="J3080" s="9" t="s">
        <v>8</v>
      </c>
      <c r="L3080" s="9" t="s">
        <v>50</v>
      </c>
      <c r="M3080" s="9">
        <v>99000</v>
      </c>
      <c r="N3080" s="17" t="str">
        <f t="shared" si="238"/>
        <v>19_95-100</v>
      </c>
      <c r="O3080" s="17" t="str">
        <f t="shared" si="239"/>
        <v>9_90-100</v>
      </c>
      <c r="P3080" s="17" t="str">
        <f t="shared" si="240"/>
        <v>08_80&gt;</v>
      </c>
      <c r="Q3080" s="9" t="s">
        <v>1236</v>
      </c>
      <c r="R3080" s="9" t="s">
        <v>1163</v>
      </c>
      <c r="S3080" s="9">
        <f t="shared" si="241"/>
        <v>594000</v>
      </c>
      <c r="T3080" s="9">
        <v>5767</v>
      </c>
    </row>
    <row r="3081" spans="1:20" hidden="1">
      <c r="A3081" s="110">
        <v>9</v>
      </c>
      <c r="B3081" s="9" t="s">
        <v>14</v>
      </c>
      <c r="C3081" s="9" t="s">
        <v>374</v>
      </c>
      <c r="D3081" s="9" t="s">
        <v>152</v>
      </c>
      <c r="E3081" s="9" t="s">
        <v>151</v>
      </c>
      <c r="F3081" s="9" t="s">
        <v>1</v>
      </c>
      <c r="G3081" s="9" t="s">
        <v>222</v>
      </c>
      <c r="H3081" s="9" t="s">
        <v>2</v>
      </c>
      <c r="I3081" s="9">
        <v>13</v>
      </c>
      <c r="J3081" s="9" t="s">
        <v>8</v>
      </c>
      <c r="L3081" s="9" t="s">
        <v>50</v>
      </c>
      <c r="M3081" s="9">
        <v>172340</v>
      </c>
      <c r="N3081" s="17" t="str">
        <f t="shared" si="238"/>
        <v>34_170-175</v>
      </c>
      <c r="O3081" s="17" t="str">
        <f t="shared" si="239"/>
        <v>17_170-180</v>
      </c>
      <c r="P3081" s="17" t="str">
        <f t="shared" si="240"/>
        <v>08_80&gt;</v>
      </c>
      <c r="Q3081" s="9" t="s">
        <v>1236</v>
      </c>
      <c r="R3081" s="9" t="s">
        <v>1163</v>
      </c>
      <c r="S3081" s="9">
        <f t="shared" si="241"/>
        <v>1551060</v>
      </c>
      <c r="T3081" s="9">
        <v>15059</v>
      </c>
    </row>
    <row r="3082" spans="1:20" hidden="1">
      <c r="A3082" s="110">
        <v>276</v>
      </c>
      <c r="B3082" s="9" t="s">
        <v>14</v>
      </c>
      <c r="C3082" s="9" t="s">
        <v>913</v>
      </c>
      <c r="D3082" s="9" t="s">
        <v>152</v>
      </c>
      <c r="E3082" s="9" t="s">
        <v>151</v>
      </c>
      <c r="F3082" s="9" t="s">
        <v>1</v>
      </c>
      <c r="G3082" s="9" t="s">
        <v>845</v>
      </c>
      <c r="H3082" s="9" t="s">
        <v>2</v>
      </c>
      <c r="I3082" s="9">
        <v>13</v>
      </c>
      <c r="J3082" s="9" t="s">
        <v>8</v>
      </c>
      <c r="L3082" s="9" t="s">
        <v>50</v>
      </c>
      <c r="M3082" s="9">
        <v>191544</v>
      </c>
      <c r="N3082" s="17" t="str">
        <f t="shared" si="238"/>
        <v>38_190-195</v>
      </c>
      <c r="O3082" s="17" t="str">
        <f t="shared" si="239"/>
        <v>19_190-200</v>
      </c>
      <c r="P3082" s="17" t="str">
        <f t="shared" si="240"/>
        <v>08_80&gt;</v>
      </c>
      <c r="Q3082" s="9" t="s">
        <v>1236</v>
      </c>
      <c r="R3082" s="9" t="s">
        <v>1163</v>
      </c>
      <c r="S3082" s="9">
        <f t="shared" si="241"/>
        <v>52866144</v>
      </c>
      <c r="T3082" s="9">
        <v>513264</v>
      </c>
    </row>
    <row r="3083" spans="1:20" hidden="1">
      <c r="A3083" s="110">
        <v>31</v>
      </c>
      <c r="B3083" s="9" t="s">
        <v>14</v>
      </c>
      <c r="C3083" s="9" t="s">
        <v>330</v>
      </c>
      <c r="D3083" s="9" t="s">
        <v>152</v>
      </c>
      <c r="E3083" s="9" t="s">
        <v>151</v>
      </c>
      <c r="F3083" s="9" t="s">
        <v>5</v>
      </c>
      <c r="G3083" s="9" t="s">
        <v>110</v>
      </c>
      <c r="H3083" s="9" t="s">
        <v>2</v>
      </c>
      <c r="I3083" s="9">
        <v>14</v>
      </c>
      <c r="J3083" s="9" t="s">
        <v>8</v>
      </c>
      <c r="L3083" s="9" t="s">
        <v>50</v>
      </c>
      <c r="M3083" s="9">
        <v>175631</v>
      </c>
      <c r="N3083" s="17" t="str">
        <f t="shared" si="238"/>
        <v>35_175-180</v>
      </c>
      <c r="O3083" s="17" t="str">
        <f t="shared" si="239"/>
        <v>17_170-180</v>
      </c>
      <c r="P3083" s="17" t="str">
        <f t="shared" si="240"/>
        <v>08_80&gt;</v>
      </c>
      <c r="Q3083" s="9" t="s">
        <v>1236</v>
      </c>
      <c r="R3083" s="9" t="s">
        <v>1163</v>
      </c>
      <c r="S3083" s="9">
        <f t="shared" si="241"/>
        <v>5444561</v>
      </c>
      <c r="T3083" s="9">
        <v>52860</v>
      </c>
    </row>
    <row r="3084" spans="1:20" hidden="1">
      <c r="A3084" s="110">
        <v>3</v>
      </c>
      <c r="B3084" s="9" t="s">
        <v>14</v>
      </c>
      <c r="C3084" s="9" t="s">
        <v>636</v>
      </c>
      <c r="D3084" s="9" t="s">
        <v>152</v>
      </c>
      <c r="E3084" s="9" t="s">
        <v>151</v>
      </c>
      <c r="F3084" s="9" t="s">
        <v>5</v>
      </c>
      <c r="G3084" s="9" t="s">
        <v>373</v>
      </c>
      <c r="H3084" s="9" t="s">
        <v>2</v>
      </c>
      <c r="I3084" s="9">
        <v>14</v>
      </c>
      <c r="J3084" s="9" t="s">
        <v>8</v>
      </c>
      <c r="L3084" s="9" t="s">
        <v>50</v>
      </c>
      <c r="M3084" s="9">
        <v>181073</v>
      </c>
      <c r="N3084" s="17" t="str">
        <f t="shared" si="238"/>
        <v>36_180-185</v>
      </c>
      <c r="O3084" s="17" t="str">
        <f t="shared" si="239"/>
        <v>18_180-190</v>
      </c>
      <c r="P3084" s="17" t="str">
        <f t="shared" si="240"/>
        <v>08_80&gt;</v>
      </c>
      <c r="Q3084" s="9" t="s">
        <v>1236</v>
      </c>
      <c r="R3084" s="9" t="s">
        <v>1163</v>
      </c>
      <c r="S3084" s="9">
        <f t="shared" si="241"/>
        <v>543219</v>
      </c>
      <c r="T3084" s="9">
        <v>5274</v>
      </c>
    </row>
    <row r="3085" spans="1:20" hidden="1">
      <c r="A3085" s="110">
        <v>170</v>
      </c>
      <c r="B3085" s="9" t="s">
        <v>14</v>
      </c>
      <c r="C3085" s="9" t="s">
        <v>987</v>
      </c>
      <c r="D3085" s="9" t="s">
        <v>152</v>
      </c>
      <c r="E3085" s="9" t="s">
        <v>151</v>
      </c>
      <c r="F3085" s="9" t="s">
        <v>1</v>
      </c>
      <c r="G3085" s="9" t="s">
        <v>845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220400</v>
      </c>
      <c r="N3085" s="17" t="str">
        <f t="shared" si="238"/>
        <v>44_220-225</v>
      </c>
      <c r="O3085" s="17" t="str">
        <f t="shared" si="239"/>
        <v>22_220-230</v>
      </c>
      <c r="P3085" s="17" t="str">
        <f t="shared" si="240"/>
        <v>08_80&gt;</v>
      </c>
      <c r="Q3085" s="9" t="s">
        <v>1236</v>
      </c>
      <c r="R3085" s="9" t="s">
        <v>1163</v>
      </c>
      <c r="S3085" s="9">
        <f t="shared" si="241"/>
        <v>37468000</v>
      </c>
      <c r="T3085" s="9">
        <v>363767</v>
      </c>
    </row>
    <row r="3086" spans="1:20" hidden="1">
      <c r="A3086" s="110">
        <v>3</v>
      </c>
      <c r="B3086" s="9" t="s">
        <v>14</v>
      </c>
      <c r="C3086" s="9" t="s">
        <v>637</v>
      </c>
      <c r="D3086" s="9" t="s">
        <v>148</v>
      </c>
      <c r="E3086" s="9" t="s">
        <v>151</v>
      </c>
      <c r="F3086" s="9" t="s">
        <v>5</v>
      </c>
      <c r="G3086" s="9" t="s">
        <v>373</v>
      </c>
      <c r="H3086" s="9" t="s">
        <v>2</v>
      </c>
      <c r="I3086" s="9">
        <v>15</v>
      </c>
      <c r="J3086" s="9" t="s">
        <v>8</v>
      </c>
      <c r="L3086" s="9" t="s">
        <v>50</v>
      </c>
      <c r="M3086" s="9">
        <v>188230</v>
      </c>
      <c r="N3086" s="17" t="str">
        <f t="shared" si="238"/>
        <v>37_185-190</v>
      </c>
      <c r="O3086" s="17" t="str">
        <f t="shared" si="239"/>
        <v>18_180-190</v>
      </c>
      <c r="P3086" s="17" t="str">
        <f t="shared" si="240"/>
        <v>08_80&gt;</v>
      </c>
      <c r="Q3086" s="9" t="s">
        <v>1236</v>
      </c>
      <c r="R3086" s="9" t="s">
        <v>1163</v>
      </c>
      <c r="S3086" s="9">
        <f t="shared" si="241"/>
        <v>564690</v>
      </c>
      <c r="T3086" s="9">
        <v>5482</v>
      </c>
    </row>
    <row r="3087" spans="1:20" hidden="1">
      <c r="A3087" s="110">
        <v>254</v>
      </c>
      <c r="B3087" s="9" t="s">
        <v>14</v>
      </c>
      <c r="C3087" s="9" t="s">
        <v>844</v>
      </c>
      <c r="D3087" s="9" t="s">
        <v>148</v>
      </c>
      <c r="E3087" s="9" t="s">
        <v>151</v>
      </c>
      <c r="F3087" s="9" t="s">
        <v>1</v>
      </c>
      <c r="G3087" s="9" t="s">
        <v>845</v>
      </c>
      <c r="H3087" s="9" t="s">
        <v>2</v>
      </c>
      <c r="I3087" s="9">
        <v>15</v>
      </c>
      <c r="J3087" s="9" t="s">
        <v>8</v>
      </c>
      <c r="L3087" s="9" t="s">
        <v>50</v>
      </c>
      <c r="M3087" s="9">
        <v>177581</v>
      </c>
      <c r="N3087" s="17" t="str">
        <f t="shared" si="238"/>
        <v>35_175-180</v>
      </c>
      <c r="O3087" s="17" t="str">
        <f t="shared" si="239"/>
        <v>17_170-180</v>
      </c>
      <c r="P3087" s="17" t="str">
        <f t="shared" si="240"/>
        <v>08_80&gt;</v>
      </c>
      <c r="Q3087" s="9" t="s">
        <v>1236</v>
      </c>
      <c r="R3087" s="9" t="s">
        <v>1163</v>
      </c>
      <c r="S3087" s="9">
        <f t="shared" si="241"/>
        <v>45105574</v>
      </c>
      <c r="T3087" s="9">
        <v>437918</v>
      </c>
    </row>
    <row r="3088" spans="1:20" hidden="1">
      <c r="A3088" s="110">
        <v>19</v>
      </c>
      <c r="B3088" s="9" t="s">
        <v>14</v>
      </c>
      <c r="C3088" s="9" t="s">
        <v>719</v>
      </c>
      <c r="D3088" s="9" t="s">
        <v>152</v>
      </c>
      <c r="E3088" s="9" t="s">
        <v>151</v>
      </c>
      <c r="F3088" s="9" t="s">
        <v>5</v>
      </c>
      <c r="G3088" s="9" t="s">
        <v>373</v>
      </c>
      <c r="H3088" s="9" t="s">
        <v>2</v>
      </c>
      <c r="I3088" s="9">
        <v>13</v>
      </c>
      <c r="J3088" s="9" t="s">
        <v>51</v>
      </c>
      <c r="K3088" s="9" t="s">
        <v>7</v>
      </c>
      <c r="L3088" s="9" t="s">
        <v>50</v>
      </c>
      <c r="M3088" s="9">
        <v>298303</v>
      </c>
      <c r="N3088" s="17" t="str">
        <f t="shared" si="238"/>
        <v>59_295-300</v>
      </c>
      <c r="O3088" s="17" t="str">
        <f t="shared" si="239"/>
        <v>29_290-300</v>
      </c>
      <c r="P3088" s="17" t="str">
        <f t="shared" si="240"/>
        <v>08_80&gt;</v>
      </c>
      <c r="Q3088" s="9" t="s">
        <v>1236</v>
      </c>
      <c r="R3088" s="9" t="s">
        <v>1163</v>
      </c>
      <c r="S3088" s="9">
        <f t="shared" si="241"/>
        <v>5667757</v>
      </c>
      <c r="T3088" s="9">
        <v>55027</v>
      </c>
    </row>
    <row r="3089" spans="1:20" hidden="1">
      <c r="A3089" s="110">
        <v>81</v>
      </c>
      <c r="B3089" s="9" t="s">
        <v>14</v>
      </c>
      <c r="C3089" s="9" t="s">
        <v>676</v>
      </c>
      <c r="D3089" s="9" t="s">
        <v>152</v>
      </c>
      <c r="E3089" s="9" t="s">
        <v>151</v>
      </c>
      <c r="F3089" s="9" t="s">
        <v>5</v>
      </c>
      <c r="G3089" s="9" t="s">
        <v>373</v>
      </c>
      <c r="H3089" s="9" t="s">
        <v>2</v>
      </c>
      <c r="I3089" s="9">
        <v>14</v>
      </c>
      <c r="J3089" s="9" t="s">
        <v>51</v>
      </c>
      <c r="K3089" s="9" t="s">
        <v>7</v>
      </c>
      <c r="L3089" s="9" t="s">
        <v>50</v>
      </c>
      <c r="M3089" s="9">
        <v>278410</v>
      </c>
      <c r="N3089" s="17" t="str">
        <f t="shared" si="238"/>
        <v>55_275-280</v>
      </c>
      <c r="O3089" s="17" t="str">
        <f t="shared" si="239"/>
        <v>27_270-280</v>
      </c>
      <c r="P3089" s="17" t="str">
        <f t="shared" si="240"/>
        <v>08_80&gt;</v>
      </c>
      <c r="Q3089" s="9" t="s">
        <v>1236</v>
      </c>
      <c r="R3089" s="9" t="s">
        <v>1163</v>
      </c>
      <c r="S3089" s="9">
        <f t="shared" si="241"/>
        <v>22551210</v>
      </c>
      <c r="T3089" s="9">
        <v>218944</v>
      </c>
    </row>
    <row r="3090" spans="1:20">
      <c r="A3090" s="110">
        <v>11</v>
      </c>
      <c r="B3090" s="9" t="s">
        <v>14</v>
      </c>
      <c r="C3090" s="9" t="s">
        <v>425</v>
      </c>
      <c r="D3090" s="9" t="s">
        <v>152</v>
      </c>
      <c r="E3090" s="9" t="s">
        <v>147</v>
      </c>
      <c r="F3090" s="9" t="s">
        <v>5</v>
      </c>
      <c r="G3090" s="9" t="s">
        <v>373</v>
      </c>
      <c r="H3090" s="9" t="s">
        <v>408</v>
      </c>
      <c r="I3090" s="9">
        <v>13</v>
      </c>
      <c r="J3090" s="9" t="s">
        <v>8</v>
      </c>
      <c r="L3090" s="9" t="s">
        <v>50</v>
      </c>
      <c r="M3090" s="9">
        <v>125736</v>
      </c>
      <c r="N3090" s="17" t="str">
        <f t="shared" si="238"/>
        <v>25_125-130</v>
      </c>
      <c r="O3090" s="17" t="str">
        <f t="shared" si="239"/>
        <v>12_120-130</v>
      </c>
      <c r="P3090" s="17" t="str">
        <f t="shared" si="240"/>
        <v>08_80&gt;</v>
      </c>
      <c r="Q3090" s="9" t="s">
        <v>1236</v>
      </c>
      <c r="R3090" s="9" t="s">
        <v>1163</v>
      </c>
      <c r="S3090" s="9">
        <f t="shared" si="241"/>
        <v>1383096</v>
      </c>
      <c r="T3090" s="9">
        <v>13428</v>
      </c>
    </row>
    <row r="3091" spans="1:20">
      <c r="A3091" s="110">
        <v>35</v>
      </c>
      <c r="B3091" s="9" t="s">
        <v>14</v>
      </c>
      <c r="C3091" s="9" t="s">
        <v>1142</v>
      </c>
      <c r="D3091" s="9" t="s">
        <v>148</v>
      </c>
      <c r="E3091" s="9" t="s">
        <v>147</v>
      </c>
      <c r="F3091" s="9" t="s">
        <v>5</v>
      </c>
      <c r="G3091" s="9" t="s">
        <v>492</v>
      </c>
      <c r="H3091" s="9" t="s">
        <v>763</v>
      </c>
      <c r="I3091" s="9">
        <v>15</v>
      </c>
      <c r="J3091" s="9" t="s">
        <v>51</v>
      </c>
      <c r="L3091" s="9" t="s">
        <v>50</v>
      </c>
      <c r="M3091" s="9">
        <v>268117</v>
      </c>
      <c r="N3091" s="17" t="str">
        <f t="shared" si="238"/>
        <v>53_265-270</v>
      </c>
      <c r="O3091" s="17" t="str">
        <f t="shared" si="239"/>
        <v>26_260-270</v>
      </c>
      <c r="P3091" s="17" t="str">
        <f t="shared" si="240"/>
        <v>08_80&gt;</v>
      </c>
      <c r="Q3091" s="9" t="s">
        <v>1236</v>
      </c>
      <c r="R3091" s="9" t="s">
        <v>1163</v>
      </c>
      <c r="S3091" s="9">
        <f t="shared" si="241"/>
        <v>9384095</v>
      </c>
      <c r="T3091" s="9">
        <v>91108</v>
      </c>
    </row>
    <row r="3092" spans="1:20">
      <c r="A3092" s="110">
        <v>24</v>
      </c>
      <c r="B3092" s="9" t="s">
        <v>14</v>
      </c>
      <c r="C3092" s="9" t="s">
        <v>773</v>
      </c>
      <c r="D3092" s="9" t="s">
        <v>146</v>
      </c>
      <c r="E3092" s="9" t="s">
        <v>147</v>
      </c>
      <c r="F3092" s="9" t="s">
        <v>5</v>
      </c>
      <c r="G3092" s="9" t="s">
        <v>373</v>
      </c>
      <c r="H3092" s="9" t="s">
        <v>415</v>
      </c>
      <c r="I3092" s="9">
        <v>17</v>
      </c>
      <c r="J3092" s="9" t="s">
        <v>8</v>
      </c>
      <c r="L3092" s="9" t="s">
        <v>50</v>
      </c>
      <c r="M3092" s="9">
        <v>129999</v>
      </c>
      <c r="N3092" s="17" t="str">
        <f t="shared" si="238"/>
        <v>25_125-130</v>
      </c>
      <c r="O3092" s="17" t="str">
        <f t="shared" si="239"/>
        <v>12_120-130</v>
      </c>
      <c r="P3092" s="17" t="str">
        <f t="shared" si="240"/>
        <v>08_80&gt;</v>
      </c>
      <c r="Q3092" s="9" t="s">
        <v>1236</v>
      </c>
      <c r="R3092" s="9" t="s">
        <v>1163</v>
      </c>
      <c r="S3092" s="9">
        <f t="shared" si="241"/>
        <v>3119976</v>
      </c>
      <c r="T3092" s="9">
        <v>30291</v>
      </c>
    </row>
    <row r="3093" spans="1:20">
      <c r="A3093" s="110">
        <v>11</v>
      </c>
      <c r="B3093" s="9" t="s">
        <v>14</v>
      </c>
      <c r="C3093" s="9" t="s">
        <v>995</v>
      </c>
      <c r="D3093" s="9" t="s">
        <v>152</v>
      </c>
      <c r="E3093" s="9" t="s">
        <v>147</v>
      </c>
      <c r="F3093" s="9" t="s">
        <v>5</v>
      </c>
      <c r="G3093" s="9" t="s">
        <v>373</v>
      </c>
      <c r="H3093" s="9" t="s">
        <v>2</v>
      </c>
      <c r="I3093" s="9">
        <v>13</v>
      </c>
      <c r="J3093" s="9" t="s">
        <v>8</v>
      </c>
      <c r="K3093" s="9" t="s">
        <v>7</v>
      </c>
      <c r="L3093" s="9" t="s">
        <v>50</v>
      </c>
      <c r="M3093" s="9">
        <v>133035</v>
      </c>
      <c r="N3093" s="17" t="str">
        <f t="shared" si="238"/>
        <v>26_130-135</v>
      </c>
      <c r="O3093" s="17" t="str">
        <f t="shared" si="239"/>
        <v>13_130-140</v>
      </c>
      <c r="P3093" s="17" t="str">
        <f t="shared" si="240"/>
        <v>08_80&gt;</v>
      </c>
      <c r="Q3093" s="9" t="s">
        <v>1236</v>
      </c>
      <c r="R3093" s="9" t="s">
        <v>1163</v>
      </c>
      <c r="S3093" s="9">
        <f t="shared" si="241"/>
        <v>1463385</v>
      </c>
      <c r="T3093" s="9">
        <v>14208</v>
      </c>
    </row>
    <row r="3094" spans="1:20">
      <c r="A3094" s="110">
        <v>3</v>
      </c>
      <c r="B3094" s="9" t="s">
        <v>14</v>
      </c>
      <c r="C3094" s="9" t="s">
        <v>915</v>
      </c>
      <c r="D3094" s="9" t="s">
        <v>148</v>
      </c>
      <c r="E3094" s="9" t="s">
        <v>147</v>
      </c>
      <c r="F3094" s="9" t="s">
        <v>5</v>
      </c>
      <c r="G3094" s="9" t="s">
        <v>373</v>
      </c>
      <c r="H3094" s="9" t="s">
        <v>408</v>
      </c>
      <c r="I3094" s="9">
        <v>15</v>
      </c>
      <c r="J3094" s="9" t="s">
        <v>8</v>
      </c>
      <c r="K3094" s="9" t="s">
        <v>7</v>
      </c>
      <c r="L3094" s="9" t="s">
        <v>50</v>
      </c>
      <c r="M3094" s="9">
        <v>161223</v>
      </c>
      <c r="N3094" s="17" t="str">
        <f t="shared" si="238"/>
        <v>32_160-165</v>
      </c>
      <c r="O3094" s="17" t="str">
        <f t="shared" si="239"/>
        <v>16_160-170</v>
      </c>
      <c r="P3094" s="17" t="str">
        <f t="shared" si="240"/>
        <v>08_80&gt;</v>
      </c>
      <c r="Q3094" s="9" t="s">
        <v>1236</v>
      </c>
      <c r="R3094" s="9" t="s">
        <v>1163</v>
      </c>
      <c r="S3094" s="9">
        <f t="shared" si="241"/>
        <v>483669</v>
      </c>
      <c r="T3094" s="9">
        <v>4696</v>
      </c>
    </row>
    <row r="3095" spans="1:20" hidden="1">
      <c r="A3095" s="110">
        <v>3</v>
      </c>
      <c r="B3095" s="9" t="s">
        <v>14</v>
      </c>
      <c r="C3095" s="9" t="s">
        <v>596</v>
      </c>
      <c r="D3095" s="9" t="s">
        <v>152</v>
      </c>
      <c r="E3095" s="9" t="s">
        <v>151</v>
      </c>
      <c r="F3095" s="9" t="s">
        <v>5</v>
      </c>
      <c r="G3095" s="9" t="s">
        <v>70</v>
      </c>
      <c r="H3095" s="9" t="s">
        <v>2</v>
      </c>
      <c r="I3095" s="9">
        <v>14</v>
      </c>
      <c r="J3095" s="9" t="s">
        <v>4</v>
      </c>
      <c r="L3095" s="9" t="s">
        <v>46</v>
      </c>
      <c r="M3095" s="9">
        <v>45785</v>
      </c>
      <c r="N3095" s="17" t="str">
        <f t="shared" si="238"/>
        <v>9_45-50</v>
      </c>
      <c r="O3095" s="17" t="str">
        <f t="shared" si="239"/>
        <v>4_40-50</v>
      </c>
      <c r="P3095" s="17" t="str">
        <f t="shared" si="240"/>
        <v>04_40-50</v>
      </c>
      <c r="Q3095" s="9" t="s">
        <v>1236</v>
      </c>
      <c r="R3095" s="9" t="s">
        <v>1163</v>
      </c>
      <c r="S3095" s="9">
        <f t="shared" si="241"/>
        <v>137355</v>
      </c>
      <c r="T3095" s="9">
        <v>1334</v>
      </c>
    </row>
    <row r="3096" spans="1:20" hidden="1">
      <c r="A3096" s="110">
        <v>93</v>
      </c>
      <c r="B3096" s="9" t="s">
        <v>14</v>
      </c>
      <c r="C3096" s="9" t="s">
        <v>427</v>
      </c>
      <c r="D3096" s="9" t="s">
        <v>152</v>
      </c>
      <c r="E3096" s="9" t="s">
        <v>151</v>
      </c>
      <c r="F3096" s="9" t="s">
        <v>5</v>
      </c>
      <c r="G3096" s="9" t="s">
        <v>122</v>
      </c>
      <c r="H3096" s="9" t="s">
        <v>2</v>
      </c>
      <c r="I3096" s="9">
        <v>14</v>
      </c>
      <c r="J3096" s="9" t="s">
        <v>11</v>
      </c>
      <c r="L3096" s="9" t="s">
        <v>50</v>
      </c>
      <c r="M3096" s="9">
        <v>73886</v>
      </c>
      <c r="N3096" s="17" t="str">
        <f t="shared" si="238"/>
        <v>14_70-75</v>
      </c>
      <c r="O3096" s="17" t="str">
        <f t="shared" si="239"/>
        <v>7_70-80</v>
      </c>
      <c r="P3096" s="17" t="str">
        <f t="shared" si="240"/>
        <v>07_70-80</v>
      </c>
      <c r="Q3096" s="9" t="s">
        <v>1236</v>
      </c>
      <c r="R3096" s="9" t="s">
        <v>1163</v>
      </c>
      <c r="S3096" s="9">
        <f t="shared" si="241"/>
        <v>6871398</v>
      </c>
      <c r="T3096" s="9">
        <v>66713</v>
      </c>
    </row>
    <row r="3097" spans="1:20" hidden="1">
      <c r="A3097" s="110">
        <v>165</v>
      </c>
      <c r="B3097" s="9" t="s">
        <v>14</v>
      </c>
      <c r="C3097" s="9" t="s">
        <v>910</v>
      </c>
      <c r="D3097" s="9" t="s">
        <v>152</v>
      </c>
      <c r="E3097" s="9" t="s">
        <v>151</v>
      </c>
      <c r="F3097" s="9" t="s">
        <v>5</v>
      </c>
      <c r="G3097" s="9" t="s">
        <v>373</v>
      </c>
      <c r="H3097" s="9" t="s">
        <v>2</v>
      </c>
      <c r="I3097" s="9">
        <v>14</v>
      </c>
      <c r="J3097" s="9" t="s">
        <v>11</v>
      </c>
      <c r="L3097" s="9" t="s">
        <v>50</v>
      </c>
      <c r="M3097" s="9">
        <v>86690</v>
      </c>
      <c r="N3097" s="17" t="str">
        <f t="shared" si="238"/>
        <v>17_85-90</v>
      </c>
      <c r="O3097" s="17" t="str">
        <f t="shared" si="239"/>
        <v>8_80-90</v>
      </c>
      <c r="P3097" s="17" t="str">
        <f t="shared" si="240"/>
        <v>08_80&gt;</v>
      </c>
      <c r="Q3097" s="9" t="s">
        <v>1236</v>
      </c>
      <c r="R3097" s="9" t="s">
        <v>1163</v>
      </c>
      <c r="S3097" s="9">
        <f t="shared" si="241"/>
        <v>14303850</v>
      </c>
      <c r="T3097" s="9">
        <v>138872</v>
      </c>
    </row>
    <row r="3098" spans="1:20" hidden="1">
      <c r="A3098" s="110">
        <v>114</v>
      </c>
      <c r="B3098" s="9" t="s">
        <v>14</v>
      </c>
      <c r="C3098" s="9" t="s">
        <v>525</v>
      </c>
      <c r="D3098" s="9" t="s">
        <v>152</v>
      </c>
      <c r="E3098" s="9" t="s">
        <v>151</v>
      </c>
      <c r="F3098" s="9" t="s">
        <v>1</v>
      </c>
      <c r="G3098" s="9" t="s">
        <v>77</v>
      </c>
      <c r="H3098" s="9" t="s">
        <v>2</v>
      </c>
      <c r="I3098" s="9">
        <v>14</v>
      </c>
      <c r="J3098" s="9" t="s">
        <v>8</v>
      </c>
      <c r="L3098" s="9" t="s">
        <v>50</v>
      </c>
      <c r="M3098" s="9">
        <v>81837</v>
      </c>
      <c r="N3098" s="17" t="str">
        <f t="shared" si="238"/>
        <v>16_80-85</v>
      </c>
      <c r="O3098" s="17" t="str">
        <f t="shared" si="239"/>
        <v>8_80-90</v>
      </c>
      <c r="P3098" s="17" t="str">
        <f t="shared" si="240"/>
        <v>08_80&gt;</v>
      </c>
      <c r="Q3098" s="9" t="s">
        <v>1236</v>
      </c>
      <c r="R3098" s="9" t="s">
        <v>1163</v>
      </c>
      <c r="S3098" s="9">
        <f t="shared" si="241"/>
        <v>9329418</v>
      </c>
      <c r="T3098" s="9">
        <v>90577</v>
      </c>
    </row>
    <row r="3099" spans="1:20" hidden="1">
      <c r="A3099" s="110">
        <v>189</v>
      </c>
      <c r="B3099" s="9" t="s">
        <v>14</v>
      </c>
      <c r="C3099" s="9" t="s">
        <v>1104</v>
      </c>
      <c r="D3099" s="9" t="s">
        <v>152</v>
      </c>
      <c r="E3099" s="9" t="s">
        <v>151</v>
      </c>
      <c r="F3099" s="9" t="s">
        <v>1</v>
      </c>
      <c r="G3099" s="9" t="s">
        <v>583</v>
      </c>
      <c r="H3099" s="9" t="s">
        <v>2</v>
      </c>
      <c r="I3099" s="9">
        <v>14</v>
      </c>
      <c r="J3099" s="9" t="s">
        <v>8</v>
      </c>
      <c r="L3099" s="9" t="s">
        <v>50</v>
      </c>
      <c r="M3099" s="9">
        <v>103153</v>
      </c>
      <c r="N3099" s="17" t="str">
        <f t="shared" si="238"/>
        <v>20_100-105</v>
      </c>
      <c r="O3099" s="17" t="str">
        <f t="shared" si="239"/>
        <v>10_100-110</v>
      </c>
      <c r="P3099" s="17" t="str">
        <f t="shared" si="240"/>
        <v>08_80&gt;</v>
      </c>
      <c r="Q3099" s="9" t="s">
        <v>1236</v>
      </c>
      <c r="R3099" s="9" t="s">
        <v>1163</v>
      </c>
      <c r="S3099" s="9">
        <f t="shared" si="241"/>
        <v>19495917</v>
      </c>
      <c r="T3099" s="9">
        <v>189281</v>
      </c>
    </row>
    <row r="3100" spans="1:20" hidden="1">
      <c r="A3100" s="110">
        <v>813</v>
      </c>
      <c r="B3100" s="9" t="s">
        <v>14</v>
      </c>
      <c r="C3100" s="9" t="s">
        <v>349</v>
      </c>
      <c r="D3100" s="9" t="s">
        <v>148</v>
      </c>
      <c r="E3100" s="9" t="s">
        <v>151</v>
      </c>
      <c r="F3100" s="9" t="s">
        <v>5</v>
      </c>
      <c r="G3100" s="9" t="s">
        <v>122</v>
      </c>
      <c r="H3100" s="9" t="s">
        <v>2</v>
      </c>
      <c r="I3100" s="9">
        <v>15</v>
      </c>
      <c r="J3100" s="9" t="s">
        <v>8</v>
      </c>
      <c r="L3100" s="9" t="s">
        <v>50</v>
      </c>
      <c r="M3100" s="9">
        <v>83749</v>
      </c>
      <c r="N3100" s="17" t="str">
        <f t="shared" si="238"/>
        <v>16_80-85</v>
      </c>
      <c r="O3100" s="17" t="str">
        <f t="shared" si="239"/>
        <v>8_80-90</v>
      </c>
      <c r="P3100" s="17" t="str">
        <f t="shared" si="240"/>
        <v>08_80&gt;</v>
      </c>
      <c r="Q3100" s="9" t="s">
        <v>1236</v>
      </c>
      <c r="R3100" s="9" t="s">
        <v>1163</v>
      </c>
      <c r="S3100" s="9">
        <f t="shared" si="241"/>
        <v>68087937</v>
      </c>
      <c r="T3100" s="9">
        <v>661048</v>
      </c>
    </row>
    <row r="3101" spans="1:20" hidden="1">
      <c r="A3101" s="110">
        <v>23</v>
      </c>
      <c r="B3101" s="9" t="s">
        <v>14</v>
      </c>
      <c r="C3101" s="9" t="s">
        <v>461</v>
      </c>
      <c r="D3101" s="9" t="s">
        <v>148</v>
      </c>
      <c r="E3101" s="9" t="s">
        <v>151</v>
      </c>
      <c r="F3101" s="9" t="s">
        <v>5</v>
      </c>
      <c r="G3101" s="9" t="s">
        <v>70</v>
      </c>
      <c r="H3101" s="9" t="s">
        <v>2</v>
      </c>
      <c r="I3101" s="9">
        <v>15</v>
      </c>
      <c r="J3101" s="9" t="s">
        <v>4</v>
      </c>
      <c r="L3101" s="9" t="s">
        <v>46</v>
      </c>
      <c r="M3101" s="9">
        <v>54357</v>
      </c>
      <c r="N3101" s="17" t="str">
        <f t="shared" si="238"/>
        <v>10_50-55</v>
      </c>
      <c r="O3101" s="17" t="str">
        <f t="shared" si="239"/>
        <v>5_50-60</v>
      </c>
      <c r="P3101" s="17" t="str">
        <f t="shared" si="240"/>
        <v>05_50-60</v>
      </c>
      <c r="Q3101" s="9" t="s">
        <v>1236</v>
      </c>
      <c r="R3101" s="9" t="s">
        <v>1163</v>
      </c>
      <c r="S3101" s="9">
        <f t="shared" si="241"/>
        <v>1250211</v>
      </c>
      <c r="T3101" s="9">
        <v>12138</v>
      </c>
    </row>
    <row r="3102" spans="1:20" hidden="1">
      <c r="A3102" s="110">
        <v>1901</v>
      </c>
      <c r="B3102" s="9" t="s">
        <v>14</v>
      </c>
      <c r="C3102" s="9" t="s">
        <v>526</v>
      </c>
      <c r="D3102" s="9" t="s">
        <v>148</v>
      </c>
      <c r="E3102" s="9" t="s">
        <v>151</v>
      </c>
      <c r="F3102" s="9" t="s">
        <v>5</v>
      </c>
      <c r="G3102" s="9" t="s">
        <v>122</v>
      </c>
      <c r="H3102" s="9" t="s">
        <v>2</v>
      </c>
      <c r="I3102" s="9">
        <v>15</v>
      </c>
      <c r="J3102" s="9" t="s">
        <v>8</v>
      </c>
      <c r="L3102" s="9" t="s">
        <v>50</v>
      </c>
      <c r="M3102" s="9">
        <v>94553</v>
      </c>
      <c r="N3102" s="17" t="str">
        <f t="shared" si="238"/>
        <v>18_90-95</v>
      </c>
      <c r="O3102" s="17" t="str">
        <f t="shared" si="239"/>
        <v>9_90-100</v>
      </c>
      <c r="P3102" s="17" t="str">
        <f t="shared" si="240"/>
        <v>08_80&gt;</v>
      </c>
      <c r="Q3102" s="9" t="s">
        <v>1236</v>
      </c>
      <c r="R3102" s="9" t="s">
        <v>1163</v>
      </c>
      <c r="S3102" s="9">
        <f t="shared" si="241"/>
        <v>179745253</v>
      </c>
      <c r="T3102" s="9">
        <v>1745100</v>
      </c>
    </row>
    <row r="3103" spans="1:20" hidden="1">
      <c r="A3103" s="110">
        <v>6354</v>
      </c>
      <c r="B3103" s="9" t="s">
        <v>14</v>
      </c>
      <c r="C3103" s="9" t="s">
        <v>911</v>
      </c>
      <c r="D3103" s="9" t="s">
        <v>148</v>
      </c>
      <c r="E3103" s="9" t="s">
        <v>151</v>
      </c>
      <c r="F3103" s="9" t="s">
        <v>5</v>
      </c>
      <c r="G3103" s="9" t="s">
        <v>373</v>
      </c>
      <c r="H3103" s="9" t="s">
        <v>2</v>
      </c>
      <c r="I3103" s="9">
        <v>15</v>
      </c>
      <c r="J3103" s="9" t="s">
        <v>8</v>
      </c>
      <c r="L3103" s="9" t="s">
        <v>50</v>
      </c>
      <c r="M3103" s="9">
        <v>107006</v>
      </c>
      <c r="N3103" s="17" t="str">
        <f t="shared" si="238"/>
        <v>21_105-110</v>
      </c>
      <c r="O3103" s="17" t="str">
        <f t="shared" si="239"/>
        <v>10_100-110</v>
      </c>
      <c r="P3103" s="17" t="str">
        <f t="shared" si="240"/>
        <v>08_80&gt;</v>
      </c>
      <c r="Q3103" s="9" t="s">
        <v>1236</v>
      </c>
      <c r="R3103" s="9" t="s">
        <v>1163</v>
      </c>
      <c r="S3103" s="9">
        <f t="shared" si="241"/>
        <v>679916124</v>
      </c>
      <c r="T3103" s="9">
        <v>6601127</v>
      </c>
    </row>
    <row r="3104" spans="1:20" hidden="1">
      <c r="A3104" s="110">
        <v>1011</v>
      </c>
      <c r="B3104" s="9" t="s">
        <v>14</v>
      </c>
      <c r="C3104" s="9" t="s">
        <v>527</v>
      </c>
      <c r="D3104" s="9" t="s">
        <v>148</v>
      </c>
      <c r="E3104" s="9" t="s">
        <v>151</v>
      </c>
      <c r="F3104" s="9" t="s">
        <v>1</v>
      </c>
      <c r="G3104" s="9" t="s">
        <v>77</v>
      </c>
      <c r="H3104" s="9" t="s">
        <v>2</v>
      </c>
      <c r="I3104" s="9">
        <v>15</v>
      </c>
      <c r="J3104" s="9" t="s">
        <v>8</v>
      </c>
      <c r="L3104" s="9" t="s">
        <v>50</v>
      </c>
      <c r="M3104" s="9">
        <v>69566</v>
      </c>
      <c r="N3104" s="17" t="str">
        <f t="shared" si="238"/>
        <v>13_65-70</v>
      </c>
      <c r="O3104" s="17" t="str">
        <f t="shared" si="239"/>
        <v>6_60-70</v>
      </c>
      <c r="P3104" s="17" t="str">
        <f t="shared" si="240"/>
        <v>06_60-70</v>
      </c>
      <c r="Q3104" s="9" t="s">
        <v>1236</v>
      </c>
      <c r="R3104" s="9" t="s">
        <v>1163</v>
      </c>
      <c r="S3104" s="9">
        <f t="shared" si="241"/>
        <v>70331226</v>
      </c>
      <c r="T3104" s="9">
        <v>682827</v>
      </c>
    </row>
    <row r="3105" spans="1:20" hidden="1">
      <c r="A3105" s="110">
        <v>2226</v>
      </c>
      <c r="B3105" s="9" t="s">
        <v>14</v>
      </c>
      <c r="C3105" s="9" t="s">
        <v>912</v>
      </c>
      <c r="D3105" s="9" t="s">
        <v>148</v>
      </c>
      <c r="E3105" s="9" t="s">
        <v>151</v>
      </c>
      <c r="F3105" s="9" t="s">
        <v>1</v>
      </c>
      <c r="G3105" s="9" t="s">
        <v>583</v>
      </c>
      <c r="H3105" s="9" t="s">
        <v>2</v>
      </c>
      <c r="I3105" s="9">
        <v>15</v>
      </c>
      <c r="J3105" s="9" t="s">
        <v>8</v>
      </c>
      <c r="L3105" s="9" t="s">
        <v>50</v>
      </c>
      <c r="M3105" s="9">
        <v>97535</v>
      </c>
      <c r="N3105" s="17" t="str">
        <f t="shared" si="238"/>
        <v>19_95-100</v>
      </c>
      <c r="O3105" s="17" t="str">
        <f t="shared" si="239"/>
        <v>9_90-100</v>
      </c>
      <c r="P3105" s="17" t="str">
        <f t="shared" si="240"/>
        <v>08_80&gt;</v>
      </c>
      <c r="Q3105" s="9" t="s">
        <v>1236</v>
      </c>
      <c r="R3105" s="9" t="s">
        <v>1163</v>
      </c>
      <c r="S3105" s="9">
        <f t="shared" si="241"/>
        <v>217112910</v>
      </c>
      <c r="T3105" s="9">
        <v>2107892</v>
      </c>
    </row>
    <row r="3106" spans="1:20">
      <c r="A3106" s="110">
        <v>21</v>
      </c>
      <c r="B3106" s="9" t="s">
        <v>14</v>
      </c>
      <c r="C3106" s="9" t="s">
        <v>428</v>
      </c>
      <c r="D3106" s="9" t="s">
        <v>152</v>
      </c>
      <c r="E3106" s="9" t="s">
        <v>147</v>
      </c>
      <c r="F3106" s="9" t="s">
        <v>5</v>
      </c>
      <c r="G3106" s="9" t="s">
        <v>373</v>
      </c>
      <c r="H3106" s="9" t="s">
        <v>2</v>
      </c>
      <c r="I3106" s="9">
        <v>14</v>
      </c>
      <c r="J3106" s="9" t="s">
        <v>8</v>
      </c>
      <c r="L3106" s="9" t="s">
        <v>50</v>
      </c>
      <c r="M3106" s="9">
        <v>56462</v>
      </c>
      <c r="N3106" s="17" t="str">
        <f t="shared" si="238"/>
        <v>11_55-60</v>
      </c>
      <c r="O3106" s="17" t="str">
        <f t="shared" si="239"/>
        <v>5_50-60</v>
      </c>
      <c r="P3106" s="17" t="str">
        <f t="shared" si="240"/>
        <v>05_50-60</v>
      </c>
      <c r="Q3106" s="9" t="s">
        <v>1236</v>
      </c>
      <c r="R3106" s="9" t="s">
        <v>1163</v>
      </c>
      <c r="S3106" s="9">
        <f t="shared" si="241"/>
        <v>1185702</v>
      </c>
      <c r="T3106" s="9">
        <v>11512</v>
      </c>
    </row>
    <row r="3107" spans="1:20">
      <c r="A3107" s="110">
        <v>165</v>
      </c>
      <c r="B3107" s="9" t="s">
        <v>14</v>
      </c>
      <c r="C3107" s="9" t="s">
        <v>356</v>
      </c>
      <c r="D3107" s="9" t="s">
        <v>152</v>
      </c>
      <c r="E3107" s="9" t="s">
        <v>147</v>
      </c>
      <c r="F3107" s="9" t="s">
        <v>1</v>
      </c>
      <c r="G3107" s="9" t="s">
        <v>222</v>
      </c>
      <c r="H3107" s="9" t="s">
        <v>2</v>
      </c>
      <c r="I3107" s="9">
        <v>14</v>
      </c>
      <c r="J3107" s="9" t="s">
        <v>11</v>
      </c>
      <c r="L3107" s="9" t="s">
        <v>50</v>
      </c>
      <c r="M3107" s="9">
        <v>51037</v>
      </c>
      <c r="N3107" s="17" t="str">
        <f t="shared" si="238"/>
        <v>10_50-55</v>
      </c>
      <c r="O3107" s="17" t="str">
        <f t="shared" si="239"/>
        <v>5_50-60</v>
      </c>
      <c r="P3107" s="17" t="str">
        <f t="shared" si="240"/>
        <v>05_50-60</v>
      </c>
      <c r="Q3107" s="9" t="s">
        <v>1236</v>
      </c>
      <c r="R3107" s="9" t="s">
        <v>1163</v>
      </c>
      <c r="S3107" s="9">
        <f t="shared" si="241"/>
        <v>8421105</v>
      </c>
      <c r="T3107" s="9">
        <v>81758</v>
      </c>
    </row>
    <row r="3108" spans="1:20">
      <c r="A3108" s="110">
        <v>74</v>
      </c>
      <c r="B3108" s="9" t="s">
        <v>14</v>
      </c>
      <c r="C3108" s="9" t="s">
        <v>640</v>
      </c>
      <c r="D3108" s="9" t="s">
        <v>152</v>
      </c>
      <c r="E3108" s="9" t="s">
        <v>147</v>
      </c>
      <c r="F3108" s="9" t="s">
        <v>1</v>
      </c>
      <c r="G3108" s="9" t="s">
        <v>583</v>
      </c>
      <c r="H3108" s="9" t="s">
        <v>2</v>
      </c>
      <c r="I3108" s="9">
        <v>14</v>
      </c>
      <c r="J3108" s="9" t="s">
        <v>8</v>
      </c>
      <c r="L3108" s="9" t="s">
        <v>50</v>
      </c>
      <c r="M3108" s="9">
        <v>76570</v>
      </c>
      <c r="N3108" s="17" t="str">
        <f t="shared" si="238"/>
        <v>15_75-80</v>
      </c>
      <c r="O3108" s="17" t="str">
        <f t="shared" si="239"/>
        <v>7_70-80</v>
      </c>
      <c r="P3108" s="17" t="str">
        <f t="shared" si="240"/>
        <v>07_70-80</v>
      </c>
      <c r="Q3108" s="9" t="s">
        <v>1236</v>
      </c>
      <c r="R3108" s="9" t="s">
        <v>1163</v>
      </c>
      <c r="S3108" s="9">
        <f t="shared" si="241"/>
        <v>5666180</v>
      </c>
      <c r="T3108" s="9">
        <v>55011</v>
      </c>
    </row>
    <row r="3109" spans="1:20">
      <c r="A3109" s="110">
        <v>85</v>
      </c>
      <c r="B3109" s="9" t="s">
        <v>14</v>
      </c>
      <c r="C3109" s="9" t="s">
        <v>357</v>
      </c>
      <c r="D3109" s="9" t="s">
        <v>148</v>
      </c>
      <c r="E3109" s="9" t="s">
        <v>147</v>
      </c>
      <c r="F3109" s="9" t="s">
        <v>5</v>
      </c>
      <c r="G3109" s="9" t="s">
        <v>110</v>
      </c>
      <c r="H3109" s="9" t="s">
        <v>2</v>
      </c>
      <c r="I3109" s="9">
        <v>15</v>
      </c>
      <c r="J3109" s="9" t="s">
        <v>11</v>
      </c>
      <c r="L3109" s="9" t="s">
        <v>50</v>
      </c>
      <c r="M3109" s="9">
        <v>67609</v>
      </c>
      <c r="N3109" s="17" t="str">
        <f t="shared" si="238"/>
        <v>13_65-70</v>
      </c>
      <c r="O3109" s="17" t="str">
        <f t="shared" si="239"/>
        <v>6_60-70</v>
      </c>
      <c r="P3109" s="17" t="str">
        <f t="shared" si="240"/>
        <v>06_60-70</v>
      </c>
      <c r="Q3109" s="9" t="s">
        <v>1236</v>
      </c>
      <c r="R3109" s="9" t="s">
        <v>1163</v>
      </c>
      <c r="S3109" s="9">
        <f t="shared" si="241"/>
        <v>5746765</v>
      </c>
      <c r="T3109" s="9">
        <v>55794</v>
      </c>
    </row>
    <row r="3110" spans="1:20">
      <c r="A3110" s="110">
        <v>437</v>
      </c>
      <c r="B3110" s="9" t="s">
        <v>14</v>
      </c>
      <c r="C3110" s="9" t="s">
        <v>429</v>
      </c>
      <c r="D3110" s="9" t="s">
        <v>146</v>
      </c>
      <c r="E3110" s="9" t="s">
        <v>147</v>
      </c>
      <c r="F3110" s="9" t="s">
        <v>5</v>
      </c>
      <c r="G3110" s="9" t="s">
        <v>373</v>
      </c>
      <c r="H3110" s="9" t="s">
        <v>285</v>
      </c>
      <c r="I3110" s="9">
        <v>15</v>
      </c>
      <c r="J3110" s="9" t="s">
        <v>8</v>
      </c>
      <c r="L3110" s="9" t="s">
        <v>50</v>
      </c>
      <c r="M3110" s="9">
        <v>81792</v>
      </c>
      <c r="N3110" s="17" t="str">
        <f t="shared" si="238"/>
        <v>16_80-85</v>
      </c>
      <c r="O3110" s="17" t="str">
        <f t="shared" si="239"/>
        <v>8_80-90</v>
      </c>
      <c r="P3110" s="17" t="str">
        <f t="shared" si="240"/>
        <v>08_80&gt;</v>
      </c>
      <c r="Q3110" s="9" t="s">
        <v>1236</v>
      </c>
      <c r="R3110" s="9" t="s">
        <v>1163</v>
      </c>
      <c r="S3110" s="9">
        <f t="shared" si="241"/>
        <v>35743104</v>
      </c>
      <c r="T3110" s="9">
        <v>347020</v>
      </c>
    </row>
    <row r="3111" spans="1:20">
      <c r="A3111" s="110">
        <v>2448</v>
      </c>
      <c r="B3111" s="9" t="s">
        <v>14</v>
      </c>
      <c r="C3111" s="9" t="s">
        <v>257</v>
      </c>
      <c r="D3111" s="9" t="s">
        <v>148</v>
      </c>
      <c r="E3111" s="9" t="s">
        <v>147</v>
      </c>
      <c r="F3111" s="9" t="s">
        <v>1</v>
      </c>
      <c r="G3111" s="9" t="s">
        <v>77</v>
      </c>
      <c r="H3111" s="9" t="s">
        <v>2</v>
      </c>
      <c r="I3111" s="9">
        <v>15</v>
      </c>
      <c r="J3111" s="9" t="s">
        <v>8</v>
      </c>
      <c r="L3111" s="9" t="s">
        <v>50</v>
      </c>
      <c r="M3111" s="9">
        <v>54467</v>
      </c>
      <c r="N3111" s="17" t="str">
        <f t="shared" si="238"/>
        <v>10_50-55</v>
      </c>
      <c r="O3111" s="17" t="str">
        <f t="shared" si="239"/>
        <v>5_50-60</v>
      </c>
      <c r="P3111" s="17" t="str">
        <f t="shared" si="240"/>
        <v>05_50-60</v>
      </c>
      <c r="Q3111" s="9" t="s">
        <v>1236</v>
      </c>
      <c r="R3111" s="9" t="s">
        <v>1163</v>
      </c>
      <c r="S3111" s="9">
        <f t="shared" si="241"/>
        <v>133335216</v>
      </c>
      <c r="T3111" s="9">
        <v>1294517</v>
      </c>
    </row>
    <row r="3112" spans="1:20">
      <c r="A3112" s="110">
        <v>5213</v>
      </c>
      <c r="B3112" s="9" t="s">
        <v>14</v>
      </c>
      <c r="C3112" s="9" t="s">
        <v>677</v>
      </c>
      <c r="D3112" s="9" t="s">
        <v>148</v>
      </c>
      <c r="E3112" s="9" t="s">
        <v>147</v>
      </c>
      <c r="F3112" s="9" t="s">
        <v>1</v>
      </c>
      <c r="G3112" s="9" t="s">
        <v>583</v>
      </c>
      <c r="H3112" s="9" t="s">
        <v>2</v>
      </c>
      <c r="I3112" s="9">
        <v>15</v>
      </c>
      <c r="J3112" s="9" t="s">
        <v>8</v>
      </c>
      <c r="L3112" s="9" t="s">
        <v>50</v>
      </c>
      <c r="M3112" s="9">
        <v>84639</v>
      </c>
      <c r="N3112" s="17" t="str">
        <f t="shared" si="238"/>
        <v>16_80-85</v>
      </c>
      <c r="O3112" s="17" t="str">
        <f t="shared" si="239"/>
        <v>8_80-90</v>
      </c>
      <c r="P3112" s="17" t="str">
        <f t="shared" si="240"/>
        <v>08_80&gt;</v>
      </c>
      <c r="Q3112" s="9" t="s">
        <v>1236</v>
      </c>
      <c r="R3112" s="9" t="s">
        <v>1163</v>
      </c>
      <c r="S3112" s="9">
        <f t="shared" si="241"/>
        <v>441223107</v>
      </c>
      <c r="T3112" s="9">
        <v>4283719</v>
      </c>
    </row>
    <row r="3113" spans="1:20">
      <c r="A3113" s="110">
        <v>1778</v>
      </c>
      <c r="B3113" s="9" t="s">
        <v>14</v>
      </c>
      <c r="C3113" s="9" t="s">
        <v>1191</v>
      </c>
      <c r="D3113" s="9" t="s">
        <v>148</v>
      </c>
      <c r="E3113" s="9" t="s">
        <v>147</v>
      </c>
      <c r="F3113" s="9" t="s">
        <v>5</v>
      </c>
      <c r="G3113" s="9" t="s">
        <v>70</v>
      </c>
      <c r="H3113" s="9" t="s">
        <v>2</v>
      </c>
      <c r="I3113" s="9">
        <v>15</v>
      </c>
      <c r="J3113" s="9" t="s">
        <v>11</v>
      </c>
      <c r="L3113" s="9" t="s">
        <v>46</v>
      </c>
      <c r="M3113" s="9">
        <v>49001</v>
      </c>
      <c r="N3113" s="17" t="str">
        <f t="shared" si="238"/>
        <v>9_45-50</v>
      </c>
      <c r="O3113" s="17" t="str">
        <f t="shared" si="239"/>
        <v>4_40-50</v>
      </c>
      <c r="P3113" s="17" t="str">
        <f t="shared" si="240"/>
        <v>04_40-50</v>
      </c>
      <c r="Q3113" s="9" t="s">
        <v>1236</v>
      </c>
      <c r="R3113" s="9" t="s">
        <v>1163</v>
      </c>
      <c r="S3113" s="9">
        <f t="shared" si="241"/>
        <v>87123778</v>
      </c>
      <c r="T3113" s="9">
        <v>845862</v>
      </c>
    </row>
    <row r="3114" spans="1:20">
      <c r="A3114" s="110">
        <v>2619</v>
      </c>
      <c r="B3114" s="9" t="s">
        <v>14</v>
      </c>
      <c r="C3114" s="9" t="s">
        <v>430</v>
      </c>
      <c r="D3114" s="9" t="s">
        <v>148</v>
      </c>
      <c r="E3114" s="9" t="s">
        <v>147</v>
      </c>
      <c r="F3114" s="9" t="s">
        <v>5</v>
      </c>
      <c r="G3114" s="9" t="s">
        <v>373</v>
      </c>
      <c r="H3114" s="9" t="s">
        <v>2</v>
      </c>
      <c r="I3114" s="9">
        <v>15</v>
      </c>
      <c r="J3114" s="9" t="s">
        <v>8</v>
      </c>
      <c r="L3114" s="9" t="s">
        <v>50</v>
      </c>
      <c r="M3114" s="9">
        <v>83952</v>
      </c>
      <c r="N3114" s="17" t="str">
        <f t="shared" si="238"/>
        <v>16_80-85</v>
      </c>
      <c r="O3114" s="17" t="str">
        <f t="shared" si="239"/>
        <v>8_80-90</v>
      </c>
      <c r="P3114" s="17" t="str">
        <f t="shared" si="240"/>
        <v>08_80&gt;</v>
      </c>
      <c r="Q3114" s="9" t="s">
        <v>1236</v>
      </c>
      <c r="R3114" s="9" t="s">
        <v>1163</v>
      </c>
      <c r="S3114" s="9">
        <f t="shared" si="241"/>
        <v>219870288</v>
      </c>
      <c r="T3114" s="9">
        <v>2134663</v>
      </c>
    </row>
    <row r="3115" spans="1:20">
      <c r="A3115" s="110">
        <v>491</v>
      </c>
      <c r="B3115" s="9" t="s">
        <v>14</v>
      </c>
      <c r="C3115" s="9" t="s">
        <v>993</v>
      </c>
      <c r="D3115" s="9" t="s">
        <v>148</v>
      </c>
      <c r="E3115" s="9" t="s">
        <v>147</v>
      </c>
      <c r="F3115" s="9" t="s">
        <v>5</v>
      </c>
      <c r="G3115" s="9" t="s">
        <v>70</v>
      </c>
      <c r="H3115" s="9" t="s">
        <v>2</v>
      </c>
      <c r="I3115" s="9">
        <v>17</v>
      </c>
      <c r="J3115" s="9" t="s">
        <v>8</v>
      </c>
      <c r="L3115" s="9" t="s">
        <v>46</v>
      </c>
      <c r="M3115" s="9">
        <v>59127</v>
      </c>
      <c r="N3115" s="17" t="str">
        <f t="shared" si="238"/>
        <v>11_55-60</v>
      </c>
      <c r="O3115" s="17" t="str">
        <f t="shared" si="239"/>
        <v>5_50-60</v>
      </c>
      <c r="P3115" s="17" t="str">
        <f t="shared" si="240"/>
        <v>05_50-60</v>
      </c>
      <c r="Q3115" s="9" t="s">
        <v>1236</v>
      </c>
      <c r="R3115" s="9" t="s">
        <v>1163</v>
      </c>
      <c r="S3115" s="9">
        <f t="shared" si="241"/>
        <v>29031357</v>
      </c>
      <c r="T3115" s="9">
        <v>281858</v>
      </c>
    </row>
    <row r="3116" spans="1:20">
      <c r="A3116" s="110">
        <v>343</v>
      </c>
      <c r="B3116" s="9" t="s">
        <v>14</v>
      </c>
      <c r="C3116" s="9" t="s">
        <v>922</v>
      </c>
      <c r="D3116" s="9" t="s">
        <v>146</v>
      </c>
      <c r="E3116" s="9" t="s">
        <v>147</v>
      </c>
      <c r="F3116" s="9" t="s">
        <v>5</v>
      </c>
      <c r="G3116" s="9" t="s">
        <v>373</v>
      </c>
      <c r="H3116" s="9" t="s">
        <v>285</v>
      </c>
      <c r="I3116" s="9">
        <v>17</v>
      </c>
      <c r="J3116" s="9" t="s">
        <v>8</v>
      </c>
      <c r="L3116" s="9" t="s">
        <v>50</v>
      </c>
      <c r="M3116" s="9">
        <v>87848</v>
      </c>
      <c r="N3116" s="17" t="str">
        <f t="shared" si="238"/>
        <v>17_85-90</v>
      </c>
      <c r="O3116" s="17" t="str">
        <f t="shared" si="239"/>
        <v>8_80-90</v>
      </c>
      <c r="P3116" s="17" t="str">
        <f t="shared" si="240"/>
        <v>08_80&gt;</v>
      </c>
      <c r="Q3116" s="9" t="s">
        <v>1236</v>
      </c>
      <c r="R3116" s="9" t="s">
        <v>1163</v>
      </c>
      <c r="S3116" s="9">
        <f t="shared" si="241"/>
        <v>30131864</v>
      </c>
      <c r="T3116" s="9">
        <v>292542</v>
      </c>
    </row>
    <row r="3117" spans="1:20">
      <c r="A3117" s="110">
        <v>216</v>
      </c>
      <c r="B3117" s="9" t="s">
        <v>14</v>
      </c>
      <c r="C3117" s="9" t="s">
        <v>994</v>
      </c>
      <c r="D3117" s="9" t="s">
        <v>148</v>
      </c>
      <c r="E3117" s="9" t="s">
        <v>147</v>
      </c>
      <c r="F3117" s="9" t="s">
        <v>1</v>
      </c>
      <c r="G3117" s="9" t="s">
        <v>583</v>
      </c>
      <c r="H3117" s="9" t="s">
        <v>2</v>
      </c>
      <c r="I3117" s="9">
        <v>17</v>
      </c>
      <c r="J3117" s="9" t="s">
        <v>8</v>
      </c>
      <c r="L3117" s="9" t="s">
        <v>50</v>
      </c>
      <c r="M3117" s="9">
        <v>80162</v>
      </c>
      <c r="N3117" s="17" t="str">
        <f t="shared" si="238"/>
        <v>16_80-85</v>
      </c>
      <c r="O3117" s="17" t="str">
        <f t="shared" si="239"/>
        <v>8_80-90</v>
      </c>
      <c r="P3117" s="17" t="str">
        <f t="shared" si="240"/>
        <v>08_80&gt;</v>
      </c>
      <c r="Q3117" s="9" t="s">
        <v>1236</v>
      </c>
      <c r="R3117" s="9" t="s">
        <v>1163</v>
      </c>
      <c r="S3117" s="9">
        <f t="shared" si="241"/>
        <v>17314992</v>
      </c>
      <c r="T3117" s="9">
        <v>168107</v>
      </c>
    </row>
    <row r="3118" spans="1:20">
      <c r="A3118" s="110">
        <v>26</v>
      </c>
      <c r="B3118" s="9" t="s">
        <v>14</v>
      </c>
      <c r="C3118" s="9" t="s">
        <v>847</v>
      </c>
      <c r="D3118" s="9" t="s">
        <v>148</v>
      </c>
      <c r="E3118" s="9" t="s">
        <v>147</v>
      </c>
      <c r="F3118" s="9" t="s">
        <v>1</v>
      </c>
      <c r="G3118" s="9" t="s">
        <v>77</v>
      </c>
      <c r="H3118" s="9" t="s">
        <v>2</v>
      </c>
      <c r="I3118" s="9">
        <v>17</v>
      </c>
      <c r="J3118" s="9" t="s">
        <v>8</v>
      </c>
      <c r="L3118" s="9" t="s">
        <v>50</v>
      </c>
      <c r="M3118" s="9">
        <v>70573</v>
      </c>
      <c r="N3118" s="17" t="str">
        <f t="shared" si="238"/>
        <v>14_70-75</v>
      </c>
      <c r="O3118" s="17" t="str">
        <f t="shared" si="239"/>
        <v>7_70-80</v>
      </c>
      <c r="P3118" s="17" t="str">
        <f t="shared" si="240"/>
        <v>07_70-80</v>
      </c>
      <c r="Q3118" s="9" t="s">
        <v>1236</v>
      </c>
      <c r="R3118" s="9" t="s">
        <v>1163</v>
      </c>
      <c r="S3118" s="9">
        <f t="shared" si="241"/>
        <v>1834898</v>
      </c>
      <c r="T3118" s="9">
        <v>17815</v>
      </c>
    </row>
    <row r="3119" spans="1:20">
      <c r="A3119" s="110">
        <v>6</v>
      </c>
      <c r="B3119" s="9" t="s">
        <v>14</v>
      </c>
      <c r="C3119" s="9" t="s">
        <v>432</v>
      </c>
      <c r="D3119" s="9" t="s">
        <v>152</v>
      </c>
      <c r="E3119" s="9" t="s">
        <v>147</v>
      </c>
      <c r="F3119" s="9" t="s">
        <v>5</v>
      </c>
      <c r="G3119" s="9" t="s">
        <v>373</v>
      </c>
      <c r="H3119" s="9" t="s">
        <v>2</v>
      </c>
      <c r="I3119" s="9">
        <v>13</v>
      </c>
      <c r="J3119" s="9" t="s">
        <v>8</v>
      </c>
      <c r="L3119" s="9" t="s">
        <v>50</v>
      </c>
      <c r="M3119" s="9">
        <v>52171</v>
      </c>
      <c r="N3119" s="17" t="str">
        <f t="shared" si="238"/>
        <v>10_50-55</v>
      </c>
      <c r="O3119" s="17" t="str">
        <f t="shared" si="239"/>
        <v>5_50-60</v>
      </c>
      <c r="P3119" s="17" t="str">
        <f t="shared" si="240"/>
        <v>05_50-60</v>
      </c>
      <c r="Q3119" s="9" t="s">
        <v>1236</v>
      </c>
      <c r="R3119" s="9" t="s">
        <v>1163</v>
      </c>
      <c r="S3119" s="9">
        <f t="shared" si="241"/>
        <v>313026</v>
      </c>
      <c r="T3119" s="9">
        <v>3039</v>
      </c>
    </row>
    <row r="3120" spans="1:20">
      <c r="A3120" s="110">
        <v>9</v>
      </c>
      <c r="B3120" s="9" t="s">
        <v>14</v>
      </c>
      <c r="C3120" s="9" t="s">
        <v>988</v>
      </c>
      <c r="D3120" s="9" t="s">
        <v>152</v>
      </c>
      <c r="E3120" s="9" t="s">
        <v>147</v>
      </c>
      <c r="F3120" s="9" t="s">
        <v>1</v>
      </c>
      <c r="G3120" s="9" t="s">
        <v>583</v>
      </c>
      <c r="H3120" s="9" t="s">
        <v>2</v>
      </c>
      <c r="I3120" s="9">
        <v>14</v>
      </c>
      <c r="J3120" s="9" t="s">
        <v>8</v>
      </c>
      <c r="L3120" s="9" t="s">
        <v>50</v>
      </c>
      <c r="M3120" s="9">
        <v>85111</v>
      </c>
      <c r="N3120" s="17" t="str">
        <f t="shared" si="238"/>
        <v>17_85-90</v>
      </c>
      <c r="O3120" s="17" t="str">
        <f t="shared" si="239"/>
        <v>8_80-90</v>
      </c>
      <c r="P3120" s="17" t="str">
        <f t="shared" si="240"/>
        <v>08_80&gt;</v>
      </c>
      <c r="Q3120" s="9" t="s">
        <v>1236</v>
      </c>
      <c r="R3120" s="9" t="s">
        <v>1163</v>
      </c>
      <c r="S3120" s="9">
        <f t="shared" si="241"/>
        <v>765999</v>
      </c>
      <c r="T3120" s="9">
        <v>7437</v>
      </c>
    </row>
    <row r="3121" spans="1:20">
      <c r="A3121" s="110">
        <v>68</v>
      </c>
      <c r="B3121" s="9" t="s">
        <v>14</v>
      </c>
      <c r="C3121" s="9" t="s">
        <v>1106</v>
      </c>
      <c r="D3121" s="9" t="s">
        <v>149</v>
      </c>
      <c r="E3121" s="9" t="s">
        <v>147</v>
      </c>
      <c r="F3121" s="9" t="s">
        <v>5</v>
      </c>
      <c r="G3121" s="9" t="s">
        <v>492</v>
      </c>
      <c r="H3121" s="9" t="s">
        <v>765</v>
      </c>
      <c r="I3121" s="9">
        <v>15</v>
      </c>
      <c r="J3121" s="9" t="s">
        <v>8</v>
      </c>
      <c r="L3121" s="9" t="s">
        <v>50</v>
      </c>
      <c r="M3121" s="9">
        <v>134084</v>
      </c>
      <c r="N3121" s="17" t="str">
        <f t="shared" si="238"/>
        <v>26_130-135</v>
      </c>
      <c r="O3121" s="17" t="str">
        <f t="shared" si="239"/>
        <v>13_130-140</v>
      </c>
      <c r="P3121" s="17" t="str">
        <f t="shared" si="240"/>
        <v>08_80&gt;</v>
      </c>
      <c r="Q3121" s="9" t="s">
        <v>1236</v>
      </c>
      <c r="R3121" s="9" t="s">
        <v>1163</v>
      </c>
      <c r="S3121" s="9">
        <f t="shared" si="241"/>
        <v>9117712</v>
      </c>
      <c r="T3121" s="9">
        <v>88521</v>
      </c>
    </row>
    <row r="3122" spans="1:20">
      <c r="A3122" s="110">
        <v>9</v>
      </c>
      <c r="B3122" s="9" t="s">
        <v>14</v>
      </c>
      <c r="C3122" s="9" t="s">
        <v>298</v>
      </c>
      <c r="D3122" s="9" t="s">
        <v>149</v>
      </c>
      <c r="E3122" s="9" t="s">
        <v>147</v>
      </c>
      <c r="F3122" s="9" t="s">
        <v>1</v>
      </c>
      <c r="G3122" s="9" t="s">
        <v>695</v>
      </c>
      <c r="H3122" s="9" t="s">
        <v>85</v>
      </c>
      <c r="I3122" s="9">
        <v>15</v>
      </c>
      <c r="J3122" s="9" t="s">
        <v>8</v>
      </c>
      <c r="L3122" s="9" t="s">
        <v>50</v>
      </c>
      <c r="M3122" s="9">
        <v>111190</v>
      </c>
      <c r="N3122" s="17" t="str">
        <f t="shared" si="238"/>
        <v>22_110-115</v>
      </c>
      <c r="O3122" s="17" t="str">
        <f t="shared" si="239"/>
        <v>11_110-120</v>
      </c>
      <c r="P3122" s="17" t="str">
        <f t="shared" si="240"/>
        <v>08_80&gt;</v>
      </c>
      <c r="Q3122" s="9" t="s">
        <v>1236</v>
      </c>
      <c r="R3122" s="9" t="s">
        <v>1163</v>
      </c>
      <c r="S3122" s="9">
        <f t="shared" si="241"/>
        <v>1000710</v>
      </c>
      <c r="T3122" s="9">
        <v>9716</v>
      </c>
    </row>
    <row r="3123" spans="1:20">
      <c r="A3123" s="110">
        <v>6</v>
      </c>
      <c r="B3123" s="9" t="s">
        <v>14</v>
      </c>
      <c r="C3123" s="9" t="s">
        <v>723</v>
      </c>
      <c r="D3123" s="9" t="s">
        <v>149</v>
      </c>
      <c r="E3123" s="9" t="s">
        <v>147</v>
      </c>
      <c r="F3123" s="9" t="s">
        <v>1</v>
      </c>
      <c r="G3123" s="9" t="s">
        <v>495</v>
      </c>
      <c r="H3123" s="9" t="s">
        <v>85</v>
      </c>
      <c r="I3123" s="9">
        <v>15</v>
      </c>
      <c r="J3123" s="9" t="s">
        <v>8</v>
      </c>
      <c r="L3123" s="9" t="s">
        <v>50</v>
      </c>
      <c r="M3123" s="9">
        <v>132654</v>
      </c>
      <c r="N3123" s="17" t="str">
        <f t="shared" si="238"/>
        <v>26_130-135</v>
      </c>
      <c r="O3123" s="17" t="str">
        <f t="shared" si="239"/>
        <v>13_130-140</v>
      </c>
      <c r="P3123" s="17" t="str">
        <f t="shared" si="240"/>
        <v>08_80&gt;</v>
      </c>
      <c r="Q3123" s="9" t="s">
        <v>1236</v>
      </c>
      <c r="R3123" s="9" t="s">
        <v>1163</v>
      </c>
      <c r="S3123" s="9">
        <f t="shared" si="241"/>
        <v>795924</v>
      </c>
      <c r="T3123" s="9">
        <v>7727</v>
      </c>
    </row>
    <row r="3124" spans="1:20">
      <c r="A3124" s="110">
        <v>11</v>
      </c>
      <c r="B3124" s="9" t="s">
        <v>14</v>
      </c>
      <c r="C3124" s="9" t="s">
        <v>433</v>
      </c>
      <c r="D3124" s="9" t="s">
        <v>146</v>
      </c>
      <c r="E3124" s="9" t="s">
        <v>147</v>
      </c>
      <c r="F3124" s="9" t="s">
        <v>5</v>
      </c>
      <c r="G3124" s="9" t="s">
        <v>373</v>
      </c>
      <c r="H3124" s="9" t="s">
        <v>415</v>
      </c>
      <c r="I3124" s="9">
        <v>15</v>
      </c>
      <c r="J3124" s="9" t="s">
        <v>8</v>
      </c>
      <c r="L3124" s="9" t="s">
        <v>50</v>
      </c>
      <c r="M3124" s="9">
        <v>88315</v>
      </c>
      <c r="N3124" s="17" t="str">
        <f t="shared" si="238"/>
        <v>17_85-90</v>
      </c>
      <c r="O3124" s="17" t="str">
        <f t="shared" si="239"/>
        <v>8_80-90</v>
      </c>
      <c r="P3124" s="17" t="str">
        <f t="shared" si="240"/>
        <v>08_80&gt;</v>
      </c>
      <c r="Q3124" s="9" t="s">
        <v>1236</v>
      </c>
      <c r="R3124" s="9" t="s">
        <v>1163</v>
      </c>
      <c r="S3124" s="9">
        <f t="shared" si="241"/>
        <v>971465</v>
      </c>
      <c r="T3124" s="9">
        <v>9432</v>
      </c>
    </row>
    <row r="3125" spans="1:20">
      <c r="A3125" s="110">
        <v>26</v>
      </c>
      <c r="B3125" s="9" t="s">
        <v>14</v>
      </c>
      <c r="C3125" s="9" t="s">
        <v>642</v>
      </c>
      <c r="D3125" s="9" t="s">
        <v>148</v>
      </c>
      <c r="E3125" s="9" t="s">
        <v>147</v>
      </c>
      <c r="F3125" s="9" t="s">
        <v>1</v>
      </c>
      <c r="G3125" s="9" t="s">
        <v>583</v>
      </c>
      <c r="H3125" s="9" t="s">
        <v>2</v>
      </c>
      <c r="I3125" s="9">
        <v>15</v>
      </c>
      <c r="J3125" s="9" t="s">
        <v>8</v>
      </c>
      <c r="L3125" s="9" t="s">
        <v>50</v>
      </c>
      <c r="M3125" s="9">
        <v>108425</v>
      </c>
      <c r="N3125" s="17" t="str">
        <f t="shared" si="238"/>
        <v>21_105-110</v>
      </c>
      <c r="O3125" s="17" t="str">
        <f t="shared" si="239"/>
        <v>10_100-110</v>
      </c>
      <c r="P3125" s="17" t="str">
        <f t="shared" si="240"/>
        <v>08_80&gt;</v>
      </c>
      <c r="Q3125" s="9" t="s">
        <v>1236</v>
      </c>
      <c r="R3125" s="9" t="s">
        <v>1163</v>
      </c>
      <c r="S3125" s="9">
        <f t="shared" si="241"/>
        <v>2819050</v>
      </c>
      <c r="T3125" s="9">
        <v>27369</v>
      </c>
    </row>
    <row r="3126" spans="1:20">
      <c r="A3126" s="110">
        <v>3</v>
      </c>
      <c r="B3126" s="9" t="s">
        <v>14</v>
      </c>
      <c r="C3126" s="9" t="s">
        <v>355</v>
      </c>
      <c r="D3126" s="9" t="s">
        <v>149</v>
      </c>
      <c r="E3126" s="9" t="s">
        <v>147</v>
      </c>
      <c r="F3126" s="9" t="s">
        <v>5</v>
      </c>
      <c r="G3126" s="9" t="s">
        <v>252</v>
      </c>
      <c r="H3126" s="9" t="s">
        <v>99</v>
      </c>
      <c r="I3126" s="9">
        <v>16</v>
      </c>
      <c r="J3126" s="9" t="s">
        <v>8</v>
      </c>
      <c r="L3126" s="9" t="s">
        <v>50</v>
      </c>
      <c r="M3126" s="9">
        <v>160950</v>
      </c>
      <c r="N3126" s="17" t="str">
        <f t="shared" si="238"/>
        <v>32_160-165</v>
      </c>
      <c r="O3126" s="17" t="str">
        <f t="shared" si="239"/>
        <v>16_160-170</v>
      </c>
      <c r="P3126" s="17" t="str">
        <f t="shared" si="240"/>
        <v>08_80&gt;</v>
      </c>
      <c r="Q3126" s="9" t="s">
        <v>1236</v>
      </c>
      <c r="R3126" s="9" t="s">
        <v>1163</v>
      </c>
      <c r="S3126" s="9">
        <f t="shared" si="241"/>
        <v>482850</v>
      </c>
      <c r="T3126" s="9">
        <v>4688</v>
      </c>
    </row>
    <row r="3127" spans="1:20">
      <c r="A3127" s="110">
        <v>3</v>
      </c>
      <c r="B3127" s="9" t="s">
        <v>14</v>
      </c>
      <c r="C3127" s="9" t="s">
        <v>261</v>
      </c>
      <c r="D3127" s="9" t="s">
        <v>149</v>
      </c>
      <c r="E3127" s="9" t="s">
        <v>147</v>
      </c>
      <c r="F3127" s="9" t="s">
        <v>5</v>
      </c>
      <c r="G3127" s="9" t="s">
        <v>252</v>
      </c>
      <c r="H3127" s="9" t="s">
        <v>132</v>
      </c>
      <c r="I3127" s="9">
        <v>17</v>
      </c>
      <c r="J3127" s="9" t="s">
        <v>8</v>
      </c>
      <c r="L3127" s="9" t="s">
        <v>50</v>
      </c>
      <c r="M3127" s="9">
        <v>121450</v>
      </c>
      <c r="N3127" s="17" t="str">
        <f t="shared" si="238"/>
        <v>24_120-125</v>
      </c>
      <c r="O3127" s="17" t="str">
        <f t="shared" si="239"/>
        <v>12_120-130</v>
      </c>
      <c r="P3127" s="17" t="str">
        <f t="shared" si="240"/>
        <v>08_80&gt;</v>
      </c>
      <c r="Q3127" s="9" t="s">
        <v>1236</v>
      </c>
      <c r="R3127" s="9" t="s">
        <v>1163</v>
      </c>
      <c r="S3127" s="9">
        <f t="shared" si="241"/>
        <v>364350</v>
      </c>
      <c r="T3127" s="9">
        <v>3537</v>
      </c>
    </row>
    <row r="3128" spans="1:20">
      <c r="A3128" s="110">
        <v>574</v>
      </c>
      <c r="B3128" s="9" t="s">
        <v>14</v>
      </c>
      <c r="C3128" s="9" t="s">
        <v>917</v>
      </c>
      <c r="D3128" s="9" t="s">
        <v>149</v>
      </c>
      <c r="E3128" s="9" t="s">
        <v>147</v>
      </c>
      <c r="F3128" s="9" t="s">
        <v>5</v>
      </c>
      <c r="G3128" s="9" t="s">
        <v>492</v>
      </c>
      <c r="H3128" s="9" t="s">
        <v>918</v>
      </c>
      <c r="I3128" s="9">
        <v>17</v>
      </c>
      <c r="J3128" s="9" t="s">
        <v>8</v>
      </c>
      <c r="L3128" s="9" t="s">
        <v>50</v>
      </c>
      <c r="M3128" s="9">
        <v>140993</v>
      </c>
      <c r="N3128" s="17" t="str">
        <f t="shared" si="238"/>
        <v>28_140-145</v>
      </c>
      <c r="O3128" s="17" t="str">
        <f t="shared" si="239"/>
        <v>14_140-150</v>
      </c>
      <c r="P3128" s="17" t="str">
        <f t="shared" si="240"/>
        <v>08_80&gt;</v>
      </c>
      <c r="Q3128" s="9" t="s">
        <v>1236</v>
      </c>
      <c r="R3128" s="9" t="s">
        <v>1163</v>
      </c>
      <c r="S3128" s="9">
        <f t="shared" si="241"/>
        <v>80929982</v>
      </c>
      <c r="T3128" s="9">
        <v>785728</v>
      </c>
    </row>
    <row r="3129" spans="1:20">
      <c r="A3129" s="110">
        <v>11</v>
      </c>
      <c r="B3129" s="9" t="s">
        <v>14</v>
      </c>
      <c r="C3129" s="9" t="s">
        <v>1196</v>
      </c>
      <c r="D3129" s="9" t="s">
        <v>152</v>
      </c>
      <c r="E3129" s="9" t="s">
        <v>147</v>
      </c>
      <c r="F3129" s="9" t="s">
        <v>1</v>
      </c>
      <c r="G3129" s="9" t="s">
        <v>845</v>
      </c>
      <c r="H3129" s="9" t="s">
        <v>2</v>
      </c>
      <c r="I3129" s="9">
        <v>13</v>
      </c>
      <c r="J3129" s="9" t="s">
        <v>8</v>
      </c>
      <c r="L3129" s="9" t="s">
        <v>50</v>
      </c>
      <c r="M3129" s="9">
        <v>107957</v>
      </c>
      <c r="N3129" s="17" t="str">
        <f t="shared" si="238"/>
        <v>21_105-110</v>
      </c>
      <c r="O3129" s="17" t="str">
        <f t="shared" si="239"/>
        <v>10_100-110</v>
      </c>
      <c r="P3129" s="17" t="str">
        <f t="shared" si="240"/>
        <v>08_80&gt;</v>
      </c>
      <c r="Q3129" s="9" t="s">
        <v>1236</v>
      </c>
      <c r="R3129" s="9" t="s">
        <v>1163</v>
      </c>
      <c r="S3129" s="9">
        <f t="shared" si="241"/>
        <v>1187527</v>
      </c>
      <c r="T3129" s="9">
        <v>11529</v>
      </c>
    </row>
    <row r="3130" spans="1:20">
      <c r="A3130" s="110">
        <v>363</v>
      </c>
      <c r="B3130" s="9" t="s">
        <v>14</v>
      </c>
      <c r="C3130" s="9" t="s">
        <v>1107</v>
      </c>
      <c r="D3130" s="9" t="s">
        <v>152</v>
      </c>
      <c r="E3130" s="9" t="s">
        <v>147</v>
      </c>
      <c r="F3130" s="9" t="s">
        <v>5</v>
      </c>
      <c r="G3130" s="9" t="s">
        <v>373</v>
      </c>
      <c r="H3130" s="9" t="s">
        <v>2</v>
      </c>
      <c r="I3130" s="9">
        <v>14</v>
      </c>
      <c r="J3130" s="9" t="s">
        <v>8</v>
      </c>
      <c r="K3130" s="9" t="s">
        <v>7</v>
      </c>
      <c r="L3130" s="9" t="s">
        <v>50</v>
      </c>
      <c r="M3130" s="9">
        <v>85393</v>
      </c>
      <c r="N3130" s="17" t="str">
        <f t="shared" ref="N3130:N3192" si="242">CONCATENATE(ROUNDDOWN(M3130/5000,0),"_",ROUNDDOWN(M3130/5000,0)*5,"-",ROUNDUP((M3130+1)/5000,0)*5)</f>
        <v>17_85-90</v>
      </c>
      <c r="O3130" s="17" t="str">
        <f t="shared" ref="O3130:O3192" si="243">CONCATENATE(ROUNDDOWN(M3130/10000,0),"_",ROUNDDOWN(M3130/10000,0)*10,"-",ROUNDUP((M3130+1)/10000,0)*10)</f>
        <v>8_80-90</v>
      </c>
      <c r="P3130" s="17" t="str">
        <f t="shared" ref="P3130:P3192" si="244">IF(M3130&lt;20000,"01_&lt;20",IF(M3130&lt;80000,CONCATENATE(IF((ROUNDDOWN(M3130/10000,0)+1)&lt;10,0,),ROUNDDOWN(M3130/10000,0),"_",ROUNDDOWN(M3130/10000,0)*10,"-",ROUNDUP((M3130+1)/10000,0)*10),"08_80&gt;"))</f>
        <v>08_80&gt;</v>
      </c>
      <c r="Q3130" s="9" t="s">
        <v>1236</v>
      </c>
      <c r="R3130" s="9" t="s">
        <v>1163</v>
      </c>
      <c r="S3130" s="9">
        <f t="shared" ref="S3130:S3192" si="245">M3130*A3130</f>
        <v>30997659</v>
      </c>
      <c r="T3130" s="9">
        <v>300948</v>
      </c>
    </row>
    <row r="3131" spans="1:20" hidden="1">
      <c r="A3131" s="110">
        <v>508</v>
      </c>
      <c r="B3131" s="9" t="s">
        <v>14</v>
      </c>
      <c r="C3131" s="9" t="s">
        <v>462</v>
      </c>
      <c r="D3131" s="9" t="s">
        <v>152</v>
      </c>
      <c r="E3131" s="9" t="s">
        <v>151</v>
      </c>
      <c r="F3131" s="9" t="s">
        <v>5</v>
      </c>
      <c r="G3131" s="9" t="s">
        <v>373</v>
      </c>
      <c r="H3131" s="9" t="s">
        <v>2</v>
      </c>
      <c r="I3131" s="9">
        <v>13</v>
      </c>
      <c r="J3131" s="9" t="s">
        <v>8</v>
      </c>
      <c r="L3131" s="9" t="s">
        <v>50</v>
      </c>
      <c r="M3131" s="9">
        <v>123093</v>
      </c>
      <c r="N3131" s="17" t="str">
        <f t="shared" si="242"/>
        <v>24_120-125</v>
      </c>
      <c r="O3131" s="17" t="str">
        <f t="shared" si="243"/>
        <v>12_120-130</v>
      </c>
      <c r="P3131" s="17" t="str">
        <f t="shared" si="244"/>
        <v>08_80&gt;</v>
      </c>
      <c r="Q3131" s="9" t="s">
        <v>1236</v>
      </c>
      <c r="R3131" s="9" t="s">
        <v>1163</v>
      </c>
      <c r="S3131" s="9">
        <f t="shared" si="245"/>
        <v>62531244</v>
      </c>
      <c r="T3131" s="9">
        <v>607099</v>
      </c>
    </row>
    <row r="3132" spans="1:20" hidden="1">
      <c r="A3132" s="110">
        <v>1483</v>
      </c>
      <c r="B3132" s="9" t="s">
        <v>14</v>
      </c>
      <c r="C3132" s="9" t="s">
        <v>463</v>
      </c>
      <c r="D3132" s="9" t="s">
        <v>152</v>
      </c>
      <c r="E3132" s="9" t="s">
        <v>151</v>
      </c>
      <c r="F3132" s="9" t="s">
        <v>5</v>
      </c>
      <c r="G3132" s="9" t="s">
        <v>373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125882</v>
      </c>
      <c r="N3132" s="17" t="str">
        <f t="shared" si="242"/>
        <v>25_125-130</v>
      </c>
      <c r="O3132" s="17" t="str">
        <f t="shared" si="243"/>
        <v>12_120-130</v>
      </c>
      <c r="P3132" s="17" t="str">
        <f t="shared" si="244"/>
        <v>08_80&gt;</v>
      </c>
      <c r="Q3132" s="9" t="s">
        <v>1236</v>
      </c>
      <c r="R3132" s="9" t="s">
        <v>1163</v>
      </c>
      <c r="S3132" s="9">
        <f t="shared" si="245"/>
        <v>186683006</v>
      </c>
      <c r="T3132" s="9">
        <v>1812456</v>
      </c>
    </row>
    <row r="3133" spans="1:20" hidden="1">
      <c r="A3133" s="110">
        <v>218</v>
      </c>
      <c r="B3133" s="9" t="s">
        <v>14</v>
      </c>
      <c r="C3133" s="9" t="s">
        <v>725</v>
      </c>
      <c r="D3133" s="9" t="s">
        <v>152</v>
      </c>
      <c r="E3133" s="9" t="s">
        <v>151</v>
      </c>
      <c r="F3133" s="9" t="s">
        <v>1</v>
      </c>
      <c r="G3133" s="9" t="s">
        <v>845</v>
      </c>
      <c r="H3133" s="9" t="s">
        <v>2</v>
      </c>
      <c r="I3133" s="9">
        <v>14</v>
      </c>
      <c r="J3133" s="9" t="s">
        <v>8</v>
      </c>
      <c r="L3133" s="9" t="s">
        <v>50</v>
      </c>
      <c r="M3133" s="9">
        <v>133783</v>
      </c>
      <c r="N3133" s="17" t="str">
        <f t="shared" si="242"/>
        <v>26_130-135</v>
      </c>
      <c r="O3133" s="17" t="str">
        <f t="shared" si="243"/>
        <v>13_130-140</v>
      </c>
      <c r="P3133" s="17" t="str">
        <f t="shared" si="244"/>
        <v>08_80&gt;</v>
      </c>
      <c r="Q3133" s="9" t="s">
        <v>1236</v>
      </c>
      <c r="R3133" s="9" t="s">
        <v>1163</v>
      </c>
      <c r="S3133" s="9">
        <f t="shared" si="245"/>
        <v>29164694</v>
      </c>
      <c r="T3133" s="9">
        <v>283152</v>
      </c>
    </row>
    <row r="3134" spans="1:20" hidden="1">
      <c r="A3134" s="110">
        <v>4008</v>
      </c>
      <c r="B3134" s="9" t="s">
        <v>14</v>
      </c>
      <c r="C3134" s="9" t="s">
        <v>435</v>
      </c>
      <c r="D3134" s="9" t="s">
        <v>148</v>
      </c>
      <c r="E3134" s="9" t="s">
        <v>151</v>
      </c>
      <c r="F3134" s="9" t="s">
        <v>5</v>
      </c>
      <c r="G3134" s="9" t="s">
        <v>373</v>
      </c>
      <c r="H3134" s="9" t="s">
        <v>2</v>
      </c>
      <c r="I3134" s="9">
        <v>15</v>
      </c>
      <c r="J3134" s="9" t="s">
        <v>8</v>
      </c>
      <c r="L3134" s="9" t="s">
        <v>50</v>
      </c>
      <c r="M3134" s="9">
        <v>138633</v>
      </c>
      <c r="N3134" s="17" t="str">
        <f t="shared" si="242"/>
        <v>27_135-140</v>
      </c>
      <c r="O3134" s="17" t="str">
        <f t="shared" si="243"/>
        <v>13_130-140</v>
      </c>
      <c r="P3134" s="17" t="str">
        <f t="shared" si="244"/>
        <v>08_80&gt;</v>
      </c>
      <c r="Q3134" s="9" t="s">
        <v>1236</v>
      </c>
      <c r="R3134" s="9" t="s">
        <v>1163</v>
      </c>
      <c r="S3134" s="9">
        <f t="shared" si="245"/>
        <v>555641064</v>
      </c>
      <c r="T3134" s="9">
        <v>5394573</v>
      </c>
    </row>
    <row r="3135" spans="1:20" hidden="1">
      <c r="A3135" s="110">
        <v>3035</v>
      </c>
      <c r="B3135" s="9" t="s">
        <v>14</v>
      </c>
      <c r="C3135" s="9" t="s">
        <v>919</v>
      </c>
      <c r="D3135" s="9" t="s">
        <v>148</v>
      </c>
      <c r="E3135" s="9" t="s">
        <v>151</v>
      </c>
      <c r="F3135" s="9" t="s">
        <v>1</v>
      </c>
      <c r="G3135" s="9" t="s">
        <v>845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153650</v>
      </c>
      <c r="N3135" s="17" t="str">
        <f t="shared" si="242"/>
        <v>30_150-155</v>
      </c>
      <c r="O3135" s="17" t="str">
        <f t="shared" si="243"/>
        <v>15_150-160</v>
      </c>
      <c r="P3135" s="17" t="str">
        <f t="shared" si="244"/>
        <v>08_80&gt;</v>
      </c>
      <c r="Q3135" s="9" t="s">
        <v>1236</v>
      </c>
      <c r="R3135" s="9" t="s">
        <v>1163</v>
      </c>
      <c r="S3135" s="9">
        <f t="shared" si="245"/>
        <v>466327750</v>
      </c>
      <c r="T3135" s="9">
        <v>4527454</v>
      </c>
    </row>
    <row r="3136" spans="1:20" hidden="1">
      <c r="A3136" s="110">
        <v>1983</v>
      </c>
      <c r="B3136" s="9" t="s">
        <v>14</v>
      </c>
      <c r="C3136" s="9" t="s">
        <v>774</v>
      </c>
      <c r="D3136" s="9" t="s">
        <v>148</v>
      </c>
      <c r="E3136" s="9" t="s">
        <v>151</v>
      </c>
      <c r="F3136" s="9" t="s">
        <v>5</v>
      </c>
      <c r="G3136" s="9" t="s">
        <v>373</v>
      </c>
      <c r="H3136" s="9" t="s">
        <v>2</v>
      </c>
      <c r="I3136" s="9">
        <v>17</v>
      </c>
      <c r="J3136" s="9" t="s">
        <v>8</v>
      </c>
      <c r="L3136" s="9" t="s">
        <v>50</v>
      </c>
      <c r="M3136" s="9">
        <v>154848</v>
      </c>
      <c r="N3136" s="17" t="str">
        <f t="shared" si="242"/>
        <v>30_150-155</v>
      </c>
      <c r="O3136" s="17" t="str">
        <f t="shared" si="243"/>
        <v>15_150-160</v>
      </c>
      <c r="P3136" s="17" t="str">
        <f t="shared" si="244"/>
        <v>08_80&gt;</v>
      </c>
      <c r="Q3136" s="9" t="s">
        <v>1236</v>
      </c>
      <c r="R3136" s="9" t="s">
        <v>1163</v>
      </c>
      <c r="S3136" s="9">
        <f t="shared" si="245"/>
        <v>307063584</v>
      </c>
      <c r="T3136" s="9">
        <v>2981200</v>
      </c>
    </row>
    <row r="3137" spans="1:20" hidden="1">
      <c r="A3137" s="110">
        <v>53</v>
      </c>
      <c r="B3137" s="9" t="s">
        <v>14</v>
      </c>
      <c r="C3137" s="9" t="s">
        <v>464</v>
      </c>
      <c r="D3137" s="9" t="s">
        <v>152</v>
      </c>
      <c r="E3137" s="9" t="s">
        <v>151</v>
      </c>
      <c r="F3137" s="9" t="s">
        <v>5</v>
      </c>
      <c r="G3137" s="9" t="s">
        <v>373</v>
      </c>
      <c r="H3137" s="9" t="s">
        <v>2</v>
      </c>
      <c r="I3137" s="9">
        <v>13</v>
      </c>
      <c r="J3137" s="9" t="s">
        <v>8</v>
      </c>
      <c r="L3137" s="9" t="s">
        <v>50</v>
      </c>
      <c r="M3137" s="9">
        <v>103760</v>
      </c>
      <c r="N3137" s="17" t="str">
        <f t="shared" si="242"/>
        <v>20_100-105</v>
      </c>
      <c r="O3137" s="17" t="str">
        <f t="shared" si="243"/>
        <v>10_100-110</v>
      </c>
      <c r="P3137" s="17" t="str">
        <f t="shared" si="244"/>
        <v>08_80&gt;</v>
      </c>
      <c r="Q3137" s="9" t="s">
        <v>1236</v>
      </c>
      <c r="R3137" s="9" t="s">
        <v>1163</v>
      </c>
      <c r="S3137" s="9">
        <f t="shared" si="245"/>
        <v>5499280</v>
      </c>
      <c r="T3137" s="9">
        <v>53391</v>
      </c>
    </row>
    <row r="3138" spans="1:20" hidden="1">
      <c r="A3138" s="110">
        <v>193</v>
      </c>
      <c r="B3138" s="9" t="s">
        <v>14</v>
      </c>
      <c r="C3138" s="9" t="s">
        <v>920</v>
      </c>
      <c r="D3138" s="9" t="s">
        <v>152</v>
      </c>
      <c r="E3138" s="9" t="s">
        <v>151</v>
      </c>
      <c r="F3138" s="9" t="s">
        <v>1</v>
      </c>
      <c r="G3138" s="9" t="s">
        <v>845</v>
      </c>
      <c r="H3138" s="9" t="s">
        <v>2</v>
      </c>
      <c r="I3138" s="9">
        <v>13</v>
      </c>
      <c r="J3138" s="9" t="s">
        <v>8</v>
      </c>
      <c r="L3138" s="9" t="s">
        <v>50</v>
      </c>
      <c r="M3138" s="9">
        <v>163934</v>
      </c>
      <c r="N3138" s="17" t="str">
        <f t="shared" si="242"/>
        <v>32_160-165</v>
      </c>
      <c r="O3138" s="17" t="str">
        <f t="shared" si="243"/>
        <v>16_160-170</v>
      </c>
      <c r="P3138" s="17" t="str">
        <f t="shared" si="244"/>
        <v>08_80&gt;</v>
      </c>
      <c r="Q3138" s="9" t="s">
        <v>1236</v>
      </c>
      <c r="R3138" s="9" t="s">
        <v>1163</v>
      </c>
      <c r="S3138" s="9">
        <f t="shared" si="245"/>
        <v>31639262</v>
      </c>
      <c r="T3138" s="9">
        <v>307177</v>
      </c>
    </row>
    <row r="3139" spans="1:20" hidden="1">
      <c r="A3139" s="110">
        <v>837</v>
      </c>
      <c r="B3139" s="9" t="s">
        <v>14</v>
      </c>
      <c r="C3139" s="9" t="s">
        <v>466</v>
      </c>
      <c r="D3139" s="9" t="s">
        <v>152</v>
      </c>
      <c r="E3139" s="9" t="s">
        <v>151</v>
      </c>
      <c r="F3139" s="9" t="s">
        <v>5</v>
      </c>
      <c r="G3139" s="9" t="s">
        <v>373</v>
      </c>
      <c r="H3139" s="9" t="s">
        <v>2</v>
      </c>
      <c r="I3139" s="9">
        <v>14</v>
      </c>
      <c r="J3139" s="9" t="s">
        <v>8</v>
      </c>
      <c r="L3139" s="9" t="s">
        <v>50</v>
      </c>
      <c r="M3139" s="9">
        <v>120284</v>
      </c>
      <c r="N3139" s="17" t="str">
        <f t="shared" si="242"/>
        <v>24_120-125</v>
      </c>
      <c r="O3139" s="17" t="str">
        <f t="shared" si="243"/>
        <v>12_120-130</v>
      </c>
      <c r="P3139" s="17" t="str">
        <f t="shared" si="244"/>
        <v>08_80&gt;</v>
      </c>
      <c r="Q3139" s="9" t="s">
        <v>1236</v>
      </c>
      <c r="R3139" s="9" t="s">
        <v>1163</v>
      </c>
      <c r="S3139" s="9">
        <f t="shared" si="245"/>
        <v>100677708</v>
      </c>
      <c r="T3139" s="9">
        <v>977453</v>
      </c>
    </row>
    <row r="3140" spans="1:20" hidden="1">
      <c r="A3140" s="110">
        <v>321</v>
      </c>
      <c r="B3140" s="9" t="s">
        <v>14</v>
      </c>
      <c r="C3140" s="9" t="s">
        <v>436</v>
      </c>
      <c r="D3140" s="9" t="s">
        <v>148</v>
      </c>
      <c r="E3140" s="9" t="s">
        <v>151</v>
      </c>
      <c r="F3140" s="9" t="s">
        <v>5</v>
      </c>
      <c r="G3140" s="9" t="s">
        <v>373</v>
      </c>
      <c r="H3140" s="9" t="s">
        <v>2</v>
      </c>
      <c r="I3140" s="9">
        <v>15</v>
      </c>
      <c r="J3140" s="9" t="s">
        <v>8</v>
      </c>
      <c r="L3140" s="9" t="s">
        <v>50</v>
      </c>
      <c r="M3140" s="9">
        <v>154159</v>
      </c>
      <c r="N3140" s="17" t="str">
        <f t="shared" si="242"/>
        <v>30_150-155</v>
      </c>
      <c r="O3140" s="17" t="str">
        <f t="shared" si="243"/>
        <v>15_150-160</v>
      </c>
      <c r="P3140" s="17" t="str">
        <f t="shared" si="244"/>
        <v>08_80&gt;</v>
      </c>
      <c r="Q3140" s="9" t="s">
        <v>1236</v>
      </c>
      <c r="R3140" s="9" t="s">
        <v>1163</v>
      </c>
      <c r="S3140" s="9">
        <f t="shared" si="245"/>
        <v>49485039</v>
      </c>
      <c r="T3140" s="9">
        <v>480437</v>
      </c>
    </row>
    <row r="3141" spans="1:20" hidden="1">
      <c r="A3141" s="110">
        <v>5</v>
      </c>
      <c r="B3141" s="9" t="s">
        <v>14</v>
      </c>
      <c r="C3141" s="9" t="s">
        <v>679</v>
      </c>
      <c r="D3141" s="9" t="s">
        <v>152</v>
      </c>
      <c r="E3141" s="9" t="s">
        <v>151</v>
      </c>
      <c r="F3141" s="9" t="s">
        <v>1</v>
      </c>
      <c r="G3141" s="9" t="s">
        <v>845</v>
      </c>
      <c r="H3141" s="9" t="s">
        <v>2</v>
      </c>
      <c r="I3141" s="9">
        <v>13</v>
      </c>
      <c r="J3141" s="9" t="s">
        <v>8</v>
      </c>
      <c r="K3141" s="9" t="s">
        <v>7</v>
      </c>
      <c r="L3141" s="9" t="s">
        <v>50</v>
      </c>
      <c r="M3141" s="9">
        <v>163396</v>
      </c>
      <c r="N3141" s="17" t="str">
        <f t="shared" si="242"/>
        <v>32_160-165</v>
      </c>
      <c r="O3141" s="17" t="str">
        <f t="shared" si="243"/>
        <v>16_160-170</v>
      </c>
      <c r="P3141" s="17" t="str">
        <f t="shared" si="244"/>
        <v>08_80&gt;</v>
      </c>
      <c r="Q3141" s="9" t="s">
        <v>1236</v>
      </c>
      <c r="R3141" s="9" t="s">
        <v>1163</v>
      </c>
      <c r="S3141" s="9">
        <f t="shared" si="245"/>
        <v>816980</v>
      </c>
      <c r="T3141" s="9">
        <v>7932</v>
      </c>
    </row>
    <row r="3142" spans="1:20">
      <c r="A3142" s="110">
        <v>3</v>
      </c>
      <c r="B3142" s="9" t="s">
        <v>14</v>
      </c>
      <c r="C3142" s="9" t="s">
        <v>437</v>
      </c>
      <c r="D3142" s="9" t="s">
        <v>152</v>
      </c>
      <c r="E3142" s="9" t="s">
        <v>147</v>
      </c>
      <c r="F3142" s="9" t="s">
        <v>5</v>
      </c>
      <c r="G3142" s="9" t="s">
        <v>373</v>
      </c>
      <c r="H3142" s="9" t="s">
        <v>2</v>
      </c>
      <c r="I3142" s="9">
        <v>13</v>
      </c>
      <c r="J3142" s="9" t="s">
        <v>8</v>
      </c>
      <c r="K3142" s="9" t="s">
        <v>7</v>
      </c>
      <c r="L3142" s="9" t="s">
        <v>50</v>
      </c>
      <c r="M3142" s="9">
        <v>157610</v>
      </c>
      <c r="N3142" s="17" t="str">
        <f t="shared" si="242"/>
        <v>31_155-160</v>
      </c>
      <c r="O3142" s="17" t="str">
        <f t="shared" si="243"/>
        <v>15_150-160</v>
      </c>
      <c r="P3142" s="17" t="str">
        <f t="shared" si="244"/>
        <v>08_80&gt;</v>
      </c>
      <c r="Q3142" s="9" t="s">
        <v>1236</v>
      </c>
      <c r="R3142" s="9" t="s">
        <v>1163</v>
      </c>
      <c r="S3142" s="9">
        <f t="shared" si="245"/>
        <v>472830</v>
      </c>
      <c r="T3142" s="9">
        <v>4591</v>
      </c>
    </row>
    <row r="3143" spans="1:20">
      <c r="A3143" s="110">
        <v>228</v>
      </c>
      <c r="B3143" s="9" t="s">
        <v>14</v>
      </c>
      <c r="C3143" s="9" t="s">
        <v>921</v>
      </c>
      <c r="D3143" s="9" t="s">
        <v>149</v>
      </c>
      <c r="E3143" s="9" t="s">
        <v>147</v>
      </c>
      <c r="F3143" s="9" t="s">
        <v>5</v>
      </c>
      <c r="G3143" s="9" t="s">
        <v>492</v>
      </c>
      <c r="H3143" s="9" t="s">
        <v>561</v>
      </c>
      <c r="I3143" s="9">
        <v>16</v>
      </c>
      <c r="J3143" s="9" t="s">
        <v>8</v>
      </c>
      <c r="L3143" s="9" t="s">
        <v>50</v>
      </c>
      <c r="M3143" s="9">
        <v>166115</v>
      </c>
      <c r="N3143" s="17" t="str">
        <f t="shared" si="242"/>
        <v>33_165-170</v>
      </c>
      <c r="O3143" s="17" t="str">
        <f t="shared" si="243"/>
        <v>16_160-170</v>
      </c>
      <c r="P3143" s="17" t="str">
        <f t="shared" si="244"/>
        <v>08_80&gt;</v>
      </c>
      <c r="Q3143" s="9" t="s">
        <v>1236</v>
      </c>
      <c r="R3143" s="9" t="s">
        <v>1163</v>
      </c>
      <c r="S3143" s="9">
        <f t="shared" si="245"/>
        <v>37874220</v>
      </c>
      <c r="T3143" s="9">
        <v>367711</v>
      </c>
    </row>
    <row r="3144" spans="1:20">
      <c r="A3144" s="110">
        <v>2152</v>
      </c>
      <c r="B3144" s="9" t="s">
        <v>14</v>
      </c>
      <c r="C3144" s="9" t="s">
        <v>848</v>
      </c>
      <c r="D3144" s="9" t="s">
        <v>149</v>
      </c>
      <c r="E3144" s="9" t="s">
        <v>147</v>
      </c>
      <c r="F3144" s="9" t="s">
        <v>1</v>
      </c>
      <c r="G3144" s="9" t="s">
        <v>495</v>
      </c>
      <c r="H3144" s="9" t="s">
        <v>849</v>
      </c>
      <c r="I3144" s="9">
        <v>16</v>
      </c>
      <c r="J3144" s="9" t="s">
        <v>8</v>
      </c>
      <c r="L3144" s="9" t="s">
        <v>50</v>
      </c>
      <c r="M3144" s="9">
        <v>152763</v>
      </c>
      <c r="N3144" s="17" t="str">
        <f t="shared" si="242"/>
        <v>30_150-155</v>
      </c>
      <c r="O3144" s="17" t="str">
        <f t="shared" si="243"/>
        <v>15_150-160</v>
      </c>
      <c r="P3144" s="17" t="str">
        <f t="shared" si="244"/>
        <v>08_80&gt;</v>
      </c>
      <c r="Q3144" s="9" t="s">
        <v>1236</v>
      </c>
      <c r="R3144" s="9" t="s">
        <v>1163</v>
      </c>
      <c r="S3144" s="9">
        <f t="shared" si="245"/>
        <v>328745976</v>
      </c>
      <c r="T3144" s="9">
        <v>3191709</v>
      </c>
    </row>
    <row r="3145" spans="1:20" hidden="1">
      <c r="A3145" s="110">
        <v>20</v>
      </c>
      <c r="B3145" s="9" t="s">
        <v>14</v>
      </c>
      <c r="C3145" s="9" t="s">
        <v>989</v>
      </c>
      <c r="D3145" s="9" t="s">
        <v>154</v>
      </c>
      <c r="E3145" s="9" t="s">
        <v>151</v>
      </c>
      <c r="F3145" s="9" t="s">
        <v>5</v>
      </c>
      <c r="G3145" s="9" t="s">
        <v>492</v>
      </c>
      <c r="H3145" s="9" t="s">
        <v>1108</v>
      </c>
      <c r="I3145" s="9">
        <v>15</v>
      </c>
      <c r="J3145" s="9" t="s">
        <v>51</v>
      </c>
      <c r="L3145" s="9" t="s">
        <v>50</v>
      </c>
      <c r="M3145" s="9">
        <v>138270</v>
      </c>
      <c r="N3145" s="17" t="str">
        <f t="shared" si="242"/>
        <v>27_135-140</v>
      </c>
      <c r="O3145" s="17" t="str">
        <f t="shared" si="243"/>
        <v>13_130-140</v>
      </c>
      <c r="P3145" s="17" t="str">
        <f t="shared" si="244"/>
        <v>08_80&gt;</v>
      </c>
      <c r="Q3145" s="9" t="s">
        <v>1236</v>
      </c>
      <c r="R3145" s="9" t="s">
        <v>1163</v>
      </c>
      <c r="S3145" s="9">
        <f t="shared" si="245"/>
        <v>2765400</v>
      </c>
      <c r="T3145" s="9">
        <v>26849</v>
      </c>
    </row>
    <row r="3146" spans="1:20" hidden="1">
      <c r="A3146" s="110">
        <v>5</v>
      </c>
      <c r="B3146" s="9" t="s">
        <v>14</v>
      </c>
      <c r="C3146" s="9" t="s">
        <v>647</v>
      </c>
      <c r="D3146" s="9" t="s">
        <v>154</v>
      </c>
      <c r="E3146" s="9" t="s">
        <v>151</v>
      </c>
      <c r="F3146" s="9" t="s">
        <v>5</v>
      </c>
      <c r="G3146" s="9" t="s">
        <v>122</v>
      </c>
      <c r="H3146" s="9" t="s">
        <v>648</v>
      </c>
      <c r="I3146" s="9">
        <v>14</v>
      </c>
      <c r="J3146" s="9" t="s">
        <v>8</v>
      </c>
      <c r="L3146" s="9" t="s">
        <v>50</v>
      </c>
      <c r="M3146" s="9">
        <v>156874</v>
      </c>
      <c r="N3146" s="17" t="str">
        <f t="shared" si="242"/>
        <v>31_155-160</v>
      </c>
      <c r="O3146" s="17" t="str">
        <f t="shared" si="243"/>
        <v>15_150-160</v>
      </c>
      <c r="P3146" s="17" t="str">
        <f t="shared" si="244"/>
        <v>08_80&gt;</v>
      </c>
      <c r="Q3146" s="9" t="s">
        <v>1236</v>
      </c>
      <c r="R3146" s="9" t="s">
        <v>1163</v>
      </c>
      <c r="S3146" s="9">
        <f t="shared" si="245"/>
        <v>784370</v>
      </c>
      <c r="T3146" s="9">
        <v>7615</v>
      </c>
    </row>
    <row r="3147" spans="1:20" hidden="1">
      <c r="A3147" s="110">
        <v>20</v>
      </c>
      <c r="B3147" s="9" t="s">
        <v>14</v>
      </c>
      <c r="C3147" s="9" t="s">
        <v>649</v>
      </c>
      <c r="D3147" s="9" t="s">
        <v>154</v>
      </c>
      <c r="E3147" s="9" t="s">
        <v>151</v>
      </c>
      <c r="F3147" s="9" t="s">
        <v>5</v>
      </c>
      <c r="G3147" s="9" t="s">
        <v>373</v>
      </c>
      <c r="H3147" s="9" t="s">
        <v>648</v>
      </c>
      <c r="I3147" s="9">
        <v>15</v>
      </c>
      <c r="J3147" s="9" t="s">
        <v>8</v>
      </c>
      <c r="L3147" s="9" t="s">
        <v>50</v>
      </c>
      <c r="M3147" s="9">
        <v>178900</v>
      </c>
      <c r="N3147" s="17" t="str">
        <f t="shared" si="242"/>
        <v>35_175-180</v>
      </c>
      <c r="O3147" s="17" t="str">
        <f t="shared" si="243"/>
        <v>17_170-180</v>
      </c>
      <c r="P3147" s="17" t="str">
        <f t="shared" si="244"/>
        <v>08_80&gt;</v>
      </c>
      <c r="Q3147" s="9" t="s">
        <v>1236</v>
      </c>
      <c r="R3147" s="9" t="s">
        <v>1163</v>
      </c>
      <c r="S3147" s="9">
        <f t="shared" si="245"/>
        <v>3578000</v>
      </c>
      <c r="T3147" s="9">
        <v>34738</v>
      </c>
    </row>
    <row r="3148" spans="1:20" hidden="1">
      <c r="A3148" s="110">
        <v>3</v>
      </c>
      <c r="B3148" s="9" t="s">
        <v>14</v>
      </c>
      <c r="C3148" s="9" t="s">
        <v>535</v>
      </c>
      <c r="D3148" s="9" t="s">
        <v>154</v>
      </c>
      <c r="E3148" s="9" t="s">
        <v>151</v>
      </c>
      <c r="F3148" s="9" t="s">
        <v>5</v>
      </c>
      <c r="G3148" s="9" t="s">
        <v>252</v>
      </c>
      <c r="H3148" s="9" t="s">
        <v>909</v>
      </c>
      <c r="I3148" s="9">
        <v>15</v>
      </c>
      <c r="J3148" s="9" t="s">
        <v>8</v>
      </c>
      <c r="L3148" s="9" t="s">
        <v>50</v>
      </c>
      <c r="M3148" s="9">
        <v>350000</v>
      </c>
      <c r="N3148" s="17" t="str">
        <f t="shared" si="242"/>
        <v>70_350-355</v>
      </c>
      <c r="O3148" s="17" t="str">
        <f t="shared" si="243"/>
        <v>35_350-360</v>
      </c>
      <c r="P3148" s="17" t="str">
        <f t="shared" si="244"/>
        <v>08_80&gt;</v>
      </c>
      <c r="Q3148" s="9" t="s">
        <v>1236</v>
      </c>
      <c r="R3148" s="9" t="s">
        <v>1163</v>
      </c>
      <c r="S3148" s="9">
        <f t="shared" si="245"/>
        <v>1050000</v>
      </c>
      <c r="T3148" s="9">
        <v>10194</v>
      </c>
    </row>
    <row r="3149" spans="1:20" hidden="1">
      <c r="A3149" s="110">
        <v>3</v>
      </c>
      <c r="B3149" s="9" t="s">
        <v>14</v>
      </c>
      <c r="C3149" s="9" t="s">
        <v>1054</v>
      </c>
      <c r="D3149" s="9" t="s">
        <v>154</v>
      </c>
      <c r="E3149" s="9" t="s">
        <v>151</v>
      </c>
      <c r="F3149" s="9" t="s">
        <v>5</v>
      </c>
      <c r="G3149" s="9" t="s">
        <v>492</v>
      </c>
      <c r="H3149" s="9" t="s">
        <v>837</v>
      </c>
      <c r="I3149" s="9">
        <v>15</v>
      </c>
      <c r="J3149" s="9" t="s">
        <v>8</v>
      </c>
      <c r="L3149" s="9" t="s">
        <v>50</v>
      </c>
      <c r="M3149" s="9">
        <v>359400</v>
      </c>
      <c r="N3149" s="17" t="str">
        <f t="shared" si="242"/>
        <v>71_355-360</v>
      </c>
      <c r="O3149" s="17" t="str">
        <f t="shared" si="243"/>
        <v>35_350-360</v>
      </c>
      <c r="P3149" s="17" t="str">
        <f t="shared" si="244"/>
        <v>08_80&gt;</v>
      </c>
      <c r="Q3149" s="9" t="s">
        <v>1236</v>
      </c>
      <c r="R3149" s="9" t="s">
        <v>1163</v>
      </c>
      <c r="S3149" s="9">
        <f t="shared" si="245"/>
        <v>1078200</v>
      </c>
      <c r="T3149" s="9">
        <v>10468</v>
      </c>
    </row>
    <row r="3150" spans="1:20" hidden="1">
      <c r="A3150" s="110">
        <v>3</v>
      </c>
      <c r="B3150" s="9" t="s">
        <v>14</v>
      </c>
      <c r="C3150" s="9" t="s">
        <v>1055</v>
      </c>
      <c r="D3150" s="9" t="s">
        <v>154</v>
      </c>
      <c r="E3150" s="9" t="s">
        <v>151</v>
      </c>
      <c r="F3150" s="9" t="s">
        <v>5</v>
      </c>
      <c r="G3150" s="9" t="s">
        <v>492</v>
      </c>
      <c r="H3150" s="9" t="s">
        <v>1001</v>
      </c>
      <c r="I3150" s="9">
        <v>17</v>
      </c>
      <c r="J3150" s="9" t="s">
        <v>54</v>
      </c>
      <c r="L3150" s="9" t="s">
        <v>50</v>
      </c>
      <c r="M3150" s="9">
        <v>231340</v>
      </c>
      <c r="N3150" s="17" t="str">
        <f t="shared" si="242"/>
        <v>46_230-235</v>
      </c>
      <c r="O3150" s="17" t="str">
        <f t="shared" si="243"/>
        <v>23_230-240</v>
      </c>
      <c r="P3150" s="17" t="str">
        <f t="shared" si="244"/>
        <v>08_80&gt;</v>
      </c>
      <c r="Q3150" s="9" t="s">
        <v>1236</v>
      </c>
      <c r="R3150" s="9" t="s">
        <v>1163</v>
      </c>
      <c r="S3150" s="9">
        <f t="shared" si="245"/>
        <v>694020</v>
      </c>
      <c r="T3150" s="9">
        <v>6738</v>
      </c>
    </row>
    <row r="3151" spans="1:20">
      <c r="A3151" s="110">
        <v>1376</v>
      </c>
      <c r="B3151" s="9" t="s">
        <v>207</v>
      </c>
      <c r="C3151" s="9" t="s">
        <v>1069</v>
      </c>
      <c r="D3151" s="9" t="s">
        <v>152</v>
      </c>
      <c r="E3151" s="9" t="s">
        <v>147</v>
      </c>
      <c r="F3151" s="9" t="s">
        <v>1</v>
      </c>
      <c r="G3151" s="9" t="s">
        <v>583</v>
      </c>
      <c r="H3151" s="9" t="s">
        <v>2</v>
      </c>
      <c r="I3151" s="9">
        <v>14</v>
      </c>
      <c r="J3151" s="9" t="s">
        <v>278</v>
      </c>
      <c r="L3151" s="9" t="s">
        <v>50</v>
      </c>
      <c r="M3151" s="9">
        <v>115192</v>
      </c>
      <c r="N3151" s="17" t="str">
        <f t="shared" si="242"/>
        <v>23_115-120</v>
      </c>
      <c r="O3151" s="17" t="str">
        <f t="shared" si="243"/>
        <v>11_110-120</v>
      </c>
      <c r="P3151" s="17" t="str">
        <f t="shared" si="244"/>
        <v>08_80&gt;</v>
      </c>
      <c r="Q3151" s="9" t="s">
        <v>1236</v>
      </c>
      <c r="R3151" s="9" t="s">
        <v>1163</v>
      </c>
      <c r="S3151" s="9">
        <f t="shared" si="245"/>
        <v>158504192</v>
      </c>
      <c r="T3151" s="9">
        <v>1538876</v>
      </c>
    </row>
    <row r="3152" spans="1:20">
      <c r="A3152" s="110">
        <v>528</v>
      </c>
      <c r="B3152" s="9" t="s">
        <v>207</v>
      </c>
      <c r="C3152" s="9" t="s">
        <v>1068</v>
      </c>
      <c r="D3152" s="9" t="s">
        <v>152</v>
      </c>
      <c r="E3152" s="9" t="s">
        <v>147</v>
      </c>
      <c r="F3152" s="9" t="s">
        <v>5</v>
      </c>
      <c r="G3152" s="9" t="s">
        <v>373</v>
      </c>
      <c r="H3152" s="9" t="s">
        <v>2</v>
      </c>
      <c r="I3152" s="9">
        <v>14</v>
      </c>
      <c r="J3152" s="9" t="s">
        <v>278</v>
      </c>
      <c r="L3152" s="9" t="s">
        <v>50</v>
      </c>
      <c r="M3152" s="9">
        <v>123889</v>
      </c>
      <c r="N3152" s="17" t="str">
        <f t="shared" si="242"/>
        <v>24_120-125</v>
      </c>
      <c r="O3152" s="17" t="str">
        <f t="shared" si="243"/>
        <v>12_120-130</v>
      </c>
      <c r="P3152" s="17" t="str">
        <f t="shared" si="244"/>
        <v>08_80&gt;</v>
      </c>
      <c r="Q3152" s="9" t="s">
        <v>1236</v>
      </c>
      <c r="R3152" s="9" t="s">
        <v>1163</v>
      </c>
      <c r="S3152" s="9">
        <f t="shared" si="245"/>
        <v>65413392</v>
      </c>
      <c r="T3152" s="9">
        <v>635081</v>
      </c>
    </row>
    <row r="3153" spans="1:20">
      <c r="A3153" s="110">
        <v>555</v>
      </c>
      <c r="B3153" s="9" t="s">
        <v>207</v>
      </c>
      <c r="C3153" s="9" t="s">
        <v>1070</v>
      </c>
      <c r="D3153" s="9" t="s">
        <v>152</v>
      </c>
      <c r="E3153" s="9" t="s">
        <v>147</v>
      </c>
      <c r="F3153" s="9" t="s">
        <v>5</v>
      </c>
      <c r="G3153" s="9" t="s">
        <v>492</v>
      </c>
      <c r="H3153" s="9" t="s">
        <v>2</v>
      </c>
      <c r="I3153" s="9">
        <v>14</v>
      </c>
      <c r="J3153" s="9" t="s">
        <v>1071</v>
      </c>
      <c r="K3153" s="9" t="s">
        <v>7</v>
      </c>
      <c r="L3153" s="9" t="s">
        <v>50</v>
      </c>
      <c r="M3153" s="9">
        <v>148648</v>
      </c>
      <c r="N3153" s="17" t="str">
        <f t="shared" si="242"/>
        <v>29_145-150</v>
      </c>
      <c r="O3153" s="17" t="str">
        <f t="shared" si="243"/>
        <v>14_140-150</v>
      </c>
      <c r="P3153" s="17" t="str">
        <f t="shared" si="244"/>
        <v>08_80&gt;</v>
      </c>
      <c r="Q3153" s="9" t="s">
        <v>1236</v>
      </c>
      <c r="R3153" s="9" t="s">
        <v>1163</v>
      </c>
      <c r="S3153" s="9">
        <f t="shared" si="245"/>
        <v>82499640</v>
      </c>
      <c r="T3153" s="9">
        <v>800967</v>
      </c>
    </row>
    <row r="3154" spans="1:20">
      <c r="A3154" s="110">
        <v>1138</v>
      </c>
      <c r="B3154" s="9" t="s">
        <v>207</v>
      </c>
      <c r="C3154" s="9" t="s">
        <v>1224</v>
      </c>
      <c r="D3154" s="9" t="s">
        <v>152</v>
      </c>
      <c r="E3154" s="9" t="s">
        <v>147</v>
      </c>
      <c r="F3154" s="9" t="s">
        <v>1</v>
      </c>
      <c r="G3154" s="9" t="s">
        <v>495</v>
      </c>
      <c r="H3154" s="9" t="s">
        <v>2</v>
      </c>
      <c r="I3154" s="9">
        <v>16</v>
      </c>
      <c r="J3154" s="9" t="s">
        <v>1071</v>
      </c>
      <c r="L3154" s="9" t="s">
        <v>50</v>
      </c>
      <c r="M3154" s="9">
        <v>193817</v>
      </c>
      <c r="N3154" s="17" t="str">
        <f t="shared" si="242"/>
        <v>38_190-195</v>
      </c>
      <c r="O3154" s="17" t="str">
        <f t="shared" si="243"/>
        <v>19_190-200</v>
      </c>
      <c r="P3154" s="17" t="str">
        <f t="shared" si="244"/>
        <v>08_80&gt;</v>
      </c>
      <c r="Q3154" s="9" t="s">
        <v>1236</v>
      </c>
      <c r="R3154" s="9" t="s">
        <v>1163</v>
      </c>
      <c r="S3154" s="9">
        <f t="shared" si="245"/>
        <v>220563746</v>
      </c>
      <c r="T3154" s="9">
        <v>2141396</v>
      </c>
    </row>
    <row r="3155" spans="1:20">
      <c r="A3155" s="110">
        <v>131</v>
      </c>
      <c r="B3155" s="9" t="s">
        <v>207</v>
      </c>
      <c r="C3155" s="9" t="s">
        <v>1225</v>
      </c>
      <c r="D3155" s="9" t="s">
        <v>152</v>
      </c>
      <c r="E3155" s="9" t="s">
        <v>147</v>
      </c>
      <c r="F3155" s="9" t="s">
        <v>5</v>
      </c>
      <c r="G3155" s="9" t="s">
        <v>110</v>
      </c>
      <c r="H3155" s="9" t="s">
        <v>2</v>
      </c>
      <c r="I3155" s="9">
        <v>14</v>
      </c>
      <c r="J3155" s="9" t="s">
        <v>8</v>
      </c>
      <c r="L3155" s="9" t="s">
        <v>50</v>
      </c>
      <c r="M3155" s="9">
        <v>101620</v>
      </c>
      <c r="N3155" s="17" t="str">
        <f t="shared" si="242"/>
        <v>20_100-105</v>
      </c>
      <c r="O3155" s="17" t="str">
        <f t="shared" si="243"/>
        <v>10_100-110</v>
      </c>
      <c r="P3155" s="17" t="str">
        <f t="shared" si="244"/>
        <v>08_80&gt;</v>
      </c>
      <c r="Q3155" s="9" t="s">
        <v>1236</v>
      </c>
      <c r="R3155" s="9" t="s">
        <v>1163</v>
      </c>
      <c r="S3155" s="9">
        <f t="shared" si="245"/>
        <v>13312220</v>
      </c>
      <c r="T3155" s="9">
        <v>129245</v>
      </c>
    </row>
    <row r="3156" spans="1:20">
      <c r="A3156" s="110">
        <v>279</v>
      </c>
      <c r="B3156" s="9" t="s">
        <v>207</v>
      </c>
      <c r="C3156" s="9" t="s">
        <v>1074</v>
      </c>
      <c r="D3156" s="9" t="s">
        <v>152</v>
      </c>
      <c r="E3156" s="9" t="s">
        <v>147</v>
      </c>
      <c r="F3156" s="9" t="s">
        <v>5</v>
      </c>
      <c r="G3156" s="9" t="s">
        <v>110</v>
      </c>
      <c r="H3156" s="9" t="s">
        <v>239</v>
      </c>
      <c r="I3156" s="9">
        <v>14</v>
      </c>
      <c r="J3156" s="9" t="s">
        <v>278</v>
      </c>
      <c r="L3156" s="9" t="s">
        <v>50</v>
      </c>
      <c r="M3156" s="9">
        <v>139900</v>
      </c>
      <c r="N3156" s="17" t="str">
        <f t="shared" si="242"/>
        <v>27_135-140</v>
      </c>
      <c r="O3156" s="17" t="str">
        <f t="shared" si="243"/>
        <v>13_130-140</v>
      </c>
      <c r="P3156" s="17" t="str">
        <f t="shared" si="244"/>
        <v>08_80&gt;</v>
      </c>
      <c r="Q3156" s="9" t="s">
        <v>1236</v>
      </c>
      <c r="R3156" s="9" t="s">
        <v>1163</v>
      </c>
      <c r="S3156" s="9">
        <f t="shared" si="245"/>
        <v>39032100</v>
      </c>
      <c r="T3156" s="9">
        <v>378952</v>
      </c>
    </row>
    <row r="3157" spans="1:20">
      <c r="A3157" s="110">
        <v>115</v>
      </c>
      <c r="B3157" s="9" t="s">
        <v>207</v>
      </c>
      <c r="C3157" s="9" t="s">
        <v>1006</v>
      </c>
      <c r="D3157" s="9" t="s">
        <v>148</v>
      </c>
      <c r="E3157" s="9" t="s">
        <v>147</v>
      </c>
      <c r="F3157" s="9" t="s">
        <v>5</v>
      </c>
      <c r="G3157" s="9" t="s">
        <v>110</v>
      </c>
      <c r="H3157" s="9" t="s">
        <v>2</v>
      </c>
      <c r="I3157" s="9">
        <v>15</v>
      </c>
      <c r="J3157" s="9" t="s">
        <v>8</v>
      </c>
      <c r="L3157" s="9" t="s">
        <v>50</v>
      </c>
      <c r="M3157" s="9">
        <v>80618</v>
      </c>
      <c r="N3157" s="17" t="str">
        <f t="shared" si="242"/>
        <v>16_80-85</v>
      </c>
      <c r="O3157" s="17" t="str">
        <f t="shared" si="243"/>
        <v>8_80-90</v>
      </c>
      <c r="P3157" s="17" t="str">
        <f t="shared" si="244"/>
        <v>08_80&gt;</v>
      </c>
      <c r="Q3157" s="9" t="s">
        <v>1236</v>
      </c>
      <c r="R3157" s="9" t="s">
        <v>1163</v>
      </c>
      <c r="S3157" s="9">
        <f t="shared" si="245"/>
        <v>9271070</v>
      </c>
      <c r="T3157" s="9">
        <v>90010</v>
      </c>
    </row>
    <row r="3158" spans="1:20">
      <c r="A3158" s="110">
        <v>509</v>
      </c>
      <c r="B3158" s="9" t="s">
        <v>207</v>
      </c>
      <c r="C3158" s="9" t="s">
        <v>1109</v>
      </c>
      <c r="D3158" s="9" t="s">
        <v>148</v>
      </c>
      <c r="E3158" s="9" t="s">
        <v>147</v>
      </c>
      <c r="F3158" s="9" t="s">
        <v>5</v>
      </c>
      <c r="G3158" s="9" t="s">
        <v>373</v>
      </c>
      <c r="H3158" s="9" t="s">
        <v>2</v>
      </c>
      <c r="I3158" s="9">
        <v>15</v>
      </c>
      <c r="J3158" s="9" t="s">
        <v>8</v>
      </c>
      <c r="L3158" s="9" t="s">
        <v>50</v>
      </c>
      <c r="M3158" s="9">
        <v>173737</v>
      </c>
      <c r="N3158" s="17" t="str">
        <f t="shared" si="242"/>
        <v>34_170-175</v>
      </c>
      <c r="O3158" s="17" t="str">
        <f t="shared" si="243"/>
        <v>17_170-180</v>
      </c>
      <c r="P3158" s="17" t="str">
        <f t="shared" si="244"/>
        <v>08_80&gt;</v>
      </c>
      <c r="Q3158" s="9" t="s">
        <v>1236</v>
      </c>
      <c r="R3158" s="9" t="s">
        <v>1163</v>
      </c>
      <c r="S3158" s="9">
        <f t="shared" si="245"/>
        <v>88432133</v>
      </c>
      <c r="T3158" s="9">
        <v>858564</v>
      </c>
    </row>
    <row r="3159" spans="1:20">
      <c r="A3159" s="110">
        <v>197</v>
      </c>
      <c r="B3159" s="9" t="s">
        <v>207</v>
      </c>
      <c r="C3159" s="9" t="s">
        <v>1226</v>
      </c>
      <c r="D3159" s="9" t="s">
        <v>152</v>
      </c>
      <c r="E3159" s="9" t="s">
        <v>147</v>
      </c>
      <c r="F3159" s="9" t="s">
        <v>5</v>
      </c>
      <c r="G3159" s="9" t="s">
        <v>373</v>
      </c>
      <c r="H3159" s="9" t="s">
        <v>2</v>
      </c>
      <c r="I3159" s="9">
        <v>14</v>
      </c>
      <c r="J3159" s="9" t="s">
        <v>629</v>
      </c>
      <c r="L3159" s="9" t="s">
        <v>50</v>
      </c>
      <c r="M3159" s="9">
        <v>202099</v>
      </c>
      <c r="N3159" s="17" t="str">
        <f t="shared" si="242"/>
        <v>40_200-205</v>
      </c>
      <c r="O3159" s="17" t="str">
        <f t="shared" si="243"/>
        <v>20_200-210</v>
      </c>
      <c r="P3159" s="17" t="str">
        <f t="shared" si="244"/>
        <v>08_80&gt;</v>
      </c>
      <c r="Q3159" s="9" t="s">
        <v>1236</v>
      </c>
      <c r="R3159" s="9" t="s">
        <v>1163</v>
      </c>
      <c r="S3159" s="9">
        <f t="shared" si="245"/>
        <v>39813503</v>
      </c>
      <c r="T3159" s="9">
        <v>386539</v>
      </c>
    </row>
    <row r="3160" spans="1:20">
      <c r="A3160" s="110">
        <v>953</v>
      </c>
      <c r="B3160" s="9" t="s">
        <v>207</v>
      </c>
      <c r="C3160" s="9" t="s">
        <v>1067</v>
      </c>
      <c r="D3160" s="9" t="s">
        <v>152</v>
      </c>
      <c r="E3160" s="9" t="s">
        <v>147</v>
      </c>
      <c r="F3160" s="9" t="s">
        <v>5</v>
      </c>
      <c r="G3160" s="9" t="s">
        <v>110</v>
      </c>
      <c r="H3160" s="9" t="s">
        <v>2</v>
      </c>
      <c r="I3160" s="9">
        <v>14</v>
      </c>
      <c r="J3160" s="9" t="s">
        <v>8</v>
      </c>
      <c r="L3160" s="9" t="s">
        <v>50</v>
      </c>
      <c r="M3160" s="9">
        <v>84884</v>
      </c>
      <c r="N3160" s="17" t="str">
        <f t="shared" si="242"/>
        <v>16_80-85</v>
      </c>
      <c r="O3160" s="17" t="str">
        <f t="shared" si="243"/>
        <v>8_80-90</v>
      </c>
      <c r="P3160" s="17" t="str">
        <f t="shared" si="244"/>
        <v>08_80&gt;</v>
      </c>
      <c r="Q3160" s="9" t="s">
        <v>1236</v>
      </c>
      <c r="R3160" s="9" t="s">
        <v>1163</v>
      </c>
      <c r="S3160" s="9">
        <f t="shared" si="245"/>
        <v>80894452</v>
      </c>
      <c r="T3160" s="9">
        <v>785383</v>
      </c>
    </row>
    <row r="3161" spans="1:20">
      <c r="A3161" s="110">
        <v>3117</v>
      </c>
      <c r="B3161" s="9" t="s">
        <v>207</v>
      </c>
      <c r="C3161" s="9" t="s">
        <v>1227</v>
      </c>
      <c r="D3161" s="9" t="s">
        <v>152</v>
      </c>
      <c r="E3161" s="9" t="s">
        <v>147</v>
      </c>
      <c r="F3161" s="9" t="s">
        <v>1</v>
      </c>
      <c r="G3161" s="9" t="s">
        <v>583</v>
      </c>
      <c r="H3161" s="9" t="s">
        <v>2</v>
      </c>
      <c r="I3161" s="9">
        <v>14</v>
      </c>
      <c r="J3161" s="9" t="s">
        <v>8</v>
      </c>
      <c r="L3161" s="9" t="s">
        <v>50</v>
      </c>
      <c r="M3161" s="9">
        <v>92939</v>
      </c>
      <c r="N3161" s="17" t="str">
        <f t="shared" si="242"/>
        <v>18_90-95</v>
      </c>
      <c r="O3161" s="17" t="str">
        <f t="shared" si="243"/>
        <v>9_90-100</v>
      </c>
      <c r="P3161" s="17" t="str">
        <f t="shared" si="244"/>
        <v>08_80&gt;</v>
      </c>
      <c r="Q3161" s="9" t="s">
        <v>1236</v>
      </c>
      <c r="R3161" s="9" t="s">
        <v>1163</v>
      </c>
      <c r="S3161" s="9">
        <f t="shared" si="245"/>
        <v>289690863</v>
      </c>
      <c r="T3161" s="9">
        <v>2812533</v>
      </c>
    </row>
    <row r="3162" spans="1:20">
      <c r="A3162" s="110">
        <v>1727</v>
      </c>
      <c r="B3162" s="9" t="s">
        <v>207</v>
      </c>
      <c r="C3162" s="9" t="s">
        <v>1197</v>
      </c>
      <c r="D3162" s="9" t="s">
        <v>148</v>
      </c>
      <c r="E3162" s="9" t="s">
        <v>147</v>
      </c>
      <c r="F3162" s="9" t="s">
        <v>5</v>
      </c>
      <c r="G3162" s="9" t="s">
        <v>110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75364</v>
      </c>
      <c r="N3162" s="17" t="str">
        <f t="shared" si="242"/>
        <v>15_75-80</v>
      </c>
      <c r="O3162" s="17" t="str">
        <f t="shared" si="243"/>
        <v>7_70-80</v>
      </c>
      <c r="P3162" s="17" t="str">
        <f t="shared" si="244"/>
        <v>07_70-80</v>
      </c>
      <c r="Q3162" s="9" t="s">
        <v>1236</v>
      </c>
      <c r="R3162" s="9" t="s">
        <v>1163</v>
      </c>
      <c r="S3162" s="9">
        <f t="shared" si="245"/>
        <v>130153628</v>
      </c>
      <c r="T3162" s="9">
        <v>1263627</v>
      </c>
    </row>
    <row r="3163" spans="1:20">
      <c r="A3163" s="110">
        <v>3620</v>
      </c>
      <c r="B3163" s="9" t="s">
        <v>207</v>
      </c>
      <c r="C3163" s="9" t="s">
        <v>947</v>
      </c>
      <c r="D3163" s="9" t="s">
        <v>148</v>
      </c>
      <c r="E3163" s="9" t="s">
        <v>147</v>
      </c>
      <c r="F3163" s="9" t="s">
        <v>5</v>
      </c>
      <c r="G3163" s="9" t="s">
        <v>110</v>
      </c>
      <c r="H3163" s="9" t="s">
        <v>2</v>
      </c>
      <c r="I3163" s="9">
        <v>15</v>
      </c>
      <c r="J3163" s="9" t="s">
        <v>8</v>
      </c>
      <c r="L3163" s="9" t="s">
        <v>50</v>
      </c>
      <c r="M3163" s="9">
        <v>74607</v>
      </c>
      <c r="N3163" s="17" t="str">
        <f t="shared" si="242"/>
        <v>14_70-75</v>
      </c>
      <c r="O3163" s="17" t="str">
        <f t="shared" si="243"/>
        <v>7_70-80</v>
      </c>
      <c r="P3163" s="17" t="str">
        <f t="shared" si="244"/>
        <v>07_70-80</v>
      </c>
      <c r="Q3163" s="9" t="s">
        <v>1236</v>
      </c>
      <c r="R3163" s="9" t="s">
        <v>1163</v>
      </c>
      <c r="S3163" s="9">
        <f t="shared" si="245"/>
        <v>270077340</v>
      </c>
      <c r="T3163" s="9">
        <v>2622110</v>
      </c>
    </row>
    <row r="3164" spans="1:20">
      <c r="A3164" s="110">
        <v>2148</v>
      </c>
      <c r="B3164" s="9" t="s">
        <v>207</v>
      </c>
      <c r="C3164" s="9" t="s">
        <v>1228</v>
      </c>
      <c r="D3164" s="9" t="s">
        <v>148</v>
      </c>
      <c r="E3164" s="9" t="s">
        <v>147</v>
      </c>
      <c r="F3164" s="9" t="s">
        <v>5</v>
      </c>
      <c r="G3164" s="9" t="s">
        <v>373</v>
      </c>
      <c r="H3164" s="9" t="s">
        <v>2</v>
      </c>
      <c r="I3164" s="9">
        <v>15</v>
      </c>
      <c r="J3164" s="9" t="s">
        <v>8</v>
      </c>
      <c r="L3164" s="9" t="s">
        <v>50</v>
      </c>
      <c r="M3164" s="9">
        <v>102191</v>
      </c>
      <c r="N3164" s="17" t="str">
        <f t="shared" si="242"/>
        <v>20_100-105</v>
      </c>
      <c r="O3164" s="17" t="str">
        <f t="shared" si="243"/>
        <v>10_100-110</v>
      </c>
      <c r="P3164" s="17" t="str">
        <f t="shared" si="244"/>
        <v>08_80&gt;</v>
      </c>
      <c r="Q3164" s="9" t="s">
        <v>1236</v>
      </c>
      <c r="R3164" s="9" t="s">
        <v>1163</v>
      </c>
      <c r="S3164" s="9">
        <f t="shared" si="245"/>
        <v>219506268</v>
      </c>
      <c r="T3164" s="9">
        <v>2131129</v>
      </c>
    </row>
    <row r="3165" spans="1:20">
      <c r="A3165" s="110">
        <v>1848</v>
      </c>
      <c r="B3165" s="9" t="s">
        <v>207</v>
      </c>
      <c r="C3165" s="9" t="s">
        <v>605</v>
      </c>
      <c r="D3165" s="9" t="s">
        <v>148</v>
      </c>
      <c r="E3165" s="9" t="s">
        <v>147</v>
      </c>
      <c r="F3165" s="9" t="s">
        <v>1</v>
      </c>
      <c r="G3165" s="9" t="s">
        <v>222</v>
      </c>
      <c r="H3165" s="9" t="s">
        <v>2</v>
      </c>
      <c r="I3165" s="9">
        <v>16</v>
      </c>
      <c r="J3165" s="9" t="s">
        <v>8</v>
      </c>
      <c r="L3165" s="9" t="s">
        <v>50</v>
      </c>
      <c r="M3165" s="9">
        <v>114317</v>
      </c>
      <c r="N3165" s="17" t="str">
        <f t="shared" si="242"/>
        <v>22_110-115</v>
      </c>
      <c r="O3165" s="17" t="str">
        <f t="shared" si="243"/>
        <v>11_110-120</v>
      </c>
      <c r="P3165" s="17" t="str">
        <f t="shared" si="244"/>
        <v>08_80&gt;</v>
      </c>
      <c r="Q3165" s="9" t="s">
        <v>1236</v>
      </c>
      <c r="R3165" s="9" t="s">
        <v>1163</v>
      </c>
      <c r="S3165" s="9">
        <f t="shared" si="245"/>
        <v>211257816</v>
      </c>
      <c r="T3165" s="9">
        <v>2051047</v>
      </c>
    </row>
    <row r="3166" spans="1:20">
      <c r="A3166" s="110">
        <v>4</v>
      </c>
      <c r="B3166" s="9" t="s">
        <v>207</v>
      </c>
      <c r="C3166" s="9" t="s">
        <v>564</v>
      </c>
      <c r="D3166" s="9" t="s">
        <v>152</v>
      </c>
      <c r="E3166" s="9" t="s">
        <v>147</v>
      </c>
      <c r="F3166" s="9" t="s">
        <v>5</v>
      </c>
      <c r="G3166" s="9" t="s">
        <v>110</v>
      </c>
      <c r="H3166" s="9" t="s">
        <v>2</v>
      </c>
      <c r="I3166" s="9">
        <v>13</v>
      </c>
      <c r="J3166" s="9" t="s">
        <v>340</v>
      </c>
      <c r="K3166" s="9" t="s">
        <v>7</v>
      </c>
      <c r="L3166" s="9" t="s">
        <v>50</v>
      </c>
      <c r="M3166" s="9">
        <v>137499</v>
      </c>
      <c r="N3166" s="17" t="str">
        <f t="shared" si="242"/>
        <v>27_135-140</v>
      </c>
      <c r="O3166" s="17" t="str">
        <f t="shared" si="243"/>
        <v>13_130-140</v>
      </c>
      <c r="P3166" s="17" t="str">
        <f t="shared" si="244"/>
        <v>08_80&gt;</v>
      </c>
      <c r="Q3166" s="9" t="s">
        <v>1236</v>
      </c>
      <c r="R3166" s="9" t="s">
        <v>1163</v>
      </c>
      <c r="S3166" s="9">
        <f t="shared" si="245"/>
        <v>549996</v>
      </c>
      <c r="T3166" s="9">
        <v>5340</v>
      </c>
    </row>
    <row r="3167" spans="1:20">
      <c r="A3167" s="110">
        <v>615</v>
      </c>
      <c r="B3167" s="9" t="s">
        <v>207</v>
      </c>
      <c r="C3167" s="9" t="s">
        <v>948</v>
      </c>
      <c r="D3167" s="9" t="s">
        <v>152</v>
      </c>
      <c r="E3167" s="9" t="s">
        <v>147</v>
      </c>
      <c r="F3167" s="9" t="s">
        <v>5</v>
      </c>
      <c r="G3167" s="9" t="s">
        <v>373</v>
      </c>
      <c r="H3167" s="9" t="s">
        <v>2</v>
      </c>
      <c r="I3167" s="9">
        <v>14</v>
      </c>
      <c r="J3167" s="9" t="s">
        <v>280</v>
      </c>
      <c r="L3167" s="9" t="s">
        <v>50</v>
      </c>
      <c r="M3167" s="9">
        <v>178792</v>
      </c>
      <c r="N3167" s="17" t="str">
        <f t="shared" si="242"/>
        <v>35_175-180</v>
      </c>
      <c r="O3167" s="17" t="str">
        <f t="shared" si="243"/>
        <v>17_170-180</v>
      </c>
      <c r="P3167" s="17" t="str">
        <f t="shared" si="244"/>
        <v>08_80&gt;</v>
      </c>
      <c r="Q3167" s="9" t="s">
        <v>1236</v>
      </c>
      <c r="R3167" s="9" t="s">
        <v>1163</v>
      </c>
      <c r="S3167" s="9">
        <f t="shared" si="245"/>
        <v>109957080</v>
      </c>
      <c r="T3167" s="9">
        <v>1067544</v>
      </c>
    </row>
    <row r="3168" spans="1:20">
      <c r="A3168" s="110">
        <v>2</v>
      </c>
      <c r="B3168" s="9" t="s">
        <v>15</v>
      </c>
      <c r="C3168" s="9" t="s">
        <v>726</v>
      </c>
      <c r="D3168" s="9" t="s">
        <v>153</v>
      </c>
      <c r="E3168" s="9" t="s">
        <v>147</v>
      </c>
      <c r="F3168" s="9" t="s">
        <v>1</v>
      </c>
      <c r="G3168" s="9" t="s">
        <v>67</v>
      </c>
      <c r="H3168" s="9" t="s">
        <v>2</v>
      </c>
      <c r="I3168" s="9">
        <v>11</v>
      </c>
      <c r="J3168" s="9" t="s">
        <v>727</v>
      </c>
      <c r="L3168" s="9" t="s">
        <v>50</v>
      </c>
      <c r="M3168" s="9">
        <v>38216</v>
      </c>
      <c r="N3168" s="17" t="str">
        <f t="shared" si="242"/>
        <v>7_35-40</v>
      </c>
      <c r="O3168" s="17" t="str">
        <f t="shared" si="243"/>
        <v>3_30-40</v>
      </c>
      <c r="P3168" s="17" t="str">
        <f t="shared" si="244"/>
        <v>03_30-40</v>
      </c>
      <c r="Q3168" s="9" t="s">
        <v>1236</v>
      </c>
      <c r="R3168" s="9" t="s">
        <v>1163</v>
      </c>
      <c r="S3168" s="9">
        <f t="shared" si="245"/>
        <v>76432</v>
      </c>
      <c r="T3168" s="9">
        <v>742</v>
      </c>
    </row>
    <row r="3169" spans="1:20">
      <c r="A3169" s="110">
        <v>65</v>
      </c>
      <c r="B3169" s="9" t="s">
        <v>15</v>
      </c>
      <c r="C3169" s="9" t="s">
        <v>1056</v>
      </c>
      <c r="D3169" s="9" t="s">
        <v>152</v>
      </c>
      <c r="E3169" s="9" t="s">
        <v>147</v>
      </c>
      <c r="F3169" s="9" t="s">
        <v>1</v>
      </c>
      <c r="G3169" s="9" t="s">
        <v>67</v>
      </c>
      <c r="H3169" s="9" t="s">
        <v>2</v>
      </c>
      <c r="I3169" s="9">
        <v>14</v>
      </c>
      <c r="J3169" s="9" t="s">
        <v>8</v>
      </c>
      <c r="L3169" s="9" t="s">
        <v>46</v>
      </c>
      <c r="M3169" s="9">
        <v>41766</v>
      </c>
      <c r="N3169" s="17" t="str">
        <f t="shared" si="242"/>
        <v>8_40-45</v>
      </c>
      <c r="O3169" s="17" t="str">
        <f t="shared" si="243"/>
        <v>4_40-50</v>
      </c>
      <c r="P3169" s="17" t="str">
        <f t="shared" si="244"/>
        <v>04_40-50</v>
      </c>
      <c r="Q3169" s="9" t="s">
        <v>1236</v>
      </c>
      <c r="R3169" s="9" t="s">
        <v>1163</v>
      </c>
      <c r="S3169" s="9">
        <f t="shared" si="245"/>
        <v>2714790</v>
      </c>
      <c r="T3169" s="9">
        <v>26357</v>
      </c>
    </row>
    <row r="3170" spans="1:20">
      <c r="A3170" s="110">
        <v>320</v>
      </c>
      <c r="B3170" s="9" t="s">
        <v>15</v>
      </c>
      <c r="C3170" s="9" t="s">
        <v>728</v>
      </c>
      <c r="D3170" s="9" t="s">
        <v>152</v>
      </c>
      <c r="E3170" s="9" t="s">
        <v>147</v>
      </c>
      <c r="F3170" s="9" t="s">
        <v>5</v>
      </c>
      <c r="G3170" s="9" t="s">
        <v>70</v>
      </c>
      <c r="H3170" s="9" t="s">
        <v>2</v>
      </c>
      <c r="I3170" s="9">
        <v>14</v>
      </c>
      <c r="J3170" s="9" t="s">
        <v>8</v>
      </c>
      <c r="L3170" s="9" t="s">
        <v>46</v>
      </c>
      <c r="M3170" s="9">
        <v>41336</v>
      </c>
      <c r="N3170" s="17" t="str">
        <f t="shared" si="242"/>
        <v>8_40-45</v>
      </c>
      <c r="O3170" s="17" t="str">
        <f t="shared" si="243"/>
        <v>4_40-50</v>
      </c>
      <c r="P3170" s="17" t="str">
        <f t="shared" si="244"/>
        <v>04_40-50</v>
      </c>
      <c r="Q3170" s="9" t="s">
        <v>1236</v>
      </c>
      <c r="R3170" s="9" t="s">
        <v>1163</v>
      </c>
      <c r="S3170" s="9">
        <f t="shared" si="245"/>
        <v>13227520</v>
      </c>
      <c r="T3170" s="9">
        <v>128423</v>
      </c>
    </row>
    <row r="3171" spans="1:20">
      <c r="A3171" s="110">
        <v>1871</v>
      </c>
      <c r="B3171" s="9" t="s">
        <v>15</v>
      </c>
      <c r="C3171" s="9" t="s">
        <v>1229</v>
      </c>
      <c r="D3171" s="9" t="s">
        <v>152</v>
      </c>
      <c r="E3171" s="9" t="s">
        <v>147</v>
      </c>
      <c r="F3171" s="9" t="s">
        <v>5</v>
      </c>
      <c r="G3171" s="9" t="s">
        <v>70</v>
      </c>
      <c r="H3171" s="9" t="s">
        <v>2</v>
      </c>
      <c r="I3171" s="9">
        <v>14</v>
      </c>
      <c r="J3171" s="9" t="s">
        <v>8</v>
      </c>
      <c r="L3171" s="9" t="s">
        <v>46</v>
      </c>
      <c r="M3171" s="9">
        <v>38894</v>
      </c>
      <c r="N3171" s="17" t="str">
        <f t="shared" si="242"/>
        <v>7_35-40</v>
      </c>
      <c r="O3171" s="17" t="str">
        <f t="shared" si="243"/>
        <v>3_30-40</v>
      </c>
      <c r="P3171" s="17" t="str">
        <f t="shared" si="244"/>
        <v>03_30-40</v>
      </c>
      <c r="Q3171" s="9" t="s">
        <v>1236</v>
      </c>
      <c r="R3171" s="9" t="s">
        <v>1163</v>
      </c>
      <c r="S3171" s="9">
        <f t="shared" si="245"/>
        <v>72770674</v>
      </c>
      <c r="T3171" s="9">
        <v>706511</v>
      </c>
    </row>
    <row r="3172" spans="1:20">
      <c r="A3172" s="110">
        <v>221</v>
      </c>
      <c r="B3172" s="9" t="s">
        <v>15</v>
      </c>
      <c r="C3172" s="9" t="s">
        <v>925</v>
      </c>
      <c r="D3172" s="9" t="s">
        <v>152</v>
      </c>
      <c r="E3172" s="9" t="s">
        <v>147</v>
      </c>
      <c r="F3172" s="9" t="s">
        <v>5</v>
      </c>
      <c r="G3172" s="9" t="s">
        <v>373</v>
      </c>
      <c r="H3172" s="9" t="s">
        <v>2</v>
      </c>
      <c r="I3172" s="9">
        <v>14</v>
      </c>
      <c r="J3172" s="9" t="s">
        <v>8</v>
      </c>
      <c r="L3172" s="9" t="s">
        <v>50</v>
      </c>
      <c r="M3172" s="9">
        <v>57466</v>
      </c>
      <c r="N3172" s="17" t="str">
        <f t="shared" si="242"/>
        <v>11_55-60</v>
      </c>
      <c r="O3172" s="17" t="str">
        <f t="shared" si="243"/>
        <v>5_50-60</v>
      </c>
      <c r="P3172" s="17" t="str">
        <f t="shared" si="244"/>
        <v>05_50-60</v>
      </c>
      <c r="Q3172" s="9" t="s">
        <v>1236</v>
      </c>
      <c r="R3172" s="9" t="s">
        <v>1163</v>
      </c>
      <c r="S3172" s="9">
        <f t="shared" si="245"/>
        <v>12699986</v>
      </c>
      <c r="T3172" s="9">
        <v>123301</v>
      </c>
    </row>
    <row r="3173" spans="1:20">
      <c r="A3173" s="110">
        <v>66</v>
      </c>
      <c r="B3173" s="9" t="s">
        <v>15</v>
      </c>
      <c r="C3173" s="9" t="s">
        <v>650</v>
      </c>
      <c r="D3173" s="9" t="s">
        <v>152</v>
      </c>
      <c r="E3173" s="9" t="s">
        <v>147</v>
      </c>
      <c r="F3173" s="9" t="s">
        <v>5</v>
      </c>
      <c r="G3173" s="9" t="s">
        <v>373</v>
      </c>
      <c r="H3173" s="9" t="s">
        <v>2</v>
      </c>
      <c r="I3173" s="9">
        <v>14</v>
      </c>
      <c r="J3173" s="9" t="s">
        <v>8</v>
      </c>
      <c r="L3173" s="9" t="s">
        <v>50</v>
      </c>
      <c r="M3173" s="9">
        <v>70504</v>
      </c>
      <c r="N3173" s="17" t="str">
        <f t="shared" si="242"/>
        <v>14_70-75</v>
      </c>
      <c r="O3173" s="17" t="str">
        <f t="shared" si="243"/>
        <v>7_70-80</v>
      </c>
      <c r="P3173" s="17" t="str">
        <f t="shared" si="244"/>
        <v>07_70-80</v>
      </c>
      <c r="Q3173" s="9" t="s">
        <v>1236</v>
      </c>
      <c r="R3173" s="9" t="s">
        <v>1163</v>
      </c>
      <c r="S3173" s="9">
        <f t="shared" si="245"/>
        <v>4653264</v>
      </c>
      <c r="T3173" s="9">
        <v>45177</v>
      </c>
    </row>
    <row r="3174" spans="1:20">
      <c r="A3174" s="110">
        <v>4472</v>
      </c>
      <c r="B3174" s="9" t="s">
        <v>15</v>
      </c>
      <c r="C3174" s="9" t="s">
        <v>651</v>
      </c>
      <c r="D3174" s="9" t="s">
        <v>148</v>
      </c>
      <c r="E3174" s="9" t="s">
        <v>147</v>
      </c>
      <c r="F3174" s="9" t="s">
        <v>1</v>
      </c>
      <c r="G3174" s="9" t="s">
        <v>77</v>
      </c>
      <c r="H3174" s="9" t="s">
        <v>2</v>
      </c>
      <c r="I3174" s="9">
        <v>15</v>
      </c>
      <c r="J3174" s="9" t="s">
        <v>8</v>
      </c>
      <c r="L3174" s="9" t="s">
        <v>50</v>
      </c>
      <c r="M3174" s="9">
        <v>49201</v>
      </c>
      <c r="N3174" s="17" t="str">
        <f t="shared" si="242"/>
        <v>9_45-50</v>
      </c>
      <c r="O3174" s="17" t="str">
        <f t="shared" si="243"/>
        <v>4_40-50</v>
      </c>
      <c r="P3174" s="17" t="str">
        <f t="shared" si="244"/>
        <v>04_40-50</v>
      </c>
      <c r="Q3174" s="9" t="s">
        <v>1236</v>
      </c>
      <c r="R3174" s="9" t="s">
        <v>1163</v>
      </c>
      <c r="S3174" s="9">
        <f t="shared" si="245"/>
        <v>220026872</v>
      </c>
      <c r="T3174" s="9">
        <v>2136183</v>
      </c>
    </row>
    <row r="3175" spans="1:20">
      <c r="A3175" s="110">
        <v>578</v>
      </c>
      <c r="B3175" s="9" t="s">
        <v>15</v>
      </c>
      <c r="C3175" s="9" t="s">
        <v>300</v>
      </c>
      <c r="D3175" s="9" t="s">
        <v>148</v>
      </c>
      <c r="E3175" s="9" t="s">
        <v>147</v>
      </c>
      <c r="F3175" s="9" t="s">
        <v>1</v>
      </c>
      <c r="G3175" s="9" t="s">
        <v>222</v>
      </c>
      <c r="H3175" s="9" t="s">
        <v>2</v>
      </c>
      <c r="I3175" s="9">
        <v>15</v>
      </c>
      <c r="J3175" s="9" t="s">
        <v>8</v>
      </c>
      <c r="L3175" s="9" t="s">
        <v>50</v>
      </c>
      <c r="M3175" s="9">
        <v>84241</v>
      </c>
      <c r="N3175" s="17" t="str">
        <f t="shared" si="242"/>
        <v>16_80-85</v>
      </c>
      <c r="O3175" s="17" t="str">
        <f t="shared" si="243"/>
        <v>8_80-90</v>
      </c>
      <c r="P3175" s="17" t="str">
        <f t="shared" si="244"/>
        <v>08_80&gt;</v>
      </c>
      <c r="Q3175" s="9" t="s">
        <v>1236</v>
      </c>
      <c r="R3175" s="9" t="s">
        <v>1163</v>
      </c>
      <c r="S3175" s="9">
        <f t="shared" si="245"/>
        <v>48691298</v>
      </c>
      <c r="T3175" s="9">
        <v>472731</v>
      </c>
    </row>
    <row r="3176" spans="1:20">
      <c r="A3176" s="110">
        <v>419</v>
      </c>
      <c r="B3176" s="9" t="s">
        <v>15</v>
      </c>
      <c r="C3176" s="9" t="s">
        <v>537</v>
      </c>
      <c r="D3176" s="9" t="s">
        <v>148</v>
      </c>
      <c r="E3176" s="9" t="s">
        <v>147</v>
      </c>
      <c r="F3176" s="9" t="s">
        <v>5</v>
      </c>
      <c r="G3176" s="9" t="s">
        <v>70</v>
      </c>
      <c r="H3176" s="9" t="s">
        <v>2</v>
      </c>
      <c r="I3176" s="9">
        <v>15</v>
      </c>
      <c r="J3176" s="9" t="s">
        <v>8</v>
      </c>
      <c r="L3176" s="9" t="s">
        <v>46</v>
      </c>
      <c r="M3176" s="9">
        <v>46000</v>
      </c>
      <c r="N3176" s="17" t="str">
        <f t="shared" si="242"/>
        <v>9_45-50</v>
      </c>
      <c r="O3176" s="17" t="str">
        <f t="shared" si="243"/>
        <v>4_40-50</v>
      </c>
      <c r="P3176" s="17" t="str">
        <f t="shared" si="244"/>
        <v>04_40-50</v>
      </c>
      <c r="Q3176" s="9" t="s">
        <v>1236</v>
      </c>
      <c r="R3176" s="9" t="s">
        <v>1163</v>
      </c>
      <c r="S3176" s="9">
        <f t="shared" si="245"/>
        <v>19274000</v>
      </c>
      <c r="T3176" s="9">
        <v>187126</v>
      </c>
    </row>
    <row r="3177" spans="1:20">
      <c r="A3177" s="110">
        <v>2</v>
      </c>
      <c r="B3177" s="9" t="s">
        <v>15</v>
      </c>
      <c r="C3177" s="9" t="s">
        <v>270</v>
      </c>
      <c r="D3177" s="9" t="s">
        <v>148</v>
      </c>
      <c r="E3177" s="9" t="s">
        <v>147</v>
      </c>
      <c r="F3177" s="9" t="s">
        <v>5</v>
      </c>
      <c r="G3177" s="9" t="s">
        <v>122</v>
      </c>
      <c r="H3177" s="9" t="s">
        <v>2</v>
      </c>
      <c r="I3177" s="9">
        <v>15</v>
      </c>
      <c r="J3177" s="9" t="s">
        <v>8</v>
      </c>
      <c r="L3177" s="9" t="s">
        <v>50</v>
      </c>
      <c r="M3177" s="9">
        <v>73305</v>
      </c>
      <c r="N3177" s="17" t="str">
        <f t="shared" si="242"/>
        <v>14_70-75</v>
      </c>
      <c r="O3177" s="17" t="str">
        <f t="shared" si="243"/>
        <v>7_70-80</v>
      </c>
      <c r="P3177" s="17" t="str">
        <f t="shared" si="244"/>
        <v>07_70-80</v>
      </c>
      <c r="Q3177" s="9" t="s">
        <v>1236</v>
      </c>
      <c r="R3177" s="9" t="s">
        <v>1163</v>
      </c>
      <c r="S3177" s="9">
        <f t="shared" si="245"/>
        <v>146610</v>
      </c>
      <c r="T3177" s="9">
        <v>1423</v>
      </c>
    </row>
    <row r="3178" spans="1:20">
      <c r="A3178" s="110">
        <v>500</v>
      </c>
      <c r="B3178" s="9" t="s">
        <v>15</v>
      </c>
      <c r="C3178" s="9" t="s">
        <v>1057</v>
      </c>
      <c r="D3178" s="9" t="s">
        <v>148</v>
      </c>
      <c r="E3178" s="9" t="s">
        <v>147</v>
      </c>
      <c r="F3178" s="9" t="s">
        <v>5</v>
      </c>
      <c r="G3178" s="9" t="s">
        <v>373</v>
      </c>
      <c r="H3178" s="9" t="s">
        <v>2</v>
      </c>
      <c r="I3178" s="9">
        <v>15</v>
      </c>
      <c r="J3178" s="9" t="s">
        <v>8</v>
      </c>
      <c r="L3178" s="9" t="s">
        <v>50</v>
      </c>
      <c r="M3178" s="9">
        <v>69982</v>
      </c>
      <c r="N3178" s="17" t="str">
        <f t="shared" si="242"/>
        <v>13_65-70</v>
      </c>
      <c r="O3178" s="17" t="str">
        <f t="shared" si="243"/>
        <v>6_60-70</v>
      </c>
      <c r="P3178" s="17" t="str">
        <f t="shared" si="244"/>
        <v>06_60-70</v>
      </c>
      <c r="Q3178" s="9" t="s">
        <v>1236</v>
      </c>
      <c r="R3178" s="9" t="s">
        <v>1163</v>
      </c>
      <c r="S3178" s="9">
        <f t="shared" si="245"/>
        <v>34991000</v>
      </c>
      <c r="T3178" s="9">
        <v>339718</v>
      </c>
    </row>
    <row r="3179" spans="1:20">
      <c r="A3179" s="110">
        <v>6</v>
      </c>
      <c r="B3179" s="9" t="s">
        <v>15</v>
      </c>
      <c r="C3179" s="9" t="s">
        <v>776</v>
      </c>
      <c r="D3179" s="9" t="s">
        <v>148</v>
      </c>
      <c r="E3179" s="9" t="s">
        <v>147</v>
      </c>
      <c r="F3179" s="9" t="s">
        <v>5</v>
      </c>
      <c r="G3179" s="9" t="s">
        <v>373</v>
      </c>
      <c r="H3179" s="9" t="s">
        <v>2</v>
      </c>
      <c r="I3179" s="9">
        <v>15</v>
      </c>
      <c r="J3179" s="9" t="s">
        <v>8</v>
      </c>
      <c r="L3179" s="9" t="s">
        <v>50</v>
      </c>
      <c r="M3179" s="9">
        <v>55060</v>
      </c>
      <c r="N3179" s="17" t="str">
        <f t="shared" si="242"/>
        <v>11_55-60</v>
      </c>
      <c r="O3179" s="17" t="str">
        <f t="shared" si="243"/>
        <v>5_50-60</v>
      </c>
      <c r="P3179" s="17" t="str">
        <f t="shared" si="244"/>
        <v>05_50-60</v>
      </c>
      <c r="Q3179" s="9" t="s">
        <v>1236</v>
      </c>
      <c r="R3179" s="9" t="s">
        <v>1163</v>
      </c>
      <c r="S3179" s="9">
        <f t="shared" si="245"/>
        <v>330360</v>
      </c>
      <c r="T3179" s="9">
        <v>3207</v>
      </c>
    </row>
    <row r="3180" spans="1:20">
      <c r="A3180" s="110">
        <v>450</v>
      </c>
      <c r="B3180" s="9" t="s">
        <v>15</v>
      </c>
      <c r="C3180" s="9" t="s">
        <v>245</v>
      </c>
      <c r="D3180" s="9" t="s">
        <v>148</v>
      </c>
      <c r="E3180" s="9" t="s">
        <v>147</v>
      </c>
      <c r="F3180" s="9" t="s">
        <v>1</v>
      </c>
      <c r="G3180" s="9" t="s">
        <v>77</v>
      </c>
      <c r="H3180" s="9" t="s">
        <v>2</v>
      </c>
      <c r="I3180" s="9">
        <v>17</v>
      </c>
      <c r="J3180" s="9" t="s">
        <v>6</v>
      </c>
      <c r="L3180" s="9" t="s">
        <v>50</v>
      </c>
      <c r="M3180" s="9">
        <v>58250</v>
      </c>
      <c r="N3180" s="17" t="str">
        <f t="shared" si="242"/>
        <v>11_55-60</v>
      </c>
      <c r="O3180" s="17" t="str">
        <f t="shared" si="243"/>
        <v>5_50-60</v>
      </c>
      <c r="P3180" s="17" t="str">
        <f t="shared" si="244"/>
        <v>05_50-60</v>
      </c>
      <c r="Q3180" s="9" t="s">
        <v>1236</v>
      </c>
      <c r="R3180" s="9" t="s">
        <v>1163</v>
      </c>
      <c r="S3180" s="9">
        <f t="shared" si="245"/>
        <v>26212500</v>
      </c>
      <c r="T3180" s="9">
        <v>254490</v>
      </c>
    </row>
    <row r="3181" spans="1:20">
      <c r="A3181" s="110">
        <v>28</v>
      </c>
      <c r="B3181" s="9" t="s">
        <v>15</v>
      </c>
      <c r="C3181" s="9" t="s">
        <v>934</v>
      </c>
      <c r="D3181" s="9" t="s">
        <v>148</v>
      </c>
      <c r="E3181" s="9" t="s">
        <v>147</v>
      </c>
      <c r="F3181" s="9" t="s">
        <v>5</v>
      </c>
      <c r="G3181" s="9" t="s">
        <v>110</v>
      </c>
      <c r="H3181" s="9" t="s">
        <v>2</v>
      </c>
      <c r="I3181" s="9">
        <v>17</v>
      </c>
      <c r="J3181" s="9" t="s">
        <v>8</v>
      </c>
      <c r="L3181" s="9" t="s">
        <v>50</v>
      </c>
      <c r="M3181" s="9">
        <v>66842</v>
      </c>
      <c r="N3181" s="17" t="str">
        <f t="shared" si="242"/>
        <v>13_65-70</v>
      </c>
      <c r="O3181" s="17" t="str">
        <f t="shared" si="243"/>
        <v>6_60-70</v>
      </c>
      <c r="P3181" s="17" t="str">
        <f t="shared" si="244"/>
        <v>06_60-70</v>
      </c>
      <c r="Q3181" s="9" t="s">
        <v>1236</v>
      </c>
      <c r="R3181" s="9" t="s">
        <v>1163</v>
      </c>
      <c r="S3181" s="9">
        <f t="shared" si="245"/>
        <v>1871576</v>
      </c>
      <c r="T3181" s="9">
        <v>18171</v>
      </c>
    </row>
    <row r="3182" spans="1:20">
      <c r="A3182" s="110">
        <v>2453</v>
      </c>
      <c r="B3182" s="9" t="s">
        <v>15</v>
      </c>
      <c r="C3182" s="9" t="s">
        <v>729</v>
      </c>
      <c r="D3182" s="9" t="s">
        <v>148</v>
      </c>
      <c r="E3182" s="9" t="s">
        <v>147</v>
      </c>
      <c r="F3182" s="9" t="s">
        <v>5</v>
      </c>
      <c r="G3182" s="9" t="s">
        <v>373</v>
      </c>
      <c r="H3182" s="9" t="s">
        <v>2</v>
      </c>
      <c r="I3182" s="9">
        <v>17</v>
      </c>
      <c r="J3182" s="9" t="s">
        <v>6</v>
      </c>
      <c r="L3182" s="9" t="s">
        <v>50</v>
      </c>
      <c r="M3182" s="9">
        <v>64516</v>
      </c>
      <c r="N3182" s="17" t="str">
        <f t="shared" si="242"/>
        <v>12_60-65</v>
      </c>
      <c r="O3182" s="17" t="str">
        <f t="shared" si="243"/>
        <v>6_60-70</v>
      </c>
      <c r="P3182" s="17" t="str">
        <f t="shared" si="244"/>
        <v>06_60-70</v>
      </c>
      <c r="Q3182" s="9" t="s">
        <v>1236</v>
      </c>
      <c r="R3182" s="9" t="s">
        <v>1163</v>
      </c>
      <c r="S3182" s="9">
        <f t="shared" si="245"/>
        <v>158257748</v>
      </c>
      <c r="T3182" s="9">
        <v>1536483</v>
      </c>
    </row>
    <row r="3183" spans="1:20">
      <c r="A3183" s="110">
        <v>435</v>
      </c>
      <c r="B3183" s="9" t="s">
        <v>15</v>
      </c>
      <c r="C3183" s="9" t="s">
        <v>652</v>
      </c>
      <c r="D3183" s="9" t="s">
        <v>152</v>
      </c>
      <c r="E3183" s="9" t="s">
        <v>147</v>
      </c>
      <c r="F3183" s="9" t="s">
        <v>1</v>
      </c>
      <c r="G3183" s="9" t="s">
        <v>583</v>
      </c>
      <c r="H3183" s="9" t="s">
        <v>2</v>
      </c>
      <c r="I3183" s="9">
        <v>14</v>
      </c>
      <c r="J3183" s="9" t="s">
        <v>8</v>
      </c>
      <c r="L3183" s="9" t="s">
        <v>50</v>
      </c>
      <c r="M3183" s="9">
        <v>81652</v>
      </c>
      <c r="N3183" s="17" t="str">
        <f t="shared" si="242"/>
        <v>16_80-85</v>
      </c>
      <c r="O3183" s="17" t="str">
        <f t="shared" si="243"/>
        <v>8_80-90</v>
      </c>
      <c r="P3183" s="17" t="str">
        <f t="shared" si="244"/>
        <v>08_80&gt;</v>
      </c>
      <c r="Q3183" s="9" t="s">
        <v>1236</v>
      </c>
      <c r="R3183" s="9" t="s">
        <v>1163</v>
      </c>
      <c r="S3183" s="9">
        <f t="shared" si="245"/>
        <v>35518620</v>
      </c>
      <c r="T3183" s="9">
        <v>344841</v>
      </c>
    </row>
    <row r="3184" spans="1:20">
      <c r="A3184" s="110">
        <v>2</v>
      </c>
      <c r="B3184" s="9" t="s">
        <v>15</v>
      </c>
      <c r="C3184" s="9" t="s">
        <v>441</v>
      </c>
      <c r="D3184" s="9" t="s">
        <v>152</v>
      </c>
      <c r="E3184" s="9" t="s">
        <v>147</v>
      </c>
      <c r="F3184" s="9" t="s">
        <v>5</v>
      </c>
      <c r="G3184" s="9" t="s">
        <v>373</v>
      </c>
      <c r="H3184" s="9" t="s">
        <v>2</v>
      </c>
      <c r="I3184" s="9">
        <v>14</v>
      </c>
      <c r="J3184" s="9" t="s">
        <v>8</v>
      </c>
      <c r="L3184" s="9" t="s">
        <v>50</v>
      </c>
      <c r="M3184" s="9">
        <v>104425</v>
      </c>
      <c r="N3184" s="17" t="str">
        <f t="shared" si="242"/>
        <v>20_100-105</v>
      </c>
      <c r="O3184" s="17" t="str">
        <f t="shared" si="243"/>
        <v>10_100-110</v>
      </c>
      <c r="P3184" s="17" t="str">
        <f t="shared" si="244"/>
        <v>08_80&gt;</v>
      </c>
      <c r="Q3184" s="9" t="s">
        <v>1236</v>
      </c>
      <c r="R3184" s="9" t="s">
        <v>1163</v>
      </c>
      <c r="S3184" s="9">
        <f t="shared" si="245"/>
        <v>208850</v>
      </c>
      <c r="T3184" s="9">
        <v>2028</v>
      </c>
    </row>
    <row r="3185" spans="1:20">
      <c r="A3185" s="110">
        <v>117</v>
      </c>
      <c r="B3185" s="9" t="s">
        <v>15</v>
      </c>
      <c r="C3185" s="9" t="s">
        <v>853</v>
      </c>
      <c r="D3185" s="9" t="s">
        <v>148</v>
      </c>
      <c r="E3185" s="9" t="s">
        <v>147</v>
      </c>
      <c r="F3185" s="9" t="s">
        <v>1</v>
      </c>
      <c r="G3185" s="9" t="s">
        <v>583</v>
      </c>
      <c r="H3185" s="9" t="s">
        <v>2</v>
      </c>
      <c r="I3185" s="9">
        <v>15</v>
      </c>
      <c r="J3185" s="9" t="s">
        <v>8</v>
      </c>
      <c r="L3185" s="9" t="s">
        <v>50</v>
      </c>
      <c r="M3185" s="9">
        <v>69400</v>
      </c>
      <c r="N3185" s="17" t="str">
        <f t="shared" si="242"/>
        <v>13_65-70</v>
      </c>
      <c r="O3185" s="17" t="str">
        <f t="shared" si="243"/>
        <v>6_60-70</v>
      </c>
      <c r="P3185" s="17" t="str">
        <f t="shared" si="244"/>
        <v>06_60-70</v>
      </c>
      <c r="Q3185" s="9" t="s">
        <v>1236</v>
      </c>
      <c r="R3185" s="9" t="s">
        <v>1163</v>
      </c>
      <c r="S3185" s="9">
        <f t="shared" si="245"/>
        <v>8119800</v>
      </c>
      <c r="T3185" s="9">
        <v>78833</v>
      </c>
    </row>
    <row r="3186" spans="1:20">
      <c r="A3186" s="110">
        <v>21</v>
      </c>
      <c r="B3186" s="9" t="s">
        <v>15</v>
      </c>
      <c r="C3186" s="9" t="s">
        <v>442</v>
      </c>
      <c r="D3186" s="9" t="s">
        <v>148</v>
      </c>
      <c r="E3186" s="9" t="s">
        <v>147</v>
      </c>
      <c r="F3186" s="9" t="s">
        <v>5</v>
      </c>
      <c r="G3186" s="9" t="s">
        <v>373</v>
      </c>
      <c r="H3186" s="9" t="s">
        <v>2</v>
      </c>
      <c r="I3186" s="9">
        <v>15</v>
      </c>
      <c r="J3186" s="9" t="s">
        <v>8</v>
      </c>
      <c r="L3186" s="9" t="s">
        <v>50</v>
      </c>
      <c r="M3186" s="9">
        <v>65128</v>
      </c>
      <c r="N3186" s="17" t="str">
        <f t="shared" si="242"/>
        <v>13_65-70</v>
      </c>
      <c r="O3186" s="17" t="str">
        <f t="shared" si="243"/>
        <v>6_60-70</v>
      </c>
      <c r="P3186" s="17" t="str">
        <f t="shared" si="244"/>
        <v>06_60-70</v>
      </c>
      <c r="Q3186" s="9" t="s">
        <v>1236</v>
      </c>
      <c r="R3186" s="9" t="s">
        <v>1163</v>
      </c>
      <c r="S3186" s="9">
        <f t="shared" si="245"/>
        <v>1367688</v>
      </c>
      <c r="T3186" s="9">
        <v>13279</v>
      </c>
    </row>
    <row r="3187" spans="1:20">
      <c r="A3187" s="110">
        <v>1536</v>
      </c>
      <c r="B3187" s="9" t="s">
        <v>15</v>
      </c>
      <c r="C3187" s="9" t="s">
        <v>927</v>
      </c>
      <c r="D3187" s="9" t="s">
        <v>152</v>
      </c>
      <c r="E3187" s="9" t="s">
        <v>147</v>
      </c>
      <c r="F3187" s="9" t="s">
        <v>1</v>
      </c>
      <c r="G3187" s="9" t="s">
        <v>845</v>
      </c>
      <c r="H3187" s="9" t="s">
        <v>408</v>
      </c>
      <c r="I3187" s="9">
        <v>14</v>
      </c>
      <c r="J3187" s="9" t="s">
        <v>855</v>
      </c>
      <c r="L3187" s="9" t="s">
        <v>50</v>
      </c>
      <c r="M3187" s="9">
        <v>123784</v>
      </c>
      <c r="N3187" s="17" t="str">
        <f t="shared" si="242"/>
        <v>24_120-125</v>
      </c>
      <c r="O3187" s="17" t="str">
        <f t="shared" si="243"/>
        <v>12_120-130</v>
      </c>
      <c r="P3187" s="17" t="str">
        <f t="shared" si="244"/>
        <v>08_80&gt;</v>
      </c>
      <c r="Q3187" s="9" t="s">
        <v>1236</v>
      </c>
      <c r="R3187" s="9" t="s">
        <v>1163</v>
      </c>
      <c r="S3187" s="9">
        <f t="shared" si="245"/>
        <v>190132224</v>
      </c>
      <c r="T3187" s="9">
        <v>1845944</v>
      </c>
    </row>
    <row r="3188" spans="1:20">
      <c r="A3188" s="110">
        <v>546</v>
      </c>
      <c r="B3188" s="9" t="s">
        <v>15</v>
      </c>
      <c r="C3188" s="9" t="s">
        <v>854</v>
      </c>
      <c r="D3188" s="9" t="s">
        <v>152</v>
      </c>
      <c r="E3188" s="9" t="s">
        <v>147</v>
      </c>
      <c r="F3188" s="9" t="s">
        <v>5</v>
      </c>
      <c r="G3188" s="9" t="s">
        <v>373</v>
      </c>
      <c r="H3188" s="9" t="s">
        <v>408</v>
      </c>
      <c r="I3188" s="9">
        <v>14</v>
      </c>
      <c r="J3188" s="9" t="s">
        <v>855</v>
      </c>
      <c r="L3188" s="9" t="s">
        <v>50</v>
      </c>
      <c r="M3188" s="9">
        <v>124869</v>
      </c>
      <c r="N3188" s="17" t="str">
        <f t="shared" si="242"/>
        <v>24_120-125</v>
      </c>
      <c r="O3188" s="17" t="str">
        <f t="shared" si="243"/>
        <v>12_120-130</v>
      </c>
      <c r="P3188" s="17" t="str">
        <f t="shared" si="244"/>
        <v>08_80&gt;</v>
      </c>
      <c r="Q3188" s="9" t="s">
        <v>1236</v>
      </c>
      <c r="R3188" s="9" t="s">
        <v>1163</v>
      </c>
      <c r="S3188" s="9">
        <f t="shared" si="245"/>
        <v>68178474</v>
      </c>
      <c r="T3188" s="9">
        <v>661927</v>
      </c>
    </row>
    <row r="3189" spans="1:20">
      <c r="A3189" s="110">
        <v>821</v>
      </c>
      <c r="B3189" s="9" t="s">
        <v>15</v>
      </c>
      <c r="C3189" s="9" t="s">
        <v>778</v>
      </c>
      <c r="D3189" s="9" t="s">
        <v>146</v>
      </c>
      <c r="E3189" s="9" t="s">
        <v>147</v>
      </c>
      <c r="F3189" s="9" t="s">
        <v>5</v>
      </c>
      <c r="G3189" s="9" t="s">
        <v>492</v>
      </c>
      <c r="H3189" s="9" t="s">
        <v>998</v>
      </c>
      <c r="I3189" s="9">
        <v>16</v>
      </c>
      <c r="J3189" s="9" t="s">
        <v>444</v>
      </c>
      <c r="L3189" s="9" t="s">
        <v>50</v>
      </c>
      <c r="M3189" s="9">
        <v>128946</v>
      </c>
      <c r="N3189" s="17" t="str">
        <f t="shared" si="242"/>
        <v>25_125-130</v>
      </c>
      <c r="O3189" s="17" t="str">
        <f t="shared" si="243"/>
        <v>12_120-130</v>
      </c>
      <c r="P3189" s="17" t="str">
        <f t="shared" si="244"/>
        <v>08_80&gt;</v>
      </c>
      <c r="Q3189" s="9" t="s">
        <v>1236</v>
      </c>
      <c r="R3189" s="9" t="s">
        <v>1163</v>
      </c>
      <c r="S3189" s="9">
        <f t="shared" si="245"/>
        <v>105864666</v>
      </c>
      <c r="T3189" s="9">
        <v>1027812</v>
      </c>
    </row>
    <row r="3190" spans="1:20">
      <c r="A3190" s="110">
        <v>995</v>
      </c>
      <c r="B3190" s="9" t="s">
        <v>15</v>
      </c>
      <c r="C3190" s="9" t="s">
        <v>779</v>
      </c>
      <c r="D3190" s="9" t="s">
        <v>146</v>
      </c>
      <c r="E3190" s="9" t="s">
        <v>147</v>
      </c>
      <c r="F3190" s="9" t="s">
        <v>5</v>
      </c>
      <c r="G3190" s="9" t="s">
        <v>492</v>
      </c>
      <c r="H3190" s="9" t="s">
        <v>415</v>
      </c>
      <c r="I3190" s="9">
        <v>16</v>
      </c>
      <c r="J3190" s="9" t="s">
        <v>444</v>
      </c>
      <c r="L3190" s="9" t="s">
        <v>50</v>
      </c>
      <c r="M3190" s="9">
        <v>144562</v>
      </c>
      <c r="N3190" s="17" t="str">
        <f t="shared" si="242"/>
        <v>28_140-145</v>
      </c>
      <c r="O3190" s="17" t="str">
        <f t="shared" si="243"/>
        <v>14_140-150</v>
      </c>
      <c r="P3190" s="17" t="str">
        <f t="shared" si="244"/>
        <v>08_80&gt;</v>
      </c>
      <c r="Q3190" s="9" t="s">
        <v>1236</v>
      </c>
      <c r="R3190" s="9" t="s">
        <v>1163</v>
      </c>
      <c r="S3190" s="9">
        <f t="shared" si="245"/>
        <v>143839190</v>
      </c>
      <c r="T3190" s="9">
        <v>1396497</v>
      </c>
    </row>
    <row r="3191" spans="1:20">
      <c r="A3191" s="110">
        <v>482</v>
      </c>
      <c r="B3191" s="9" t="s">
        <v>15</v>
      </c>
      <c r="C3191" s="9" t="s">
        <v>538</v>
      </c>
      <c r="D3191" s="9" t="s">
        <v>149</v>
      </c>
      <c r="E3191" s="9" t="s">
        <v>147</v>
      </c>
      <c r="F3191" s="9" t="s">
        <v>5</v>
      </c>
      <c r="G3191" s="9" t="s">
        <v>252</v>
      </c>
      <c r="H3191" s="9" t="s">
        <v>85</v>
      </c>
      <c r="I3191" s="9">
        <v>15</v>
      </c>
      <c r="J3191" s="9" t="s">
        <v>8</v>
      </c>
      <c r="L3191" s="9" t="s">
        <v>50</v>
      </c>
      <c r="M3191" s="9">
        <v>182707</v>
      </c>
      <c r="N3191" s="17" t="str">
        <f t="shared" si="242"/>
        <v>36_180-185</v>
      </c>
      <c r="O3191" s="17" t="str">
        <f t="shared" si="243"/>
        <v>18_180-190</v>
      </c>
      <c r="P3191" s="17" t="str">
        <f t="shared" si="244"/>
        <v>08_80&gt;</v>
      </c>
      <c r="Q3191" s="9" t="s">
        <v>1236</v>
      </c>
      <c r="R3191" s="9" t="s">
        <v>1163</v>
      </c>
      <c r="S3191" s="9">
        <f t="shared" si="245"/>
        <v>88064774</v>
      </c>
      <c r="T3191" s="9">
        <v>854998</v>
      </c>
    </row>
    <row r="3192" spans="1:20">
      <c r="A3192" s="110">
        <v>1690</v>
      </c>
      <c r="B3192" s="9" t="s">
        <v>15</v>
      </c>
      <c r="C3192" s="9" t="s">
        <v>539</v>
      </c>
      <c r="D3192" s="9" t="s">
        <v>153</v>
      </c>
      <c r="E3192" s="9" t="s">
        <v>147</v>
      </c>
      <c r="F3192" s="9" t="s">
        <v>1</v>
      </c>
      <c r="G3192" s="9" t="s">
        <v>67</v>
      </c>
      <c r="H3192" s="9" t="s">
        <v>2</v>
      </c>
      <c r="I3192" s="9">
        <v>11</v>
      </c>
      <c r="J3192" s="9" t="s">
        <v>4</v>
      </c>
      <c r="K3192" s="9" t="s">
        <v>7</v>
      </c>
      <c r="L3192" s="9" t="s">
        <v>50</v>
      </c>
      <c r="M3192" s="9">
        <v>35999</v>
      </c>
      <c r="N3192" s="17" t="str">
        <f t="shared" si="242"/>
        <v>7_35-40</v>
      </c>
      <c r="O3192" s="17" t="str">
        <f t="shared" si="243"/>
        <v>3_30-40</v>
      </c>
      <c r="P3192" s="17" t="str">
        <f t="shared" si="244"/>
        <v>03_30-40</v>
      </c>
      <c r="Q3192" s="9" t="s">
        <v>1236</v>
      </c>
      <c r="R3192" s="9" t="s">
        <v>1163</v>
      </c>
      <c r="S3192" s="9">
        <f t="shared" si="245"/>
        <v>60838310</v>
      </c>
      <c r="T3192" s="9">
        <v>590663</v>
      </c>
    </row>
    <row r="3193" spans="1:20">
      <c r="A3193" s="110">
        <v>7</v>
      </c>
      <c r="B3193" s="9" t="s">
        <v>15</v>
      </c>
      <c r="C3193" s="9" t="s">
        <v>1110</v>
      </c>
      <c r="D3193" s="9" t="s">
        <v>149</v>
      </c>
      <c r="E3193" s="9" t="s">
        <v>147</v>
      </c>
      <c r="F3193" s="9" t="s">
        <v>1</v>
      </c>
      <c r="G3193" s="9" t="s">
        <v>495</v>
      </c>
      <c r="H3193" s="9" t="s">
        <v>1111</v>
      </c>
      <c r="I3193" s="9">
        <v>15</v>
      </c>
      <c r="J3193" s="9" t="s">
        <v>8</v>
      </c>
      <c r="L3193" s="9" t="s">
        <v>50</v>
      </c>
      <c r="M3193" s="9">
        <v>129399</v>
      </c>
      <c r="N3193" s="17" t="str">
        <f t="shared" ref="N3193:N3256" si="246">CONCATENATE(ROUNDDOWN(M3193/5000,0),"_",ROUNDDOWN(M3193/5000,0)*5,"-",ROUNDUP((M3193+1)/5000,0)*5)</f>
        <v>25_125-130</v>
      </c>
      <c r="O3193" s="17" t="str">
        <f t="shared" ref="O3193:O3256" si="247">CONCATENATE(ROUNDDOWN(M3193/10000,0),"_",ROUNDDOWN(M3193/10000,0)*10,"-",ROUNDUP((M3193+1)/10000,0)*10)</f>
        <v>12_120-130</v>
      </c>
      <c r="P3193" s="17" t="str">
        <f t="shared" ref="P3193:P3256" si="248">IF(M3193&lt;20000,"01_&lt;20",IF(M3193&lt;80000,CONCATENATE(IF((ROUNDDOWN(M3193/10000,0)+1)&lt;10,0,),ROUNDDOWN(M3193/10000,0),"_",ROUNDDOWN(M3193/10000,0)*10,"-",ROUNDUP((M3193+1)/10000,0)*10),"08_80&gt;"))</f>
        <v>08_80&gt;</v>
      </c>
      <c r="Q3193" s="9" t="s">
        <v>1236</v>
      </c>
      <c r="R3193" s="9" t="s">
        <v>1163</v>
      </c>
      <c r="S3193" s="9">
        <f t="shared" ref="S3193:S3256" si="249">M3193*A3193</f>
        <v>905793</v>
      </c>
      <c r="T3193" s="9">
        <v>8794</v>
      </c>
    </row>
    <row r="3194" spans="1:20">
      <c r="A3194" s="110">
        <v>2</v>
      </c>
      <c r="B3194" s="9" t="s">
        <v>15</v>
      </c>
      <c r="C3194" s="9" t="s">
        <v>332</v>
      </c>
      <c r="D3194" s="9" t="s">
        <v>149</v>
      </c>
      <c r="E3194" s="9" t="s">
        <v>147</v>
      </c>
      <c r="F3194" s="9" t="s">
        <v>1</v>
      </c>
      <c r="G3194" s="9" t="s">
        <v>695</v>
      </c>
      <c r="H3194" s="9" t="s">
        <v>730</v>
      </c>
      <c r="I3194" s="9">
        <v>15</v>
      </c>
      <c r="J3194" s="9" t="s">
        <v>8</v>
      </c>
      <c r="L3194" s="9" t="s">
        <v>50</v>
      </c>
      <c r="M3194" s="9">
        <v>93000</v>
      </c>
      <c r="N3194" s="17" t="str">
        <f t="shared" si="246"/>
        <v>18_90-95</v>
      </c>
      <c r="O3194" s="17" t="str">
        <f t="shared" si="247"/>
        <v>9_90-100</v>
      </c>
      <c r="P3194" s="17" t="str">
        <f t="shared" si="248"/>
        <v>08_80&gt;</v>
      </c>
      <c r="Q3194" s="9" t="s">
        <v>1236</v>
      </c>
      <c r="R3194" s="9" t="s">
        <v>1163</v>
      </c>
      <c r="S3194" s="9">
        <f t="shared" si="249"/>
        <v>186000</v>
      </c>
      <c r="T3194" s="9">
        <v>1806</v>
      </c>
    </row>
    <row r="3195" spans="1:20">
      <c r="A3195" s="110">
        <v>79</v>
      </c>
      <c r="B3195" s="9" t="s">
        <v>15</v>
      </c>
      <c r="C3195" s="9" t="s">
        <v>1143</v>
      </c>
      <c r="D3195" s="9" t="s">
        <v>149</v>
      </c>
      <c r="E3195" s="9" t="s">
        <v>147</v>
      </c>
      <c r="F3195" s="9" t="s">
        <v>5</v>
      </c>
      <c r="G3195" s="9" t="s">
        <v>492</v>
      </c>
      <c r="H3195" s="9" t="s">
        <v>1030</v>
      </c>
      <c r="I3195" s="9">
        <v>15</v>
      </c>
      <c r="J3195" s="9" t="s">
        <v>8</v>
      </c>
      <c r="L3195" s="9" t="s">
        <v>50</v>
      </c>
      <c r="M3195" s="9">
        <v>122585</v>
      </c>
      <c r="N3195" s="17" t="str">
        <f t="shared" si="246"/>
        <v>24_120-125</v>
      </c>
      <c r="O3195" s="17" t="str">
        <f t="shared" si="247"/>
        <v>12_120-130</v>
      </c>
      <c r="P3195" s="17" t="str">
        <f t="shared" si="248"/>
        <v>08_80&gt;</v>
      </c>
      <c r="Q3195" s="9" t="s">
        <v>1236</v>
      </c>
      <c r="R3195" s="9" t="s">
        <v>1163</v>
      </c>
      <c r="S3195" s="9">
        <f t="shared" si="249"/>
        <v>9684215</v>
      </c>
      <c r="T3195" s="9">
        <v>94022</v>
      </c>
    </row>
    <row r="3196" spans="1:20">
      <c r="A3196" s="110">
        <v>174</v>
      </c>
      <c r="B3196" s="9" t="s">
        <v>15</v>
      </c>
      <c r="C3196" s="9" t="s">
        <v>301</v>
      </c>
      <c r="D3196" s="9" t="s">
        <v>149</v>
      </c>
      <c r="E3196" s="9" t="s">
        <v>147</v>
      </c>
      <c r="F3196" s="9" t="s">
        <v>5</v>
      </c>
      <c r="G3196" s="9" t="s">
        <v>252</v>
      </c>
      <c r="H3196" s="9" t="s">
        <v>730</v>
      </c>
      <c r="I3196" s="9">
        <v>15</v>
      </c>
      <c r="J3196" s="9" t="s">
        <v>8</v>
      </c>
      <c r="L3196" s="9" t="s">
        <v>50</v>
      </c>
      <c r="M3196" s="9">
        <v>106522</v>
      </c>
      <c r="N3196" s="17" t="str">
        <f t="shared" si="246"/>
        <v>21_105-110</v>
      </c>
      <c r="O3196" s="17" t="str">
        <f t="shared" si="247"/>
        <v>10_100-110</v>
      </c>
      <c r="P3196" s="17" t="str">
        <f t="shared" si="248"/>
        <v>08_80&gt;</v>
      </c>
      <c r="Q3196" s="9" t="s">
        <v>1236</v>
      </c>
      <c r="R3196" s="9" t="s">
        <v>1163</v>
      </c>
      <c r="S3196" s="9">
        <f t="shared" si="249"/>
        <v>18534828</v>
      </c>
      <c r="T3196" s="9">
        <v>179950</v>
      </c>
    </row>
    <row r="3197" spans="1:20">
      <c r="A3197" s="110">
        <v>7227</v>
      </c>
      <c r="B3197" s="9" t="s">
        <v>15</v>
      </c>
      <c r="C3197" s="9" t="s">
        <v>780</v>
      </c>
      <c r="D3197" s="9" t="s">
        <v>148</v>
      </c>
      <c r="E3197" s="9" t="s">
        <v>147</v>
      </c>
      <c r="F3197" s="9" t="s">
        <v>5</v>
      </c>
      <c r="G3197" s="9" t="s">
        <v>373</v>
      </c>
      <c r="H3197" s="9" t="s">
        <v>2</v>
      </c>
      <c r="I3197" s="9">
        <v>15</v>
      </c>
      <c r="J3197" s="9" t="s">
        <v>8</v>
      </c>
      <c r="L3197" s="9" t="s">
        <v>50</v>
      </c>
      <c r="M3197" s="9">
        <v>66219</v>
      </c>
      <c r="N3197" s="17" t="str">
        <f t="shared" si="246"/>
        <v>13_65-70</v>
      </c>
      <c r="O3197" s="17" t="str">
        <f t="shared" si="247"/>
        <v>6_60-70</v>
      </c>
      <c r="P3197" s="17" t="str">
        <f t="shared" si="248"/>
        <v>06_60-70</v>
      </c>
      <c r="Q3197" s="9" t="s">
        <v>1236</v>
      </c>
      <c r="R3197" s="9" t="s">
        <v>1163</v>
      </c>
      <c r="S3197" s="9">
        <f t="shared" si="249"/>
        <v>478564713</v>
      </c>
      <c r="T3197" s="9">
        <v>4646259</v>
      </c>
    </row>
    <row r="3198" spans="1:20">
      <c r="A3198" s="110">
        <v>147</v>
      </c>
      <c r="B3198" s="9" t="s">
        <v>15</v>
      </c>
      <c r="C3198" s="9" t="s">
        <v>91</v>
      </c>
      <c r="D3198" s="9" t="s">
        <v>148</v>
      </c>
      <c r="E3198" s="9" t="s">
        <v>147</v>
      </c>
      <c r="F3198" s="9" t="s">
        <v>1</v>
      </c>
      <c r="G3198" s="9" t="s">
        <v>77</v>
      </c>
      <c r="H3198" s="9" t="s">
        <v>2</v>
      </c>
      <c r="I3198" s="9">
        <v>15</v>
      </c>
      <c r="J3198" s="9" t="s">
        <v>8</v>
      </c>
      <c r="L3198" s="9" t="s">
        <v>50</v>
      </c>
      <c r="M3198" s="9">
        <v>65273</v>
      </c>
      <c r="N3198" s="17" t="str">
        <f t="shared" si="246"/>
        <v>13_65-70</v>
      </c>
      <c r="O3198" s="17" t="str">
        <f t="shared" si="247"/>
        <v>6_60-70</v>
      </c>
      <c r="P3198" s="17" t="str">
        <f t="shared" si="248"/>
        <v>06_60-70</v>
      </c>
      <c r="Q3198" s="9" t="s">
        <v>1236</v>
      </c>
      <c r="R3198" s="9" t="s">
        <v>1163</v>
      </c>
      <c r="S3198" s="9">
        <f t="shared" si="249"/>
        <v>9595131</v>
      </c>
      <c r="T3198" s="9">
        <v>93157</v>
      </c>
    </row>
    <row r="3199" spans="1:20">
      <c r="A3199" s="110">
        <v>75</v>
      </c>
      <c r="B3199" s="9" t="s">
        <v>15</v>
      </c>
      <c r="C3199" s="9" t="s">
        <v>89</v>
      </c>
      <c r="D3199" s="9" t="s">
        <v>149</v>
      </c>
      <c r="E3199" s="9" t="s">
        <v>147</v>
      </c>
      <c r="F3199" s="9" t="s">
        <v>5</v>
      </c>
      <c r="G3199" s="9" t="s">
        <v>69</v>
      </c>
      <c r="H3199" s="9" t="s">
        <v>88</v>
      </c>
      <c r="I3199" s="9">
        <v>17</v>
      </c>
      <c r="J3199" s="9" t="s">
        <v>8</v>
      </c>
      <c r="L3199" s="9" t="s">
        <v>50</v>
      </c>
      <c r="M3199" s="9">
        <v>89750</v>
      </c>
      <c r="N3199" s="17" t="str">
        <f t="shared" si="246"/>
        <v>17_85-90</v>
      </c>
      <c r="O3199" s="17" t="str">
        <f t="shared" si="247"/>
        <v>8_80-90</v>
      </c>
      <c r="P3199" s="17" t="str">
        <f t="shared" si="248"/>
        <v>08_80&gt;</v>
      </c>
      <c r="Q3199" s="9" t="s">
        <v>1236</v>
      </c>
      <c r="R3199" s="9" t="s">
        <v>1163</v>
      </c>
      <c r="S3199" s="9">
        <f t="shared" si="249"/>
        <v>6731250</v>
      </c>
      <c r="T3199" s="9">
        <v>65352</v>
      </c>
    </row>
    <row r="3200" spans="1:20">
      <c r="A3200" s="110">
        <v>31</v>
      </c>
      <c r="B3200" s="9" t="s">
        <v>15</v>
      </c>
      <c r="C3200" s="9" t="s">
        <v>858</v>
      </c>
      <c r="D3200" s="9" t="s">
        <v>149</v>
      </c>
      <c r="E3200" s="9" t="s">
        <v>147</v>
      </c>
      <c r="F3200" s="9" t="s">
        <v>1</v>
      </c>
      <c r="G3200" s="9" t="s">
        <v>495</v>
      </c>
      <c r="H3200" s="9" t="s">
        <v>738</v>
      </c>
      <c r="I3200" s="9">
        <v>15</v>
      </c>
      <c r="J3200" s="9" t="s">
        <v>8</v>
      </c>
      <c r="L3200" s="9" t="s">
        <v>50</v>
      </c>
      <c r="M3200" s="9">
        <v>180153</v>
      </c>
      <c r="N3200" s="17" t="str">
        <f t="shared" si="246"/>
        <v>36_180-185</v>
      </c>
      <c r="O3200" s="17" t="str">
        <f t="shared" si="247"/>
        <v>18_180-190</v>
      </c>
      <c r="P3200" s="17" t="str">
        <f t="shared" si="248"/>
        <v>08_80&gt;</v>
      </c>
      <c r="Q3200" s="9" t="s">
        <v>1236</v>
      </c>
      <c r="R3200" s="9" t="s">
        <v>1163</v>
      </c>
      <c r="S3200" s="9">
        <f t="shared" si="249"/>
        <v>5584743</v>
      </c>
      <c r="T3200" s="9">
        <v>54221</v>
      </c>
    </row>
    <row r="3201" spans="1:20">
      <c r="A3201" s="110">
        <v>3111</v>
      </c>
      <c r="B3201" s="9" t="s">
        <v>15</v>
      </c>
      <c r="C3201" s="9" t="s">
        <v>1144</v>
      </c>
      <c r="D3201" s="9" t="s">
        <v>149</v>
      </c>
      <c r="E3201" s="9" t="s">
        <v>147</v>
      </c>
      <c r="F3201" s="9" t="s">
        <v>1</v>
      </c>
      <c r="G3201" s="9" t="s">
        <v>495</v>
      </c>
      <c r="H3201" s="9" t="s">
        <v>1145</v>
      </c>
      <c r="I3201" s="9">
        <v>15</v>
      </c>
      <c r="J3201" s="9" t="s">
        <v>8</v>
      </c>
      <c r="L3201" s="9" t="s">
        <v>50</v>
      </c>
      <c r="M3201" s="9">
        <v>170956</v>
      </c>
      <c r="N3201" s="17" t="str">
        <f t="shared" si="246"/>
        <v>34_170-175</v>
      </c>
      <c r="O3201" s="17" t="str">
        <f t="shared" si="247"/>
        <v>17_170-180</v>
      </c>
      <c r="P3201" s="17" t="str">
        <f t="shared" si="248"/>
        <v>08_80&gt;</v>
      </c>
      <c r="Q3201" s="9" t="s">
        <v>1236</v>
      </c>
      <c r="R3201" s="9" t="s">
        <v>1163</v>
      </c>
      <c r="S3201" s="9">
        <f t="shared" si="249"/>
        <v>531844116</v>
      </c>
      <c r="T3201" s="9">
        <v>5163535</v>
      </c>
    </row>
    <row r="3202" spans="1:20">
      <c r="A3202" s="110">
        <v>46</v>
      </c>
      <c r="B3202" s="9" t="s">
        <v>15</v>
      </c>
      <c r="C3202" s="9" t="s">
        <v>653</v>
      </c>
      <c r="D3202" s="9" t="s">
        <v>149</v>
      </c>
      <c r="E3202" s="9" t="s">
        <v>147</v>
      </c>
      <c r="F3202" s="9" t="s">
        <v>1</v>
      </c>
      <c r="G3202" s="9" t="s">
        <v>495</v>
      </c>
      <c r="H3202" s="9" t="s">
        <v>563</v>
      </c>
      <c r="I3202" s="9">
        <v>15</v>
      </c>
      <c r="J3202" s="9" t="s">
        <v>859</v>
      </c>
      <c r="L3202" s="9" t="s">
        <v>50</v>
      </c>
      <c r="M3202" s="9">
        <v>210368</v>
      </c>
      <c r="N3202" s="17" t="str">
        <f t="shared" si="246"/>
        <v>42_210-215</v>
      </c>
      <c r="O3202" s="17" t="str">
        <f t="shared" si="247"/>
        <v>21_210-220</v>
      </c>
      <c r="P3202" s="17" t="str">
        <f t="shared" si="248"/>
        <v>08_80&gt;</v>
      </c>
      <c r="Q3202" s="9" t="s">
        <v>1236</v>
      </c>
      <c r="R3202" s="9" t="s">
        <v>1163</v>
      </c>
      <c r="S3202" s="9">
        <f t="shared" si="249"/>
        <v>9676928</v>
      </c>
      <c r="T3202" s="9">
        <v>93951</v>
      </c>
    </row>
    <row r="3203" spans="1:20">
      <c r="A3203" s="110">
        <v>32</v>
      </c>
      <c r="B3203" s="9" t="s">
        <v>15</v>
      </c>
      <c r="C3203" s="9" t="s">
        <v>928</v>
      </c>
      <c r="D3203" s="9" t="s">
        <v>149</v>
      </c>
      <c r="E3203" s="9" t="s">
        <v>147</v>
      </c>
      <c r="F3203" s="9" t="s">
        <v>5</v>
      </c>
      <c r="G3203" s="9" t="s">
        <v>252</v>
      </c>
      <c r="H3203" s="9" t="s">
        <v>929</v>
      </c>
      <c r="I3203" s="9">
        <v>15</v>
      </c>
      <c r="J3203" s="9" t="s">
        <v>8</v>
      </c>
      <c r="L3203" s="9" t="s">
        <v>50</v>
      </c>
      <c r="M3203" s="9">
        <v>156218</v>
      </c>
      <c r="N3203" s="17" t="str">
        <f t="shared" si="246"/>
        <v>31_155-160</v>
      </c>
      <c r="O3203" s="17" t="str">
        <f t="shared" si="247"/>
        <v>15_150-160</v>
      </c>
      <c r="P3203" s="17" t="str">
        <f t="shared" si="248"/>
        <v>08_80&gt;</v>
      </c>
      <c r="Q3203" s="9" t="s">
        <v>1236</v>
      </c>
      <c r="R3203" s="9" t="s">
        <v>1163</v>
      </c>
      <c r="S3203" s="9">
        <f t="shared" si="249"/>
        <v>4998976</v>
      </c>
      <c r="T3203" s="9">
        <v>48534</v>
      </c>
    </row>
    <row r="3204" spans="1:20">
      <c r="A3204" s="110">
        <v>88</v>
      </c>
      <c r="B3204" s="9" t="s">
        <v>15</v>
      </c>
      <c r="C3204" s="9" t="s">
        <v>781</v>
      </c>
      <c r="D3204" s="9" t="s">
        <v>149</v>
      </c>
      <c r="E3204" s="9" t="s">
        <v>147</v>
      </c>
      <c r="F3204" s="9" t="s">
        <v>5</v>
      </c>
      <c r="G3204" s="9" t="s">
        <v>492</v>
      </c>
      <c r="H3204" s="9" t="s">
        <v>782</v>
      </c>
      <c r="I3204" s="9">
        <v>15</v>
      </c>
      <c r="J3204" s="9" t="s">
        <v>8</v>
      </c>
      <c r="L3204" s="9" t="s">
        <v>50</v>
      </c>
      <c r="M3204" s="9">
        <v>171273</v>
      </c>
      <c r="N3204" s="17" t="str">
        <f t="shared" si="246"/>
        <v>34_170-175</v>
      </c>
      <c r="O3204" s="17" t="str">
        <f t="shared" si="247"/>
        <v>17_170-180</v>
      </c>
      <c r="P3204" s="17" t="str">
        <f t="shared" si="248"/>
        <v>08_80&gt;</v>
      </c>
      <c r="Q3204" s="9" t="s">
        <v>1236</v>
      </c>
      <c r="R3204" s="9" t="s">
        <v>1163</v>
      </c>
      <c r="S3204" s="9">
        <f t="shared" si="249"/>
        <v>15072024</v>
      </c>
      <c r="T3204" s="9">
        <v>146330</v>
      </c>
    </row>
    <row r="3205" spans="1:20">
      <c r="A3205" s="110">
        <v>4</v>
      </c>
      <c r="B3205" s="9" t="s">
        <v>15</v>
      </c>
      <c r="C3205" s="9" t="s">
        <v>860</v>
      </c>
      <c r="D3205" s="9" t="s">
        <v>149</v>
      </c>
      <c r="E3205" s="9" t="s">
        <v>147</v>
      </c>
      <c r="F3205" s="9" t="s">
        <v>5</v>
      </c>
      <c r="G3205" s="9" t="s">
        <v>492</v>
      </c>
      <c r="H3205" s="9" t="s">
        <v>561</v>
      </c>
      <c r="I3205" s="9">
        <v>15</v>
      </c>
      <c r="J3205" s="9" t="s">
        <v>8</v>
      </c>
      <c r="L3205" s="9" t="s">
        <v>50</v>
      </c>
      <c r="M3205" s="9">
        <v>216737</v>
      </c>
      <c r="N3205" s="17" t="str">
        <f t="shared" si="246"/>
        <v>43_215-220</v>
      </c>
      <c r="O3205" s="17" t="str">
        <f t="shared" si="247"/>
        <v>21_210-220</v>
      </c>
      <c r="P3205" s="17" t="str">
        <f t="shared" si="248"/>
        <v>08_80&gt;</v>
      </c>
      <c r="Q3205" s="9" t="s">
        <v>1236</v>
      </c>
      <c r="R3205" s="9" t="s">
        <v>1163</v>
      </c>
      <c r="S3205" s="9">
        <f t="shared" si="249"/>
        <v>866948</v>
      </c>
      <c r="T3205" s="9">
        <v>8417</v>
      </c>
    </row>
    <row r="3206" spans="1:20">
      <c r="A3206" s="110">
        <v>246</v>
      </c>
      <c r="B3206" s="9" t="s">
        <v>15</v>
      </c>
      <c r="C3206" s="9" t="s">
        <v>931</v>
      </c>
      <c r="D3206" s="9" t="s">
        <v>149</v>
      </c>
      <c r="E3206" s="9" t="s">
        <v>147</v>
      </c>
      <c r="F3206" s="9" t="s">
        <v>1</v>
      </c>
      <c r="G3206" s="9" t="s">
        <v>495</v>
      </c>
      <c r="H3206" s="9" t="s">
        <v>782</v>
      </c>
      <c r="I3206" s="9">
        <v>17</v>
      </c>
      <c r="J3206" s="9" t="s">
        <v>8</v>
      </c>
      <c r="L3206" s="9" t="s">
        <v>50</v>
      </c>
      <c r="M3206" s="9">
        <v>171195</v>
      </c>
      <c r="N3206" s="17" t="str">
        <f t="shared" si="246"/>
        <v>34_170-175</v>
      </c>
      <c r="O3206" s="17" t="str">
        <f t="shared" si="247"/>
        <v>17_170-180</v>
      </c>
      <c r="P3206" s="17" t="str">
        <f t="shared" si="248"/>
        <v>08_80&gt;</v>
      </c>
      <c r="Q3206" s="9" t="s">
        <v>1236</v>
      </c>
      <c r="R3206" s="9" t="s">
        <v>1163</v>
      </c>
      <c r="S3206" s="9">
        <f t="shared" si="249"/>
        <v>42113970</v>
      </c>
      <c r="T3206" s="9">
        <v>408873</v>
      </c>
    </row>
    <row r="3207" spans="1:20">
      <c r="A3207" s="110">
        <v>4</v>
      </c>
      <c r="B3207" s="9" t="s">
        <v>15</v>
      </c>
      <c r="C3207" s="9" t="s">
        <v>783</v>
      </c>
      <c r="D3207" s="9" t="s">
        <v>149</v>
      </c>
      <c r="E3207" s="9" t="s">
        <v>147</v>
      </c>
      <c r="F3207" s="9" t="s">
        <v>1</v>
      </c>
      <c r="G3207" s="9" t="s">
        <v>495</v>
      </c>
      <c r="H3207" s="9" t="s">
        <v>563</v>
      </c>
      <c r="I3207" s="9">
        <v>17</v>
      </c>
      <c r="J3207" s="9" t="s">
        <v>8</v>
      </c>
      <c r="L3207" s="9" t="s">
        <v>50</v>
      </c>
      <c r="M3207" s="9">
        <v>212785</v>
      </c>
      <c r="N3207" s="17" t="str">
        <f t="shared" si="246"/>
        <v>42_210-215</v>
      </c>
      <c r="O3207" s="17" t="str">
        <f t="shared" si="247"/>
        <v>21_210-220</v>
      </c>
      <c r="P3207" s="17" t="str">
        <f t="shared" si="248"/>
        <v>08_80&gt;</v>
      </c>
      <c r="Q3207" s="9" t="s">
        <v>1236</v>
      </c>
      <c r="R3207" s="9" t="s">
        <v>1163</v>
      </c>
      <c r="S3207" s="9">
        <f t="shared" si="249"/>
        <v>851140</v>
      </c>
      <c r="T3207" s="9">
        <v>8263</v>
      </c>
    </row>
    <row r="3208" spans="1:20">
      <c r="A3208" s="110">
        <v>13</v>
      </c>
      <c r="B3208" s="9" t="s">
        <v>15</v>
      </c>
      <c r="C3208" s="9" t="s">
        <v>861</v>
      </c>
      <c r="D3208" s="9" t="s">
        <v>149</v>
      </c>
      <c r="E3208" s="9" t="s">
        <v>147</v>
      </c>
      <c r="F3208" s="9" t="s">
        <v>5</v>
      </c>
      <c r="G3208" s="9" t="s">
        <v>492</v>
      </c>
      <c r="H3208" s="9" t="s">
        <v>782</v>
      </c>
      <c r="I3208" s="9">
        <v>17</v>
      </c>
      <c r="J3208" s="9" t="s">
        <v>8</v>
      </c>
      <c r="L3208" s="9" t="s">
        <v>50</v>
      </c>
      <c r="M3208" s="9">
        <v>158850</v>
      </c>
      <c r="N3208" s="17" t="str">
        <f t="shared" si="246"/>
        <v>31_155-160</v>
      </c>
      <c r="O3208" s="17" t="str">
        <f t="shared" si="247"/>
        <v>15_150-160</v>
      </c>
      <c r="P3208" s="17" t="str">
        <f t="shared" si="248"/>
        <v>08_80&gt;</v>
      </c>
      <c r="Q3208" s="9" t="s">
        <v>1236</v>
      </c>
      <c r="R3208" s="9" t="s">
        <v>1163</v>
      </c>
      <c r="S3208" s="9">
        <f t="shared" si="249"/>
        <v>2065050</v>
      </c>
      <c r="T3208" s="9">
        <v>20049</v>
      </c>
    </row>
    <row r="3209" spans="1:20">
      <c r="A3209" s="110">
        <v>12</v>
      </c>
      <c r="B3209" s="9" t="s">
        <v>15</v>
      </c>
      <c r="C3209" s="9" t="s">
        <v>930</v>
      </c>
      <c r="D3209" s="9" t="s">
        <v>149</v>
      </c>
      <c r="E3209" s="9" t="s">
        <v>147</v>
      </c>
      <c r="F3209" s="9" t="s">
        <v>5</v>
      </c>
      <c r="G3209" s="9" t="s">
        <v>492</v>
      </c>
      <c r="H3209" s="9" t="s">
        <v>561</v>
      </c>
      <c r="I3209" s="9">
        <v>17</v>
      </c>
      <c r="J3209" s="9" t="s">
        <v>8</v>
      </c>
      <c r="L3209" s="9" t="s">
        <v>50</v>
      </c>
      <c r="M3209" s="9">
        <v>219521</v>
      </c>
      <c r="N3209" s="17" t="str">
        <f t="shared" si="246"/>
        <v>43_215-220</v>
      </c>
      <c r="O3209" s="17" t="str">
        <f t="shared" si="247"/>
        <v>21_210-220</v>
      </c>
      <c r="P3209" s="17" t="str">
        <f t="shared" si="248"/>
        <v>08_80&gt;</v>
      </c>
      <c r="Q3209" s="9" t="s">
        <v>1236</v>
      </c>
      <c r="R3209" s="9" t="s">
        <v>1163</v>
      </c>
      <c r="S3209" s="9">
        <f t="shared" si="249"/>
        <v>2634252</v>
      </c>
      <c r="T3209" s="9">
        <v>25575</v>
      </c>
    </row>
    <row r="3210" spans="1:20">
      <c r="A3210" s="110">
        <v>143</v>
      </c>
      <c r="B3210" s="9" t="s">
        <v>15</v>
      </c>
      <c r="C3210" s="9" t="s">
        <v>1112</v>
      </c>
      <c r="D3210" s="9" t="s">
        <v>152</v>
      </c>
      <c r="E3210" s="9" t="s">
        <v>147</v>
      </c>
      <c r="F3210" s="9" t="s">
        <v>1</v>
      </c>
      <c r="G3210" s="9" t="s">
        <v>845</v>
      </c>
      <c r="H3210" s="9" t="s">
        <v>2</v>
      </c>
      <c r="I3210" s="9">
        <v>14</v>
      </c>
      <c r="J3210" s="9" t="s">
        <v>855</v>
      </c>
      <c r="L3210" s="9" t="s">
        <v>50</v>
      </c>
      <c r="M3210" s="9">
        <v>92040</v>
      </c>
      <c r="N3210" s="17" t="str">
        <f t="shared" si="246"/>
        <v>18_90-95</v>
      </c>
      <c r="O3210" s="17" t="str">
        <f t="shared" si="247"/>
        <v>9_90-100</v>
      </c>
      <c r="P3210" s="17" t="str">
        <f t="shared" si="248"/>
        <v>08_80&gt;</v>
      </c>
      <c r="Q3210" s="9" t="s">
        <v>1236</v>
      </c>
      <c r="R3210" s="9" t="s">
        <v>1163</v>
      </c>
      <c r="S3210" s="9">
        <f t="shared" si="249"/>
        <v>13161720</v>
      </c>
      <c r="T3210" s="9">
        <v>127784</v>
      </c>
    </row>
    <row r="3211" spans="1:20">
      <c r="A3211" s="110">
        <v>81</v>
      </c>
      <c r="B3211" s="9" t="s">
        <v>15</v>
      </c>
      <c r="C3211" s="9" t="s">
        <v>1113</v>
      </c>
      <c r="D3211" s="9" t="s">
        <v>152</v>
      </c>
      <c r="E3211" s="9" t="s">
        <v>147</v>
      </c>
      <c r="F3211" s="9" t="s">
        <v>5</v>
      </c>
      <c r="G3211" s="9" t="s">
        <v>373</v>
      </c>
      <c r="H3211" s="9" t="s">
        <v>408</v>
      </c>
      <c r="I3211" s="9">
        <v>14</v>
      </c>
      <c r="J3211" s="9" t="s">
        <v>870</v>
      </c>
      <c r="L3211" s="9" t="s">
        <v>50</v>
      </c>
      <c r="M3211" s="9">
        <v>71800</v>
      </c>
      <c r="N3211" s="17" t="str">
        <f t="shared" si="246"/>
        <v>14_70-75</v>
      </c>
      <c r="O3211" s="17" t="str">
        <f t="shared" si="247"/>
        <v>7_70-80</v>
      </c>
      <c r="P3211" s="17" t="str">
        <f t="shared" si="248"/>
        <v>07_70-80</v>
      </c>
      <c r="Q3211" s="9" t="s">
        <v>1236</v>
      </c>
      <c r="R3211" s="9" t="s">
        <v>1163</v>
      </c>
      <c r="S3211" s="9">
        <f t="shared" si="249"/>
        <v>5815800</v>
      </c>
      <c r="T3211" s="9">
        <v>56464</v>
      </c>
    </row>
    <row r="3212" spans="1:20">
      <c r="A3212" s="110">
        <v>435</v>
      </c>
      <c r="B3212" s="9" t="s">
        <v>15</v>
      </c>
      <c r="C3212" s="9" t="s">
        <v>862</v>
      </c>
      <c r="D3212" s="9" t="s">
        <v>149</v>
      </c>
      <c r="E3212" s="9" t="s">
        <v>147</v>
      </c>
      <c r="F3212" s="9" t="s">
        <v>1</v>
      </c>
      <c r="G3212" s="9" t="s">
        <v>495</v>
      </c>
      <c r="H3212" s="9" t="s">
        <v>782</v>
      </c>
      <c r="I3212" s="9">
        <v>16</v>
      </c>
      <c r="J3212" s="9" t="s">
        <v>859</v>
      </c>
      <c r="L3212" s="9" t="s">
        <v>50</v>
      </c>
      <c r="M3212" s="9">
        <v>180528</v>
      </c>
      <c r="N3212" s="17" t="str">
        <f t="shared" si="246"/>
        <v>36_180-185</v>
      </c>
      <c r="O3212" s="17" t="str">
        <f t="shared" si="247"/>
        <v>18_180-190</v>
      </c>
      <c r="P3212" s="17" t="str">
        <f t="shared" si="248"/>
        <v>08_80&gt;</v>
      </c>
      <c r="Q3212" s="9" t="s">
        <v>1236</v>
      </c>
      <c r="R3212" s="9" t="s">
        <v>1163</v>
      </c>
      <c r="S3212" s="9">
        <f t="shared" si="249"/>
        <v>78529680</v>
      </c>
      <c r="T3212" s="9">
        <v>762424</v>
      </c>
    </row>
    <row r="3213" spans="1:20">
      <c r="A3213" s="110">
        <v>36</v>
      </c>
      <c r="B3213" s="9" t="s">
        <v>15</v>
      </c>
      <c r="C3213" s="9" t="s">
        <v>731</v>
      </c>
      <c r="D3213" s="9" t="s">
        <v>149</v>
      </c>
      <c r="E3213" s="9" t="s">
        <v>147</v>
      </c>
      <c r="F3213" s="9" t="s">
        <v>1</v>
      </c>
      <c r="G3213" s="9" t="s">
        <v>495</v>
      </c>
      <c r="H3213" s="9" t="s">
        <v>563</v>
      </c>
      <c r="I3213" s="9">
        <v>16</v>
      </c>
      <c r="J3213" s="9" t="s">
        <v>784</v>
      </c>
      <c r="L3213" s="9" t="s">
        <v>50</v>
      </c>
      <c r="M3213" s="9">
        <v>266057</v>
      </c>
      <c r="N3213" s="17" t="str">
        <f t="shared" si="246"/>
        <v>53_265-270</v>
      </c>
      <c r="O3213" s="17" t="str">
        <f t="shared" si="247"/>
        <v>26_260-270</v>
      </c>
      <c r="P3213" s="17" t="str">
        <f t="shared" si="248"/>
        <v>08_80&gt;</v>
      </c>
      <c r="Q3213" s="9" t="s">
        <v>1236</v>
      </c>
      <c r="R3213" s="9" t="s">
        <v>1163</v>
      </c>
      <c r="S3213" s="9">
        <f t="shared" si="249"/>
        <v>9578052</v>
      </c>
      <c r="T3213" s="9">
        <v>92991</v>
      </c>
    </row>
    <row r="3214" spans="1:20">
      <c r="A3214" s="110">
        <v>6</v>
      </c>
      <c r="B3214" s="9" t="s">
        <v>15</v>
      </c>
      <c r="C3214" s="9" t="s">
        <v>932</v>
      </c>
      <c r="D3214" s="9" t="s">
        <v>149</v>
      </c>
      <c r="E3214" s="9" t="s">
        <v>147</v>
      </c>
      <c r="F3214" s="9" t="s">
        <v>5</v>
      </c>
      <c r="G3214" s="9" t="s">
        <v>492</v>
      </c>
      <c r="H3214" s="9" t="s">
        <v>563</v>
      </c>
      <c r="I3214" s="9">
        <v>16</v>
      </c>
      <c r="J3214" s="9" t="s">
        <v>784</v>
      </c>
      <c r="L3214" s="9" t="s">
        <v>50</v>
      </c>
      <c r="M3214" s="9">
        <v>225459</v>
      </c>
      <c r="N3214" s="17" t="str">
        <f t="shared" si="246"/>
        <v>45_225-230</v>
      </c>
      <c r="O3214" s="17" t="str">
        <f t="shared" si="247"/>
        <v>22_220-230</v>
      </c>
      <c r="P3214" s="17" t="str">
        <f t="shared" si="248"/>
        <v>08_80&gt;</v>
      </c>
      <c r="Q3214" s="9" t="s">
        <v>1236</v>
      </c>
      <c r="R3214" s="9" t="s">
        <v>1163</v>
      </c>
      <c r="S3214" s="9">
        <f t="shared" si="249"/>
        <v>1352754</v>
      </c>
      <c r="T3214" s="9">
        <v>13134</v>
      </c>
    </row>
    <row r="3215" spans="1:20">
      <c r="A3215" s="110">
        <v>343</v>
      </c>
      <c r="B3215" s="9" t="s">
        <v>15</v>
      </c>
      <c r="C3215" s="9" t="s">
        <v>681</v>
      </c>
      <c r="D3215" s="9" t="s">
        <v>149</v>
      </c>
      <c r="E3215" s="9" t="s">
        <v>147</v>
      </c>
      <c r="F3215" s="9" t="s">
        <v>1</v>
      </c>
      <c r="G3215" s="9" t="s">
        <v>495</v>
      </c>
      <c r="H3215" s="9" t="s">
        <v>786</v>
      </c>
      <c r="I3215" s="9">
        <v>16</v>
      </c>
      <c r="J3215" s="9" t="s">
        <v>43</v>
      </c>
      <c r="L3215" s="9" t="s">
        <v>50</v>
      </c>
      <c r="M3215" s="9">
        <v>268046</v>
      </c>
      <c r="N3215" s="17" t="str">
        <f t="shared" si="246"/>
        <v>53_265-270</v>
      </c>
      <c r="O3215" s="17" t="str">
        <f t="shared" si="247"/>
        <v>26_260-270</v>
      </c>
      <c r="P3215" s="17" t="str">
        <f t="shared" si="248"/>
        <v>08_80&gt;</v>
      </c>
      <c r="Q3215" s="9" t="s">
        <v>1236</v>
      </c>
      <c r="R3215" s="9" t="s">
        <v>1163</v>
      </c>
      <c r="S3215" s="9">
        <f t="shared" si="249"/>
        <v>91939778</v>
      </c>
      <c r="T3215" s="9">
        <v>892619</v>
      </c>
    </row>
    <row r="3216" spans="1:20">
      <c r="A3216" s="110">
        <v>9</v>
      </c>
      <c r="B3216" s="9" t="s">
        <v>15</v>
      </c>
      <c r="C3216" s="9" t="s">
        <v>936</v>
      </c>
      <c r="D3216" s="9" t="s">
        <v>149</v>
      </c>
      <c r="E3216" s="9" t="s">
        <v>147</v>
      </c>
      <c r="F3216" s="9" t="s">
        <v>1</v>
      </c>
      <c r="G3216" s="9" t="s">
        <v>495</v>
      </c>
      <c r="H3216" s="9" t="s">
        <v>763</v>
      </c>
      <c r="I3216" s="9">
        <v>15</v>
      </c>
      <c r="J3216" s="9" t="s">
        <v>54</v>
      </c>
      <c r="L3216" s="9" t="s">
        <v>50</v>
      </c>
      <c r="M3216" s="9">
        <v>211716</v>
      </c>
      <c r="N3216" s="17" t="str">
        <f t="shared" si="246"/>
        <v>42_210-215</v>
      </c>
      <c r="O3216" s="17" t="str">
        <f t="shared" si="247"/>
        <v>21_210-220</v>
      </c>
      <c r="P3216" s="17" t="str">
        <f t="shared" si="248"/>
        <v>08_80&gt;</v>
      </c>
      <c r="Q3216" s="9" t="s">
        <v>1236</v>
      </c>
      <c r="R3216" s="9" t="s">
        <v>1163</v>
      </c>
      <c r="S3216" s="9">
        <f t="shared" si="249"/>
        <v>1905444</v>
      </c>
      <c r="T3216" s="9">
        <v>18499</v>
      </c>
    </row>
    <row r="3217" spans="1:20" hidden="1">
      <c r="A3217" s="110">
        <v>126</v>
      </c>
      <c r="B3217" s="9" t="s">
        <v>15</v>
      </c>
      <c r="C3217" s="9" t="s">
        <v>788</v>
      </c>
      <c r="D3217" s="9" t="s">
        <v>152</v>
      </c>
      <c r="E3217" s="9" t="s">
        <v>151</v>
      </c>
      <c r="F3217" s="9" t="s">
        <v>1</v>
      </c>
      <c r="G3217" s="9" t="s">
        <v>845</v>
      </c>
      <c r="H3217" s="9" t="s">
        <v>2</v>
      </c>
      <c r="I3217" s="9">
        <v>13</v>
      </c>
      <c r="J3217" s="9" t="s">
        <v>444</v>
      </c>
      <c r="L3217" s="9" t="s">
        <v>50</v>
      </c>
      <c r="M3217" s="9">
        <v>174069</v>
      </c>
      <c r="N3217" s="17" t="str">
        <f t="shared" si="246"/>
        <v>34_170-175</v>
      </c>
      <c r="O3217" s="17" t="str">
        <f t="shared" si="247"/>
        <v>17_170-180</v>
      </c>
      <c r="P3217" s="17" t="str">
        <f t="shared" si="248"/>
        <v>08_80&gt;</v>
      </c>
      <c r="Q3217" s="9" t="s">
        <v>1236</v>
      </c>
      <c r="R3217" s="9" t="s">
        <v>1163</v>
      </c>
      <c r="S3217" s="9">
        <f t="shared" si="249"/>
        <v>21932694</v>
      </c>
      <c r="T3217" s="9">
        <v>212939</v>
      </c>
    </row>
    <row r="3218" spans="1:20" hidden="1">
      <c r="A3218" s="110">
        <v>1355</v>
      </c>
      <c r="B3218" s="9" t="s">
        <v>15</v>
      </c>
      <c r="C3218" s="9" t="s">
        <v>443</v>
      </c>
      <c r="D3218" s="9" t="s">
        <v>152</v>
      </c>
      <c r="E3218" s="9" t="s">
        <v>151</v>
      </c>
      <c r="F3218" s="9" t="s">
        <v>5</v>
      </c>
      <c r="G3218" s="9" t="s">
        <v>373</v>
      </c>
      <c r="H3218" s="9" t="s">
        <v>2</v>
      </c>
      <c r="I3218" s="9">
        <v>13</v>
      </c>
      <c r="J3218" s="9" t="s">
        <v>444</v>
      </c>
      <c r="L3218" s="9" t="s">
        <v>50</v>
      </c>
      <c r="M3218" s="9">
        <v>199565</v>
      </c>
      <c r="N3218" s="17" t="str">
        <f t="shared" si="246"/>
        <v>39_195-200</v>
      </c>
      <c r="O3218" s="17" t="str">
        <f t="shared" si="247"/>
        <v>19_190-200</v>
      </c>
      <c r="P3218" s="17" t="str">
        <f t="shared" si="248"/>
        <v>08_80&gt;</v>
      </c>
      <c r="Q3218" s="9" t="s">
        <v>1236</v>
      </c>
      <c r="R3218" s="9" t="s">
        <v>1163</v>
      </c>
      <c r="S3218" s="9">
        <f t="shared" si="249"/>
        <v>270410575</v>
      </c>
      <c r="T3218" s="9">
        <v>2625345</v>
      </c>
    </row>
    <row r="3219" spans="1:20" hidden="1">
      <c r="A3219" s="110">
        <v>174</v>
      </c>
      <c r="B3219" s="9" t="s">
        <v>15</v>
      </c>
      <c r="C3219" s="9" t="s">
        <v>1058</v>
      </c>
      <c r="D3219" s="9" t="s">
        <v>152</v>
      </c>
      <c r="E3219" s="9" t="s">
        <v>151</v>
      </c>
      <c r="F3219" s="9" t="s">
        <v>5</v>
      </c>
      <c r="G3219" s="9" t="s">
        <v>373</v>
      </c>
      <c r="H3219" s="9" t="s">
        <v>2</v>
      </c>
      <c r="I3219" s="9">
        <v>13</v>
      </c>
      <c r="J3219" s="9" t="s">
        <v>43</v>
      </c>
      <c r="L3219" s="9" t="s">
        <v>50</v>
      </c>
      <c r="M3219" s="9">
        <v>194834</v>
      </c>
      <c r="N3219" s="17" t="str">
        <f t="shared" si="246"/>
        <v>38_190-195</v>
      </c>
      <c r="O3219" s="17" t="str">
        <f t="shared" si="247"/>
        <v>19_190-200</v>
      </c>
      <c r="P3219" s="17" t="str">
        <f t="shared" si="248"/>
        <v>08_80&gt;</v>
      </c>
      <c r="Q3219" s="9" t="s">
        <v>1236</v>
      </c>
      <c r="R3219" s="9" t="s">
        <v>1163</v>
      </c>
      <c r="S3219" s="9">
        <f t="shared" si="249"/>
        <v>33901116</v>
      </c>
      <c r="T3219" s="9">
        <v>329137</v>
      </c>
    </row>
    <row r="3220" spans="1:20" hidden="1">
      <c r="A3220" s="110">
        <v>62</v>
      </c>
      <c r="B3220" s="9" t="s">
        <v>15</v>
      </c>
      <c r="C3220" s="9" t="s">
        <v>789</v>
      </c>
      <c r="D3220" s="9" t="s">
        <v>152</v>
      </c>
      <c r="E3220" s="9" t="s">
        <v>151</v>
      </c>
      <c r="F3220" s="9" t="s">
        <v>1</v>
      </c>
      <c r="G3220" s="9" t="s">
        <v>583</v>
      </c>
      <c r="H3220" s="9" t="s">
        <v>2</v>
      </c>
      <c r="I3220" s="9">
        <v>14</v>
      </c>
      <c r="J3220" s="9" t="s">
        <v>8</v>
      </c>
      <c r="L3220" s="9" t="s">
        <v>50</v>
      </c>
      <c r="M3220" s="9">
        <v>108257</v>
      </c>
      <c r="N3220" s="17" t="str">
        <f t="shared" si="246"/>
        <v>21_105-110</v>
      </c>
      <c r="O3220" s="17" t="str">
        <f t="shared" si="247"/>
        <v>10_100-110</v>
      </c>
      <c r="P3220" s="17" t="str">
        <f t="shared" si="248"/>
        <v>08_80&gt;</v>
      </c>
      <c r="Q3220" s="9" t="s">
        <v>1236</v>
      </c>
      <c r="R3220" s="9" t="s">
        <v>1163</v>
      </c>
      <c r="S3220" s="9">
        <f t="shared" si="249"/>
        <v>6711934</v>
      </c>
      <c r="T3220" s="9">
        <v>65164</v>
      </c>
    </row>
    <row r="3221" spans="1:20" hidden="1">
      <c r="A3221" s="110">
        <v>12</v>
      </c>
      <c r="B3221" s="9" t="s">
        <v>15</v>
      </c>
      <c r="C3221" s="9" t="s">
        <v>542</v>
      </c>
      <c r="D3221" s="9" t="s">
        <v>152</v>
      </c>
      <c r="E3221" s="9" t="s">
        <v>151</v>
      </c>
      <c r="F3221" s="9" t="s">
        <v>1</v>
      </c>
      <c r="G3221" s="9" t="s">
        <v>222</v>
      </c>
      <c r="H3221" s="9" t="s">
        <v>2</v>
      </c>
      <c r="I3221" s="9">
        <v>14</v>
      </c>
      <c r="J3221" s="9" t="s">
        <v>8</v>
      </c>
      <c r="L3221" s="9" t="s">
        <v>50</v>
      </c>
      <c r="M3221" s="9">
        <v>43880</v>
      </c>
      <c r="N3221" s="17" t="str">
        <f t="shared" si="246"/>
        <v>8_40-45</v>
      </c>
      <c r="O3221" s="17" t="str">
        <f t="shared" si="247"/>
        <v>4_40-50</v>
      </c>
      <c r="P3221" s="17" t="str">
        <f t="shared" si="248"/>
        <v>04_40-50</v>
      </c>
      <c r="Q3221" s="9" t="s">
        <v>1236</v>
      </c>
      <c r="R3221" s="9" t="s">
        <v>1163</v>
      </c>
      <c r="S3221" s="9">
        <f t="shared" si="249"/>
        <v>526560</v>
      </c>
      <c r="T3221" s="9">
        <v>5112</v>
      </c>
    </row>
    <row r="3222" spans="1:20" hidden="1">
      <c r="A3222" s="110">
        <v>245</v>
      </c>
      <c r="B3222" s="9" t="s">
        <v>15</v>
      </c>
      <c r="C3222" s="9" t="s">
        <v>445</v>
      </c>
      <c r="D3222" s="9" t="s">
        <v>152</v>
      </c>
      <c r="E3222" s="9" t="s">
        <v>151</v>
      </c>
      <c r="F3222" s="9" t="s">
        <v>5</v>
      </c>
      <c r="G3222" s="9" t="s">
        <v>373</v>
      </c>
      <c r="H3222" s="9" t="s">
        <v>2</v>
      </c>
      <c r="I3222" s="9">
        <v>14</v>
      </c>
      <c r="J3222" s="9" t="s">
        <v>8</v>
      </c>
      <c r="L3222" s="9" t="s">
        <v>50</v>
      </c>
      <c r="M3222" s="9">
        <v>126890</v>
      </c>
      <c r="N3222" s="17" t="str">
        <f t="shared" si="246"/>
        <v>25_125-130</v>
      </c>
      <c r="O3222" s="17" t="str">
        <f t="shared" si="247"/>
        <v>12_120-130</v>
      </c>
      <c r="P3222" s="17" t="str">
        <f t="shared" si="248"/>
        <v>08_80&gt;</v>
      </c>
      <c r="Q3222" s="9" t="s">
        <v>1236</v>
      </c>
      <c r="R3222" s="9" t="s">
        <v>1163</v>
      </c>
      <c r="S3222" s="9">
        <f t="shared" si="249"/>
        <v>31088050</v>
      </c>
      <c r="T3222" s="9">
        <v>301826</v>
      </c>
    </row>
    <row r="3223" spans="1:20" hidden="1">
      <c r="A3223" s="110">
        <v>345</v>
      </c>
      <c r="B3223" s="9" t="s">
        <v>15</v>
      </c>
      <c r="C3223" s="9" t="s">
        <v>543</v>
      </c>
      <c r="D3223" s="9" t="s">
        <v>152</v>
      </c>
      <c r="E3223" s="9" t="s">
        <v>151</v>
      </c>
      <c r="F3223" s="9" t="s">
        <v>5</v>
      </c>
      <c r="G3223" s="9" t="s">
        <v>373</v>
      </c>
      <c r="H3223" s="9" t="s">
        <v>2</v>
      </c>
      <c r="I3223" s="9">
        <v>14</v>
      </c>
      <c r="J3223" s="9" t="s">
        <v>8</v>
      </c>
      <c r="K3223" s="9" t="s">
        <v>7</v>
      </c>
      <c r="L3223" s="9" t="s">
        <v>50</v>
      </c>
      <c r="M3223" s="9">
        <v>205788</v>
      </c>
      <c r="N3223" s="17" t="str">
        <f t="shared" si="246"/>
        <v>41_205-210</v>
      </c>
      <c r="O3223" s="17" t="str">
        <f t="shared" si="247"/>
        <v>20_200-210</v>
      </c>
      <c r="P3223" s="17" t="str">
        <f t="shared" si="248"/>
        <v>08_80&gt;</v>
      </c>
      <c r="Q3223" s="9" t="s">
        <v>1236</v>
      </c>
      <c r="R3223" s="9" t="s">
        <v>1163</v>
      </c>
      <c r="S3223" s="9">
        <f t="shared" si="249"/>
        <v>70996860</v>
      </c>
      <c r="T3223" s="9">
        <v>689290</v>
      </c>
    </row>
    <row r="3224" spans="1:20" hidden="1">
      <c r="A3224" s="110">
        <v>3614</v>
      </c>
      <c r="B3224" s="9" t="s">
        <v>15</v>
      </c>
      <c r="C3224" s="9" t="s">
        <v>863</v>
      </c>
      <c r="D3224" s="9" t="s">
        <v>148</v>
      </c>
      <c r="E3224" s="9" t="s">
        <v>151</v>
      </c>
      <c r="F3224" s="9" t="s">
        <v>1</v>
      </c>
      <c r="G3224" s="9" t="s">
        <v>583</v>
      </c>
      <c r="H3224" s="9" t="s">
        <v>2</v>
      </c>
      <c r="I3224" s="9">
        <v>15</v>
      </c>
      <c r="J3224" s="9" t="s">
        <v>8</v>
      </c>
      <c r="L3224" s="9" t="s">
        <v>50</v>
      </c>
      <c r="M3224" s="9">
        <v>120162</v>
      </c>
      <c r="N3224" s="17" t="str">
        <f t="shared" si="246"/>
        <v>24_120-125</v>
      </c>
      <c r="O3224" s="17" t="str">
        <f t="shared" si="247"/>
        <v>12_120-130</v>
      </c>
      <c r="P3224" s="17" t="str">
        <f t="shared" si="248"/>
        <v>08_80&gt;</v>
      </c>
      <c r="Q3224" s="9" t="s">
        <v>1236</v>
      </c>
      <c r="R3224" s="9" t="s">
        <v>1163</v>
      </c>
      <c r="S3224" s="9">
        <f t="shared" si="249"/>
        <v>434265468</v>
      </c>
      <c r="T3224" s="9">
        <v>4216170</v>
      </c>
    </row>
    <row r="3225" spans="1:20" hidden="1">
      <c r="A3225" s="110">
        <v>79</v>
      </c>
      <c r="B3225" s="9" t="s">
        <v>15</v>
      </c>
      <c r="C3225" s="9" t="s">
        <v>446</v>
      </c>
      <c r="D3225" s="9" t="s">
        <v>148</v>
      </c>
      <c r="E3225" s="9" t="s">
        <v>151</v>
      </c>
      <c r="F3225" s="9" t="s">
        <v>1</v>
      </c>
      <c r="G3225" s="9" t="s">
        <v>222</v>
      </c>
      <c r="H3225" s="9" t="s">
        <v>2</v>
      </c>
      <c r="I3225" s="9">
        <v>15</v>
      </c>
      <c r="J3225" s="9" t="s">
        <v>8</v>
      </c>
      <c r="L3225" s="9" t="s">
        <v>50</v>
      </c>
      <c r="M3225" s="9">
        <v>96963</v>
      </c>
      <c r="N3225" s="17" t="str">
        <f t="shared" si="246"/>
        <v>19_95-100</v>
      </c>
      <c r="O3225" s="17" t="str">
        <f t="shared" si="247"/>
        <v>9_90-100</v>
      </c>
      <c r="P3225" s="17" t="str">
        <f t="shared" si="248"/>
        <v>08_80&gt;</v>
      </c>
      <c r="Q3225" s="9" t="s">
        <v>1236</v>
      </c>
      <c r="R3225" s="9" t="s">
        <v>1163</v>
      </c>
      <c r="S3225" s="9">
        <f t="shared" si="249"/>
        <v>7660077</v>
      </c>
      <c r="T3225" s="9">
        <v>74370</v>
      </c>
    </row>
    <row r="3226" spans="1:20" hidden="1">
      <c r="A3226" s="110">
        <v>3795</v>
      </c>
      <c r="B3226" s="9" t="s">
        <v>15</v>
      </c>
      <c r="C3226" s="9" t="s">
        <v>418</v>
      </c>
      <c r="D3226" s="9" t="s">
        <v>148</v>
      </c>
      <c r="E3226" s="9" t="s">
        <v>151</v>
      </c>
      <c r="F3226" s="9" t="s">
        <v>5</v>
      </c>
      <c r="G3226" s="9" t="s">
        <v>373</v>
      </c>
      <c r="H3226" s="9" t="s">
        <v>2</v>
      </c>
      <c r="I3226" s="9">
        <v>15</v>
      </c>
      <c r="J3226" s="9" t="s">
        <v>8</v>
      </c>
      <c r="L3226" s="9" t="s">
        <v>50</v>
      </c>
      <c r="M3226" s="9">
        <v>135808</v>
      </c>
      <c r="N3226" s="17" t="str">
        <f t="shared" si="246"/>
        <v>27_135-140</v>
      </c>
      <c r="O3226" s="17" t="str">
        <f t="shared" si="247"/>
        <v>13_130-140</v>
      </c>
      <c r="P3226" s="17" t="str">
        <f t="shared" si="248"/>
        <v>08_80&gt;</v>
      </c>
      <c r="Q3226" s="9" t="s">
        <v>1236</v>
      </c>
      <c r="R3226" s="9" t="s">
        <v>1163</v>
      </c>
      <c r="S3226" s="9">
        <f t="shared" si="249"/>
        <v>515391360</v>
      </c>
      <c r="T3226" s="9">
        <v>5003800</v>
      </c>
    </row>
    <row r="3227" spans="1:20" hidden="1">
      <c r="A3227" s="110">
        <v>153</v>
      </c>
      <c r="B3227" s="9" t="s">
        <v>15</v>
      </c>
      <c r="C3227" s="9" t="s">
        <v>468</v>
      </c>
      <c r="D3227" s="9" t="s">
        <v>149</v>
      </c>
      <c r="E3227" s="9" t="s">
        <v>151</v>
      </c>
      <c r="F3227" s="9" t="s">
        <v>5</v>
      </c>
      <c r="G3227" s="9" t="s">
        <v>252</v>
      </c>
      <c r="H3227" s="9" t="s">
        <v>85</v>
      </c>
      <c r="I3227" s="9">
        <v>15</v>
      </c>
      <c r="J3227" s="9" t="s">
        <v>51</v>
      </c>
      <c r="L3227" s="9" t="s">
        <v>50</v>
      </c>
      <c r="M3227" s="9">
        <v>229841</v>
      </c>
      <c r="N3227" s="17" t="str">
        <f t="shared" si="246"/>
        <v>45_225-230</v>
      </c>
      <c r="O3227" s="17" t="str">
        <f t="shared" si="247"/>
        <v>22_220-230</v>
      </c>
      <c r="P3227" s="17" t="str">
        <f t="shared" si="248"/>
        <v>08_80&gt;</v>
      </c>
      <c r="Q3227" s="9" t="s">
        <v>1236</v>
      </c>
      <c r="R3227" s="9" t="s">
        <v>1163</v>
      </c>
      <c r="S3227" s="9">
        <f t="shared" si="249"/>
        <v>35165673</v>
      </c>
      <c r="T3227" s="9">
        <v>341414</v>
      </c>
    </row>
    <row r="3228" spans="1:20" hidden="1">
      <c r="A3228" s="110">
        <v>2</v>
      </c>
      <c r="B3228" s="9" t="s">
        <v>15</v>
      </c>
      <c r="C3228" s="9" t="s">
        <v>361</v>
      </c>
      <c r="D3228" s="9" t="s">
        <v>152</v>
      </c>
      <c r="E3228" s="9" t="s">
        <v>151</v>
      </c>
      <c r="F3228" s="9" t="s">
        <v>1</v>
      </c>
      <c r="G3228" s="9" t="s">
        <v>222</v>
      </c>
      <c r="H3228" s="9" t="s">
        <v>2</v>
      </c>
      <c r="I3228" s="9">
        <v>14</v>
      </c>
      <c r="J3228" s="9" t="s">
        <v>8</v>
      </c>
      <c r="L3228" s="9" t="s">
        <v>50</v>
      </c>
      <c r="M3228" s="9">
        <v>206149</v>
      </c>
      <c r="N3228" s="17" t="str">
        <f t="shared" si="246"/>
        <v>41_205-210</v>
      </c>
      <c r="O3228" s="17" t="str">
        <f t="shared" si="247"/>
        <v>20_200-210</v>
      </c>
      <c r="P3228" s="17" t="str">
        <f t="shared" si="248"/>
        <v>08_80&gt;</v>
      </c>
      <c r="Q3228" s="9" t="s">
        <v>1236</v>
      </c>
      <c r="R3228" s="9" t="s">
        <v>1163</v>
      </c>
      <c r="S3228" s="9">
        <f t="shared" si="249"/>
        <v>412298</v>
      </c>
      <c r="T3228" s="9">
        <v>4003</v>
      </c>
    </row>
    <row r="3229" spans="1:20" hidden="1">
      <c r="A3229" s="110">
        <v>1231</v>
      </c>
      <c r="B3229" s="9" t="s">
        <v>15</v>
      </c>
      <c r="C3229" s="9" t="s">
        <v>544</v>
      </c>
      <c r="D3229" s="9" t="s">
        <v>152</v>
      </c>
      <c r="E3229" s="9" t="s">
        <v>151</v>
      </c>
      <c r="F3229" s="9" t="s">
        <v>5</v>
      </c>
      <c r="G3229" s="9" t="s">
        <v>373</v>
      </c>
      <c r="H3229" s="9" t="s">
        <v>2</v>
      </c>
      <c r="I3229" s="9">
        <v>14</v>
      </c>
      <c r="J3229" s="9" t="s">
        <v>8</v>
      </c>
      <c r="L3229" s="9" t="s">
        <v>50</v>
      </c>
      <c r="M3229" s="9">
        <v>138083</v>
      </c>
      <c r="N3229" s="17" t="str">
        <f t="shared" si="246"/>
        <v>27_135-140</v>
      </c>
      <c r="O3229" s="17" t="str">
        <f t="shared" si="247"/>
        <v>13_130-140</v>
      </c>
      <c r="P3229" s="17" t="str">
        <f t="shared" si="248"/>
        <v>08_80&gt;</v>
      </c>
      <c r="Q3229" s="9" t="s">
        <v>1236</v>
      </c>
      <c r="R3229" s="9" t="s">
        <v>1163</v>
      </c>
      <c r="S3229" s="9">
        <f t="shared" si="249"/>
        <v>169980173</v>
      </c>
      <c r="T3229" s="9">
        <v>1650293</v>
      </c>
    </row>
    <row r="3230" spans="1:20" hidden="1">
      <c r="A3230" s="110">
        <v>305</v>
      </c>
      <c r="B3230" s="9" t="s">
        <v>15</v>
      </c>
      <c r="C3230" s="9" t="s">
        <v>937</v>
      </c>
      <c r="D3230" s="9" t="s">
        <v>152</v>
      </c>
      <c r="E3230" s="9" t="s">
        <v>151</v>
      </c>
      <c r="F3230" s="9" t="s">
        <v>1</v>
      </c>
      <c r="G3230" s="9" t="s">
        <v>583</v>
      </c>
      <c r="H3230" s="9" t="s">
        <v>2</v>
      </c>
      <c r="I3230" s="9">
        <v>14</v>
      </c>
      <c r="J3230" s="9" t="s">
        <v>8</v>
      </c>
      <c r="L3230" s="9" t="s">
        <v>50</v>
      </c>
      <c r="M3230" s="9">
        <v>141026</v>
      </c>
      <c r="N3230" s="17" t="str">
        <f t="shared" si="246"/>
        <v>28_140-145</v>
      </c>
      <c r="O3230" s="17" t="str">
        <f t="shared" si="247"/>
        <v>14_140-150</v>
      </c>
      <c r="P3230" s="17" t="str">
        <f t="shared" si="248"/>
        <v>08_80&gt;</v>
      </c>
      <c r="Q3230" s="9" t="s">
        <v>1236</v>
      </c>
      <c r="R3230" s="9" t="s">
        <v>1163</v>
      </c>
      <c r="S3230" s="9">
        <f t="shared" si="249"/>
        <v>43012930</v>
      </c>
      <c r="T3230" s="9">
        <v>417601</v>
      </c>
    </row>
    <row r="3231" spans="1:20" hidden="1">
      <c r="A3231" s="110">
        <v>4</v>
      </c>
      <c r="B3231" s="9" t="s">
        <v>15</v>
      </c>
      <c r="C3231" s="9" t="s">
        <v>141</v>
      </c>
      <c r="D3231" s="9" t="s">
        <v>152</v>
      </c>
      <c r="E3231" s="9" t="s">
        <v>151</v>
      </c>
      <c r="F3231" s="9" t="s">
        <v>5</v>
      </c>
      <c r="G3231" s="9" t="s">
        <v>110</v>
      </c>
      <c r="H3231" s="9" t="s">
        <v>324</v>
      </c>
      <c r="I3231" s="9">
        <v>14</v>
      </c>
      <c r="J3231" s="9" t="s">
        <v>8</v>
      </c>
      <c r="L3231" s="9" t="s">
        <v>50</v>
      </c>
      <c r="M3231" s="9">
        <v>148194</v>
      </c>
      <c r="N3231" s="17" t="str">
        <f t="shared" si="246"/>
        <v>29_145-150</v>
      </c>
      <c r="O3231" s="17" t="str">
        <f t="shared" si="247"/>
        <v>14_140-150</v>
      </c>
      <c r="P3231" s="17" t="str">
        <f t="shared" si="248"/>
        <v>08_80&gt;</v>
      </c>
      <c r="Q3231" s="9" t="s">
        <v>1236</v>
      </c>
      <c r="R3231" s="9" t="s">
        <v>1163</v>
      </c>
      <c r="S3231" s="9">
        <f t="shared" si="249"/>
        <v>592776</v>
      </c>
      <c r="T3231" s="9">
        <v>5755</v>
      </c>
    </row>
    <row r="3232" spans="1:20" hidden="1">
      <c r="A3232" s="110">
        <v>59</v>
      </c>
      <c r="B3232" s="9" t="s">
        <v>15</v>
      </c>
      <c r="C3232" s="9" t="s">
        <v>545</v>
      </c>
      <c r="D3232" s="9" t="s">
        <v>148</v>
      </c>
      <c r="E3232" s="9" t="s">
        <v>151</v>
      </c>
      <c r="F3232" s="9" t="s">
        <v>5</v>
      </c>
      <c r="G3232" s="9" t="s">
        <v>373</v>
      </c>
      <c r="H3232" s="9" t="s">
        <v>2</v>
      </c>
      <c r="I3232" s="9">
        <v>15</v>
      </c>
      <c r="J3232" s="9" t="s">
        <v>8</v>
      </c>
      <c r="L3232" s="9" t="s">
        <v>50</v>
      </c>
      <c r="M3232" s="9">
        <v>177283</v>
      </c>
      <c r="N3232" s="17" t="str">
        <f t="shared" si="246"/>
        <v>35_175-180</v>
      </c>
      <c r="O3232" s="17" t="str">
        <f t="shared" si="247"/>
        <v>17_170-180</v>
      </c>
      <c r="P3232" s="17" t="str">
        <f t="shared" si="248"/>
        <v>08_80&gt;</v>
      </c>
      <c r="Q3232" s="9" t="s">
        <v>1236</v>
      </c>
      <c r="R3232" s="9" t="s">
        <v>1163</v>
      </c>
      <c r="S3232" s="9">
        <f t="shared" si="249"/>
        <v>10459697</v>
      </c>
      <c r="T3232" s="9">
        <v>101550</v>
      </c>
    </row>
    <row r="3233" spans="1:20" hidden="1">
      <c r="A3233" s="110">
        <v>184</v>
      </c>
      <c r="B3233" s="9" t="s">
        <v>15</v>
      </c>
      <c r="C3233" s="9" t="s">
        <v>938</v>
      </c>
      <c r="D3233" s="9" t="s">
        <v>148</v>
      </c>
      <c r="E3233" s="9" t="s">
        <v>151</v>
      </c>
      <c r="F3233" s="9" t="s">
        <v>1</v>
      </c>
      <c r="G3233" s="9" t="s">
        <v>583</v>
      </c>
      <c r="H3233" s="9" t="s">
        <v>2</v>
      </c>
      <c r="I3233" s="9">
        <v>15</v>
      </c>
      <c r="J3233" s="9" t="s">
        <v>8</v>
      </c>
      <c r="L3233" s="9" t="s">
        <v>50</v>
      </c>
      <c r="M3233" s="9">
        <v>130437</v>
      </c>
      <c r="N3233" s="17" t="str">
        <f t="shared" si="246"/>
        <v>26_130-135</v>
      </c>
      <c r="O3233" s="17" t="str">
        <f t="shared" si="247"/>
        <v>13_130-140</v>
      </c>
      <c r="P3233" s="17" t="str">
        <f t="shared" si="248"/>
        <v>08_80&gt;</v>
      </c>
      <c r="Q3233" s="9" t="s">
        <v>1236</v>
      </c>
      <c r="R3233" s="9" t="s">
        <v>1163</v>
      </c>
      <c r="S3233" s="9">
        <f t="shared" si="249"/>
        <v>24000408</v>
      </c>
      <c r="T3233" s="9">
        <v>233014</v>
      </c>
    </row>
    <row r="3234" spans="1:20" hidden="1">
      <c r="A3234" s="110">
        <v>121</v>
      </c>
      <c r="B3234" s="9" t="s">
        <v>15</v>
      </c>
      <c r="C3234" s="9" t="s">
        <v>143</v>
      </c>
      <c r="D3234" s="9" t="s">
        <v>152</v>
      </c>
      <c r="E3234" s="9" t="s">
        <v>151</v>
      </c>
      <c r="F3234" s="9" t="s">
        <v>5</v>
      </c>
      <c r="G3234" s="9" t="s">
        <v>110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114660</v>
      </c>
      <c r="N3234" s="17" t="str">
        <f t="shared" si="246"/>
        <v>22_110-115</v>
      </c>
      <c r="O3234" s="17" t="str">
        <f t="shared" si="247"/>
        <v>11_110-120</v>
      </c>
      <c r="P3234" s="17" t="str">
        <f t="shared" si="248"/>
        <v>08_80&gt;</v>
      </c>
      <c r="Q3234" s="9" t="s">
        <v>1236</v>
      </c>
      <c r="R3234" s="9" t="s">
        <v>1163</v>
      </c>
      <c r="S3234" s="9">
        <f t="shared" si="249"/>
        <v>13873860</v>
      </c>
      <c r="T3234" s="9">
        <v>134698</v>
      </c>
    </row>
    <row r="3235" spans="1:20" hidden="1">
      <c r="A3235" s="110">
        <v>122</v>
      </c>
      <c r="B3235" s="9" t="s">
        <v>15</v>
      </c>
      <c r="C3235" s="9" t="s">
        <v>1114</v>
      </c>
      <c r="D3235" s="9" t="s">
        <v>152</v>
      </c>
      <c r="E3235" s="9" t="s">
        <v>151</v>
      </c>
      <c r="F3235" s="9" t="s">
        <v>1</v>
      </c>
      <c r="G3235" s="9" t="s">
        <v>845</v>
      </c>
      <c r="H3235" s="9" t="s">
        <v>2</v>
      </c>
      <c r="I3235" s="9">
        <v>13</v>
      </c>
      <c r="J3235" s="9" t="s">
        <v>8</v>
      </c>
      <c r="L3235" s="9" t="s">
        <v>50</v>
      </c>
      <c r="M3235" s="9">
        <v>231271</v>
      </c>
      <c r="N3235" s="17" t="str">
        <f t="shared" si="246"/>
        <v>46_230-235</v>
      </c>
      <c r="O3235" s="17" t="str">
        <f t="shared" si="247"/>
        <v>23_230-240</v>
      </c>
      <c r="P3235" s="17" t="str">
        <f t="shared" si="248"/>
        <v>08_80&gt;</v>
      </c>
      <c r="Q3235" s="9" t="s">
        <v>1236</v>
      </c>
      <c r="R3235" s="9" t="s">
        <v>1163</v>
      </c>
      <c r="S3235" s="9">
        <f t="shared" si="249"/>
        <v>28215062</v>
      </c>
      <c r="T3235" s="9">
        <v>273933</v>
      </c>
    </row>
    <row r="3236" spans="1:20" hidden="1">
      <c r="A3236" s="110">
        <v>565</v>
      </c>
      <c r="B3236" s="9" t="s">
        <v>15</v>
      </c>
      <c r="C3236" s="9" t="s">
        <v>447</v>
      </c>
      <c r="D3236" s="9" t="s">
        <v>152</v>
      </c>
      <c r="E3236" s="9" t="s">
        <v>151</v>
      </c>
      <c r="F3236" s="9" t="s">
        <v>5</v>
      </c>
      <c r="G3236" s="9" t="s">
        <v>373</v>
      </c>
      <c r="H3236" s="9" t="s">
        <v>2</v>
      </c>
      <c r="I3236" s="9">
        <v>13</v>
      </c>
      <c r="J3236" s="9" t="s">
        <v>8</v>
      </c>
      <c r="L3236" s="9" t="s">
        <v>50</v>
      </c>
      <c r="M3236" s="9">
        <v>175194</v>
      </c>
      <c r="N3236" s="17" t="str">
        <f t="shared" si="246"/>
        <v>35_175-180</v>
      </c>
      <c r="O3236" s="17" t="str">
        <f t="shared" si="247"/>
        <v>17_170-180</v>
      </c>
      <c r="P3236" s="17" t="str">
        <f t="shared" si="248"/>
        <v>08_80&gt;</v>
      </c>
      <c r="Q3236" s="9" t="s">
        <v>1236</v>
      </c>
      <c r="R3236" s="9" t="s">
        <v>1163</v>
      </c>
      <c r="S3236" s="9">
        <f t="shared" si="249"/>
        <v>98984610</v>
      </c>
      <c r="T3236" s="9">
        <v>961016</v>
      </c>
    </row>
    <row r="3237" spans="1:20" hidden="1">
      <c r="A3237" s="110">
        <v>63</v>
      </c>
      <c r="B3237" s="9" t="s">
        <v>15</v>
      </c>
      <c r="C3237" s="9" t="s">
        <v>546</v>
      </c>
      <c r="D3237" s="9" t="s">
        <v>152</v>
      </c>
      <c r="E3237" s="9" t="s">
        <v>151</v>
      </c>
      <c r="F3237" s="9" t="s">
        <v>5</v>
      </c>
      <c r="G3237" s="9" t="s">
        <v>373</v>
      </c>
      <c r="H3237" s="9" t="s">
        <v>2</v>
      </c>
      <c r="I3237" s="9">
        <v>13</v>
      </c>
      <c r="J3237" s="9" t="s">
        <v>8</v>
      </c>
      <c r="K3237" s="9" t="s">
        <v>7</v>
      </c>
      <c r="L3237" s="9" t="s">
        <v>50</v>
      </c>
      <c r="M3237" s="9">
        <v>234692</v>
      </c>
      <c r="N3237" s="17" t="str">
        <f t="shared" si="246"/>
        <v>46_230-235</v>
      </c>
      <c r="O3237" s="17" t="str">
        <f t="shared" si="247"/>
        <v>23_230-240</v>
      </c>
      <c r="P3237" s="17" t="str">
        <f t="shared" si="248"/>
        <v>08_80&gt;</v>
      </c>
      <c r="Q3237" s="9" t="s">
        <v>1236</v>
      </c>
      <c r="R3237" s="9" t="s">
        <v>1163</v>
      </c>
      <c r="S3237" s="9">
        <f t="shared" si="249"/>
        <v>14785596</v>
      </c>
      <c r="T3237" s="9">
        <v>143549</v>
      </c>
    </row>
    <row r="3238" spans="1:20" hidden="1">
      <c r="A3238" s="110">
        <v>15</v>
      </c>
      <c r="B3238" s="9" t="s">
        <v>15</v>
      </c>
      <c r="C3238" s="9" t="s">
        <v>448</v>
      </c>
      <c r="D3238" s="9" t="s">
        <v>152</v>
      </c>
      <c r="E3238" s="9" t="s">
        <v>151</v>
      </c>
      <c r="F3238" s="9" t="s">
        <v>1</v>
      </c>
      <c r="G3238" s="9" t="s">
        <v>222</v>
      </c>
      <c r="H3238" s="9" t="s">
        <v>2</v>
      </c>
      <c r="I3238" s="9">
        <v>14</v>
      </c>
      <c r="J3238" s="9" t="s">
        <v>8</v>
      </c>
      <c r="K3238" s="9" t="s">
        <v>7</v>
      </c>
      <c r="L3238" s="9" t="s">
        <v>50</v>
      </c>
      <c r="M3238" s="9">
        <v>98036</v>
      </c>
      <c r="N3238" s="17" t="str">
        <f t="shared" si="246"/>
        <v>19_95-100</v>
      </c>
      <c r="O3238" s="17" t="str">
        <f t="shared" si="247"/>
        <v>9_90-100</v>
      </c>
      <c r="P3238" s="17" t="str">
        <f t="shared" si="248"/>
        <v>08_80&gt;</v>
      </c>
      <c r="Q3238" s="9" t="s">
        <v>1236</v>
      </c>
      <c r="R3238" s="9" t="s">
        <v>1163</v>
      </c>
      <c r="S3238" s="9">
        <f t="shared" si="249"/>
        <v>1470540</v>
      </c>
      <c r="T3238" s="9">
        <v>14277</v>
      </c>
    </row>
    <row r="3239" spans="1:20" hidden="1">
      <c r="A3239" s="110">
        <v>1</v>
      </c>
      <c r="B3239" s="9" t="s">
        <v>15</v>
      </c>
      <c r="C3239" s="9" t="s">
        <v>939</v>
      </c>
      <c r="D3239" s="9" t="s">
        <v>152</v>
      </c>
      <c r="E3239" s="9" t="s">
        <v>151</v>
      </c>
      <c r="F3239" s="9" t="s">
        <v>5</v>
      </c>
      <c r="G3239" s="9" t="s">
        <v>373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164990</v>
      </c>
      <c r="N3239" s="17" t="str">
        <f t="shared" si="246"/>
        <v>32_160-165</v>
      </c>
      <c r="O3239" s="17" t="str">
        <f t="shared" si="247"/>
        <v>16_160-170</v>
      </c>
      <c r="P3239" s="17" t="str">
        <f t="shared" si="248"/>
        <v>08_80&gt;</v>
      </c>
      <c r="Q3239" s="9" t="s">
        <v>1236</v>
      </c>
      <c r="R3239" s="9" t="s">
        <v>1163</v>
      </c>
      <c r="S3239" s="9">
        <f t="shared" si="249"/>
        <v>164990</v>
      </c>
      <c r="T3239" s="9">
        <v>1602</v>
      </c>
    </row>
    <row r="3240" spans="1:20" hidden="1">
      <c r="A3240" s="110">
        <v>40</v>
      </c>
      <c r="B3240" s="9" t="s">
        <v>15</v>
      </c>
      <c r="C3240" s="9" t="s">
        <v>602</v>
      </c>
      <c r="D3240" s="9" t="s">
        <v>148</v>
      </c>
      <c r="E3240" s="9" t="s">
        <v>151</v>
      </c>
      <c r="F3240" s="9" t="s">
        <v>1</v>
      </c>
      <c r="G3240" s="9" t="s">
        <v>222</v>
      </c>
      <c r="H3240" s="9" t="s">
        <v>2</v>
      </c>
      <c r="I3240" s="9">
        <v>15</v>
      </c>
      <c r="J3240" s="9" t="s">
        <v>8</v>
      </c>
      <c r="L3240" s="9" t="s">
        <v>50</v>
      </c>
      <c r="M3240" s="9">
        <v>189165</v>
      </c>
      <c r="N3240" s="17" t="str">
        <f t="shared" si="246"/>
        <v>37_185-190</v>
      </c>
      <c r="O3240" s="17" t="str">
        <f t="shared" si="247"/>
        <v>18_180-190</v>
      </c>
      <c r="P3240" s="17" t="str">
        <f t="shared" si="248"/>
        <v>08_80&gt;</v>
      </c>
      <c r="Q3240" s="9" t="s">
        <v>1236</v>
      </c>
      <c r="R3240" s="9" t="s">
        <v>1163</v>
      </c>
      <c r="S3240" s="9">
        <f t="shared" si="249"/>
        <v>7566600</v>
      </c>
      <c r="T3240" s="9">
        <v>73462</v>
      </c>
    </row>
    <row r="3241" spans="1:20" hidden="1">
      <c r="A3241" s="110">
        <v>134</v>
      </c>
      <c r="B3241" s="9" t="s">
        <v>15</v>
      </c>
      <c r="C3241" s="9" t="s">
        <v>363</v>
      </c>
      <c r="D3241" s="9" t="s">
        <v>148</v>
      </c>
      <c r="E3241" s="9" t="s">
        <v>151</v>
      </c>
      <c r="F3241" s="9" t="s">
        <v>5</v>
      </c>
      <c r="G3241" s="9" t="s">
        <v>110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200416</v>
      </c>
      <c r="N3241" s="17" t="str">
        <f t="shared" si="246"/>
        <v>40_200-205</v>
      </c>
      <c r="O3241" s="17" t="str">
        <f t="shared" si="247"/>
        <v>20_200-210</v>
      </c>
      <c r="P3241" s="17" t="str">
        <f t="shared" si="248"/>
        <v>08_80&gt;</v>
      </c>
      <c r="Q3241" s="9" t="s">
        <v>1236</v>
      </c>
      <c r="R3241" s="9" t="s">
        <v>1163</v>
      </c>
      <c r="S3241" s="9">
        <f t="shared" si="249"/>
        <v>26855744</v>
      </c>
      <c r="T3241" s="9">
        <v>260735</v>
      </c>
    </row>
    <row r="3242" spans="1:20" hidden="1">
      <c r="A3242" s="110">
        <v>1</v>
      </c>
      <c r="B3242" s="9" t="s">
        <v>15</v>
      </c>
      <c r="C3242" s="9" t="s">
        <v>450</v>
      </c>
      <c r="D3242" s="9" t="s">
        <v>154</v>
      </c>
      <c r="E3242" s="9" t="s">
        <v>151</v>
      </c>
      <c r="F3242" s="9" t="s">
        <v>1</v>
      </c>
      <c r="G3242" s="9" t="s">
        <v>222</v>
      </c>
      <c r="H3242" s="9" t="s">
        <v>2</v>
      </c>
      <c r="I3242" s="9">
        <v>14</v>
      </c>
      <c r="J3242" s="9" t="s">
        <v>51</v>
      </c>
      <c r="L3242" s="9" t="s">
        <v>50</v>
      </c>
      <c r="M3242" s="9">
        <v>184283</v>
      </c>
      <c r="N3242" s="17" t="str">
        <f t="shared" si="246"/>
        <v>36_180-185</v>
      </c>
      <c r="O3242" s="17" t="str">
        <f t="shared" si="247"/>
        <v>18_180-190</v>
      </c>
      <c r="P3242" s="17" t="str">
        <f t="shared" si="248"/>
        <v>08_80&gt;</v>
      </c>
      <c r="Q3242" s="9" t="s">
        <v>1236</v>
      </c>
      <c r="R3242" s="9" t="s">
        <v>1163</v>
      </c>
      <c r="S3242" s="9">
        <f t="shared" si="249"/>
        <v>184283</v>
      </c>
      <c r="T3242" s="9">
        <v>1789</v>
      </c>
    </row>
    <row r="3243" spans="1:20" hidden="1">
      <c r="A3243" s="110">
        <v>1</v>
      </c>
      <c r="B3243" s="9" t="s">
        <v>15</v>
      </c>
      <c r="C3243" s="9" t="s">
        <v>1116</v>
      </c>
      <c r="D3243" s="9" t="s">
        <v>154</v>
      </c>
      <c r="E3243" s="9" t="s">
        <v>151</v>
      </c>
      <c r="F3243" s="9" t="s">
        <v>1</v>
      </c>
      <c r="G3243" s="9" t="s">
        <v>845</v>
      </c>
      <c r="H3243" s="9" t="s">
        <v>2</v>
      </c>
      <c r="I3243" s="9">
        <v>14</v>
      </c>
      <c r="J3243" s="9" t="s">
        <v>51</v>
      </c>
      <c r="L3243" s="9" t="s">
        <v>50</v>
      </c>
      <c r="M3243" s="9">
        <v>141500</v>
      </c>
      <c r="N3243" s="17" t="str">
        <f t="shared" si="246"/>
        <v>28_140-145</v>
      </c>
      <c r="O3243" s="17" t="str">
        <f t="shared" si="247"/>
        <v>14_140-150</v>
      </c>
      <c r="P3243" s="17" t="str">
        <f t="shared" si="248"/>
        <v>08_80&gt;</v>
      </c>
      <c r="Q3243" s="9" t="s">
        <v>1236</v>
      </c>
      <c r="R3243" s="9" t="s">
        <v>1163</v>
      </c>
      <c r="S3243" s="9">
        <f t="shared" si="249"/>
        <v>141500</v>
      </c>
      <c r="T3243" s="9">
        <v>1374</v>
      </c>
    </row>
    <row r="3244" spans="1:20" hidden="1">
      <c r="A3244" s="110">
        <v>16</v>
      </c>
      <c r="B3244" s="9" t="s">
        <v>15</v>
      </c>
      <c r="C3244" s="9" t="s">
        <v>336</v>
      </c>
      <c r="D3244" s="9" t="s">
        <v>154</v>
      </c>
      <c r="E3244" s="9" t="s">
        <v>151</v>
      </c>
      <c r="F3244" s="9" t="s">
        <v>5</v>
      </c>
      <c r="G3244" s="9" t="s">
        <v>110</v>
      </c>
      <c r="H3244" s="9" t="s">
        <v>124</v>
      </c>
      <c r="I3244" s="9">
        <v>14</v>
      </c>
      <c r="J3244" s="9" t="s">
        <v>51</v>
      </c>
      <c r="L3244" s="9" t="s">
        <v>50</v>
      </c>
      <c r="M3244" s="9">
        <v>379118</v>
      </c>
      <c r="N3244" s="17" t="str">
        <f t="shared" si="246"/>
        <v>75_375-380</v>
      </c>
      <c r="O3244" s="17" t="str">
        <f t="shared" si="247"/>
        <v>37_370-380</v>
      </c>
      <c r="P3244" s="17" t="str">
        <f t="shared" si="248"/>
        <v>08_80&gt;</v>
      </c>
      <c r="Q3244" s="9" t="s">
        <v>1236</v>
      </c>
      <c r="R3244" s="9" t="s">
        <v>1163</v>
      </c>
      <c r="S3244" s="9">
        <f t="shared" si="249"/>
        <v>6065888</v>
      </c>
      <c r="T3244" s="9">
        <v>58892</v>
      </c>
    </row>
    <row r="3245" spans="1:20" hidden="1">
      <c r="A3245" s="110">
        <v>5</v>
      </c>
      <c r="B3245" s="9" t="s">
        <v>15</v>
      </c>
      <c r="C3245" s="9" t="s">
        <v>683</v>
      </c>
      <c r="D3245" s="9" t="s">
        <v>154</v>
      </c>
      <c r="E3245" s="9" t="s">
        <v>151</v>
      </c>
      <c r="F3245" s="9" t="s">
        <v>5</v>
      </c>
      <c r="G3245" s="9" t="s">
        <v>373</v>
      </c>
      <c r="H3245" s="9" t="s">
        <v>1117</v>
      </c>
      <c r="I3245" s="9">
        <v>14</v>
      </c>
      <c r="J3245" s="9" t="s">
        <v>51</v>
      </c>
      <c r="L3245" s="9" t="s">
        <v>50</v>
      </c>
      <c r="M3245" s="9">
        <v>416526</v>
      </c>
      <c r="N3245" s="17" t="str">
        <f t="shared" si="246"/>
        <v>83_415-420</v>
      </c>
      <c r="O3245" s="17" t="str">
        <f t="shared" si="247"/>
        <v>41_410-420</v>
      </c>
      <c r="P3245" s="17" t="str">
        <f t="shared" si="248"/>
        <v>08_80&gt;</v>
      </c>
      <c r="Q3245" s="9" t="s">
        <v>1236</v>
      </c>
      <c r="R3245" s="9" t="s">
        <v>1163</v>
      </c>
      <c r="S3245" s="9">
        <f t="shared" si="249"/>
        <v>2082630</v>
      </c>
      <c r="T3245" s="9">
        <v>20220</v>
      </c>
    </row>
    <row r="3246" spans="1:20" hidden="1">
      <c r="A3246" s="110">
        <v>18</v>
      </c>
      <c r="B3246" s="9" t="s">
        <v>15</v>
      </c>
      <c r="C3246" s="9" t="s">
        <v>1118</v>
      </c>
      <c r="D3246" s="9" t="s">
        <v>154</v>
      </c>
      <c r="E3246" s="9" t="s">
        <v>151</v>
      </c>
      <c r="F3246" s="9" t="s">
        <v>5</v>
      </c>
      <c r="G3246" s="9" t="s">
        <v>492</v>
      </c>
      <c r="H3246" s="9" t="s">
        <v>1001</v>
      </c>
      <c r="I3246" s="9">
        <v>15</v>
      </c>
      <c r="J3246" s="9" t="s">
        <v>51</v>
      </c>
      <c r="L3246" s="9" t="s">
        <v>50</v>
      </c>
      <c r="M3246" s="9">
        <v>618803</v>
      </c>
      <c r="N3246" s="17" t="str">
        <f t="shared" si="246"/>
        <v>123_615-620</v>
      </c>
      <c r="O3246" s="17" t="str">
        <f t="shared" si="247"/>
        <v>61_610-620</v>
      </c>
      <c r="P3246" s="17" t="str">
        <f t="shared" si="248"/>
        <v>08_80&gt;</v>
      </c>
      <c r="Q3246" s="9" t="s">
        <v>1236</v>
      </c>
      <c r="R3246" s="9" t="s">
        <v>1163</v>
      </c>
      <c r="S3246" s="9">
        <f t="shared" si="249"/>
        <v>11138454</v>
      </c>
      <c r="T3246" s="9">
        <v>108140</v>
      </c>
    </row>
    <row r="3247" spans="1:20" hidden="1">
      <c r="A3247" s="110">
        <v>15</v>
      </c>
      <c r="B3247" s="9" t="s">
        <v>15</v>
      </c>
      <c r="C3247" s="9" t="s">
        <v>733</v>
      </c>
      <c r="D3247" s="9" t="s">
        <v>154</v>
      </c>
      <c r="E3247" s="9" t="s">
        <v>151</v>
      </c>
      <c r="F3247" s="9" t="s">
        <v>5</v>
      </c>
      <c r="G3247" s="9" t="s">
        <v>373</v>
      </c>
      <c r="H3247" s="9" t="s">
        <v>734</v>
      </c>
      <c r="I3247" s="9">
        <v>15</v>
      </c>
      <c r="J3247" s="9" t="s">
        <v>8</v>
      </c>
      <c r="L3247" s="9" t="s">
        <v>50</v>
      </c>
      <c r="M3247" s="9">
        <v>284077</v>
      </c>
      <c r="N3247" s="17" t="str">
        <f t="shared" si="246"/>
        <v>56_280-285</v>
      </c>
      <c r="O3247" s="17" t="str">
        <f t="shared" si="247"/>
        <v>28_280-290</v>
      </c>
      <c r="P3247" s="17" t="str">
        <f t="shared" si="248"/>
        <v>08_80&gt;</v>
      </c>
      <c r="Q3247" s="9" t="s">
        <v>1236</v>
      </c>
      <c r="R3247" s="9" t="s">
        <v>1163</v>
      </c>
      <c r="S3247" s="9">
        <f t="shared" si="249"/>
        <v>4261155</v>
      </c>
      <c r="T3247" s="9">
        <v>41370</v>
      </c>
    </row>
    <row r="3248" spans="1:20" hidden="1">
      <c r="A3248" s="110">
        <v>5</v>
      </c>
      <c r="B3248" s="9" t="s">
        <v>15</v>
      </c>
      <c r="C3248" s="9" t="s">
        <v>406</v>
      </c>
      <c r="D3248" s="9" t="s">
        <v>154</v>
      </c>
      <c r="E3248" s="9" t="s">
        <v>151</v>
      </c>
      <c r="F3248" s="9" t="s">
        <v>5</v>
      </c>
      <c r="G3248" s="9" t="s">
        <v>252</v>
      </c>
      <c r="H3248" s="9" t="s">
        <v>407</v>
      </c>
      <c r="I3248" s="9">
        <v>17</v>
      </c>
      <c r="J3248" s="9" t="s">
        <v>51</v>
      </c>
      <c r="L3248" s="9" t="s">
        <v>50</v>
      </c>
      <c r="M3248" s="9">
        <v>702748</v>
      </c>
      <c r="N3248" s="17" t="str">
        <f t="shared" si="246"/>
        <v>140_700-705</v>
      </c>
      <c r="O3248" s="17" t="str">
        <f t="shared" si="247"/>
        <v>70_700-710</v>
      </c>
      <c r="P3248" s="17" t="str">
        <f t="shared" si="248"/>
        <v>08_80&gt;</v>
      </c>
      <c r="Q3248" s="9" t="s">
        <v>1236</v>
      </c>
      <c r="R3248" s="9" t="s">
        <v>1163</v>
      </c>
      <c r="S3248" s="9">
        <f t="shared" si="249"/>
        <v>3513740</v>
      </c>
      <c r="T3248" s="9">
        <v>34114</v>
      </c>
    </row>
    <row r="3249" spans="1:20" hidden="1">
      <c r="A3249" s="110">
        <v>482</v>
      </c>
      <c r="B3249" s="9" t="s">
        <v>15</v>
      </c>
      <c r="C3249" s="9" t="s">
        <v>338</v>
      </c>
      <c r="D3249" s="9" t="s">
        <v>152</v>
      </c>
      <c r="E3249" s="9" t="s">
        <v>151</v>
      </c>
      <c r="F3249" s="9" t="s">
        <v>1</v>
      </c>
      <c r="G3249" s="9" t="s">
        <v>222</v>
      </c>
      <c r="H3249" s="9" t="s">
        <v>2</v>
      </c>
      <c r="I3249" s="9">
        <v>14</v>
      </c>
      <c r="J3249" s="9" t="s">
        <v>8</v>
      </c>
      <c r="L3249" s="9" t="s">
        <v>50</v>
      </c>
      <c r="M3249" s="9">
        <v>203599</v>
      </c>
      <c r="N3249" s="17" t="str">
        <f t="shared" si="246"/>
        <v>40_200-205</v>
      </c>
      <c r="O3249" s="17" t="str">
        <f t="shared" si="247"/>
        <v>20_200-210</v>
      </c>
      <c r="P3249" s="17" t="str">
        <f t="shared" si="248"/>
        <v>08_80&gt;</v>
      </c>
      <c r="Q3249" s="9" t="s">
        <v>1236</v>
      </c>
      <c r="R3249" s="9" t="s">
        <v>1163</v>
      </c>
      <c r="S3249" s="9">
        <f t="shared" si="249"/>
        <v>98134718</v>
      </c>
      <c r="T3249" s="9">
        <v>952764</v>
      </c>
    </row>
    <row r="3250" spans="1:20" hidden="1">
      <c r="A3250" s="110">
        <v>34</v>
      </c>
      <c r="B3250" s="9" t="s">
        <v>15</v>
      </c>
      <c r="C3250" s="9" t="s">
        <v>266</v>
      </c>
      <c r="D3250" s="9" t="s">
        <v>152</v>
      </c>
      <c r="E3250" s="9" t="s">
        <v>151</v>
      </c>
      <c r="F3250" s="9" t="s">
        <v>5</v>
      </c>
      <c r="G3250" s="9" t="s">
        <v>110</v>
      </c>
      <c r="H3250" s="9" t="s">
        <v>2</v>
      </c>
      <c r="I3250" s="9">
        <v>14</v>
      </c>
      <c r="J3250" s="9" t="s">
        <v>51</v>
      </c>
      <c r="L3250" s="9" t="s">
        <v>50</v>
      </c>
      <c r="M3250" s="9">
        <v>174378</v>
      </c>
      <c r="N3250" s="17" t="str">
        <f t="shared" si="246"/>
        <v>34_170-175</v>
      </c>
      <c r="O3250" s="17" t="str">
        <f t="shared" si="247"/>
        <v>17_170-180</v>
      </c>
      <c r="P3250" s="17" t="str">
        <f t="shared" si="248"/>
        <v>08_80&gt;</v>
      </c>
      <c r="Q3250" s="9" t="s">
        <v>1236</v>
      </c>
      <c r="R3250" s="9" t="s">
        <v>1163</v>
      </c>
      <c r="S3250" s="9">
        <f t="shared" si="249"/>
        <v>5928852</v>
      </c>
      <c r="T3250" s="9">
        <v>57562</v>
      </c>
    </row>
    <row r="3251" spans="1:20" hidden="1">
      <c r="A3251" s="110">
        <v>88</v>
      </c>
      <c r="B3251" s="9" t="s">
        <v>15</v>
      </c>
      <c r="C3251" s="9" t="s">
        <v>684</v>
      </c>
      <c r="D3251" s="9" t="s">
        <v>152</v>
      </c>
      <c r="E3251" s="9" t="s">
        <v>151</v>
      </c>
      <c r="F3251" s="9" t="s">
        <v>5</v>
      </c>
      <c r="G3251" s="9" t="s">
        <v>373</v>
      </c>
      <c r="H3251" s="9" t="s">
        <v>2</v>
      </c>
      <c r="I3251" s="9">
        <v>14</v>
      </c>
      <c r="J3251" s="9" t="s">
        <v>51</v>
      </c>
      <c r="L3251" s="9" t="s">
        <v>50</v>
      </c>
      <c r="M3251" s="9">
        <v>122900</v>
      </c>
      <c r="N3251" s="17" t="str">
        <f t="shared" si="246"/>
        <v>24_120-125</v>
      </c>
      <c r="O3251" s="17" t="str">
        <f t="shared" si="247"/>
        <v>12_120-130</v>
      </c>
      <c r="P3251" s="17" t="str">
        <f t="shared" si="248"/>
        <v>08_80&gt;</v>
      </c>
      <c r="Q3251" s="9" t="s">
        <v>1236</v>
      </c>
      <c r="R3251" s="9" t="s">
        <v>1163</v>
      </c>
      <c r="S3251" s="9">
        <f t="shared" si="249"/>
        <v>10815200</v>
      </c>
      <c r="T3251" s="9">
        <v>105002</v>
      </c>
    </row>
    <row r="3252" spans="1:20" hidden="1">
      <c r="A3252" s="110">
        <v>63</v>
      </c>
      <c r="B3252" s="9" t="s">
        <v>15</v>
      </c>
      <c r="C3252" s="9" t="s">
        <v>364</v>
      </c>
      <c r="D3252" s="9" t="s">
        <v>152</v>
      </c>
      <c r="E3252" s="9" t="s">
        <v>151</v>
      </c>
      <c r="F3252" s="9" t="s">
        <v>1</v>
      </c>
      <c r="G3252" s="9" t="s">
        <v>222</v>
      </c>
      <c r="H3252" s="9" t="s">
        <v>2</v>
      </c>
      <c r="I3252" s="9">
        <v>14</v>
      </c>
      <c r="J3252" s="9" t="s">
        <v>8</v>
      </c>
      <c r="L3252" s="9" t="s">
        <v>50</v>
      </c>
      <c r="M3252" s="9">
        <v>195430</v>
      </c>
      <c r="N3252" s="17" t="str">
        <f t="shared" si="246"/>
        <v>39_195-200</v>
      </c>
      <c r="O3252" s="17" t="str">
        <f t="shared" si="247"/>
        <v>19_190-200</v>
      </c>
      <c r="P3252" s="17" t="str">
        <f t="shared" si="248"/>
        <v>08_80&gt;</v>
      </c>
      <c r="Q3252" s="9" t="s">
        <v>1236</v>
      </c>
      <c r="R3252" s="9" t="s">
        <v>1163</v>
      </c>
      <c r="S3252" s="9">
        <f t="shared" si="249"/>
        <v>12312090</v>
      </c>
      <c r="T3252" s="9">
        <v>119535</v>
      </c>
    </row>
    <row r="3253" spans="1:20" hidden="1">
      <c r="A3253" s="110">
        <v>9</v>
      </c>
      <c r="B3253" s="9" t="s">
        <v>15</v>
      </c>
      <c r="C3253" s="9" t="s">
        <v>1230</v>
      </c>
      <c r="D3253" s="9" t="s">
        <v>152</v>
      </c>
      <c r="E3253" s="9" t="s">
        <v>151</v>
      </c>
      <c r="F3253" s="9" t="s">
        <v>1</v>
      </c>
      <c r="G3253" s="9" t="s">
        <v>845</v>
      </c>
      <c r="H3253" s="9" t="s">
        <v>2</v>
      </c>
      <c r="I3253" s="9">
        <v>14</v>
      </c>
      <c r="J3253" s="9" t="s">
        <v>8</v>
      </c>
      <c r="L3253" s="9" t="s">
        <v>50</v>
      </c>
      <c r="M3253" s="9">
        <v>204990</v>
      </c>
      <c r="N3253" s="17" t="str">
        <f t="shared" si="246"/>
        <v>40_200-205</v>
      </c>
      <c r="O3253" s="17" t="str">
        <f t="shared" si="247"/>
        <v>20_200-210</v>
      </c>
      <c r="P3253" s="17" t="str">
        <f t="shared" si="248"/>
        <v>08_80&gt;</v>
      </c>
      <c r="Q3253" s="9" t="s">
        <v>1236</v>
      </c>
      <c r="R3253" s="9" t="s">
        <v>1163</v>
      </c>
      <c r="S3253" s="9">
        <f t="shared" si="249"/>
        <v>1844910</v>
      </c>
      <c r="T3253" s="9">
        <v>17912</v>
      </c>
    </row>
    <row r="3254" spans="1:20" hidden="1">
      <c r="A3254" s="110">
        <v>29</v>
      </c>
      <c r="B3254" s="9" t="s">
        <v>15</v>
      </c>
      <c r="C3254" s="9" t="s">
        <v>267</v>
      </c>
      <c r="D3254" s="9" t="s">
        <v>152</v>
      </c>
      <c r="E3254" s="9" t="s">
        <v>151</v>
      </c>
      <c r="F3254" s="9" t="s">
        <v>5</v>
      </c>
      <c r="G3254" s="9" t="s">
        <v>110</v>
      </c>
      <c r="H3254" s="9" t="s">
        <v>2</v>
      </c>
      <c r="I3254" s="9">
        <v>14</v>
      </c>
      <c r="J3254" s="9" t="s">
        <v>8</v>
      </c>
      <c r="L3254" s="9" t="s">
        <v>50</v>
      </c>
      <c r="M3254" s="9">
        <v>133125</v>
      </c>
      <c r="N3254" s="17" t="str">
        <f t="shared" si="246"/>
        <v>26_130-135</v>
      </c>
      <c r="O3254" s="17" t="str">
        <f t="shared" si="247"/>
        <v>13_130-140</v>
      </c>
      <c r="P3254" s="17" t="str">
        <f t="shared" si="248"/>
        <v>08_80&gt;</v>
      </c>
      <c r="Q3254" s="9" t="s">
        <v>1236</v>
      </c>
      <c r="R3254" s="9" t="s">
        <v>1163</v>
      </c>
      <c r="S3254" s="9">
        <f t="shared" si="249"/>
        <v>3860625</v>
      </c>
      <c r="T3254" s="9">
        <v>37482</v>
      </c>
    </row>
    <row r="3255" spans="1:20" hidden="1">
      <c r="A3255" s="110">
        <v>290</v>
      </c>
      <c r="B3255" s="9" t="s">
        <v>15</v>
      </c>
      <c r="C3255" s="9" t="s">
        <v>877</v>
      </c>
      <c r="D3255" s="9" t="s">
        <v>152</v>
      </c>
      <c r="E3255" s="9" t="s">
        <v>151</v>
      </c>
      <c r="F3255" s="9" t="s">
        <v>5</v>
      </c>
      <c r="G3255" s="9" t="s">
        <v>373</v>
      </c>
      <c r="H3255" s="9" t="s">
        <v>2</v>
      </c>
      <c r="I3255" s="9">
        <v>14</v>
      </c>
      <c r="J3255" s="9" t="s">
        <v>8</v>
      </c>
      <c r="L3255" s="9" t="s">
        <v>50</v>
      </c>
      <c r="M3255" s="9">
        <v>314014</v>
      </c>
      <c r="N3255" s="17" t="str">
        <f t="shared" si="246"/>
        <v>62_310-315</v>
      </c>
      <c r="O3255" s="17" t="str">
        <f t="shared" si="247"/>
        <v>31_310-320</v>
      </c>
      <c r="P3255" s="17" t="str">
        <f t="shared" si="248"/>
        <v>08_80&gt;</v>
      </c>
      <c r="Q3255" s="9" t="s">
        <v>1236</v>
      </c>
      <c r="R3255" s="9" t="s">
        <v>1163</v>
      </c>
      <c r="S3255" s="9">
        <f t="shared" si="249"/>
        <v>91064060</v>
      </c>
      <c r="T3255" s="9">
        <v>884117</v>
      </c>
    </row>
    <row r="3256" spans="1:20" hidden="1">
      <c r="A3256" s="110">
        <v>428</v>
      </c>
      <c r="B3256" s="9" t="s">
        <v>15</v>
      </c>
      <c r="C3256" s="9" t="s">
        <v>302</v>
      </c>
      <c r="D3256" s="9" t="s">
        <v>146</v>
      </c>
      <c r="E3256" s="9" t="s">
        <v>151</v>
      </c>
      <c r="F3256" s="9" t="s">
        <v>5</v>
      </c>
      <c r="G3256" s="9" t="s">
        <v>110</v>
      </c>
      <c r="H3256" s="9" t="s">
        <v>262</v>
      </c>
      <c r="I3256" s="9">
        <v>15</v>
      </c>
      <c r="J3256" s="9" t="s">
        <v>8</v>
      </c>
      <c r="L3256" s="9" t="s">
        <v>50</v>
      </c>
      <c r="M3256" s="9">
        <v>247327</v>
      </c>
      <c r="N3256" s="17" t="str">
        <f t="shared" si="246"/>
        <v>49_245-250</v>
      </c>
      <c r="O3256" s="17" t="str">
        <f t="shared" si="247"/>
        <v>24_240-250</v>
      </c>
      <c r="P3256" s="17" t="str">
        <f t="shared" si="248"/>
        <v>08_80&gt;</v>
      </c>
      <c r="Q3256" s="9" t="s">
        <v>1236</v>
      </c>
      <c r="R3256" s="9" t="s">
        <v>1163</v>
      </c>
      <c r="S3256" s="9">
        <f t="shared" si="249"/>
        <v>105855956</v>
      </c>
      <c r="T3256" s="9">
        <v>1027728</v>
      </c>
    </row>
    <row r="3257" spans="1:20" hidden="1">
      <c r="A3257" s="110">
        <v>9</v>
      </c>
      <c r="B3257" s="9" t="s">
        <v>15</v>
      </c>
      <c r="C3257" s="9" t="s">
        <v>603</v>
      </c>
      <c r="D3257" s="9" t="s">
        <v>149</v>
      </c>
      <c r="E3257" s="9" t="s">
        <v>151</v>
      </c>
      <c r="F3257" s="9" t="s">
        <v>5</v>
      </c>
      <c r="G3257" s="9" t="s">
        <v>252</v>
      </c>
      <c r="H3257" s="9" t="s">
        <v>79</v>
      </c>
      <c r="I3257" s="9">
        <v>15</v>
      </c>
      <c r="J3257" s="9" t="s">
        <v>51</v>
      </c>
      <c r="L3257" s="9" t="s">
        <v>50</v>
      </c>
      <c r="M3257" s="9">
        <v>429139</v>
      </c>
      <c r="N3257" s="17" t="str">
        <f t="shared" ref="N3257:N3318" si="250">CONCATENATE(ROUNDDOWN(M3257/5000,0),"_",ROUNDDOWN(M3257/5000,0)*5,"-",ROUNDUP((M3257+1)/5000,0)*5)</f>
        <v>85_425-430</v>
      </c>
      <c r="O3257" s="17" t="str">
        <f t="shared" ref="O3257:O3318" si="251">CONCATENATE(ROUNDDOWN(M3257/10000,0),"_",ROUNDDOWN(M3257/10000,0)*10,"-",ROUNDUP((M3257+1)/10000,0)*10)</f>
        <v>42_420-430</v>
      </c>
      <c r="P3257" s="17" t="str">
        <f t="shared" ref="P3257:P3318" si="252">IF(M3257&lt;20000,"01_&lt;20",IF(M3257&lt;80000,CONCATENATE(IF((ROUNDDOWN(M3257/10000,0)+1)&lt;10,0,),ROUNDDOWN(M3257/10000,0),"_",ROUNDDOWN(M3257/10000,0)*10,"-",ROUNDUP((M3257+1)/10000,0)*10),"08_80&gt;"))</f>
        <v>08_80&gt;</v>
      </c>
      <c r="Q3257" s="9" t="s">
        <v>1236</v>
      </c>
      <c r="R3257" s="9" t="s">
        <v>1163</v>
      </c>
      <c r="S3257" s="9">
        <f t="shared" ref="S3257:S3318" si="253">M3257*A3257</f>
        <v>3862251</v>
      </c>
      <c r="T3257" s="9">
        <v>37498</v>
      </c>
    </row>
    <row r="3258" spans="1:20" hidden="1">
      <c r="A3258" s="110">
        <v>63</v>
      </c>
      <c r="B3258" s="9" t="s">
        <v>15</v>
      </c>
      <c r="C3258" s="9" t="s">
        <v>1002</v>
      </c>
      <c r="D3258" s="9" t="s">
        <v>149</v>
      </c>
      <c r="E3258" s="9" t="s">
        <v>151</v>
      </c>
      <c r="F3258" s="9" t="s">
        <v>5</v>
      </c>
      <c r="G3258" s="9" t="s">
        <v>492</v>
      </c>
      <c r="H3258" s="9" t="s">
        <v>493</v>
      </c>
      <c r="I3258" s="9">
        <v>15</v>
      </c>
      <c r="J3258" s="9" t="s">
        <v>51</v>
      </c>
      <c r="L3258" s="9" t="s">
        <v>50</v>
      </c>
      <c r="M3258" s="9">
        <v>224600</v>
      </c>
      <c r="N3258" s="17" t="str">
        <f t="shared" si="250"/>
        <v>44_220-225</v>
      </c>
      <c r="O3258" s="17" t="str">
        <f t="shared" si="251"/>
        <v>22_220-230</v>
      </c>
      <c r="P3258" s="17" t="str">
        <f t="shared" si="252"/>
        <v>08_80&gt;</v>
      </c>
      <c r="Q3258" s="9" t="s">
        <v>1236</v>
      </c>
      <c r="R3258" s="9" t="s">
        <v>1163</v>
      </c>
      <c r="S3258" s="9">
        <f t="shared" si="253"/>
        <v>14149800</v>
      </c>
      <c r="T3258" s="9">
        <v>137377</v>
      </c>
    </row>
    <row r="3259" spans="1:20" hidden="1">
      <c r="A3259" s="110">
        <v>75</v>
      </c>
      <c r="B3259" s="9" t="s">
        <v>15</v>
      </c>
      <c r="C3259" s="9" t="s">
        <v>409</v>
      </c>
      <c r="D3259" s="9" t="s">
        <v>146</v>
      </c>
      <c r="E3259" s="9" t="s">
        <v>151</v>
      </c>
      <c r="F3259" s="9" t="s">
        <v>5</v>
      </c>
      <c r="G3259" s="9" t="s">
        <v>252</v>
      </c>
      <c r="H3259" s="9" t="s">
        <v>410</v>
      </c>
      <c r="I3259" s="9">
        <v>15</v>
      </c>
      <c r="J3259" s="9" t="s">
        <v>51</v>
      </c>
      <c r="L3259" s="9" t="s">
        <v>50</v>
      </c>
      <c r="M3259" s="9">
        <v>335135</v>
      </c>
      <c r="N3259" s="17" t="str">
        <f t="shared" si="250"/>
        <v>67_335-340</v>
      </c>
      <c r="O3259" s="17" t="str">
        <f t="shared" si="251"/>
        <v>33_330-340</v>
      </c>
      <c r="P3259" s="17" t="str">
        <f t="shared" si="252"/>
        <v>08_80&gt;</v>
      </c>
      <c r="Q3259" s="9" t="s">
        <v>1236</v>
      </c>
      <c r="R3259" s="9" t="s">
        <v>1163</v>
      </c>
      <c r="S3259" s="9">
        <f t="shared" si="253"/>
        <v>25135125</v>
      </c>
      <c r="T3259" s="9">
        <v>244030</v>
      </c>
    </row>
    <row r="3260" spans="1:20" hidden="1">
      <c r="A3260" s="110">
        <v>106</v>
      </c>
      <c r="B3260" s="9" t="s">
        <v>15</v>
      </c>
      <c r="C3260" s="9" t="s">
        <v>686</v>
      </c>
      <c r="D3260" s="9" t="s">
        <v>152</v>
      </c>
      <c r="E3260" s="9" t="s">
        <v>151</v>
      </c>
      <c r="F3260" s="9" t="s">
        <v>5</v>
      </c>
      <c r="G3260" s="9" t="s">
        <v>373</v>
      </c>
      <c r="H3260" s="9" t="s">
        <v>2</v>
      </c>
      <c r="I3260" s="9">
        <v>14</v>
      </c>
      <c r="J3260" s="9" t="s">
        <v>687</v>
      </c>
      <c r="L3260" s="9" t="s">
        <v>50</v>
      </c>
      <c r="M3260" s="9">
        <v>336776</v>
      </c>
      <c r="N3260" s="17" t="str">
        <f t="shared" si="250"/>
        <v>67_335-340</v>
      </c>
      <c r="O3260" s="17" t="str">
        <f t="shared" si="251"/>
        <v>33_330-340</v>
      </c>
      <c r="P3260" s="17" t="str">
        <f t="shared" si="252"/>
        <v>08_80&gt;</v>
      </c>
      <c r="Q3260" s="9" t="s">
        <v>1236</v>
      </c>
      <c r="R3260" s="9" t="s">
        <v>1163</v>
      </c>
      <c r="S3260" s="9">
        <f t="shared" si="253"/>
        <v>35698256</v>
      </c>
      <c r="T3260" s="9">
        <v>346585</v>
      </c>
    </row>
    <row r="3261" spans="1:20" hidden="1">
      <c r="A3261" s="110">
        <v>1</v>
      </c>
      <c r="B3261" s="9" t="s">
        <v>15</v>
      </c>
      <c r="C3261" s="9" t="s">
        <v>1151</v>
      </c>
      <c r="D3261" s="9" t="s">
        <v>149</v>
      </c>
      <c r="E3261" s="9" t="s">
        <v>151</v>
      </c>
      <c r="F3261" s="9" t="s">
        <v>5</v>
      </c>
      <c r="G3261" s="9" t="s">
        <v>492</v>
      </c>
      <c r="H3261" s="9" t="s">
        <v>732</v>
      </c>
      <c r="I3261" s="9">
        <v>16</v>
      </c>
      <c r="J3261" s="9" t="s">
        <v>519</v>
      </c>
      <c r="L3261" s="9" t="s">
        <v>50</v>
      </c>
      <c r="M3261" s="9">
        <v>347861</v>
      </c>
      <c r="N3261" s="17" t="str">
        <f t="shared" si="250"/>
        <v>69_345-350</v>
      </c>
      <c r="O3261" s="17" t="str">
        <f t="shared" si="251"/>
        <v>34_340-350</v>
      </c>
      <c r="P3261" s="17" t="str">
        <f t="shared" si="252"/>
        <v>08_80&gt;</v>
      </c>
      <c r="Q3261" s="9" t="s">
        <v>1236</v>
      </c>
      <c r="R3261" s="9" t="s">
        <v>1163</v>
      </c>
      <c r="S3261" s="9">
        <f t="shared" si="253"/>
        <v>347861</v>
      </c>
      <c r="T3261" s="9">
        <v>3377</v>
      </c>
    </row>
    <row r="3262" spans="1:20" hidden="1">
      <c r="A3262" s="110">
        <v>25</v>
      </c>
      <c r="B3262" s="9" t="s">
        <v>15</v>
      </c>
      <c r="C3262" s="9" t="s">
        <v>451</v>
      </c>
      <c r="D3262" s="9" t="s">
        <v>152</v>
      </c>
      <c r="E3262" s="9" t="s">
        <v>151</v>
      </c>
      <c r="F3262" s="9" t="s">
        <v>5</v>
      </c>
      <c r="G3262" s="9" t="s">
        <v>567</v>
      </c>
      <c r="H3262" s="9" t="s">
        <v>2</v>
      </c>
      <c r="I3262" s="9">
        <v>13</v>
      </c>
      <c r="J3262" s="9" t="s">
        <v>452</v>
      </c>
      <c r="K3262" s="9" t="s">
        <v>7</v>
      </c>
      <c r="L3262" s="9" t="s">
        <v>47</v>
      </c>
      <c r="M3262" s="9">
        <v>372002</v>
      </c>
      <c r="N3262" s="17" t="str">
        <f t="shared" si="250"/>
        <v>74_370-375</v>
      </c>
      <c r="O3262" s="17" t="str">
        <f t="shared" si="251"/>
        <v>37_370-380</v>
      </c>
      <c r="P3262" s="17" t="str">
        <f t="shared" si="252"/>
        <v>08_80&gt;</v>
      </c>
      <c r="Q3262" s="9" t="s">
        <v>1236</v>
      </c>
      <c r="R3262" s="9" t="s">
        <v>1163</v>
      </c>
      <c r="S3262" s="9">
        <f t="shared" si="253"/>
        <v>9300050</v>
      </c>
      <c r="T3262" s="9">
        <v>90292</v>
      </c>
    </row>
    <row r="3263" spans="1:20" hidden="1">
      <c r="A3263" s="110">
        <v>42</v>
      </c>
      <c r="B3263" s="9" t="s">
        <v>15</v>
      </c>
      <c r="C3263" s="9" t="s">
        <v>548</v>
      </c>
      <c r="D3263" s="9" t="s">
        <v>152</v>
      </c>
      <c r="E3263" s="9" t="s">
        <v>151</v>
      </c>
      <c r="F3263" s="9" t="s">
        <v>5</v>
      </c>
      <c r="G3263" s="9" t="s">
        <v>373</v>
      </c>
      <c r="H3263" s="9" t="s">
        <v>2</v>
      </c>
      <c r="I3263" s="9">
        <v>13</v>
      </c>
      <c r="J3263" s="9" t="s">
        <v>549</v>
      </c>
      <c r="K3263" s="9" t="s">
        <v>7</v>
      </c>
      <c r="L3263" s="9" t="s">
        <v>50</v>
      </c>
      <c r="M3263" s="9">
        <v>358216</v>
      </c>
      <c r="N3263" s="17" t="str">
        <f t="shared" si="250"/>
        <v>71_355-360</v>
      </c>
      <c r="O3263" s="17" t="str">
        <f t="shared" si="251"/>
        <v>35_350-360</v>
      </c>
      <c r="P3263" s="17" t="str">
        <f t="shared" si="252"/>
        <v>08_80&gt;</v>
      </c>
      <c r="Q3263" s="9" t="s">
        <v>1236</v>
      </c>
      <c r="R3263" s="9" t="s">
        <v>1163</v>
      </c>
      <c r="S3263" s="9">
        <f t="shared" si="253"/>
        <v>15045072</v>
      </c>
      <c r="T3263" s="9">
        <v>146069</v>
      </c>
    </row>
    <row r="3264" spans="1:20" hidden="1">
      <c r="A3264" s="110">
        <v>1</v>
      </c>
      <c r="B3264" s="9" t="s">
        <v>15</v>
      </c>
      <c r="C3264" s="9" t="s">
        <v>660</v>
      </c>
      <c r="D3264" s="9" t="s">
        <v>152</v>
      </c>
      <c r="E3264" s="9" t="s">
        <v>151</v>
      </c>
      <c r="F3264" s="9" t="s">
        <v>5</v>
      </c>
      <c r="G3264" s="9" t="s">
        <v>373</v>
      </c>
      <c r="H3264" s="9" t="s">
        <v>2</v>
      </c>
      <c r="I3264" s="9">
        <v>13</v>
      </c>
      <c r="J3264" s="9" t="s">
        <v>574</v>
      </c>
      <c r="K3264" s="9" t="s">
        <v>7</v>
      </c>
      <c r="L3264" s="9" t="s">
        <v>50</v>
      </c>
      <c r="M3264" s="9">
        <v>385991</v>
      </c>
      <c r="N3264" s="17" t="str">
        <f t="shared" si="250"/>
        <v>77_385-390</v>
      </c>
      <c r="O3264" s="17" t="str">
        <f t="shared" si="251"/>
        <v>38_380-390</v>
      </c>
      <c r="P3264" s="17" t="str">
        <f t="shared" si="252"/>
        <v>08_80&gt;</v>
      </c>
      <c r="Q3264" s="9" t="s">
        <v>1236</v>
      </c>
      <c r="R3264" s="9" t="s">
        <v>1163</v>
      </c>
      <c r="S3264" s="9">
        <f t="shared" si="253"/>
        <v>385991</v>
      </c>
      <c r="T3264" s="9">
        <v>3747</v>
      </c>
    </row>
    <row r="3265" spans="1:20" hidden="1">
      <c r="A3265" s="110">
        <v>1</v>
      </c>
      <c r="B3265" s="9" t="s">
        <v>15</v>
      </c>
      <c r="C3265" s="9" t="s">
        <v>1231</v>
      </c>
      <c r="D3265" s="9" t="s">
        <v>152</v>
      </c>
      <c r="E3265" s="9" t="s">
        <v>151</v>
      </c>
      <c r="F3265" s="9" t="s">
        <v>5</v>
      </c>
      <c r="G3265" s="9" t="s">
        <v>75</v>
      </c>
      <c r="H3265" s="9" t="s">
        <v>2</v>
      </c>
      <c r="I3265" s="9">
        <v>14</v>
      </c>
      <c r="J3265" s="9" t="s">
        <v>1232</v>
      </c>
      <c r="K3265" s="9" t="s">
        <v>7</v>
      </c>
      <c r="L3265" s="9" t="s">
        <v>50</v>
      </c>
      <c r="M3265" s="9">
        <v>189734</v>
      </c>
      <c r="N3265" s="17" t="str">
        <f t="shared" si="250"/>
        <v>37_185-190</v>
      </c>
      <c r="O3265" s="17" t="str">
        <f t="shared" si="251"/>
        <v>18_180-190</v>
      </c>
      <c r="P3265" s="17" t="str">
        <f t="shared" si="252"/>
        <v>08_80&gt;</v>
      </c>
      <c r="Q3265" s="9" t="s">
        <v>1236</v>
      </c>
      <c r="R3265" s="9" t="s">
        <v>1163</v>
      </c>
      <c r="S3265" s="9">
        <f t="shared" si="253"/>
        <v>189734</v>
      </c>
      <c r="T3265" s="9">
        <v>1842</v>
      </c>
    </row>
    <row r="3266" spans="1:20" hidden="1">
      <c r="A3266" s="110">
        <v>2</v>
      </c>
      <c r="B3266" s="9" t="s">
        <v>15</v>
      </c>
      <c r="C3266" s="9" t="s">
        <v>655</v>
      </c>
      <c r="D3266" s="9" t="s">
        <v>152</v>
      </c>
      <c r="E3266" s="9" t="s">
        <v>151</v>
      </c>
      <c r="F3266" s="9" t="s">
        <v>5</v>
      </c>
      <c r="G3266" s="9" t="s">
        <v>373</v>
      </c>
      <c r="H3266" s="9" t="s">
        <v>2</v>
      </c>
      <c r="I3266" s="9">
        <v>14</v>
      </c>
      <c r="J3266" s="9" t="s">
        <v>119</v>
      </c>
      <c r="K3266" s="9" t="s">
        <v>7</v>
      </c>
      <c r="L3266" s="9" t="s">
        <v>50</v>
      </c>
      <c r="M3266" s="9">
        <v>155999</v>
      </c>
      <c r="N3266" s="17" t="str">
        <f t="shared" si="250"/>
        <v>31_155-160</v>
      </c>
      <c r="O3266" s="17" t="str">
        <f t="shared" si="251"/>
        <v>15_150-160</v>
      </c>
      <c r="P3266" s="17" t="str">
        <f t="shared" si="252"/>
        <v>08_80&gt;</v>
      </c>
      <c r="Q3266" s="9" t="s">
        <v>1236</v>
      </c>
      <c r="R3266" s="9" t="s">
        <v>1163</v>
      </c>
      <c r="S3266" s="9">
        <f t="shared" si="253"/>
        <v>311998</v>
      </c>
      <c r="T3266" s="9">
        <v>3029</v>
      </c>
    </row>
    <row r="3267" spans="1:20" hidden="1">
      <c r="A3267" s="110">
        <v>6</v>
      </c>
      <c r="B3267" s="9" t="s">
        <v>15</v>
      </c>
      <c r="C3267" s="9" t="s">
        <v>360</v>
      </c>
      <c r="D3267" s="9" t="s">
        <v>152</v>
      </c>
      <c r="E3267" s="9" t="s">
        <v>151</v>
      </c>
      <c r="F3267" s="9" t="s">
        <v>1</v>
      </c>
      <c r="G3267" s="9" t="s">
        <v>222</v>
      </c>
      <c r="H3267" s="9" t="s">
        <v>2</v>
      </c>
      <c r="I3267" s="9">
        <v>13</v>
      </c>
      <c r="J3267" s="9" t="s">
        <v>8</v>
      </c>
      <c r="L3267" s="9" t="s">
        <v>50</v>
      </c>
      <c r="M3267" s="9">
        <v>207586</v>
      </c>
      <c r="N3267" s="17" t="str">
        <f t="shared" si="250"/>
        <v>41_205-210</v>
      </c>
      <c r="O3267" s="17" t="str">
        <f t="shared" si="251"/>
        <v>20_200-210</v>
      </c>
      <c r="P3267" s="17" t="str">
        <f t="shared" si="252"/>
        <v>08_80&gt;</v>
      </c>
      <c r="Q3267" s="9" t="s">
        <v>1236</v>
      </c>
      <c r="R3267" s="9" t="s">
        <v>1163</v>
      </c>
      <c r="S3267" s="9">
        <f t="shared" si="253"/>
        <v>1245516</v>
      </c>
      <c r="T3267" s="9">
        <v>12092</v>
      </c>
    </row>
    <row r="3268" spans="1:20" hidden="1">
      <c r="A3268" s="110">
        <v>127</v>
      </c>
      <c r="B3268" s="9" t="s">
        <v>15</v>
      </c>
      <c r="C3268" s="9" t="s">
        <v>264</v>
      </c>
      <c r="D3268" s="9" t="s">
        <v>152</v>
      </c>
      <c r="E3268" s="9" t="s">
        <v>151</v>
      </c>
      <c r="F3268" s="9" t="s">
        <v>5</v>
      </c>
      <c r="G3268" s="9" t="s">
        <v>110</v>
      </c>
      <c r="H3268" s="9" t="s">
        <v>2</v>
      </c>
      <c r="I3268" s="9">
        <v>13</v>
      </c>
      <c r="J3268" s="9" t="s">
        <v>8</v>
      </c>
      <c r="L3268" s="9" t="s">
        <v>50</v>
      </c>
      <c r="M3268" s="9">
        <v>195497</v>
      </c>
      <c r="N3268" s="17" t="str">
        <f t="shared" si="250"/>
        <v>39_195-200</v>
      </c>
      <c r="O3268" s="17" t="str">
        <f t="shared" si="251"/>
        <v>19_190-200</v>
      </c>
      <c r="P3268" s="17" t="str">
        <f t="shared" si="252"/>
        <v>08_80&gt;</v>
      </c>
      <c r="Q3268" s="9" t="s">
        <v>1236</v>
      </c>
      <c r="R3268" s="9" t="s">
        <v>1163</v>
      </c>
      <c r="S3268" s="9">
        <f t="shared" si="253"/>
        <v>24828119</v>
      </c>
      <c r="T3268" s="9">
        <v>241050</v>
      </c>
    </row>
    <row r="3269" spans="1:20" hidden="1">
      <c r="A3269" s="110">
        <v>116</v>
      </c>
      <c r="B3269" s="9" t="s">
        <v>15</v>
      </c>
      <c r="C3269" s="9" t="s">
        <v>735</v>
      </c>
      <c r="D3269" s="9" t="s">
        <v>152</v>
      </c>
      <c r="E3269" s="9" t="s">
        <v>151</v>
      </c>
      <c r="F3269" s="9" t="s">
        <v>1</v>
      </c>
      <c r="G3269" s="9" t="s">
        <v>583</v>
      </c>
      <c r="H3269" s="9" t="s">
        <v>2</v>
      </c>
      <c r="I3269" s="9">
        <v>14</v>
      </c>
      <c r="J3269" s="9" t="s">
        <v>8</v>
      </c>
      <c r="L3269" s="9" t="s">
        <v>50</v>
      </c>
      <c r="M3269" s="9">
        <v>91415</v>
      </c>
      <c r="N3269" s="17" t="str">
        <f t="shared" si="250"/>
        <v>18_90-95</v>
      </c>
      <c r="O3269" s="17" t="str">
        <f t="shared" si="251"/>
        <v>9_90-100</v>
      </c>
      <c r="P3269" s="17" t="str">
        <f t="shared" si="252"/>
        <v>08_80&gt;</v>
      </c>
      <c r="Q3269" s="9" t="s">
        <v>1236</v>
      </c>
      <c r="R3269" s="9" t="s">
        <v>1163</v>
      </c>
      <c r="S3269" s="9">
        <f t="shared" si="253"/>
        <v>10604140</v>
      </c>
      <c r="T3269" s="9">
        <v>102953</v>
      </c>
    </row>
    <row r="3270" spans="1:20" hidden="1">
      <c r="A3270" s="110">
        <v>161</v>
      </c>
      <c r="B3270" s="9" t="s">
        <v>15</v>
      </c>
      <c r="C3270" s="9" t="s">
        <v>304</v>
      </c>
      <c r="D3270" s="9" t="s">
        <v>152</v>
      </c>
      <c r="E3270" s="9" t="s">
        <v>151</v>
      </c>
      <c r="F3270" s="9" t="s">
        <v>1</v>
      </c>
      <c r="G3270" s="9" t="s">
        <v>77</v>
      </c>
      <c r="H3270" s="9" t="s">
        <v>2</v>
      </c>
      <c r="I3270" s="9">
        <v>14</v>
      </c>
      <c r="J3270" s="9" t="s">
        <v>8</v>
      </c>
      <c r="L3270" s="9" t="s">
        <v>50</v>
      </c>
      <c r="M3270" s="9">
        <v>54877</v>
      </c>
      <c r="N3270" s="17" t="str">
        <f t="shared" si="250"/>
        <v>10_50-55</v>
      </c>
      <c r="O3270" s="17" t="str">
        <f t="shared" si="251"/>
        <v>5_50-60</v>
      </c>
      <c r="P3270" s="17" t="str">
        <f t="shared" si="252"/>
        <v>05_50-60</v>
      </c>
      <c r="Q3270" s="9" t="s">
        <v>1236</v>
      </c>
      <c r="R3270" s="9" t="s">
        <v>1163</v>
      </c>
      <c r="S3270" s="9">
        <f t="shared" si="253"/>
        <v>8835197</v>
      </c>
      <c r="T3270" s="9">
        <v>85779</v>
      </c>
    </row>
    <row r="3271" spans="1:20" hidden="1">
      <c r="A3271" s="110">
        <v>1486</v>
      </c>
      <c r="B3271" s="9" t="s">
        <v>15</v>
      </c>
      <c r="C3271" s="9" t="s">
        <v>232</v>
      </c>
      <c r="D3271" s="9" t="s">
        <v>152</v>
      </c>
      <c r="E3271" s="9" t="s">
        <v>151</v>
      </c>
      <c r="F3271" s="9" t="s">
        <v>5</v>
      </c>
      <c r="G3271" s="9" t="s">
        <v>122</v>
      </c>
      <c r="H3271" s="9" t="s">
        <v>2</v>
      </c>
      <c r="I3271" s="9">
        <v>14</v>
      </c>
      <c r="J3271" s="9" t="s">
        <v>8</v>
      </c>
      <c r="L3271" s="9" t="s">
        <v>50</v>
      </c>
      <c r="M3271" s="9">
        <v>85384</v>
      </c>
      <c r="N3271" s="17" t="str">
        <f t="shared" si="250"/>
        <v>17_85-90</v>
      </c>
      <c r="O3271" s="17" t="str">
        <f t="shared" si="251"/>
        <v>8_80-90</v>
      </c>
      <c r="P3271" s="17" t="str">
        <f t="shared" si="252"/>
        <v>08_80&gt;</v>
      </c>
      <c r="Q3271" s="9" t="s">
        <v>1236</v>
      </c>
      <c r="R3271" s="9" t="s">
        <v>1163</v>
      </c>
      <c r="S3271" s="9">
        <f t="shared" si="253"/>
        <v>126880624</v>
      </c>
      <c r="T3271" s="9">
        <v>1231851</v>
      </c>
    </row>
    <row r="3272" spans="1:20" hidden="1">
      <c r="A3272" s="110">
        <v>275</v>
      </c>
      <c r="B3272" s="9" t="s">
        <v>15</v>
      </c>
      <c r="C3272" s="9" t="s">
        <v>791</v>
      </c>
      <c r="D3272" s="9" t="s">
        <v>148</v>
      </c>
      <c r="E3272" s="9" t="s">
        <v>151</v>
      </c>
      <c r="F3272" s="9" t="s">
        <v>5</v>
      </c>
      <c r="G3272" s="9" t="s">
        <v>373</v>
      </c>
      <c r="H3272" s="9" t="s">
        <v>2</v>
      </c>
      <c r="I3272" s="9">
        <v>15</v>
      </c>
      <c r="J3272" s="9" t="s">
        <v>8</v>
      </c>
      <c r="L3272" s="9" t="s">
        <v>50</v>
      </c>
      <c r="M3272" s="9">
        <v>88653</v>
      </c>
      <c r="N3272" s="17" t="str">
        <f t="shared" si="250"/>
        <v>17_85-90</v>
      </c>
      <c r="O3272" s="17" t="str">
        <f t="shared" si="251"/>
        <v>8_80-90</v>
      </c>
      <c r="P3272" s="17" t="str">
        <f t="shared" si="252"/>
        <v>08_80&gt;</v>
      </c>
      <c r="Q3272" s="9" t="s">
        <v>1236</v>
      </c>
      <c r="R3272" s="9" t="s">
        <v>1163</v>
      </c>
      <c r="S3272" s="9">
        <f t="shared" si="253"/>
        <v>24379575</v>
      </c>
      <c r="T3272" s="9">
        <v>236695</v>
      </c>
    </row>
    <row r="3273" spans="1:20" hidden="1">
      <c r="A3273" s="110">
        <v>1083</v>
      </c>
      <c r="B3273" s="9" t="s">
        <v>15</v>
      </c>
      <c r="C3273" s="9" t="s">
        <v>305</v>
      </c>
      <c r="D3273" s="9" t="s">
        <v>148</v>
      </c>
      <c r="E3273" s="9" t="s">
        <v>151</v>
      </c>
      <c r="F3273" s="9" t="s">
        <v>1</v>
      </c>
      <c r="G3273" s="9" t="s">
        <v>77</v>
      </c>
      <c r="H3273" s="9" t="s">
        <v>2</v>
      </c>
      <c r="I3273" s="9">
        <v>15</v>
      </c>
      <c r="J3273" s="9" t="s">
        <v>8</v>
      </c>
      <c r="L3273" s="9" t="s">
        <v>50</v>
      </c>
      <c r="M3273" s="9">
        <v>57421</v>
      </c>
      <c r="N3273" s="17" t="str">
        <f t="shared" si="250"/>
        <v>11_55-60</v>
      </c>
      <c r="O3273" s="17" t="str">
        <f t="shared" si="251"/>
        <v>5_50-60</v>
      </c>
      <c r="P3273" s="17" t="str">
        <f t="shared" si="252"/>
        <v>05_50-60</v>
      </c>
      <c r="Q3273" s="9" t="s">
        <v>1236</v>
      </c>
      <c r="R3273" s="9" t="s">
        <v>1163</v>
      </c>
      <c r="S3273" s="9">
        <f t="shared" si="253"/>
        <v>62186943</v>
      </c>
      <c r="T3273" s="9">
        <v>603757</v>
      </c>
    </row>
    <row r="3274" spans="1:20" hidden="1">
      <c r="A3274" s="110">
        <v>1297</v>
      </c>
      <c r="B3274" s="9" t="s">
        <v>15</v>
      </c>
      <c r="C3274" s="9" t="s">
        <v>878</v>
      </c>
      <c r="D3274" s="9" t="s">
        <v>148</v>
      </c>
      <c r="E3274" s="9" t="s">
        <v>151</v>
      </c>
      <c r="F3274" s="9" t="s">
        <v>1</v>
      </c>
      <c r="G3274" s="9" t="s">
        <v>583</v>
      </c>
      <c r="H3274" s="9" t="s">
        <v>2</v>
      </c>
      <c r="I3274" s="9">
        <v>15</v>
      </c>
      <c r="J3274" s="9" t="s">
        <v>8</v>
      </c>
      <c r="L3274" s="9" t="s">
        <v>50</v>
      </c>
      <c r="M3274" s="9">
        <v>87731</v>
      </c>
      <c r="N3274" s="17" t="str">
        <f t="shared" si="250"/>
        <v>17_85-90</v>
      </c>
      <c r="O3274" s="17" t="str">
        <f t="shared" si="251"/>
        <v>8_80-90</v>
      </c>
      <c r="P3274" s="17" t="str">
        <f t="shared" si="252"/>
        <v>08_80&gt;</v>
      </c>
      <c r="Q3274" s="9" t="s">
        <v>1236</v>
      </c>
      <c r="R3274" s="9" t="s">
        <v>1163</v>
      </c>
      <c r="S3274" s="9">
        <f t="shared" si="253"/>
        <v>113787107</v>
      </c>
      <c r="T3274" s="9">
        <v>1104729</v>
      </c>
    </row>
    <row r="3275" spans="1:20" hidden="1">
      <c r="A3275" s="110">
        <v>581</v>
      </c>
      <c r="B3275" s="9" t="s">
        <v>15</v>
      </c>
      <c r="C3275" s="9" t="s">
        <v>231</v>
      </c>
      <c r="D3275" s="9" t="s">
        <v>148</v>
      </c>
      <c r="E3275" s="9" t="s">
        <v>151</v>
      </c>
      <c r="F3275" s="9" t="s">
        <v>5</v>
      </c>
      <c r="G3275" s="9" t="s">
        <v>122</v>
      </c>
      <c r="H3275" s="9" t="s">
        <v>2</v>
      </c>
      <c r="I3275" s="9">
        <v>15</v>
      </c>
      <c r="J3275" s="9" t="s">
        <v>8</v>
      </c>
      <c r="L3275" s="9" t="s">
        <v>50</v>
      </c>
      <c r="M3275" s="9">
        <v>84143</v>
      </c>
      <c r="N3275" s="17" t="str">
        <f t="shared" si="250"/>
        <v>16_80-85</v>
      </c>
      <c r="O3275" s="17" t="str">
        <f t="shared" si="251"/>
        <v>8_80-90</v>
      </c>
      <c r="P3275" s="17" t="str">
        <f t="shared" si="252"/>
        <v>08_80&gt;</v>
      </c>
      <c r="Q3275" s="9" t="s">
        <v>1236</v>
      </c>
      <c r="R3275" s="9" t="s">
        <v>1163</v>
      </c>
      <c r="S3275" s="9">
        <f t="shared" si="253"/>
        <v>48887083</v>
      </c>
      <c r="T3275" s="9">
        <v>474632</v>
      </c>
    </row>
    <row r="3276" spans="1:20" hidden="1">
      <c r="A3276" s="110">
        <v>49</v>
      </c>
      <c r="B3276" s="9" t="s">
        <v>15</v>
      </c>
      <c r="C3276" s="9" t="s">
        <v>793</v>
      </c>
      <c r="D3276" s="9" t="s">
        <v>148</v>
      </c>
      <c r="E3276" s="9" t="s">
        <v>151</v>
      </c>
      <c r="F3276" s="9" t="s">
        <v>5</v>
      </c>
      <c r="G3276" s="9" t="s">
        <v>110</v>
      </c>
      <c r="H3276" s="9" t="s">
        <v>2</v>
      </c>
      <c r="I3276" s="9">
        <v>15</v>
      </c>
      <c r="J3276" s="9" t="s">
        <v>8</v>
      </c>
      <c r="L3276" s="9" t="s">
        <v>50</v>
      </c>
      <c r="M3276" s="9">
        <v>66610</v>
      </c>
      <c r="N3276" s="17" t="str">
        <f t="shared" si="250"/>
        <v>13_65-70</v>
      </c>
      <c r="O3276" s="17" t="str">
        <f t="shared" si="251"/>
        <v>6_60-70</v>
      </c>
      <c r="P3276" s="17" t="str">
        <f t="shared" si="252"/>
        <v>06_60-70</v>
      </c>
      <c r="Q3276" s="9" t="s">
        <v>1236</v>
      </c>
      <c r="R3276" s="9" t="s">
        <v>1163</v>
      </c>
      <c r="S3276" s="9">
        <f t="shared" si="253"/>
        <v>3263890</v>
      </c>
      <c r="T3276" s="9">
        <v>31688</v>
      </c>
    </row>
    <row r="3277" spans="1:20" hidden="1">
      <c r="A3277" s="110">
        <v>75</v>
      </c>
      <c r="B3277" s="9" t="s">
        <v>15</v>
      </c>
      <c r="C3277" s="9" t="s">
        <v>453</v>
      </c>
      <c r="D3277" s="9" t="s">
        <v>146</v>
      </c>
      <c r="E3277" s="9" t="s">
        <v>151</v>
      </c>
      <c r="F3277" s="9" t="s">
        <v>5</v>
      </c>
      <c r="G3277" s="9" t="s">
        <v>122</v>
      </c>
      <c r="H3277" s="9" t="s">
        <v>262</v>
      </c>
      <c r="I3277" s="9">
        <v>17</v>
      </c>
      <c r="J3277" s="9" t="s">
        <v>8</v>
      </c>
      <c r="L3277" s="9" t="s">
        <v>50</v>
      </c>
      <c r="M3277" s="9">
        <v>128483</v>
      </c>
      <c r="N3277" s="17" t="str">
        <f t="shared" si="250"/>
        <v>25_125-130</v>
      </c>
      <c r="O3277" s="17" t="str">
        <f t="shared" si="251"/>
        <v>12_120-130</v>
      </c>
      <c r="P3277" s="17" t="str">
        <f t="shared" si="252"/>
        <v>08_80&gt;</v>
      </c>
      <c r="Q3277" s="9" t="s">
        <v>1236</v>
      </c>
      <c r="R3277" s="9" t="s">
        <v>1163</v>
      </c>
      <c r="S3277" s="9">
        <f t="shared" si="253"/>
        <v>9636225</v>
      </c>
      <c r="T3277" s="9">
        <v>93556</v>
      </c>
    </row>
    <row r="3278" spans="1:20" hidden="1">
      <c r="A3278" s="110">
        <v>36</v>
      </c>
      <c r="B3278" s="9" t="s">
        <v>15</v>
      </c>
      <c r="C3278" s="9" t="s">
        <v>1201</v>
      </c>
      <c r="D3278" s="9" t="s">
        <v>146</v>
      </c>
      <c r="E3278" s="9" t="s">
        <v>151</v>
      </c>
      <c r="F3278" s="9" t="s">
        <v>5</v>
      </c>
      <c r="G3278" s="9" t="s">
        <v>373</v>
      </c>
      <c r="H3278" s="9" t="s">
        <v>285</v>
      </c>
      <c r="I3278" s="9">
        <v>17</v>
      </c>
      <c r="J3278" s="9" t="s">
        <v>8</v>
      </c>
      <c r="L3278" s="9" t="s">
        <v>50</v>
      </c>
      <c r="M3278" s="9">
        <v>155946</v>
      </c>
      <c r="N3278" s="17" t="str">
        <f t="shared" si="250"/>
        <v>31_155-160</v>
      </c>
      <c r="O3278" s="17" t="str">
        <f t="shared" si="251"/>
        <v>15_150-160</v>
      </c>
      <c r="P3278" s="17" t="str">
        <f t="shared" si="252"/>
        <v>08_80&gt;</v>
      </c>
      <c r="Q3278" s="9" t="s">
        <v>1236</v>
      </c>
      <c r="R3278" s="9" t="s">
        <v>1163</v>
      </c>
      <c r="S3278" s="9">
        <f t="shared" si="253"/>
        <v>5614056</v>
      </c>
      <c r="T3278" s="9">
        <v>54505</v>
      </c>
    </row>
    <row r="3279" spans="1:20">
      <c r="A3279" s="110">
        <v>97</v>
      </c>
      <c r="B3279" s="9" t="s">
        <v>15</v>
      </c>
      <c r="C3279" s="9" t="s">
        <v>1152</v>
      </c>
      <c r="D3279" s="9" t="s">
        <v>152</v>
      </c>
      <c r="E3279" s="9" t="s">
        <v>147</v>
      </c>
      <c r="F3279" s="9" t="s">
        <v>1</v>
      </c>
      <c r="G3279" s="9" t="s">
        <v>583</v>
      </c>
      <c r="H3279" s="9" t="s">
        <v>2</v>
      </c>
      <c r="I3279" s="9">
        <v>13</v>
      </c>
      <c r="J3279" s="9" t="s">
        <v>8</v>
      </c>
      <c r="K3279" s="9" t="s">
        <v>7</v>
      </c>
      <c r="L3279" s="9" t="s">
        <v>50</v>
      </c>
      <c r="M3279" s="9">
        <v>119467</v>
      </c>
      <c r="N3279" s="17" t="str">
        <f t="shared" si="250"/>
        <v>23_115-120</v>
      </c>
      <c r="O3279" s="17" t="str">
        <f t="shared" si="251"/>
        <v>11_110-120</v>
      </c>
      <c r="P3279" s="17" t="str">
        <f t="shared" si="252"/>
        <v>08_80&gt;</v>
      </c>
      <c r="Q3279" s="9" t="s">
        <v>1236</v>
      </c>
      <c r="R3279" s="9" t="s">
        <v>1163</v>
      </c>
      <c r="S3279" s="9">
        <f t="shared" si="253"/>
        <v>11588299</v>
      </c>
      <c r="T3279" s="9">
        <v>112508</v>
      </c>
    </row>
    <row r="3280" spans="1:20">
      <c r="A3280" s="110">
        <v>111</v>
      </c>
      <c r="B3280" s="9" t="s">
        <v>15</v>
      </c>
      <c r="C3280" s="9" t="s">
        <v>1153</v>
      </c>
      <c r="D3280" s="9" t="s">
        <v>152</v>
      </c>
      <c r="E3280" s="9" t="s">
        <v>147</v>
      </c>
      <c r="F3280" s="9" t="s">
        <v>1</v>
      </c>
      <c r="G3280" s="9" t="s">
        <v>845</v>
      </c>
      <c r="H3280" s="9" t="s">
        <v>2</v>
      </c>
      <c r="I3280" s="9">
        <v>14</v>
      </c>
      <c r="J3280" s="9" t="s">
        <v>8</v>
      </c>
      <c r="K3280" s="9" t="s">
        <v>7</v>
      </c>
      <c r="L3280" s="9" t="s">
        <v>50</v>
      </c>
      <c r="M3280" s="9">
        <v>89672</v>
      </c>
      <c r="N3280" s="17" t="str">
        <f t="shared" si="250"/>
        <v>17_85-90</v>
      </c>
      <c r="O3280" s="17" t="str">
        <f t="shared" si="251"/>
        <v>8_80-90</v>
      </c>
      <c r="P3280" s="17" t="str">
        <f t="shared" si="252"/>
        <v>08_80&gt;</v>
      </c>
      <c r="Q3280" s="9" t="s">
        <v>1236</v>
      </c>
      <c r="R3280" s="9" t="s">
        <v>1163</v>
      </c>
      <c r="S3280" s="9">
        <f t="shared" si="253"/>
        <v>9953592</v>
      </c>
      <c r="T3280" s="9">
        <v>96637</v>
      </c>
    </row>
    <row r="3281" spans="1:20">
      <c r="A3281" s="110">
        <v>137</v>
      </c>
      <c r="B3281" s="9" t="s">
        <v>15</v>
      </c>
      <c r="C3281" s="9" t="s">
        <v>868</v>
      </c>
      <c r="D3281" s="9" t="s">
        <v>152</v>
      </c>
      <c r="E3281" s="9" t="s">
        <v>147</v>
      </c>
      <c r="F3281" s="9" t="s">
        <v>5</v>
      </c>
      <c r="G3281" s="9" t="s">
        <v>373</v>
      </c>
      <c r="H3281" s="9" t="s">
        <v>2</v>
      </c>
      <c r="I3281" s="9">
        <v>14</v>
      </c>
      <c r="J3281" s="9" t="s">
        <v>8</v>
      </c>
      <c r="K3281" s="9" t="s">
        <v>7</v>
      </c>
      <c r="L3281" s="9" t="s">
        <v>50</v>
      </c>
      <c r="M3281" s="9">
        <v>134377</v>
      </c>
      <c r="N3281" s="17" t="str">
        <f t="shared" si="250"/>
        <v>26_130-135</v>
      </c>
      <c r="O3281" s="17" t="str">
        <f t="shared" si="251"/>
        <v>13_130-140</v>
      </c>
      <c r="P3281" s="17" t="str">
        <f t="shared" si="252"/>
        <v>08_80&gt;</v>
      </c>
      <c r="Q3281" s="9" t="s">
        <v>1236</v>
      </c>
      <c r="R3281" s="9" t="s">
        <v>1163</v>
      </c>
      <c r="S3281" s="9">
        <f t="shared" si="253"/>
        <v>18409649</v>
      </c>
      <c r="T3281" s="9">
        <v>178734</v>
      </c>
    </row>
    <row r="3282" spans="1:20">
      <c r="A3282" s="110">
        <v>84</v>
      </c>
      <c r="B3282" s="9" t="s">
        <v>15</v>
      </c>
      <c r="C3282" s="9" t="s">
        <v>469</v>
      </c>
      <c r="D3282" s="9" t="s">
        <v>148</v>
      </c>
      <c r="E3282" s="9" t="s">
        <v>147</v>
      </c>
      <c r="F3282" s="9" t="s">
        <v>5</v>
      </c>
      <c r="G3282" s="9" t="s">
        <v>373</v>
      </c>
      <c r="H3282" s="9" t="s">
        <v>2</v>
      </c>
      <c r="I3282" s="9">
        <v>15</v>
      </c>
      <c r="J3282" s="9" t="s">
        <v>8</v>
      </c>
      <c r="K3282" s="9" t="s">
        <v>7</v>
      </c>
      <c r="L3282" s="9" t="s">
        <v>50</v>
      </c>
      <c r="M3282" s="9">
        <v>138029</v>
      </c>
      <c r="N3282" s="17" t="str">
        <f t="shared" si="250"/>
        <v>27_135-140</v>
      </c>
      <c r="O3282" s="17" t="str">
        <f t="shared" si="251"/>
        <v>13_130-140</v>
      </c>
      <c r="P3282" s="17" t="str">
        <f t="shared" si="252"/>
        <v>08_80&gt;</v>
      </c>
      <c r="Q3282" s="9" t="s">
        <v>1236</v>
      </c>
      <c r="R3282" s="9" t="s">
        <v>1163</v>
      </c>
      <c r="S3282" s="9">
        <f t="shared" si="253"/>
        <v>11594436</v>
      </c>
      <c r="T3282" s="9">
        <v>112567</v>
      </c>
    </row>
    <row r="3283" spans="1:20">
      <c r="A3283" s="110">
        <v>6</v>
      </c>
      <c r="B3283" s="9" t="s">
        <v>15</v>
      </c>
      <c r="C3283" s="9" t="s">
        <v>471</v>
      </c>
      <c r="D3283" s="9" t="s">
        <v>149</v>
      </c>
      <c r="E3283" s="9" t="s">
        <v>147</v>
      </c>
      <c r="F3283" s="9" t="s">
        <v>5</v>
      </c>
      <c r="G3283" s="9" t="s">
        <v>252</v>
      </c>
      <c r="H3283" s="9" t="s">
        <v>85</v>
      </c>
      <c r="I3283" s="9">
        <v>15</v>
      </c>
      <c r="J3283" s="9" t="s">
        <v>8</v>
      </c>
      <c r="K3283" s="9" t="s">
        <v>7</v>
      </c>
      <c r="L3283" s="9" t="s">
        <v>50</v>
      </c>
      <c r="M3283" s="9">
        <v>146910</v>
      </c>
      <c r="N3283" s="17" t="str">
        <f t="shared" si="250"/>
        <v>29_145-150</v>
      </c>
      <c r="O3283" s="17" t="str">
        <f t="shared" si="251"/>
        <v>14_140-150</v>
      </c>
      <c r="P3283" s="17" t="str">
        <f t="shared" si="252"/>
        <v>08_80&gt;</v>
      </c>
      <c r="Q3283" s="9" t="s">
        <v>1236</v>
      </c>
      <c r="R3283" s="9" t="s">
        <v>1163</v>
      </c>
      <c r="S3283" s="9">
        <f t="shared" si="253"/>
        <v>881460</v>
      </c>
      <c r="T3283" s="9">
        <v>8558</v>
      </c>
    </row>
    <row r="3284" spans="1:20">
      <c r="A3284" s="110">
        <v>4</v>
      </c>
      <c r="B3284" s="9" t="s">
        <v>15</v>
      </c>
      <c r="C3284" s="9" t="s">
        <v>553</v>
      </c>
      <c r="D3284" s="9" t="s">
        <v>152</v>
      </c>
      <c r="E3284" s="9" t="s">
        <v>147</v>
      </c>
      <c r="F3284" s="9" t="s">
        <v>5</v>
      </c>
      <c r="G3284" s="9" t="s">
        <v>122</v>
      </c>
      <c r="H3284" s="9" t="s">
        <v>2</v>
      </c>
      <c r="I3284" s="9">
        <v>14</v>
      </c>
      <c r="J3284" s="9" t="s">
        <v>8</v>
      </c>
      <c r="K3284" s="9" t="s">
        <v>7</v>
      </c>
      <c r="L3284" s="9" t="s">
        <v>50</v>
      </c>
      <c r="M3284" s="9">
        <v>157498</v>
      </c>
      <c r="N3284" s="17" t="str">
        <f t="shared" si="250"/>
        <v>31_155-160</v>
      </c>
      <c r="O3284" s="17" t="str">
        <f t="shared" si="251"/>
        <v>15_150-160</v>
      </c>
      <c r="P3284" s="17" t="str">
        <f t="shared" si="252"/>
        <v>08_80&gt;</v>
      </c>
      <c r="Q3284" s="9" t="s">
        <v>1236</v>
      </c>
      <c r="R3284" s="9" t="s">
        <v>1163</v>
      </c>
      <c r="S3284" s="9">
        <f t="shared" si="253"/>
        <v>629992</v>
      </c>
      <c r="T3284" s="9">
        <v>6116</v>
      </c>
    </row>
    <row r="3285" spans="1:20">
      <c r="A3285" s="110">
        <v>2</v>
      </c>
      <c r="B3285" s="9" t="s">
        <v>15</v>
      </c>
      <c r="C3285" s="9" t="s">
        <v>1202</v>
      </c>
      <c r="D3285" s="9" t="s">
        <v>152</v>
      </c>
      <c r="E3285" s="9" t="s">
        <v>147</v>
      </c>
      <c r="F3285" s="9" t="s">
        <v>1</v>
      </c>
      <c r="G3285" s="9" t="s">
        <v>845</v>
      </c>
      <c r="H3285" s="9" t="s">
        <v>2</v>
      </c>
      <c r="I3285" s="9">
        <v>13</v>
      </c>
      <c r="J3285" s="9" t="s">
        <v>1060</v>
      </c>
      <c r="K3285" s="9" t="s">
        <v>7</v>
      </c>
      <c r="L3285" s="9" t="s">
        <v>50</v>
      </c>
      <c r="M3285" s="9">
        <v>121486</v>
      </c>
      <c r="N3285" s="17" t="str">
        <f t="shared" si="250"/>
        <v>24_120-125</v>
      </c>
      <c r="O3285" s="17" t="str">
        <f t="shared" si="251"/>
        <v>12_120-130</v>
      </c>
      <c r="P3285" s="17" t="str">
        <f t="shared" si="252"/>
        <v>08_80&gt;</v>
      </c>
      <c r="Q3285" s="9" t="s">
        <v>1236</v>
      </c>
      <c r="R3285" s="9" t="s">
        <v>1163</v>
      </c>
      <c r="S3285" s="9">
        <f t="shared" si="253"/>
        <v>242972</v>
      </c>
      <c r="T3285" s="9">
        <v>2359</v>
      </c>
    </row>
    <row r="3286" spans="1:20">
      <c r="A3286" s="110">
        <v>6</v>
      </c>
      <c r="B3286" s="9" t="s">
        <v>15</v>
      </c>
      <c r="C3286" s="9" t="s">
        <v>331</v>
      </c>
      <c r="D3286" s="9" t="s">
        <v>152</v>
      </c>
      <c r="E3286" s="9" t="s">
        <v>147</v>
      </c>
      <c r="F3286" s="9" t="s">
        <v>1</v>
      </c>
      <c r="G3286" s="9" t="s">
        <v>222</v>
      </c>
      <c r="H3286" s="9" t="s">
        <v>2</v>
      </c>
      <c r="I3286" s="9">
        <v>14</v>
      </c>
      <c r="J3286" s="9" t="s">
        <v>8</v>
      </c>
      <c r="K3286" s="9" t="s">
        <v>7</v>
      </c>
      <c r="L3286" s="9" t="s">
        <v>50</v>
      </c>
      <c r="M3286" s="9">
        <v>113955</v>
      </c>
      <c r="N3286" s="17" t="str">
        <f t="shared" si="250"/>
        <v>22_110-115</v>
      </c>
      <c r="O3286" s="17" t="str">
        <f t="shared" si="251"/>
        <v>11_110-120</v>
      </c>
      <c r="P3286" s="17" t="str">
        <f t="shared" si="252"/>
        <v>08_80&gt;</v>
      </c>
      <c r="Q3286" s="9" t="s">
        <v>1236</v>
      </c>
      <c r="R3286" s="9" t="s">
        <v>1163</v>
      </c>
      <c r="S3286" s="9">
        <f t="shared" si="253"/>
        <v>683730</v>
      </c>
      <c r="T3286" s="9">
        <v>6638</v>
      </c>
    </row>
    <row r="3287" spans="1:20">
      <c r="A3287" s="110">
        <v>2</v>
      </c>
      <c r="B3287" s="9" t="s">
        <v>15</v>
      </c>
      <c r="C3287" s="9" t="s">
        <v>359</v>
      </c>
      <c r="D3287" s="9" t="s">
        <v>152</v>
      </c>
      <c r="E3287" s="9" t="s">
        <v>147</v>
      </c>
      <c r="F3287" s="9" t="s">
        <v>5</v>
      </c>
      <c r="G3287" s="9" t="s">
        <v>122</v>
      </c>
      <c r="H3287" s="9" t="s">
        <v>2</v>
      </c>
      <c r="I3287" s="9">
        <v>14</v>
      </c>
      <c r="J3287" s="9" t="s">
        <v>8</v>
      </c>
      <c r="K3287" s="9" t="s">
        <v>7</v>
      </c>
      <c r="L3287" s="9" t="s">
        <v>50</v>
      </c>
      <c r="M3287" s="9">
        <v>97715</v>
      </c>
      <c r="N3287" s="17" t="str">
        <f t="shared" si="250"/>
        <v>19_95-100</v>
      </c>
      <c r="O3287" s="17" t="str">
        <f t="shared" si="251"/>
        <v>9_90-100</v>
      </c>
      <c r="P3287" s="17" t="str">
        <f t="shared" si="252"/>
        <v>08_80&gt;</v>
      </c>
      <c r="Q3287" s="9" t="s">
        <v>1236</v>
      </c>
      <c r="R3287" s="9" t="s">
        <v>1163</v>
      </c>
      <c r="S3287" s="9">
        <f t="shared" si="253"/>
        <v>195430</v>
      </c>
      <c r="T3287" s="9">
        <v>1897</v>
      </c>
    </row>
    <row r="3288" spans="1:20">
      <c r="A3288" s="110">
        <v>13</v>
      </c>
      <c r="B3288" s="9" t="s">
        <v>15</v>
      </c>
      <c r="C3288" s="9" t="s">
        <v>454</v>
      </c>
      <c r="D3288" s="9" t="s">
        <v>152</v>
      </c>
      <c r="E3288" s="9" t="s">
        <v>147</v>
      </c>
      <c r="F3288" s="9" t="s">
        <v>5</v>
      </c>
      <c r="G3288" s="9" t="s">
        <v>373</v>
      </c>
      <c r="H3288" s="9" t="s">
        <v>2</v>
      </c>
      <c r="I3288" s="9">
        <v>14</v>
      </c>
      <c r="J3288" s="9" t="s">
        <v>8</v>
      </c>
      <c r="K3288" s="9" t="s">
        <v>7</v>
      </c>
      <c r="L3288" s="9" t="s">
        <v>50</v>
      </c>
      <c r="M3288" s="9">
        <v>121488</v>
      </c>
      <c r="N3288" s="17" t="str">
        <f t="shared" si="250"/>
        <v>24_120-125</v>
      </c>
      <c r="O3288" s="17" t="str">
        <f t="shared" si="251"/>
        <v>12_120-130</v>
      </c>
      <c r="P3288" s="17" t="str">
        <f t="shared" si="252"/>
        <v>08_80&gt;</v>
      </c>
      <c r="Q3288" s="9" t="s">
        <v>1236</v>
      </c>
      <c r="R3288" s="9" t="s">
        <v>1163</v>
      </c>
      <c r="S3288" s="9">
        <f t="shared" si="253"/>
        <v>1579344</v>
      </c>
      <c r="T3288" s="9">
        <v>15333</v>
      </c>
    </row>
    <row r="3289" spans="1:20">
      <c r="A3289" s="110">
        <v>11</v>
      </c>
      <c r="B3289" s="9" t="s">
        <v>15</v>
      </c>
      <c r="C3289" s="9" t="s">
        <v>555</v>
      </c>
      <c r="D3289" s="9" t="s">
        <v>148</v>
      </c>
      <c r="E3289" s="9" t="s">
        <v>147</v>
      </c>
      <c r="F3289" s="9" t="s">
        <v>5</v>
      </c>
      <c r="G3289" s="9" t="s">
        <v>373</v>
      </c>
      <c r="H3289" s="9" t="s">
        <v>2</v>
      </c>
      <c r="I3289" s="9">
        <v>15</v>
      </c>
      <c r="J3289" s="9" t="s">
        <v>8</v>
      </c>
      <c r="K3289" s="9" t="s">
        <v>7</v>
      </c>
      <c r="L3289" s="9" t="s">
        <v>50</v>
      </c>
      <c r="M3289" s="9">
        <v>123300</v>
      </c>
      <c r="N3289" s="17" t="str">
        <f t="shared" si="250"/>
        <v>24_120-125</v>
      </c>
      <c r="O3289" s="17" t="str">
        <f t="shared" si="251"/>
        <v>12_120-130</v>
      </c>
      <c r="P3289" s="17" t="str">
        <f t="shared" si="252"/>
        <v>08_80&gt;</v>
      </c>
      <c r="Q3289" s="9" t="s">
        <v>1236</v>
      </c>
      <c r="R3289" s="9" t="s">
        <v>1163</v>
      </c>
      <c r="S3289" s="9">
        <f t="shared" si="253"/>
        <v>1356300</v>
      </c>
      <c r="T3289" s="9">
        <v>13168</v>
      </c>
    </row>
    <row r="3290" spans="1:20">
      <c r="A3290" s="110">
        <v>41</v>
      </c>
      <c r="B3290" s="9" t="s">
        <v>15</v>
      </c>
      <c r="C3290" s="9" t="s">
        <v>1121</v>
      </c>
      <c r="D3290" s="9" t="s">
        <v>152</v>
      </c>
      <c r="E3290" s="9" t="s">
        <v>147</v>
      </c>
      <c r="F3290" s="9" t="s">
        <v>1</v>
      </c>
      <c r="G3290" s="9" t="s">
        <v>845</v>
      </c>
      <c r="H3290" s="9" t="s">
        <v>408</v>
      </c>
      <c r="I3290" s="9">
        <v>14</v>
      </c>
      <c r="J3290" s="9" t="s">
        <v>941</v>
      </c>
      <c r="K3290" s="9" t="s">
        <v>7</v>
      </c>
      <c r="L3290" s="9" t="s">
        <v>50</v>
      </c>
      <c r="M3290" s="9">
        <v>145975</v>
      </c>
      <c r="N3290" s="17" t="str">
        <f t="shared" si="250"/>
        <v>29_145-150</v>
      </c>
      <c r="O3290" s="17" t="str">
        <f t="shared" si="251"/>
        <v>14_140-150</v>
      </c>
      <c r="P3290" s="17" t="str">
        <f t="shared" si="252"/>
        <v>08_80&gt;</v>
      </c>
      <c r="Q3290" s="9" t="s">
        <v>1236</v>
      </c>
      <c r="R3290" s="9" t="s">
        <v>1163</v>
      </c>
      <c r="S3290" s="9">
        <f t="shared" si="253"/>
        <v>5984975</v>
      </c>
      <c r="T3290" s="9">
        <v>58107</v>
      </c>
    </row>
    <row r="3291" spans="1:20">
      <c r="A3291" s="110">
        <v>236</v>
      </c>
      <c r="B3291" s="9" t="s">
        <v>15</v>
      </c>
      <c r="C3291" s="9" t="s">
        <v>940</v>
      </c>
      <c r="D3291" s="9" t="s">
        <v>152</v>
      </c>
      <c r="E3291" s="9" t="s">
        <v>147</v>
      </c>
      <c r="F3291" s="9" t="s">
        <v>1</v>
      </c>
      <c r="G3291" s="9" t="s">
        <v>495</v>
      </c>
      <c r="H3291" s="9" t="s">
        <v>408</v>
      </c>
      <c r="I3291" s="9">
        <v>14</v>
      </c>
      <c r="J3291" s="9" t="s">
        <v>941</v>
      </c>
      <c r="K3291" s="9" t="s">
        <v>7</v>
      </c>
      <c r="L3291" s="9" t="s">
        <v>50</v>
      </c>
      <c r="M3291" s="9">
        <v>140803</v>
      </c>
      <c r="N3291" s="17" t="str">
        <f t="shared" si="250"/>
        <v>28_140-145</v>
      </c>
      <c r="O3291" s="17" t="str">
        <f t="shared" si="251"/>
        <v>14_140-150</v>
      </c>
      <c r="P3291" s="17" t="str">
        <f t="shared" si="252"/>
        <v>08_80&gt;</v>
      </c>
      <c r="Q3291" s="9" t="s">
        <v>1236</v>
      </c>
      <c r="R3291" s="9" t="s">
        <v>1163</v>
      </c>
      <c r="S3291" s="9">
        <f t="shared" si="253"/>
        <v>33229508</v>
      </c>
      <c r="T3291" s="9">
        <v>322617</v>
      </c>
    </row>
    <row r="3292" spans="1:20">
      <c r="A3292" s="110">
        <v>2</v>
      </c>
      <c r="B3292" s="9" t="s">
        <v>15</v>
      </c>
      <c r="C3292" s="9" t="s">
        <v>1203</v>
      </c>
      <c r="D3292" s="9" t="s">
        <v>148</v>
      </c>
      <c r="E3292" s="9" t="s">
        <v>147</v>
      </c>
      <c r="F3292" s="9" t="s">
        <v>1</v>
      </c>
      <c r="G3292" s="9" t="s">
        <v>495</v>
      </c>
      <c r="H3292" s="9" t="s">
        <v>2</v>
      </c>
      <c r="I3292" s="9">
        <v>16</v>
      </c>
      <c r="J3292" s="9" t="s">
        <v>941</v>
      </c>
      <c r="K3292" s="9" t="s">
        <v>7</v>
      </c>
      <c r="L3292" s="9" t="s">
        <v>50</v>
      </c>
      <c r="M3292" s="9">
        <v>117390</v>
      </c>
      <c r="N3292" s="17" t="str">
        <f t="shared" si="250"/>
        <v>23_115-120</v>
      </c>
      <c r="O3292" s="17" t="str">
        <f t="shared" si="251"/>
        <v>11_110-120</v>
      </c>
      <c r="P3292" s="17" t="str">
        <f t="shared" si="252"/>
        <v>08_80&gt;</v>
      </c>
      <c r="Q3292" s="9" t="s">
        <v>1236</v>
      </c>
      <c r="R3292" s="9" t="s">
        <v>1163</v>
      </c>
      <c r="S3292" s="9">
        <f t="shared" si="253"/>
        <v>234780</v>
      </c>
      <c r="T3292" s="9">
        <v>2279</v>
      </c>
    </row>
    <row r="3293" spans="1:20">
      <c r="A3293" s="110">
        <v>72</v>
      </c>
      <c r="B3293" s="9" t="s">
        <v>15</v>
      </c>
      <c r="C3293" s="9" t="s">
        <v>869</v>
      </c>
      <c r="D3293" s="9" t="s">
        <v>152</v>
      </c>
      <c r="E3293" s="9" t="s">
        <v>147</v>
      </c>
      <c r="F3293" s="9" t="s">
        <v>5</v>
      </c>
      <c r="G3293" s="9" t="s">
        <v>492</v>
      </c>
      <c r="H3293" s="9" t="s">
        <v>2</v>
      </c>
      <c r="I3293" s="9">
        <v>14</v>
      </c>
      <c r="J3293" s="9" t="s">
        <v>870</v>
      </c>
      <c r="K3293" s="9" t="s">
        <v>7</v>
      </c>
      <c r="L3293" s="9" t="s">
        <v>50</v>
      </c>
      <c r="M3293" s="9">
        <v>142160</v>
      </c>
      <c r="N3293" s="17" t="str">
        <f t="shared" si="250"/>
        <v>28_140-145</v>
      </c>
      <c r="O3293" s="17" t="str">
        <f t="shared" si="251"/>
        <v>14_140-150</v>
      </c>
      <c r="P3293" s="17" t="str">
        <f t="shared" si="252"/>
        <v>08_80&gt;</v>
      </c>
      <c r="Q3293" s="9" t="s">
        <v>1236</v>
      </c>
      <c r="R3293" s="9" t="s">
        <v>1163</v>
      </c>
      <c r="S3293" s="9">
        <f t="shared" si="253"/>
        <v>10235520</v>
      </c>
      <c r="T3293" s="9">
        <v>99374</v>
      </c>
    </row>
    <row r="3294" spans="1:20">
      <c r="A3294" s="110">
        <v>10</v>
      </c>
      <c r="B3294" s="9" t="s">
        <v>15</v>
      </c>
      <c r="C3294" s="9" t="s">
        <v>472</v>
      </c>
      <c r="D3294" s="9" t="s">
        <v>152</v>
      </c>
      <c r="E3294" s="9" t="s">
        <v>147</v>
      </c>
      <c r="F3294" s="9" t="s">
        <v>5</v>
      </c>
      <c r="G3294" s="9" t="s">
        <v>373</v>
      </c>
      <c r="H3294" s="9" t="s">
        <v>2</v>
      </c>
      <c r="I3294" s="9">
        <v>14</v>
      </c>
      <c r="J3294" s="9" t="s">
        <v>51</v>
      </c>
      <c r="K3294" s="9" t="s">
        <v>7</v>
      </c>
      <c r="L3294" s="9" t="s">
        <v>50</v>
      </c>
      <c r="M3294" s="9">
        <v>237057</v>
      </c>
      <c r="N3294" s="17" t="str">
        <f t="shared" si="250"/>
        <v>47_235-240</v>
      </c>
      <c r="O3294" s="17" t="str">
        <f t="shared" si="251"/>
        <v>23_230-240</v>
      </c>
      <c r="P3294" s="17" t="str">
        <f t="shared" si="252"/>
        <v>08_80&gt;</v>
      </c>
      <c r="Q3294" s="9" t="s">
        <v>1236</v>
      </c>
      <c r="R3294" s="9" t="s">
        <v>1163</v>
      </c>
      <c r="S3294" s="9">
        <f t="shared" si="253"/>
        <v>2370570</v>
      </c>
      <c r="T3294" s="9">
        <v>23015</v>
      </c>
    </row>
    <row r="3295" spans="1:20">
      <c r="A3295" s="110">
        <v>26</v>
      </c>
      <c r="B3295" s="9" t="s">
        <v>16</v>
      </c>
      <c r="C3295" s="9" t="s">
        <v>1061</v>
      </c>
      <c r="D3295" s="9" t="s">
        <v>149</v>
      </c>
      <c r="E3295" s="9" t="s">
        <v>147</v>
      </c>
      <c r="F3295" s="9" t="s">
        <v>1</v>
      </c>
      <c r="G3295" s="9" t="s">
        <v>495</v>
      </c>
      <c r="H3295" s="9" t="s">
        <v>1062</v>
      </c>
      <c r="I3295" s="9">
        <v>15</v>
      </c>
      <c r="J3295" s="9" t="s">
        <v>8</v>
      </c>
      <c r="L3295" s="9" t="s">
        <v>50</v>
      </c>
      <c r="M3295" s="9">
        <v>172354</v>
      </c>
      <c r="N3295" s="17" t="str">
        <f t="shared" si="250"/>
        <v>34_170-175</v>
      </c>
      <c r="O3295" s="17" t="str">
        <f t="shared" si="251"/>
        <v>17_170-180</v>
      </c>
      <c r="P3295" s="17" t="str">
        <f t="shared" si="252"/>
        <v>08_80&gt;</v>
      </c>
      <c r="Q3295" s="9" t="s">
        <v>1236</v>
      </c>
      <c r="R3295" s="9" t="s">
        <v>1163</v>
      </c>
      <c r="S3295" s="9">
        <f t="shared" si="253"/>
        <v>4481204</v>
      </c>
      <c r="T3295" s="9">
        <v>43507</v>
      </c>
    </row>
    <row r="3296" spans="1:20">
      <c r="A3296" s="110">
        <v>18</v>
      </c>
      <c r="B3296" s="9" t="s">
        <v>16</v>
      </c>
      <c r="C3296" s="9" t="s">
        <v>1063</v>
      </c>
      <c r="D3296" s="9" t="s">
        <v>149</v>
      </c>
      <c r="E3296" s="9" t="s">
        <v>147</v>
      </c>
      <c r="F3296" s="9" t="s">
        <v>1</v>
      </c>
      <c r="G3296" s="9" t="s">
        <v>495</v>
      </c>
      <c r="H3296" s="9" t="s">
        <v>1062</v>
      </c>
      <c r="I3296" s="9">
        <v>17</v>
      </c>
      <c r="J3296" s="9" t="s">
        <v>8</v>
      </c>
      <c r="L3296" s="9" t="s">
        <v>50</v>
      </c>
      <c r="M3296" s="9">
        <v>196169</v>
      </c>
      <c r="N3296" s="17" t="str">
        <f t="shared" si="250"/>
        <v>39_195-200</v>
      </c>
      <c r="O3296" s="17" t="str">
        <f t="shared" si="251"/>
        <v>19_190-200</v>
      </c>
      <c r="P3296" s="17" t="str">
        <f t="shared" si="252"/>
        <v>08_80&gt;</v>
      </c>
      <c r="Q3296" s="9" t="s">
        <v>1236</v>
      </c>
      <c r="R3296" s="9" t="s">
        <v>1163</v>
      </c>
      <c r="S3296" s="9">
        <f t="shared" si="253"/>
        <v>3531042</v>
      </c>
      <c r="T3296" s="9">
        <v>34282</v>
      </c>
    </row>
    <row r="3297" spans="1:20">
      <c r="A3297" s="110">
        <v>29</v>
      </c>
      <c r="B3297" s="9" t="s">
        <v>16</v>
      </c>
      <c r="C3297" s="9" t="s">
        <v>794</v>
      </c>
      <c r="D3297" s="9" t="s">
        <v>149</v>
      </c>
      <c r="E3297" s="9" t="s">
        <v>147</v>
      </c>
      <c r="F3297" s="9" t="s">
        <v>1</v>
      </c>
      <c r="G3297" s="9" t="s">
        <v>495</v>
      </c>
      <c r="H3297" s="9" t="s">
        <v>145</v>
      </c>
      <c r="I3297" s="9">
        <v>15</v>
      </c>
      <c r="J3297" s="9" t="s">
        <v>8</v>
      </c>
      <c r="L3297" s="9" t="s">
        <v>50</v>
      </c>
      <c r="M3297" s="9">
        <v>141513</v>
      </c>
      <c r="N3297" s="17" t="str">
        <f t="shared" si="250"/>
        <v>28_140-145</v>
      </c>
      <c r="O3297" s="17" t="str">
        <f t="shared" si="251"/>
        <v>14_140-150</v>
      </c>
      <c r="P3297" s="17" t="str">
        <f t="shared" si="252"/>
        <v>08_80&gt;</v>
      </c>
      <c r="Q3297" s="9" t="s">
        <v>1236</v>
      </c>
      <c r="R3297" s="9" t="s">
        <v>1163</v>
      </c>
      <c r="S3297" s="9">
        <f t="shared" si="253"/>
        <v>4103877</v>
      </c>
      <c r="T3297" s="9">
        <v>39843</v>
      </c>
    </row>
    <row r="3298" spans="1:20">
      <c r="A3298" s="110">
        <v>2</v>
      </c>
      <c r="B3298" s="9" t="s">
        <v>16</v>
      </c>
      <c r="C3298" s="9" t="s">
        <v>556</v>
      </c>
      <c r="D3298" s="9" t="s">
        <v>149</v>
      </c>
      <c r="E3298" s="9" t="s">
        <v>147</v>
      </c>
      <c r="F3298" s="9" t="s">
        <v>5</v>
      </c>
      <c r="G3298" s="9" t="s">
        <v>252</v>
      </c>
      <c r="H3298" s="9" t="s">
        <v>557</v>
      </c>
      <c r="I3298" s="9">
        <v>15</v>
      </c>
      <c r="J3298" s="9" t="s">
        <v>51</v>
      </c>
      <c r="L3298" s="9" t="s">
        <v>50</v>
      </c>
      <c r="M3298" s="9">
        <v>247617</v>
      </c>
      <c r="N3298" s="17" t="str">
        <f t="shared" si="250"/>
        <v>49_245-250</v>
      </c>
      <c r="O3298" s="17" t="str">
        <f t="shared" si="251"/>
        <v>24_240-250</v>
      </c>
      <c r="P3298" s="17" t="str">
        <f t="shared" si="252"/>
        <v>08_80&gt;</v>
      </c>
      <c r="Q3298" s="9" t="s">
        <v>1236</v>
      </c>
      <c r="R3298" s="9" t="s">
        <v>1163</v>
      </c>
      <c r="S3298" s="9">
        <f t="shared" si="253"/>
        <v>495234</v>
      </c>
      <c r="T3298" s="9">
        <v>4808</v>
      </c>
    </row>
    <row r="3299" spans="1:20">
      <c r="A3299" s="110">
        <v>2</v>
      </c>
      <c r="B3299" s="9" t="s">
        <v>16</v>
      </c>
      <c r="C3299" s="9" t="s">
        <v>795</v>
      </c>
      <c r="D3299" s="9" t="s">
        <v>149</v>
      </c>
      <c r="E3299" s="9" t="s">
        <v>147</v>
      </c>
      <c r="F3299" s="9" t="s">
        <v>5</v>
      </c>
      <c r="G3299" s="9" t="s">
        <v>492</v>
      </c>
      <c r="H3299" s="9" t="s">
        <v>682</v>
      </c>
      <c r="I3299" s="9">
        <v>17</v>
      </c>
      <c r="J3299" s="9" t="s">
        <v>54</v>
      </c>
      <c r="L3299" s="9" t="s">
        <v>50</v>
      </c>
      <c r="M3299" s="9">
        <v>338395</v>
      </c>
      <c r="N3299" s="17" t="str">
        <f t="shared" si="250"/>
        <v>67_335-340</v>
      </c>
      <c r="O3299" s="17" t="str">
        <f t="shared" si="251"/>
        <v>33_330-340</v>
      </c>
      <c r="P3299" s="17" t="str">
        <f t="shared" si="252"/>
        <v>08_80&gt;</v>
      </c>
      <c r="Q3299" s="9" t="s">
        <v>1236</v>
      </c>
      <c r="R3299" s="9" t="s">
        <v>1163</v>
      </c>
      <c r="S3299" s="9">
        <f t="shared" si="253"/>
        <v>676790</v>
      </c>
      <c r="T3299" s="9">
        <v>6571</v>
      </c>
    </row>
    <row r="3300" spans="1:20">
      <c r="A3300" s="110">
        <v>16</v>
      </c>
      <c r="B3300" s="9" t="s">
        <v>16</v>
      </c>
      <c r="C3300" s="9" t="s">
        <v>1122</v>
      </c>
      <c r="D3300" s="9" t="s">
        <v>149</v>
      </c>
      <c r="E3300" s="9" t="s">
        <v>147</v>
      </c>
      <c r="F3300" s="9" t="s">
        <v>5</v>
      </c>
      <c r="G3300" s="9" t="s">
        <v>492</v>
      </c>
      <c r="H3300" s="9" t="s">
        <v>738</v>
      </c>
      <c r="I3300" s="9">
        <v>16</v>
      </c>
      <c r="J3300" s="9" t="s">
        <v>43</v>
      </c>
      <c r="L3300" s="9" t="s">
        <v>50</v>
      </c>
      <c r="M3300" s="9">
        <v>210976</v>
      </c>
      <c r="N3300" s="17" t="str">
        <f t="shared" si="250"/>
        <v>42_210-215</v>
      </c>
      <c r="O3300" s="17" t="str">
        <f t="shared" si="251"/>
        <v>21_210-220</v>
      </c>
      <c r="P3300" s="17" t="str">
        <f t="shared" si="252"/>
        <v>08_80&gt;</v>
      </c>
      <c r="Q3300" s="9" t="s">
        <v>1236</v>
      </c>
      <c r="R3300" s="9" t="s">
        <v>1163</v>
      </c>
      <c r="S3300" s="9">
        <f t="shared" si="253"/>
        <v>3375616</v>
      </c>
      <c r="T3300" s="9">
        <v>32773</v>
      </c>
    </row>
    <row r="3301" spans="1:20">
      <c r="A3301" s="110">
        <v>27</v>
      </c>
      <c r="B3301" s="9" t="s">
        <v>16</v>
      </c>
      <c r="C3301" s="9" t="s">
        <v>1204</v>
      </c>
      <c r="D3301" s="9" t="s">
        <v>149</v>
      </c>
      <c r="E3301" s="9" t="s">
        <v>147</v>
      </c>
      <c r="F3301" s="9" t="s">
        <v>5</v>
      </c>
      <c r="G3301" s="9" t="s">
        <v>1155</v>
      </c>
      <c r="H3301" s="9" t="s">
        <v>703</v>
      </c>
      <c r="I3301" s="9">
        <v>16</v>
      </c>
      <c r="J3301" s="9" t="s">
        <v>43</v>
      </c>
      <c r="L3301" s="9" t="s">
        <v>50</v>
      </c>
      <c r="M3301" s="9">
        <v>231833</v>
      </c>
      <c r="N3301" s="17" t="str">
        <f t="shared" si="250"/>
        <v>46_230-235</v>
      </c>
      <c r="O3301" s="17" t="str">
        <f t="shared" si="251"/>
        <v>23_230-240</v>
      </c>
      <c r="P3301" s="17" t="str">
        <f t="shared" si="252"/>
        <v>08_80&gt;</v>
      </c>
      <c r="Q3301" s="9" t="s">
        <v>1236</v>
      </c>
      <c r="R3301" s="9" t="s">
        <v>1163</v>
      </c>
      <c r="S3301" s="9">
        <f t="shared" si="253"/>
        <v>6259491</v>
      </c>
      <c r="T3301" s="9">
        <v>60772</v>
      </c>
    </row>
    <row r="3302" spans="1:20">
      <c r="A3302" s="110">
        <v>40</v>
      </c>
      <c r="B3302" s="9" t="s">
        <v>16</v>
      </c>
      <c r="C3302" s="9" t="s">
        <v>871</v>
      </c>
      <c r="D3302" s="9" t="s">
        <v>149</v>
      </c>
      <c r="E3302" s="9" t="s">
        <v>147</v>
      </c>
      <c r="F3302" s="9" t="s">
        <v>5</v>
      </c>
      <c r="G3302" s="9" t="s">
        <v>492</v>
      </c>
      <c r="H3302" s="9" t="s">
        <v>561</v>
      </c>
      <c r="I3302" s="9">
        <v>16</v>
      </c>
      <c r="J3302" s="9" t="s">
        <v>43</v>
      </c>
      <c r="L3302" s="9" t="s">
        <v>50</v>
      </c>
      <c r="M3302" s="9">
        <v>319350</v>
      </c>
      <c r="N3302" s="17" t="str">
        <f t="shared" si="250"/>
        <v>63_315-320</v>
      </c>
      <c r="O3302" s="17" t="str">
        <f t="shared" si="251"/>
        <v>31_310-320</v>
      </c>
      <c r="P3302" s="17" t="str">
        <f t="shared" si="252"/>
        <v>08_80&gt;</v>
      </c>
      <c r="Q3302" s="9" t="s">
        <v>1236</v>
      </c>
      <c r="R3302" s="9" t="s">
        <v>1163</v>
      </c>
      <c r="S3302" s="9">
        <f t="shared" si="253"/>
        <v>12774000</v>
      </c>
      <c r="T3302" s="9">
        <v>124019</v>
      </c>
    </row>
    <row r="3303" spans="1:20">
      <c r="A3303" s="110">
        <v>2</v>
      </c>
      <c r="B3303" s="9" t="s">
        <v>16</v>
      </c>
      <c r="C3303" s="9" t="s">
        <v>796</v>
      </c>
      <c r="D3303" s="9" t="s">
        <v>149</v>
      </c>
      <c r="E3303" s="9" t="s">
        <v>147</v>
      </c>
      <c r="F3303" s="9" t="s">
        <v>5</v>
      </c>
      <c r="G3303" s="9" t="s">
        <v>492</v>
      </c>
      <c r="H3303" s="9" t="s">
        <v>559</v>
      </c>
      <c r="I3303" s="9">
        <v>15</v>
      </c>
      <c r="J3303" s="9" t="s">
        <v>8</v>
      </c>
      <c r="L3303" s="9" t="s">
        <v>50</v>
      </c>
      <c r="M3303" s="9">
        <v>425815</v>
      </c>
      <c r="N3303" s="17" t="str">
        <f t="shared" si="250"/>
        <v>85_425-430</v>
      </c>
      <c r="O3303" s="17" t="str">
        <f t="shared" si="251"/>
        <v>42_420-430</v>
      </c>
      <c r="P3303" s="17" t="str">
        <f t="shared" si="252"/>
        <v>08_80&gt;</v>
      </c>
      <c r="Q3303" s="9" t="s">
        <v>1236</v>
      </c>
      <c r="R3303" s="9" t="s">
        <v>1163</v>
      </c>
      <c r="S3303" s="9">
        <f t="shared" si="253"/>
        <v>851630</v>
      </c>
      <c r="T3303" s="9">
        <v>8268</v>
      </c>
    </row>
    <row r="3304" spans="1:20">
      <c r="A3304" s="110">
        <v>6</v>
      </c>
      <c r="B3304" s="9" t="s">
        <v>16</v>
      </c>
      <c r="C3304" s="9" t="s">
        <v>1154</v>
      </c>
      <c r="D3304" s="9" t="s">
        <v>149</v>
      </c>
      <c r="E3304" s="9" t="s">
        <v>147</v>
      </c>
      <c r="F3304" s="9" t="s">
        <v>5</v>
      </c>
      <c r="G3304" s="9" t="s">
        <v>1155</v>
      </c>
      <c r="H3304" s="9" t="s">
        <v>1156</v>
      </c>
      <c r="I3304" s="9">
        <v>15</v>
      </c>
      <c r="J3304" s="9" t="s">
        <v>1157</v>
      </c>
      <c r="L3304" s="9" t="s">
        <v>50</v>
      </c>
      <c r="M3304" s="9">
        <v>356241</v>
      </c>
      <c r="N3304" s="17" t="str">
        <f t="shared" si="250"/>
        <v>71_355-360</v>
      </c>
      <c r="O3304" s="17" t="str">
        <f t="shared" si="251"/>
        <v>35_350-360</v>
      </c>
      <c r="P3304" s="17" t="str">
        <f t="shared" si="252"/>
        <v>08_80&gt;</v>
      </c>
      <c r="Q3304" s="9" t="s">
        <v>1236</v>
      </c>
      <c r="R3304" s="9" t="s">
        <v>1163</v>
      </c>
      <c r="S3304" s="9">
        <f t="shared" si="253"/>
        <v>2137446</v>
      </c>
      <c r="T3304" s="9">
        <v>20752</v>
      </c>
    </row>
    <row r="3305" spans="1:20">
      <c r="A3305" s="110">
        <v>27</v>
      </c>
      <c r="B3305" s="9" t="s">
        <v>16</v>
      </c>
      <c r="C3305" s="9" t="s">
        <v>1205</v>
      </c>
      <c r="D3305" s="9" t="s">
        <v>149</v>
      </c>
      <c r="E3305" s="9" t="s">
        <v>147</v>
      </c>
      <c r="F3305" s="9" t="s">
        <v>5</v>
      </c>
      <c r="G3305" s="9" t="s">
        <v>1155</v>
      </c>
      <c r="H3305" s="9" t="s">
        <v>1156</v>
      </c>
      <c r="I3305" s="9">
        <v>17</v>
      </c>
      <c r="J3305" s="9" t="s">
        <v>8</v>
      </c>
      <c r="L3305" s="9" t="s">
        <v>50</v>
      </c>
      <c r="M3305" s="9">
        <v>346945</v>
      </c>
      <c r="N3305" s="17" t="str">
        <f t="shared" si="250"/>
        <v>69_345-350</v>
      </c>
      <c r="O3305" s="17" t="str">
        <f t="shared" si="251"/>
        <v>34_340-350</v>
      </c>
      <c r="P3305" s="17" t="str">
        <f t="shared" si="252"/>
        <v>08_80&gt;</v>
      </c>
      <c r="Q3305" s="9" t="s">
        <v>1236</v>
      </c>
      <c r="R3305" s="9" t="s">
        <v>1163</v>
      </c>
      <c r="S3305" s="9">
        <f t="shared" si="253"/>
        <v>9367515</v>
      </c>
      <c r="T3305" s="9">
        <v>90947</v>
      </c>
    </row>
    <row r="3306" spans="1:20">
      <c r="A3306" s="110">
        <v>9</v>
      </c>
      <c r="B3306" s="9" t="s">
        <v>16</v>
      </c>
      <c r="C3306" s="9" t="s">
        <v>737</v>
      </c>
      <c r="D3306" s="9" t="s">
        <v>149</v>
      </c>
      <c r="E3306" s="9" t="s">
        <v>147</v>
      </c>
      <c r="F3306" s="9" t="s">
        <v>5</v>
      </c>
      <c r="G3306" s="9" t="s">
        <v>252</v>
      </c>
      <c r="H3306" s="9" t="s">
        <v>738</v>
      </c>
      <c r="I3306" s="9">
        <v>15</v>
      </c>
      <c r="J3306" s="9" t="s">
        <v>8</v>
      </c>
      <c r="L3306" s="9" t="s">
        <v>50</v>
      </c>
      <c r="M3306" s="9">
        <v>128985</v>
      </c>
      <c r="N3306" s="17" t="str">
        <f t="shared" si="250"/>
        <v>25_125-130</v>
      </c>
      <c r="O3306" s="17" t="str">
        <f t="shared" si="251"/>
        <v>12_120-130</v>
      </c>
      <c r="P3306" s="17" t="str">
        <f t="shared" si="252"/>
        <v>08_80&gt;</v>
      </c>
      <c r="Q3306" s="9" t="s">
        <v>1236</v>
      </c>
      <c r="R3306" s="9" t="s">
        <v>1163</v>
      </c>
      <c r="S3306" s="9">
        <f t="shared" si="253"/>
        <v>1160865</v>
      </c>
      <c r="T3306" s="9">
        <v>11271</v>
      </c>
    </row>
    <row r="3307" spans="1:20">
      <c r="A3307" s="110">
        <v>2185</v>
      </c>
      <c r="B3307" s="9" t="s">
        <v>16</v>
      </c>
      <c r="C3307" s="9" t="s">
        <v>1064</v>
      </c>
      <c r="D3307" s="9" t="s">
        <v>149</v>
      </c>
      <c r="E3307" s="9" t="s">
        <v>147</v>
      </c>
      <c r="F3307" s="9" t="s">
        <v>5</v>
      </c>
      <c r="G3307" s="9" t="s">
        <v>492</v>
      </c>
      <c r="H3307" s="9" t="s">
        <v>738</v>
      </c>
      <c r="I3307" s="9">
        <v>15</v>
      </c>
      <c r="J3307" s="9" t="s">
        <v>8</v>
      </c>
      <c r="L3307" s="9" t="s">
        <v>50</v>
      </c>
      <c r="M3307" s="9">
        <v>144803</v>
      </c>
      <c r="N3307" s="17" t="str">
        <f t="shared" si="250"/>
        <v>28_140-145</v>
      </c>
      <c r="O3307" s="17" t="str">
        <f t="shared" si="251"/>
        <v>14_140-150</v>
      </c>
      <c r="P3307" s="17" t="str">
        <f t="shared" si="252"/>
        <v>08_80&gt;</v>
      </c>
      <c r="Q3307" s="9" t="s">
        <v>1236</v>
      </c>
      <c r="R3307" s="9" t="s">
        <v>1163</v>
      </c>
      <c r="S3307" s="9">
        <f t="shared" si="253"/>
        <v>316394555</v>
      </c>
      <c r="T3307" s="9">
        <v>3071792</v>
      </c>
    </row>
    <row r="3308" spans="1:20">
      <c r="A3308" s="110">
        <v>40</v>
      </c>
      <c r="B3308" s="9" t="s">
        <v>16</v>
      </c>
      <c r="C3308" s="9" t="s">
        <v>945</v>
      </c>
      <c r="D3308" s="9" t="s">
        <v>149</v>
      </c>
      <c r="E3308" s="9" t="s">
        <v>147</v>
      </c>
      <c r="F3308" s="9" t="s">
        <v>5</v>
      </c>
      <c r="G3308" s="9" t="s">
        <v>492</v>
      </c>
      <c r="H3308" s="9" t="s">
        <v>493</v>
      </c>
      <c r="I3308" s="9">
        <v>15</v>
      </c>
      <c r="J3308" s="9" t="s">
        <v>8</v>
      </c>
      <c r="L3308" s="9" t="s">
        <v>50</v>
      </c>
      <c r="M3308" s="9">
        <v>178487</v>
      </c>
      <c r="N3308" s="17" t="str">
        <f t="shared" si="250"/>
        <v>35_175-180</v>
      </c>
      <c r="O3308" s="17" t="str">
        <f t="shared" si="251"/>
        <v>17_170-180</v>
      </c>
      <c r="P3308" s="17" t="str">
        <f t="shared" si="252"/>
        <v>08_80&gt;</v>
      </c>
      <c r="Q3308" s="9" t="s">
        <v>1236</v>
      </c>
      <c r="R3308" s="9" t="s">
        <v>1163</v>
      </c>
      <c r="S3308" s="9">
        <f t="shared" si="253"/>
        <v>7139480</v>
      </c>
      <c r="T3308" s="9">
        <v>69315</v>
      </c>
    </row>
    <row r="3309" spans="1:20">
      <c r="A3309" s="110">
        <v>416</v>
      </c>
      <c r="B3309" s="9" t="s">
        <v>16</v>
      </c>
      <c r="C3309" s="9" t="s">
        <v>797</v>
      </c>
      <c r="D3309" s="9" t="s">
        <v>149</v>
      </c>
      <c r="E3309" s="9" t="s">
        <v>147</v>
      </c>
      <c r="F3309" s="9" t="s">
        <v>5</v>
      </c>
      <c r="G3309" s="9" t="s">
        <v>492</v>
      </c>
      <c r="H3309" s="9" t="s">
        <v>798</v>
      </c>
      <c r="I3309" s="9">
        <v>15</v>
      </c>
      <c r="J3309" s="9" t="s">
        <v>8</v>
      </c>
      <c r="L3309" s="9" t="s">
        <v>50</v>
      </c>
      <c r="M3309" s="9">
        <v>166885</v>
      </c>
      <c r="N3309" s="17" t="str">
        <f t="shared" si="250"/>
        <v>33_165-170</v>
      </c>
      <c r="O3309" s="17" t="str">
        <f t="shared" si="251"/>
        <v>16_160-170</v>
      </c>
      <c r="P3309" s="17" t="str">
        <f t="shared" si="252"/>
        <v>08_80&gt;</v>
      </c>
      <c r="Q3309" s="9" t="s">
        <v>1236</v>
      </c>
      <c r="R3309" s="9" t="s">
        <v>1163</v>
      </c>
      <c r="S3309" s="9">
        <f t="shared" si="253"/>
        <v>69424160</v>
      </c>
      <c r="T3309" s="9">
        <v>674021</v>
      </c>
    </row>
    <row r="3310" spans="1:20">
      <c r="A3310" s="110">
        <v>42</v>
      </c>
      <c r="B3310" s="9" t="s">
        <v>16</v>
      </c>
      <c r="C3310" s="9" t="s">
        <v>1158</v>
      </c>
      <c r="D3310" s="9" t="s">
        <v>149</v>
      </c>
      <c r="E3310" s="9" t="s">
        <v>147</v>
      </c>
      <c r="F3310" s="9" t="s">
        <v>5</v>
      </c>
      <c r="G3310" s="9" t="s">
        <v>1155</v>
      </c>
      <c r="H3310" s="9" t="s">
        <v>563</v>
      </c>
      <c r="I3310" s="9">
        <v>15</v>
      </c>
      <c r="J3310" s="9" t="s">
        <v>8</v>
      </c>
      <c r="L3310" s="9" t="s">
        <v>50</v>
      </c>
      <c r="M3310" s="9">
        <v>249479</v>
      </c>
      <c r="N3310" s="17" t="str">
        <f t="shared" si="250"/>
        <v>49_245-250</v>
      </c>
      <c r="O3310" s="17" t="str">
        <f t="shared" si="251"/>
        <v>24_240-250</v>
      </c>
      <c r="P3310" s="17" t="str">
        <f t="shared" si="252"/>
        <v>08_80&gt;</v>
      </c>
      <c r="Q3310" s="9" t="s">
        <v>1236</v>
      </c>
      <c r="R3310" s="9" t="s">
        <v>1163</v>
      </c>
      <c r="S3310" s="9">
        <f t="shared" si="253"/>
        <v>10478118</v>
      </c>
      <c r="T3310" s="9">
        <v>101729</v>
      </c>
    </row>
    <row r="3311" spans="1:20">
      <c r="A3311" s="110">
        <v>281</v>
      </c>
      <c r="B3311" s="9" t="s">
        <v>16</v>
      </c>
      <c r="C3311" s="9" t="s">
        <v>872</v>
      </c>
      <c r="D3311" s="9" t="s">
        <v>149</v>
      </c>
      <c r="E3311" s="9" t="s">
        <v>147</v>
      </c>
      <c r="F3311" s="9" t="s">
        <v>5</v>
      </c>
      <c r="G3311" s="9" t="s">
        <v>492</v>
      </c>
      <c r="H3311" s="9" t="s">
        <v>798</v>
      </c>
      <c r="I3311" s="9">
        <v>17</v>
      </c>
      <c r="J3311" s="9" t="s">
        <v>8</v>
      </c>
      <c r="L3311" s="9" t="s">
        <v>50</v>
      </c>
      <c r="M3311" s="9">
        <v>173274</v>
      </c>
      <c r="N3311" s="17" t="str">
        <f t="shared" si="250"/>
        <v>34_170-175</v>
      </c>
      <c r="O3311" s="17" t="str">
        <f t="shared" si="251"/>
        <v>17_170-180</v>
      </c>
      <c r="P3311" s="17" t="str">
        <f t="shared" si="252"/>
        <v>08_80&gt;</v>
      </c>
      <c r="Q3311" s="9" t="s">
        <v>1236</v>
      </c>
      <c r="R3311" s="9" t="s">
        <v>1163</v>
      </c>
      <c r="S3311" s="9">
        <f t="shared" si="253"/>
        <v>48689994</v>
      </c>
      <c r="T3311" s="9">
        <v>472718</v>
      </c>
    </row>
    <row r="3312" spans="1:20">
      <c r="A3312" s="110">
        <v>59</v>
      </c>
      <c r="B3312" s="9" t="s">
        <v>16</v>
      </c>
      <c r="C3312" s="9" t="s">
        <v>1159</v>
      </c>
      <c r="D3312" s="9" t="s">
        <v>149</v>
      </c>
      <c r="E3312" s="9" t="s">
        <v>147</v>
      </c>
      <c r="F3312" s="9" t="s">
        <v>5</v>
      </c>
      <c r="G3312" s="9" t="s">
        <v>1155</v>
      </c>
      <c r="H3312" s="9" t="s">
        <v>561</v>
      </c>
      <c r="I3312" s="9">
        <v>17</v>
      </c>
      <c r="J3312" s="9" t="s">
        <v>8</v>
      </c>
      <c r="L3312" s="9" t="s">
        <v>50</v>
      </c>
      <c r="M3312" s="9">
        <v>205528</v>
      </c>
      <c r="N3312" s="17" t="str">
        <f t="shared" si="250"/>
        <v>41_205-210</v>
      </c>
      <c r="O3312" s="17" t="str">
        <f t="shared" si="251"/>
        <v>20_200-210</v>
      </c>
      <c r="P3312" s="17" t="str">
        <f t="shared" si="252"/>
        <v>08_80&gt;</v>
      </c>
      <c r="Q3312" s="9" t="s">
        <v>1236</v>
      </c>
      <c r="R3312" s="9" t="s">
        <v>1163</v>
      </c>
      <c r="S3312" s="9">
        <f t="shared" si="253"/>
        <v>12126152</v>
      </c>
      <c r="T3312" s="9">
        <v>117730</v>
      </c>
    </row>
    <row r="3313" spans="1:20">
      <c r="A3313" s="110">
        <v>35</v>
      </c>
      <c r="B3313" s="9" t="s">
        <v>16</v>
      </c>
      <c r="C3313" s="9" t="s">
        <v>1164</v>
      </c>
      <c r="D3313" s="9" t="s">
        <v>149</v>
      </c>
      <c r="E3313" s="9" t="s">
        <v>147</v>
      </c>
      <c r="F3313" s="9" t="s">
        <v>5</v>
      </c>
      <c r="G3313" s="9" t="s">
        <v>1155</v>
      </c>
      <c r="H3313" s="9" t="s">
        <v>1160</v>
      </c>
      <c r="I3313" s="9">
        <v>15</v>
      </c>
      <c r="J3313" s="9" t="s">
        <v>8</v>
      </c>
      <c r="L3313" s="9" t="s">
        <v>50</v>
      </c>
      <c r="M3313" s="9">
        <v>287445</v>
      </c>
      <c r="N3313" s="17" t="str">
        <f t="shared" si="250"/>
        <v>57_285-290</v>
      </c>
      <c r="O3313" s="17" t="str">
        <f t="shared" si="251"/>
        <v>28_280-290</v>
      </c>
      <c r="P3313" s="17" t="str">
        <f t="shared" si="252"/>
        <v>08_80&gt;</v>
      </c>
      <c r="Q3313" s="9" t="s">
        <v>1236</v>
      </c>
      <c r="R3313" s="9" t="s">
        <v>1163</v>
      </c>
      <c r="S3313" s="9">
        <f t="shared" si="253"/>
        <v>10060575</v>
      </c>
      <c r="T3313" s="9">
        <v>97675</v>
      </c>
    </row>
    <row r="3314" spans="1:20">
      <c r="A3314" s="110">
        <v>91</v>
      </c>
      <c r="B3314" s="9" t="s">
        <v>16</v>
      </c>
      <c r="C3314" s="9" t="s">
        <v>873</v>
      </c>
      <c r="D3314" s="9" t="s">
        <v>149</v>
      </c>
      <c r="E3314" s="9" t="s">
        <v>147</v>
      </c>
      <c r="F3314" s="9" t="s">
        <v>5</v>
      </c>
      <c r="G3314" s="9" t="s">
        <v>492</v>
      </c>
      <c r="H3314" s="9" t="s">
        <v>493</v>
      </c>
      <c r="I3314" s="9">
        <v>17</v>
      </c>
      <c r="J3314" s="9" t="s">
        <v>49</v>
      </c>
      <c r="L3314" s="9" t="s">
        <v>50</v>
      </c>
      <c r="M3314" s="9">
        <v>311368</v>
      </c>
      <c r="N3314" s="17" t="str">
        <f t="shared" si="250"/>
        <v>62_310-315</v>
      </c>
      <c r="O3314" s="17" t="str">
        <f t="shared" si="251"/>
        <v>31_310-320</v>
      </c>
      <c r="P3314" s="17" t="str">
        <f t="shared" si="252"/>
        <v>08_80&gt;</v>
      </c>
      <c r="Q3314" s="9" t="s">
        <v>1236</v>
      </c>
      <c r="R3314" s="9" t="s">
        <v>1163</v>
      </c>
      <c r="S3314" s="9">
        <f t="shared" si="253"/>
        <v>28334488</v>
      </c>
      <c r="T3314" s="9">
        <v>275092</v>
      </c>
    </row>
    <row r="3315" spans="1:20">
      <c r="A3315" s="110">
        <v>2</v>
      </c>
      <c r="B3315" s="9" t="s">
        <v>16</v>
      </c>
      <c r="C3315" s="9" t="s">
        <v>1165</v>
      </c>
      <c r="D3315" s="9" t="s">
        <v>149</v>
      </c>
      <c r="E3315" s="9" t="s">
        <v>147</v>
      </c>
      <c r="F3315" s="9" t="s">
        <v>5</v>
      </c>
      <c r="G3315" s="9" t="s">
        <v>1155</v>
      </c>
      <c r="H3315" s="9" t="s">
        <v>1160</v>
      </c>
      <c r="I3315" s="9">
        <v>17</v>
      </c>
      <c r="J3315" s="9" t="s">
        <v>8</v>
      </c>
      <c r="L3315" s="9" t="s">
        <v>50</v>
      </c>
      <c r="M3315" s="9">
        <v>349077</v>
      </c>
      <c r="N3315" s="17" t="str">
        <f t="shared" si="250"/>
        <v>69_345-350</v>
      </c>
      <c r="O3315" s="17" t="str">
        <f t="shared" si="251"/>
        <v>34_340-350</v>
      </c>
      <c r="P3315" s="17" t="str">
        <f t="shared" si="252"/>
        <v>08_80&gt;</v>
      </c>
      <c r="Q3315" s="9" t="s">
        <v>1236</v>
      </c>
      <c r="R3315" s="9" t="s">
        <v>1163</v>
      </c>
      <c r="S3315" s="9">
        <f t="shared" si="253"/>
        <v>698154</v>
      </c>
      <c r="T3315" s="9">
        <v>6778</v>
      </c>
    </row>
    <row r="3316" spans="1:20">
      <c r="A3316" s="110">
        <v>29</v>
      </c>
      <c r="B3316" s="9" t="s">
        <v>16</v>
      </c>
      <c r="C3316" s="9" t="s">
        <v>1161</v>
      </c>
      <c r="D3316" s="9" t="s">
        <v>149</v>
      </c>
      <c r="E3316" s="9" t="s">
        <v>147</v>
      </c>
      <c r="F3316" s="9" t="s">
        <v>5</v>
      </c>
      <c r="G3316" s="9" t="s">
        <v>1155</v>
      </c>
      <c r="H3316" s="9" t="s">
        <v>1156</v>
      </c>
      <c r="I3316" s="9">
        <v>15</v>
      </c>
      <c r="J3316" s="9" t="s">
        <v>1157</v>
      </c>
      <c r="L3316" s="9" t="s">
        <v>50</v>
      </c>
      <c r="M3316" s="9">
        <v>403089</v>
      </c>
      <c r="N3316" s="17" t="str">
        <f t="shared" si="250"/>
        <v>80_400-405</v>
      </c>
      <c r="O3316" s="17" t="str">
        <f t="shared" si="251"/>
        <v>40_400-410</v>
      </c>
      <c r="P3316" s="17" t="str">
        <f t="shared" si="252"/>
        <v>08_80&gt;</v>
      </c>
      <c r="Q3316" s="9" t="s">
        <v>1236</v>
      </c>
      <c r="R3316" s="9" t="s">
        <v>1163</v>
      </c>
      <c r="S3316" s="9">
        <f t="shared" si="253"/>
        <v>11689581</v>
      </c>
      <c r="T3316" s="9">
        <v>113491</v>
      </c>
    </row>
    <row r="3317" spans="1:20">
      <c r="A3317" s="110">
        <v>35</v>
      </c>
      <c r="B3317" s="9" t="s">
        <v>16</v>
      </c>
      <c r="C3317" s="9" t="s">
        <v>413</v>
      </c>
      <c r="D3317" s="9" t="s">
        <v>152</v>
      </c>
      <c r="E3317" s="9" t="s">
        <v>147</v>
      </c>
      <c r="F3317" s="9" t="s">
        <v>5</v>
      </c>
      <c r="G3317" s="9" t="s">
        <v>373</v>
      </c>
      <c r="H3317" s="9" t="s">
        <v>2</v>
      </c>
      <c r="I3317" s="9">
        <v>14</v>
      </c>
      <c r="J3317" s="9" t="s">
        <v>8</v>
      </c>
      <c r="L3317" s="9" t="s">
        <v>50</v>
      </c>
      <c r="M3317" s="9">
        <v>111812</v>
      </c>
      <c r="N3317" s="17" t="str">
        <f t="shared" si="250"/>
        <v>22_110-115</v>
      </c>
      <c r="O3317" s="17" t="str">
        <f t="shared" si="251"/>
        <v>11_110-120</v>
      </c>
      <c r="P3317" s="17" t="str">
        <f t="shared" si="252"/>
        <v>08_80&gt;</v>
      </c>
      <c r="Q3317" s="9" t="s">
        <v>1236</v>
      </c>
      <c r="R3317" s="9" t="s">
        <v>1163</v>
      </c>
      <c r="S3317" s="9">
        <f t="shared" si="253"/>
        <v>3913420</v>
      </c>
      <c r="T3317" s="9">
        <v>37994</v>
      </c>
    </row>
    <row r="3318" spans="1:20">
      <c r="A3318" s="110">
        <v>29</v>
      </c>
      <c r="B3318" s="9" t="s">
        <v>16</v>
      </c>
      <c r="C3318" s="9" t="s">
        <v>656</v>
      </c>
      <c r="D3318" s="9" t="s">
        <v>152</v>
      </c>
      <c r="E3318" s="9" t="s">
        <v>147</v>
      </c>
      <c r="F3318" s="9" t="s">
        <v>5</v>
      </c>
      <c r="G3318" s="9" t="s">
        <v>373</v>
      </c>
      <c r="H3318" s="9" t="s">
        <v>415</v>
      </c>
      <c r="I3318" s="9">
        <v>14</v>
      </c>
      <c r="J3318" s="9" t="s">
        <v>8</v>
      </c>
      <c r="L3318" s="9" t="s">
        <v>50</v>
      </c>
      <c r="M3318" s="9">
        <v>145875</v>
      </c>
      <c r="N3318" s="17" t="str">
        <f t="shared" si="250"/>
        <v>29_145-150</v>
      </c>
      <c r="O3318" s="17" t="str">
        <f t="shared" si="251"/>
        <v>14_140-150</v>
      </c>
      <c r="P3318" s="17" t="str">
        <f t="shared" si="252"/>
        <v>08_80&gt;</v>
      </c>
      <c r="Q3318" s="9" t="s">
        <v>1236</v>
      </c>
      <c r="R3318" s="9" t="s">
        <v>1163</v>
      </c>
      <c r="S3318" s="9">
        <f t="shared" si="253"/>
        <v>4230375</v>
      </c>
      <c r="T3318" s="9">
        <v>41072</v>
      </c>
    </row>
    <row r="3319" spans="1:20">
      <c r="A3319" s="110">
        <v>6</v>
      </c>
      <c r="B3319" s="9" t="s">
        <v>16</v>
      </c>
      <c r="C3319" s="9" t="s">
        <v>309</v>
      </c>
      <c r="D3319" s="9" t="s">
        <v>152</v>
      </c>
      <c r="E3319" s="9" t="s">
        <v>147</v>
      </c>
      <c r="F3319" s="9" t="s">
        <v>1</v>
      </c>
      <c r="G3319" s="9" t="s">
        <v>222</v>
      </c>
      <c r="H3319" s="9" t="s">
        <v>2</v>
      </c>
      <c r="I3319" s="9">
        <v>14</v>
      </c>
      <c r="J3319" s="9" t="s">
        <v>8</v>
      </c>
      <c r="L3319" s="9" t="s">
        <v>50</v>
      </c>
      <c r="M3319" s="9">
        <v>123997</v>
      </c>
      <c r="N3319" s="17" t="str">
        <f t="shared" ref="N3319:N3335" si="254">CONCATENATE(ROUNDDOWN(M3319/5000,0),"_",ROUNDDOWN(M3319/5000,0)*5,"-",ROUNDUP((M3319+1)/5000,0)*5)</f>
        <v>24_120-125</v>
      </c>
      <c r="O3319" s="17" t="str">
        <f t="shared" ref="O3319:O3335" si="255">CONCATENATE(ROUNDDOWN(M3319/10000,0),"_",ROUNDDOWN(M3319/10000,0)*10,"-",ROUNDUP((M3319+1)/10000,0)*10)</f>
        <v>12_120-130</v>
      </c>
      <c r="P3319" s="17" t="str">
        <f t="shared" ref="P3319:P3335" si="256">IF(M3319&lt;20000,"01_&lt;20",IF(M3319&lt;80000,CONCATENATE(IF((ROUNDDOWN(M3319/10000,0)+1)&lt;10,0,),ROUNDDOWN(M3319/10000,0),"_",ROUNDDOWN(M3319/10000,0)*10,"-",ROUNDUP((M3319+1)/10000,0)*10),"08_80&gt;"))</f>
        <v>08_80&gt;</v>
      </c>
      <c r="Q3319" s="9" t="s">
        <v>1236</v>
      </c>
      <c r="R3319" s="9" t="s">
        <v>1163</v>
      </c>
      <c r="S3319" s="9">
        <f t="shared" ref="S3319:S3335" si="257">M3319*A3319</f>
        <v>743982</v>
      </c>
      <c r="T3319" s="9">
        <v>7223</v>
      </c>
    </row>
    <row r="3320" spans="1:20">
      <c r="A3320" s="110">
        <v>2</v>
      </c>
      <c r="B3320" s="9" t="s">
        <v>16</v>
      </c>
      <c r="C3320" s="9" t="s">
        <v>740</v>
      </c>
      <c r="D3320" s="9" t="s">
        <v>148</v>
      </c>
      <c r="E3320" s="9" t="s">
        <v>147</v>
      </c>
      <c r="F3320" s="9" t="s">
        <v>5</v>
      </c>
      <c r="G3320" s="9" t="s">
        <v>110</v>
      </c>
      <c r="H3320" s="9" t="s">
        <v>2</v>
      </c>
      <c r="I3320" s="9">
        <v>15</v>
      </c>
      <c r="J3320" s="9" t="s">
        <v>8</v>
      </c>
      <c r="L3320" s="9" t="s">
        <v>50</v>
      </c>
      <c r="M3320" s="9">
        <v>87753</v>
      </c>
      <c r="N3320" s="17" t="str">
        <f t="shared" si="254"/>
        <v>17_85-90</v>
      </c>
      <c r="O3320" s="17" t="str">
        <f t="shared" si="255"/>
        <v>8_80-90</v>
      </c>
      <c r="P3320" s="17" t="str">
        <f t="shared" si="256"/>
        <v>08_80&gt;</v>
      </c>
      <c r="Q3320" s="9" t="s">
        <v>1236</v>
      </c>
      <c r="R3320" s="9" t="s">
        <v>1163</v>
      </c>
      <c r="S3320" s="9">
        <f t="shared" si="257"/>
        <v>175506</v>
      </c>
      <c r="T3320" s="9">
        <v>1704</v>
      </c>
    </row>
    <row r="3321" spans="1:20">
      <c r="A3321" s="110">
        <v>27</v>
      </c>
      <c r="B3321" s="9" t="s">
        <v>16</v>
      </c>
      <c r="C3321" s="9" t="s">
        <v>558</v>
      </c>
      <c r="D3321" s="9" t="s">
        <v>148</v>
      </c>
      <c r="E3321" s="9" t="s">
        <v>147</v>
      </c>
      <c r="F3321" s="9" t="s">
        <v>5</v>
      </c>
      <c r="G3321" s="9" t="s">
        <v>373</v>
      </c>
      <c r="H3321" s="9" t="s">
        <v>2</v>
      </c>
      <c r="I3321" s="9">
        <v>15</v>
      </c>
      <c r="J3321" s="9" t="s">
        <v>8</v>
      </c>
      <c r="L3321" s="9" t="s">
        <v>50</v>
      </c>
      <c r="M3321" s="9">
        <v>113718</v>
      </c>
      <c r="N3321" s="17" t="str">
        <f t="shared" si="254"/>
        <v>22_110-115</v>
      </c>
      <c r="O3321" s="17" t="str">
        <f t="shared" si="255"/>
        <v>11_110-120</v>
      </c>
      <c r="P3321" s="17" t="str">
        <f t="shared" si="256"/>
        <v>08_80&gt;</v>
      </c>
      <c r="Q3321" s="9" t="s">
        <v>1236</v>
      </c>
      <c r="R3321" s="9" t="s">
        <v>1163</v>
      </c>
      <c r="S3321" s="9">
        <f t="shared" si="257"/>
        <v>3070386</v>
      </c>
      <c r="T3321" s="9">
        <v>29810</v>
      </c>
    </row>
    <row r="3322" spans="1:20">
      <c r="A3322" s="110">
        <v>26</v>
      </c>
      <c r="B3322" s="9" t="s">
        <v>16</v>
      </c>
      <c r="C3322" s="9" t="s">
        <v>414</v>
      </c>
      <c r="D3322" s="9" t="s">
        <v>146</v>
      </c>
      <c r="E3322" s="9" t="s">
        <v>147</v>
      </c>
      <c r="F3322" s="9" t="s">
        <v>5</v>
      </c>
      <c r="G3322" s="9" t="s">
        <v>373</v>
      </c>
      <c r="H3322" s="9" t="s">
        <v>415</v>
      </c>
      <c r="I3322" s="9">
        <v>15</v>
      </c>
      <c r="J3322" s="9" t="s">
        <v>8</v>
      </c>
      <c r="L3322" s="9" t="s">
        <v>50</v>
      </c>
      <c r="M3322" s="9">
        <v>144976</v>
      </c>
      <c r="N3322" s="17" t="str">
        <f t="shared" si="254"/>
        <v>28_140-145</v>
      </c>
      <c r="O3322" s="17" t="str">
        <f t="shared" si="255"/>
        <v>14_140-150</v>
      </c>
      <c r="P3322" s="17" t="str">
        <f t="shared" si="256"/>
        <v>08_80&gt;</v>
      </c>
      <c r="Q3322" s="9" t="s">
        <v>1236</v>
      </c>
      <c r="R3322" s="9" t="s">
        <v>1163</v>
      </c>
      <c r="S3322" s="9">
        <f t="shared" si="257"/>
        <v>3769376</v>
      </c>
      <c r="T3322" s="9">
        <v>36596</v>
      </c>
    </row>
    <row r="3323" spans="1:20">
      <c r="A3323" s="110">
        <v>4</v>
      </c>
      <c r="B3323" s="9" t="s">
        <v>16</v>
      </c>
      <c r="C3323" s="9" t="s">
        <v>742</v>
      </c>
      <c r="D3323" s="9" t="s">
        <v>149</v>
      </c>
      <c r="E3323" s="9" t="s">
        <v>147</v>
      </c>
      <c r="F3323" s="9" t="s">
        <v>5</v>
      </c>
      <c r="G3323" s="9" t="s">
        <v>492</v>
      </c>
      <c r="H3323" s="9" t="s">
        <v>493</v>
      </c>
      <c r="I3323" s="9">
        <v>17</v>
      </c>
      <c r="J3323" s="9" t="s">
        <v>8</v>
      </c>
      <c r="L3323" s="9" t="s">
        <v>50</v>
      </c>
      <c r="M3323" s="9">
        <v>289999</v>
      </c>
      <c r="N3323" s="17" t="str">
        <f t="shared" si="254"/>
        <v>57_285-290</v>
      </c>
      <c r="O3323" s="17" t="str">
        <f t="shared" si="255"/>
        <v>28_280-290</v>
      </c>
      <c r="P3323" s="17" t="str">
        <f t="shared" si="256"/>
        <v>08_80&gt;</v>
      </c>
      <c r="Q3323" s="9" t="s">
        <v>1236</v>
      </c>
      <c r="R3323" s="9" t="s">
        <v>1163</v>
      </c>
      <c r="S3323" s="9">
        <f t="shared" si="257"/>
        <v>1159996</v>
      </c>
      <c r="T3323" s="9">
        <v>11262</v>
      </c>
    </row>
    <row r="3324" spans="1:20">
      <c r="A3324" s="110">
        <v>2</v>
      </c>
      <c r="B3324" s="9" t="s">
        <v>16</v>
      </c>
      <c r="C3324" s="9" t="s">
        <v>1233</v>
      </c>
      <c r="D3324" s="9" t="s">
        <v>149</v>
      </c>
      <c r="E3324" s="9" t="s">
        <v>147</v>
      </c>
      <c r="F3324" s="9" t="s">
        <v>5</v>
      </c>
      <c r="G3324" s="9" t="s">
        <v>69</v>
      </c>
      <c r="H3324" s="9" t="s">
        <v>1234</v>
      </c>
      <c r="I3324" s="9">
        <v>15</v>
      </c>
      <c r="J3324" s="9" t="s">
        <v>8</v>
      </c>
      <c r="L3324" s="9" t="s">
        <v>50</v>
      </c>
      <c r="M3324" s="9">
        <v>120600</v>
      </c>
      <c r="N3324" s="17" t="str">
        <f t="shared" si="254"/>
        <v>24_120-125</v>
      </c>
      <c r="O3324" s="17" t="str">
        <f t="shared" si="255"/>
        <v>12_120-130</v>
      </c>
      <c r="P3324" s="17" t="str">
        <f t="shared" si="256"/>
        <v>08_80&gt;</v>
      </c>
      <c r="Q3324" s="9" t="s">
        <v>1236</v>
      </c>
      <c r="R3324" s="9" t="s">
        <v>1163</v>
      </c>
      <c r="S3324" s="9">
        <f t="shared" si="257"/>
        <v>241200</v>
      </c>
      <c r="T3324" s="9">
        <v>2342</v>
      </c>
    </row>
    <row r="3325" spans="1:20">
      <c r="A3325" s="110">
        <v>2</v>
      </c>
      <c r="B3325" s="9" t="s">
        <v>16</v>
      </c>
      <c r="C3325" s="9" t="s">
        <v>1235</v>
      </c>
      <c r="D3325" s="9" t="s">
        <v>149</v>
      </c>
      <c r="E3325" s="9" t="s">
        <v>147</v>
      </c>
      <c r="F3325" s="9" t="s">
        <v>5</v>
      </c>
      <c r="G3325" s="9" t="s">
        <v>252</v>
      </c>
      <c r="H3325" s="9" t="s">
        <v>561</v>
      </c>
      <c r="I3325" s="9">
        <v>15</v>
      </c>
      <c r="J3325" s="9" t="s">
        <v>8</v>
      </c>
      <c r="L3325" s="9" t="s">
        <v>50</v>
      </c>
      <c r="M3325" s="9">
        <v>235390</v>
      </c>
      <c r="N3325" s="17" t="str">
        <f t="shared" si="254"/>
        <v>47_235-240</v>
      </c>
      <c r="O3325" s="17" t="str">
        <f t="shared" si="255"/>
        <v>23_230-240</v>
      </c>
      <c r="P3325" s="17" t="str">
        <f t="shared" si="256"/>
        <v>08_80&gt;</v>
      </c>
      <c r="Q3325" s="9" t="s">
        <v>1236</v>
      </c>
      <c r="R3325" s="9" t="s">
        <v>1163</v>
      </c>
      <c r="S3325" s="9">
        <f t="shared" si="257"/>
        <v>470780</v>
      </c>
      <c r="T3325" s="9">
        <v>4571</v>
      </c>
    </row>
    <row r="3326" spans="1:20">
      <c r="A3326" s="110">
        <v>44</v>
      </c>
      <c r="B3326" s="9" t="s">
        <v>16</v>
      </c>
      <c r="C3326" s="9" t="s">
        <v>416</v>
      </c>
      <c r="D3326" s="9" t="s">
        <v>152</v>
      </c>
      <c r="E3326" s="9" t="s">
        <v>147</v>
      </c>
      <c r="F3326" s="9" t="s">
        <v>5</v>
      </c>
      <c r="G3326" s="9" t="s">
        <v>373</v>
      </c>
      <c r="H3326" s="9" t="s">
        <v>85</v>
      </c>
      <c r="I3326" s="9">
        <v>14</v>
      </c>
      <c r="J3326" s="9" t="s">
        <v>8</v>
      </c>
      <c r="L3326" s="9" t="s">
        <v>50</v>
      </c>
      <c r="M3326" s="9">
        <v>165734</v>
      </c>
      <c r="N3326" s="17" t="str">
        <f t="shared" si="254"/>
        <v>33_165-170</v>
      </c>
      <c r="O3326" s="17" t="str">
        <f t="shared" si="255"/>
        <v>16_160-170</v>
      </c>
      <c r="P3326" s="17" t="str">
        <f t="shared" si="256"/>
        <v>08_80&gt;</v>
      </c>
      <c r="Q3326" s="9" t="s">
        <v>1236</v>
      </c>
      <c r="R3326" s="9" t="s">
        <v>1163</v>
      </c>
      <c r="S3326" s="9">
        <f t="shared" si="257"/>
        <v>7292296</v>
      </c>
      <c r="T3326" s="9">
        <v>70799</v>
      </c>
    </row>
    <row r="3327" spans="1:20">
      <c r="A3327" s="110">
        <v>2</v>
      </c>
      <c r="B3327" s="9" t="s">
        <v>16</v>
      </c>
      <c r="C3327" s="9" t="s">
        <v>125</v>
      </c>
      <c r="D3327" s="9" t="s">
        <v>149</v>
      </c>
      <c r="E3327" s="9" t="s">
        <v>147</v>
      </c>
      <c r="F3327" s="9" t="s">
        <v>5</v>
      </c>
      <c r="G3327" s="9" t="s">
        <v>110</v>
      </c>
      <c r="H3327" s="9" t="s">
        <v>85</v>
      </c>
      <c r="I3327" s="9">
        <v>15</v>
      </c>
      <c r="J3327" s="9" t="s">
        <v>8</v>
      </c>
      <c r="L3327" s="9" t="s">
        <v>50</v>
      </c>
      <c r="M3327" s="9">
        <v>103693</v>
      </c>
      <c r="N3327" s="17" t="str">
        <f t="shared" si="254"/>
        <v>20_100-105</v>
      </c>
      <c r="O3327" s="17" t="str">
        <f t="shared" si="255"/>
        <v>10_100-110</v>
      </c>
      <c r="P3327" s="17" t="str">
        <f t="shared" si="256"/>
        <v>08_80&gt;</v>
      </c>
      <c r="Q3327" s="9" t="s">
        <v>1236</v>
      </c>
      <c r="R3327" s="9" t="s">
        <v>1163</v>
      </c>
      <c r="S3327" s="9">
        <f t="shared" si="257"/>
        <v>207386</v>
      </c>
      <c r="T3327" s="9">
        <v>2013</v>
      </c>
    </row>
    <row r="3328" spans="1:20">
      <c r="A3328" s="110">
        <v>2</v>
      </c>
      <c r="B3328" s="9" t="s">
        <v>16</v>
      </c>
      <c r="C3328" s="9" t="s">
        <v>417</v>
      </c>
      <c r="D3328" s="9" t="s">
        <v>149</v>
      </c>
      <c r="E3328" s="9" t="s">
        <v>147</v>
      </c>
      <c r="F3328" s="9" t="s">
        <v>5</v>
      </c>
      <c r="G3328" s="9" t="s">
        <v>373</v>
      </c>
      <c r="H3328" s="9" t="s">
        <v>85</v>
      </c>
      <c r="I3328" s="9">
        <v>15</v>
      </c>
      <c r="J3328" s="9" t="s">
        <v>8</v>
      </c>
      <c r="L3328" s="9" t="s">
        <v>50</v>
      </c>
      <c r="M3328" s="9">
        <v>148264</v>
      </c>
      <c r="N3328" s="17" t="str">
        <f t="shared" si="254"/>
        <v>29_145-150</v>
      </c>
      <c r="O3328" s="17" t="str">
        <f t="shared" si="255"/>
        <v>14_140-150</v>
      </c>
      <c r="P3328" s="17" t="str">
        <f t="shared" si="256"/>
        <v>08_80&gt;</v>
      </c>
      <c r="Q3328" s="9" t="s">
        <v>1236</v>
      </c>
      <c r="R3328" s="9" t="s">
        <v>1163</v>
      </c>
      <c r="S3328" s="9">
        <f t="shared" si="257"/>
        <v>296528</v>
      </c>
      <c r="T3328" s="9">
        <v>2879</v>
      </c>
    </row>
    <row r="3329" spans="1:20">
      <c r="A3329" s="110">
        <v>11</v>
      </c>
      <c r="B3329" s="9" t="s">
        <v>16</v>
      </c>
      <c r="C3329" s="9" t="s">
        <v>1208</v>
      </c>
      <c r="D3329" s="9" t="s">
        <v>149</v>
      </c>
      <c r="E3329" s="9" t="s">
        <v>147</v>
      </c>
      <c r="F3329" s="9" t="s">
        <v>5</v>
      </c>
      <c r="G3329" s="9" t="s">
        <v>373</v>
      </c>
      <c r="H3329" s="9" t="s">
        <v>1030</v>
      </c>
      <c r="I3329" s="9">
        <v>15</v>
      </c>
      <c r="J3329" s="9" t="s">
        <v>8</v>
      </c>
      <c r="L3329" s="9" t="s">
        <v>50</v>
      </c>
      <c r="M3329" s="9">
        <v>200302</v>
      </c>
      <c r="N3329" s="17" t="str">
        <f t="shared" si="254"/>
        <v>40_200-205</v>
      </c>
      <c r="O3329" s="17" t="str">
        <f t="shared" si="255"/>
        <v>20_200-210</v>
      </c>
      <c r="P3329" s="17" t="str">
        <f t="shared" si="256"/>
        <v>08_80&gt;</v>
      </c>
      <c r="Q3329" s="9" t="s">
        <v>1236</v>
      </c>
      <c r="R3329" s="9" t="s">
        <v>1163</v>
      </c>
      <c r="S3329" s="9">
        <f t="shared" si="257"/>
        <v>2203322</v>
      </c>
      <c r="T3329" s="9">
        <v>21391</v>
      </c>
    </row>
    <row r="3330" spans="1:20">
      <c r="A3330" s="110">
        <v>51</v>
      </c>
      <c r="B3330" s="9" t="s">
        <v>16</v>
      </c>
      <c r="C3330" s="9" t="s">
        <v>801</v>
      </c>
      <c r="D3330" s="9" t="s">
        <v>149</v>
      </c>
      <c r="E3330" s="9" t="s">
        <v>147</v>
      </c>
      <c r="F3330" s="9" t="s">
        <v>5</v>
      </c>
      <c r="G3330" s="9" t="s">
        <v>492</v>
      </c>
      <c r="H3330" s="9" t="s">
        <v>561</v>
      </c>
      <c r="I3330" s="9">
        <v>15</v>
      </c>
      <c r="J3330" s="9" t="s">
        <v>8</v>
      </c>
      <c r="L3330" s="9" t="s">
        <v>50</v>
      </c>
      <c r="M3330" s="9">
        <v>201109</v>
      </c>
      <c r="N3330" s="17" t="str">
        <f t="shared" si="254"/>
        <v>40_200-205</v>
      </c>
      <c r="O3330" s="17" t="str">
        <f t="shared" si="255"/>
        <v>20_200-210</v>
      </c>
      <c r="P3330" s="17" t="str">
        <f t="shared" si="256"/>
        <v>08_80&gt;</v>
      </c>
      <c r="Q3330" s="9" t="s">
        <v>1236</v>
      </c>
      <c r="R3330" s="9" t="s">
        <v>1163</v>
      </c>
      <c r="S3330" s="9">
        <f t="shared" si="257"/>
        <v>10256559</v>
      </c>
      <c r="T3330" s="9">
        <v>99578</v>
      </c>
    </row>
    <row r="3331" spans="1:20">
      <c r="A3331" s="110">
        <v>2</v>
      </c>
      <c r="B3331" s="9" t="s">
        <v>16</v>
      </c>
      <c r="C3331" s="9" t="s">
        <v>802</v>
      </c>
      <c r="D3331" s="9" t="s">
        <v>152</v>
      </c>
      <c r="E3331" s="9" t="s">
        <v>147</v>
      </c>
      <c r="F3331" s="9" t="s">
        <v>5</v>
      </c>
      <c r="G3331" s="9" t="s">
        <v>373</v>
      </c>
      <c r="H3331" s="9" t="s">
        <v>2</v>
      </c>
      <c r="I3331" s="9">
        <v>13</v>
      </c>
      <c r="J3331" s="9" t="s">
        <v>119</v>
      </c>
      <c r="K3331" s="9" t="s">
        <v>7</v>
      </c>
      <c r="L3331" s="9" t="s">
        <v>50</v>
      </c>
      <c r="M3331" s="9">
        <v>163947</v>
      </c>
      <c r="N3331" s="17" t="str">
        <f t="shared" si="254"/>
        <v>32_160-165</v>
      </c>
      <c r="O3331" s="17" t="str">
        <f t="shared" si="255"/>
        <v>16_160-170</v>
      </c>
      <c r="P3331" s="17" t="str">
        <f t="shared" si="256"/>
        <v>08_80&gt;</v>
      </c>
      <c r="Q3331" s="9" t="s">
        <v>1236</v>
      </c>
      <c r="R3331" s="9" t="s">
        <v>1163</v>
      </c>
      <c r="S3331" s="9">
        <f t="shared" si="257"/>
        <v>327894</v>
      </c>
      <c r="T3331" s="9">
        <v>3183</v>
      </c>
    </row>
    <row r="3332" spans="1:20">
      <c r="A3332" s="110">
        <v>38</v>
      </c>
      <c r="B3332" s="9" t="s">
        <v>16</v>
      </c>
      <c r="C3332" s="9" t="s">
        <v>1125</v>
      </c>
      <c r="D3332" s="9" t="s">
        <v>149</v>
      </c>
      <c r="E3332" s="9" t="s">
        <v>147</v>
      </c>
      <c r="F3332" s="9" t="s">
        <v>5</v>
      </c>
      <c r="G3332" s="9" t="s">
        <v>373</v>
      </c>
      <c r="H3332" s="9" t="s">
        <v>1030</v>
      </c>
      <c r="I3332" s="9">
        <v>16</v>
      </c>
      <c r="J3332" s="9" t="s">
        <v>43</v>
      </c>
      <c r="L3332" s="9" t="s">
        <v>50</v>
      </c>
      <c r="M3332" s="9">
        <v>218817</v>
      </c>
      <c r="N3332" s="17" t="str">
        <f t="shared" si="254"/>
        <v>43_215-220</v>
      </c>
      <c r="O3332" s="17" t="str">
        <f t="shared" si="255"/>
        <v>21_210-220</v>
      </c>
      <c r="P3332" s="17" t="str">
        <f t="shared" si="256"/>
        <v>08_80&gt;</v>
      </c>
      <c r="Q3332" s="9" t="s">
        <v>1236</v>
      </c>
      <c r="R3332" s="9" t="s">
        <v>1163</v>
      </c>
      <c r="S3332" s="9">
        <f t="shared" si="257"/>
        <v>8315046</v>
      </c>
      <c r="T3332" s="9">
        <v>80729</v>
      </c>
    </row>
    <row r="3333" spans="1:20">
      <c r="A3333" s="110">
        <v>31</v>
      </c>
      <c r="B3333" s="9" t="s">
        <v>16</v>
      </c>
      <c r="C3333" s="9" t="s">
        <v>1065</v>
      </c>
      <c r="D3333" s="9" t="s">
        <v>148</v>
      </c>
      <c r="E3333" s="9" t="s">
        <v>147</v>
      </c>
      <c r="F3333" s="9" t="s">
        <v>5</v>
      </c>
      <c r="G3333" s="9" t="s">
        <v>373</v>
      </c>
      <c r="H3333" s="9" t="s">
        <v>2</v>
      </c>
      <c r="I3333" s="9">
        <v>16</v>
      </c>
      <c r="J3333" s="9" t="s">
        <v>43</v>
      </c>
      <c r="K3333" s="9" t="s">
        <v>7</v>
      </c>
      <c r="L3333" s="9" t="s">
        <v>50</v>
      </c>
      <c r="M3333" s="9">
        <v>190287</v>
      </c>
      <c r="N3333" s="17" t="str">
        <f t="shared" si="254"/>
        <v>38_190-195</v>
      </c>
      <c r="O3333" s="17" t="str">
        <f t="shared" si="255"/>
        <v>19_190-200</v>
      </c>
      <c r="P3333" s="17" t="str">
        <f t="shared" si="256"/>
        <v>08_80&gt;</v>
      </c>
      <c r="Q3333" s="9" t="s">
        <v>1236</v>
      </c>
      <c r="R3333" s="9" t="s">
        <v>1163</v>
      </c>
      <c r="S3333" s="9">
        <f t="shared" si="257"/>
        <v>5898897</v>
      </c>
      <c r="T3333" s="9">
        <v>57271</v>
      </c>
    </row>
    <row r="3334" spans="1:20">
      <c r="A3334" s="110">
        <v>2</v>
      </c>
      <c r="B3334" s="9" t="s">
        <v>16</v>
      </c>
      <c r="C3334" s="9" t="s">
        <v>803</v>
      </c>
      <c r="D3334" s="9" t="s">
        <v>149</v>
      </c>
      <c r="E3334" s="9" t="s">
        <v>147</v>
      </c>
      <c r="F3334" s="9" t="s">
        <v>5</v>
      </c>
      <c r="G3334" s="9" t="s">
        <v>492</v>
      </c>
      <c r="H3334" s="9" t="s">
        <v>561</v>
      </c>
      <c r="I3334" s="9">
        <v>15</v>
      </c>
      <c r="J3334" s="9" t="s">
        <v>8</v>
      </c>
      <c r="L3334" s="9" t="s">
        <v>50</v>
      </c>
      <c r="M3334" s="9">
        <v>183271</v>
      </c>
      <c r="N3334" s="17" t="str">
        <f t="shared" si="254"/>
        <v>36_180-185</v>
      </c>
      <c r="O3334" s="17" t="str">
        <f t="shared" si="255"/>
        <v>18_180-190</v>
      </c>
      <c r="P3334" s="17" t="str">
        <f t="shared" si="256"/>
        <v>08_80&gt;</v>
      </c>
      <c r="Q3334" s="9" t="s">
        <v>1236</v>
      </c>
      <c r="R3334" s="9" t="s">
        <v>1163</v>
      </c>
      <c r="S3334" s="9">
        <f t="shared" si="257"/>
        <v>366542</v>
      </c>
      <c r="T3334" s="9">
        <v>3559</v>
      </c>
    </row>
    <row r="3335" spans="1:20">
      <c r="A3335" s="110">
        <v>40</v>
      </c>
      <c r="B3335" s="9" t="s">
        <v>16</v>
      </c>
      <c r="C3335" s="9" t="s">
        <v>1209</v>
      </c>
      <c r="D3335" s="9" t="s">
        <v>149</v>
      </c>
      <c r="E3335" s="9" t="s">
        <v>147</v>
      </c>
      <c r="F3335" s="9" t="s">
        <v>5</v>
      </c>
      <c r="G3335" s="9" t="s">
        <v>1155</v>
      </c>
      <c r="H3335" s="9" t="s">
        <v>561</v>
      </c>
      <c r="I3335" s="9">
        <v>15</v>
      </c>
      <c r="J3335" s="9" t="s">
        <v>8</v>
      </c>
      <c r="L3335" s="9" t="s">
        <v>50</v>
      </c>
      <c r="M3335" s="9">
        <v>170658</v>
      </c>
      <c r="N3335" s="17" t="str">
        <f t="shared" si="254"/>
        <v>34_170-175</v>
      </c>
      <c r="O3335" s="17" t="str">
        <f t="shared" si="255"/>
        <v>17_170-180</v>
      </c>
      <c r="P3335" s="17" t="str">
        <f t="shared" si="256"/>
        <v>08_80&gt;</v>
      </c>
      <c r="Q3335" s="9" t="s">
        <v>1236</v>
      </c>
      <c r="R3335" s="9" t="s">
        <v>1163</v>
      </c>
      <c r="S3335" s="9">
        <f t="shared" si="257"/>
        <v>6826320</v>
      </c>
      <c r="T3335" s="9">
        <v>66275</v>
      </c>
    </row>
    <row r="3336" spans="1:20">
      <c r="A3336" s="9">
        <v>270</v>
      </c>
      <c r="B3336" s="9" t="s">
        <v>29</v>
      </c>
      <c r="C3336" s="9" t="s">
        <v>29</v>
      </c>
      <c r="D3336" s="9" t="s">
        <v>148</v>
      </c>
      <c r="E3336" s="9" t="s">
        <v>147</v>
      </c>
      <c r="F3336" s="9" t="s">
        <v>5</v>
      </c>
      <c r="G3336" s="9" t="s">
        <v>70</v>
      </c>
      <c r="H3336" s="9" t="s">
        <v>2</v>
      </c>
      <c r="I3336" s="9">
        <v>15</v>
      </c>
      <c r="L3336" s="9" t="s">
        <v>46</v>
      </c>
      <c r="M3336" s="9">
        <v>38000</v>
      </c>
      <c r="N3336" s="17" t="str">
        <f t="shared" ref="N3336:N3370" si="258">CONCATENATE(ROUNDDOWN(M3336/5000,0),"_",ROUNDDOWN(M3336/5000,0)*5,"-",ROUNDUP((M3336+1)/5000,0)*5)</f>
        <v>7_35-40</v>
      </c>
      <c r="O3336" s="17" t="str">
        <f t="shared" ref="O3336:O3370" si="259">CONCATENATE(ROUNDDOWN(M3336/10000,0),"_",ROUNDDOWN(M3336/10000,0)*10,"-",ROUNDUP((M3336+1)/10000,0)*10)</f>
        <v>3_30-40</v>
      </c>
      <c r="P3336" s="17" t="str">
        <f t="shared" ref="P3336:P3370" si="260">IF(M3336&lt;20000,"01_&lt;20",IF(M3336&lt;80000,CONCATENATE(IF((ROUNDDOWN(M3336/10000,0)+1)&lt;10,0,),ROUNDDOWN(M3336/10000,0),"_",ROUNDDOWN(M3336/10000,0)*10,"-",ROUNDUP((M3336+1)/10000,0)*10),"08_80&gt;"))</f>
        <v>03_30-40</v>
      </c>
      <c r="Q3336" s="9" t="s">
        <v>1236</v>
      </c>
      <c r="R3336" s="9" t="s">
        <v>1163</v>
      </c>
      <c r="S3336" s="9">
        <f t="shared" ref="S3336:S3370" si="261">M3336*A3336</f>
        <v>10260000</v>
      </c>
    </row>
    <row r="3337" spans="1:20">
      <c r="A3337" s="9">
        <v>40</v>
      </c>
      <c r="B3337" s="9" t="s">
        <v>29</v>
      </c>
      <c r="C3337" s="9" t="s">
        <v>29</v>
      </c>
      <c r="D3337" s="9" t="s">
        <v>148</v>
      </c>
      <c r="E3337" s="9" t="s">
        <v>147</v>
      </c>
      <c r="F3337" s="9" t="s">
        <v>5</v>
      </c>
      <c r="G3337" s="9" t="s">
        <v>60</v>
      </c>
      <c r="H3337" s="9" t="s">
        <v>2</v>
      </c>
      <c r="I3337" s="9">
        <v>15</v>
      </c>
      <c r="L3337" s="9" t="s">
        <v>46</v>
      </c>
      <c r="M3337" s="9">
        <v>34400</v>
      </c>
      <c r="N3337" s="17" t="str">
        <f t="shared" si="258"/>
        <v>6_30-35</v>
      </c>
      <c r="O3337" s="17" t="str">
        <f t="shared" si="259"/>
        <v>3_30-40</v>
      </c>
      <c r="P3337" s="17" t="str">
        <f t="shared" si="260"/>
        <v>03_30-40</v>
      </c>
      <c r="Q3337" s="9" t="s">
        <v>1236</v>
      </c>
      <c r="R3337" s="9" t="s">
        <v>1163</v>
      </c>
      <c r="S3337" s="9">
        <f t="shared" si="261"/>
        <v>1376000</v>
      </c>
    </row>
    <row r="3338" spans="1:20">
      <c r="A3338" s="9">
        <v>130</v>
      </c>
      <c r="B3338" s="9" t="s">
        <v>29</v>
      </c>
      <c r="C3338" s="9" t="s">
        <v>29</v>
      </c>
      <c r="D3338" s="9" t="s">
        <v>148</v>
      </c>
      <c r="E3338" s="9" t="s">
        <v>147</v>
      </c>
      <c r="F3338" s="9" t="s">
        <v>5</v>
      </c>
      <c r="G3338" s="9" t="s">
        <v>570</v>
      </c>
      <c r="H3338" s="9" t="s">
        <v>2</v>
      </c>
      <c r="I3338" s="9">
        <v>15</v>
      </c>
      <c r="L3338" s="9" t="s">
        <v>46</v>
      </c>
      <c r="M3338" s="9">
        <v>40400</v>
      </c>
      <c r="N3338" s="17" t="str">
        <f t="shared" si="258"/>
        <v>8_40-45</v>
      </c>
      <c r="O3338" s="17" t="str">
        <f t="shared" si="259"/>
        <v>4_40-50</v>
      </c>
      <c r="P3338" s="17" t="str">
        <f t="shared" si="260"/>
        <v>04_40-50</v>
      </c>
      <c r="Q3338" s="9" t="s">
        <v>1236</v>
      </c>
      <c r="R3338" s="9" t="s">
        <v>1163</v>
      </c>
      <c r="S3338" s="9">
        <f t="shared" si="261"/>
        <v>5252000</v>
      </c>
    </row>
    <row r="3339" spans="1:20">
      <c r="A3339" s="9">
        <v>90</v>
      </c>
      <c r="B3339" s="9" t="s">
        <v>29</v>
      </c>
      <c r="C3339" s="9" t="s">
        <v>29</v>
      </c>
      <c r="D3339" s="9" t="s">
        <v>148</v>
      </c>
      <c r="E3339" s="9" t="s">
        <v>147</v>
      </c>
      <c r="F3339" s="9" t="s">
        <v>5</v>
      </c>
      <c r="G3339" s="9" t="s">
        <v>75</v>
      </c>
      <c r="H3339" s="9" t="s">
        <v>2</v>
      </c>
      <c r="I3339" s="9">
        <v>15</v>
      </c>
      <c r="L3339" s="9" t="s">
        <v>50</v>
      </c>
      <c r="M3339" s="9">
        <v>52000</v>
      </c>
      <c r="N3339" s="17" t="str">
        <f t="shared" si="258"/>
        <v>10_50-55</v>
      </c>
      <c r="O3339" s="17" t="str">
        <f t="shared" si="259"/>
        <v>5_50-60</v>
      </c>
      <c r="P3339" s="17" t="str">
        <f t="shared" si="260"/>
        <v>05_50-60</v>
      </c>
      <c r="Q3339" s="9" t="s">
        <v>1236</v>
      </c>
      <c r="R3339" s="9" t="s">
        <v>1163</v>
      </c>
      <c r="S3339" s="9">
        <f t="shared" si="261"/>
        <v>4680000</v>
      </c>
    </row>
    <row r="3340" spans="1:20">
      <c r="A3340" s="9">
        <v>950</v>
      </c>
      <c r="B3340" s="9" t="s">
        <v>29</v>
      </c>
      <c r="C3340" s="9" t="s">
        <v>29</v>
      </c>
      <c r="D3340" s="9" t="s">
        <v>148</v>
      </c>
      <c r="E3340" s="9" t="s">
        <v>147</v>
      </c>
      <c r="F3340" s="9" t="s">
        <v>5</v>
      </c>
      <c r="G3340" s="9" t="s">
        <v>110</v>
      </c>
      <c r="H3340" s="9" t="s">
        <v>2</v>
      </c>
      <c r="I3340" s="9">
        <v>15</v>
      </c>
      <c r="J3340" s="9" t="s">
        <v>8</v>
      </c>
      <c r="L3340" s="9" t="s">
        <v>50</v>
      </c>
      <c r="M3340" s="9">
        <v>75000</v>
      </c>
      <c r="N3340" s="17" t="str">
        <f t="shared" si="258"/>
        <v>15_75-80</v>
      </c>
      <c r="O3340" s="17" t="str">
        <f t="shared" si="259"/>
        <v>7_70-80</v>
      </c>
      <c r="P3340" s="17" t="str">
        <f t="shared" si="260"/>
        <v>07_70-80</v>
      </c>
      <c r="Q3340" s="9" t="s">
        <v>1236</v>
      </c>
      <c r="R3340" s="9" t="s">
        <v>1163</v>
      </c>
      <c r="S3340" s="9">
        <f t="shared" si="261"/>
        <v>71250000</v>
      </c>
    </row>
    <row r="3341" spans="1:20">
      <c r="A3341" s="9">
        <v>150</v>
      </c>
      <c r="B3341" s="9" t="s">
        <v>29</v>
      </c>
      <c r="C3341" s="9" t="s">
        <v>29</v>
      </c>
      <c r="D3341" s="9" t="s">
        <v>148</v>
      </c>
      <c r="E3341" s="9" t="s">
        <v>147</v>
      </c>
      <c r="F3341" s="9" t="s">
        <v>5</v>
      </c>
      <c r="G3341" s="9" t="s">
        <v>122</v>
      </c>
      <c r="H3341" s="9" t="s">
        <v>2</v>
      </c>
      <c r="I3341" s="9">
        <v>15</v>
      </c>
      <c r="L3341" s="9" t="s">
        <v>50</v>
      </c>
      <c r="M3341" s="9">
        <v>73300</v>
      </c>
      <c r="N3341" s="17" t="str">
        <f t="shared" si="258"/>
        <v>14_70-75</v>
      </c>
      <c r="O3341" s="17" t="str">
        <f t="shared" si="259"/>
        <v>7_70-80</v>
      </c>
      <c r="P3341" s="17" t="str">
        <f t="shared" si="260"/>
        <v>07_70-80</v>
      </c>
      <c r="Q3341" s="9" t="s">
        <v>1236</v>
      </c>
      <c r="R3341" s="9" t="s">
        <v>1163</v>
      </c>
      <c r="S3341" s="9">
        <f t="shared" si="261"/>
        <v>10995000</v>
      </c>
    </row>
    <row r="3342" spans="1:20">
      <c r="A3342" s="9">
        <v>230</v>
      </c>
      <c r="B3342" s="9" t="s">
        <v>29</v>
      </c>
      <c r="C3342" s="9" t="s">
        <v>29</v>
      </c>
      <c r="D3342" s="9" t="s">
        <v>148</v>
      </c>
      <c r="E3342" s="9" t="s">
        <v>147</v>
      </c>
      <c r="F3342" s="9" t="s">
        <v>5</v>
      </c>
      <c r="G3342" s="9" t="s">
        <v>373</v>
      </c>
      <c r="H3342" s="9" t="s">
        <v>2</v>
      </c>
      <c r="I3342" s="9">
        <v>15</v>
      </c>
      <c r="L3342" s="9" t="s">
        <v>50</v>
      </c>
      <c r="M3342" s="9">
        <v>64125</v>
      </c>
      <c r="N3342" s="17" t="str">
        <f t="shared" si="258"/>
        <v>12_60-65</v>
      </c>
      <c r="O3342" s="17" t="str">
        <f t="shared" si="259"/>
        <v>6_60-70</v>
      </c>
      <c r="P3342" s="17" t="str">
        <f t="shared" si="260"/>
        <v>06_60-70</v>
      </c>
      <c r="Q3342" s="9" t="s">
        <v>1236</v>
      </c>
      <c r="R3342" s="9" t="s">
        <v>1163</v>
      </c>
      <c r="S3342" s="9">
        <f t="shared" si="261"/>
        <v>14748750</v>
      </c>
    </row>
    <row r="3343" spans="1:20">
      <c r="A3343" s="9">
        <v>10</v>
      </c>
      <c r="B3343" s="9" t="s">
        <v>29</v>
      </c>
      <c r="C3343" s="9" t="s">
        <v>29</v>
      </c>
      <c r="D3343" s="9" t="s">
        <v>146</v>
      </c>
      <c r="E3343" s="9" t="s">
        <v>147</v>
      </c>
      <c r="F3343" s="9" t="s">
        <v>1</v>
      </c>
      <c r="G3343" s="9" t="s">
        <v>77</v>
      </c>
      <c r="H3343" s="9" t="s">
        <v>2</v>
      </c>
      <c r="I3343" s="9">
        <v>15</v>
      </c>
      <c r="L3343" s="9" t="s">
        <v>50</v>
      </c>
      <c r="M3343" s="9">
        <v>51500</v>
      </c>
      <c r="N3343" s="17" t="str">
        <f t="shared" si="258"/>
        <v>10_50-55</v>
      </c>
      <c r="O3343" s="17" t="str">
        <f t="shared" si="259"/>
        <v>5_50-60</v>
      </c>
      <c r="P3343" s="17" t="str">
        <f t="shared" si="260"/>
        <v>05_50-60</v>
      </c>
      <c r="Q3343" s="9" t="s">
        <v>1236</v>
      </c>
      <c r="R3343" s="9" t="s">
        <v>1163</v>
      </c>
      <c r="S3343" s="9">
        <f t="shared" si="261"/>
        <v>515000</v>
      </c>
    </row>
    <row r="3344" spans="1:20">
      <c r="A3344" s="9">
        <v>200</v>
      </c>
      <c r="B3344" s="9" t="s">
        <v>29</v>
      </c>
      <c r="C3344" s="9" t="s">
        <v>29</v>
      </c>
      <c r="D3344" s="9" t="s">
        <v>146</v>
      </c>
      <c r="E3344" s="9" t="s">
        <v>147</v>
      </c>
      <c r="F3344" s="9" t="s">
        <v>1</v>
      </c>
      <c r="G3344" s="9" t="s">
        <v>222</v>
      </c>
      <c r="H3344" s="9" t="s">
        <v>2</v>
      </c>
      <c r="I3344" s="9">
        <v>15</v>
      </c>
      <c r="L3344" s="9" t="s">
        <v>50</v>
      </c>
      <c r="M3344" s="9">
        <v>54000</v>
      </c>
      <c r="N3344" s="17" t="str">
        <f t="shared" si="258"/>
        <v>10_50-55</v>
      </c>
      <c r="O3344" s="17" t="str">
        <f t="shared" si="259"/>
        <v>5_50-60</v>
      </c>
      <c r="P3344" s="17" t="str">
        <f t="shared" si="260"/>
        <v>05_50-60</v>
      </c>
      <c r="Q3344" s="9" t="s">
        <v>1236</v>
      </c>
      <c r="R3344" s="9" t="s">
        <v>1163</v>
      </c>
      <c r="S3344" s="9">
        <f t="shared" si="261"/>
        <v>10800000</v>
      </c>
    </row>
    <row r="3345" spans="1:19">
      <c r="A3345" s="9">
        <v>150</v>
      </c>
      <c r="B3345" s="9" t="s">
        <v>29</v>
      </c>
      <c r="C3345" s="9" t="s">
        <v>29</v>
      </c>
      <c r="D3345" s="9" t="s">
        <v>146</v>
      </c>
      <c r="E3345" s="9" t="s">
        <v>147</v>
      </c>
      <c r="F3345" s="9" t="s">
        <v>1</v>
      </c>
      <c r="G3345" s="9" t="s">
        <v>583</v>
      </c>
      <c r="H3345" s="9" t="s">
        <v>2</v>
      </c>
      <c r="I3345" s="9">
        <v>15</v>
      </c>
      <c r="L3345" s="9" t="s">
        <v>50</v>
      </c>
      <c r="M3345" s="9">
        <v>55250</v>
      </c>
      <c r="N3345" s="17" t="str">
        <f t="shared" si="258"/>
        <v>11_55-60</v>
      </c>
      <c r="O3345" s="17" t="str">
        <f t="shared" si="259"/>
        <v>5_50-60</v>
      </c>
      <c r="P3345" s="17" t="str">
        <f t="shared" si="260"/>
        <v>05_50-60</v>
      </c>
      <c r="Q3345" s="9" t="s">
        <v>1236</v>
      </c>
      <c r="R3345" s="9" t="s">
        <v>1163</v>
      </c>
      <c r="S3345" s="9">
        <f t="shared" si="261"/>
        <v>8287500</v>
      </c>
    </row>
    <row r="3346" spans="1:19">
      <c r="A3346" s="9">
        <v>70</v>
      </c>
      <c r="B3346" s="9" t="s">
        <v>29</v>
      </c>
      <c r="C3346" s="9" t="s">
        <v>29</v>
      </c>
      <c r="D3346" s="9" t="s">
        <v>149</v>
      </c>
      <c r="E3346" s="9" t="s">
        <v>147</v>
      </c>
      <c r="F3346" s="9" t="s">
        <v>5</v>
      </c>
      <c r="G3346" s="9" t="s">
        <v>69</v>
      </c>
      <c r="H3346" s="9" t="s">
        <v>690</v>
      </c>
      <c r="I3346" s="9">
        <v>15</v>
      </c>
      <c r="L3346" s="9" t="s">
        <v>50</v>
      </c>
      <c r="M3346" s="9">
        <v>88875</v>
      </c>
      <c r="N3346" s="17" t="str">
        <f t="shared" si="258"/>
        <v>17_85-90</v>
      </c>
      <c r="O3346" s="17" t="str">
        <f t="shared" si="259"/>
        <v>8_80-90</v>
      </c>
      <c r="P3346" s="17" t="str">
        <f t="shared" si="260"/>
        <v>08_80&gt;</v>
      </c>
      <c r="Q3346" s="9" t="s">
        <v>1236</v>
      </c>
      <c r="R3346" s="9" t="s">
        <v>1163</v>
      </c>
      <c r="S3346" s="9">
        <f t="shared" si="261"/>
        <v>6221250</v>
      </c>
    </row>
    <row r="3347" spans="1:19">
      <c r="A3347" s="9">
        <v>120</v>
      </c>
      <c r="B3347" s="9" t="s">
        <v>29</v>
      </c>
      <c r="C3347" s="9" t="s">
        <v>29</v>
      </c>
      <c r="D3347" s="9" t="s">
        <v>149</v>
      </c>
      <c r="E3347" s="9" t="s">
        <v>147</v>
      </c>
      <c r="F3347" s="9" t="s">
        <v>1</v>
      </c>
      <c r="G3347" s="9" t="s">
        <v>495</v>
      </c>
      <c r="H3347" s="9" t="s">
        <v>689</v>
      </c>
      <c r="I3347" s="9">
        <v>15</v>
      </c>
      <c r="L3347" s="9" t="s">
        <v>50</v>
      </c>
      <c r="M3347" s="9">
        <v>93750</v>
      </c>
      <c r="N3347" s="17" t="str">
        <f t="shared" si="258"/>
        <v>18_90-95</v>
      </c>
      <c r="O3347" s="17" t="str">
        <f t="shared" si="259"/>
        <v>9_90-100</v>
      </c>
      <c r="P3347" s="17" t="str">
        <f t="shared" si="260"/>
        <v>08_80&gt;</v>
      </c>
      <c r="Q3347" s="9" t="s">
        <v>1236</v>
      </c>
      <c r="R3347" s="9" t="s">
        <v>1163</v>
      </c>
      <c r="S3347" s="9">
        <f t="shared" si="261"/>
        <v>11250000</v>
      </c>
    </row>
    <row r="3348" spans="1:19">
      <c r="A3348" s="9">
        <v>50</v>
      </c>
      <c r="B3348" s="9" t="s">
        <v>29</v>
      </c>
      <c r="C3348" s="9" t="s">
        <v>29</v>
      </c>
      <c r="D3348" s="9" t="s">
        <v>149</v>
      </c>
      <c r="E3348" s="9" t="s">
        <v>147</v>
      </c>
      <c r="F3348" s="9" t="s">
        <v>5</v>
      </c>
      <c r="G3348" s="9" t="s">
        <v>492</v>
      </c>
      <c r="H3348" s="9" t="s">
        <v>689</v>
      </c>
      <c r="I3348" s="9">
        <v>15</v>
      </c>
      <c r="L3348" s="9" t="s">
        <v>50</v>
      </c>
      <c r="M3348" s="9">
        <v>118750</v>
      </c>
      <c r="N3348" s="17" t="str">
        <f t="shared" si="258"/>
        <v>23_115-120</v>
      </c>
      <c r="O3348" s="17" t="str">
        <f t="shared" si="259"/>
        <v>11_110-120</v>
      </c>
      <c r="P3348" s="17" t="str">
        <f t="shared" si="260"/>
        <v>08_80&gt;</v>
      </c>
      <c r="Q3348" s="9" t="s">
        <v>1236</v>
      </c>
      <c r="R3348" s="9" t="s">
        <v>1163</v>
      </c>
      <c r="S3348" s="9">
        <f t="shared" si="261"/>
        <v>5937500</v>
      </c>
    </row>
    <row r="3349" spans="1:19">
      <c r="A3349" s="9">
        <v>40</v>
      </c>
      <c r="B3349" s="9" t="s">
        <v>29</v>
      </c>
      <c r="C3349" s="9" t="s">
        <v>29</v>
      </c>
      <c r="D3349" s="9" t="s">
        <v>149</v>
      </c>
      <c r="E3349" s="9" t="s">
        <v>147</v>
      </c>
      <c r="F3349" s="9" t="s">
        <v>5</v>
      </c>
      <c r="G3349" s="9" t="s">
        <v>492</v>
      </c>
      <c r="H3349" s="9" t="s">
        <v>689</v>
      </c>
      <c r="I3349" s="9">
        <v>17</v>
      </c>
      <c r="L3349" s="9" t="s">
        <v>50</v>
      </c>
      <c r="M3349" s="9">
        <v>150000</v>
      </c>
      <c r="N3349" s="17" t="str">
        <f t="shared" si="258"/>
        <v>30_150-155</v>
      </c>
      <c r="O3349" s="17" t="str">
        <f t="shared" si="259"/>
        <v>15_150-160</v>
      </c>
      <c r="P3349" s="17" t="str">
        <f t="shared" si="260"/>
        <v>08_80&gt;</v>
      </c>
      <c r="Q3349" s="9" t="s">
        <v>1236</v>
      </c>
      <c r="R3349" s="9" t="s">
        <v>1163</v>
      </c>
      <c r="S3349" s="9">
        <f t="shared" si="261"/>
        <v>6000000</v>
      </c>
    </row>
    <row r="3350" spans="1:19">
      <c r="A3350" s="9">
        <v>130</v>
      </c>
      <c r="B3350" s="9" t="s">
        <v>29</v>
      </c>
      <c r="C3350" s="9" t="s">
        <v>29</v>
      </c>
      <c r="D3350" s="9" t="s">
        <v>152</v>
      </c>
      <c r="E3350" s="9" t="s">
        <v>147</v>
      </c>
      <c r="F3350" s="9" t="s">
        <v>5</v>
      </c>
      <c r="G3350" s="9" t="s">
        <v>70</v>
      </c>
      <c r="H3350" s="9" t="s">
        <v>2</v>
      </c>
      <c r="I3350" s="9">
        <v>13</v>
      </c>
      <c r="L3350" s="9" t="s">
        <v>46</v>
      </c>
      <c r="M3350" s="9">
        <v>35500</v>
      </c>
      <c r="N3350" s="17" t="str">
        <f t="shared" si="258"/>
        <v>7_35-40</v>
      </c>
      <c r="O3350" s="17" t="str">
        <f t="shared" si="259"/>
        <v>3_30-40</v>
      </c>
      <c r="P3350" s="17" t="str">
        <f t="shared" si="260"/>
        <v>03_30-40</v>
      </c>
      <c r="Q3350" s="9" t="s">
        <v>1236</v>
      </c>
      <c r="R3350" s="9" t="s">
        <v>1163</v>
      </c>
      <c r="S3350" s="9">
        <f t="shared" si="261"/>
        <v>4615000</v>
      </c>
    </row>
    <row r="3351" spans="1:19">
      <c r="A3351" s="9">
        <v>110</v>
      </c>
      <c r="B3351" s="9" t="s">
        <v>29</v>
      </c>
      <c r="C3351" s="9" t="s">
        <v>29</v>
      </c>
      <c r="D3351" s="9" t="s">
        <v>152</v>
      </c>
      <c r="E3351" s="9" t="s">
        <v>147</v>
      </c>
      <c r="F3351" s="9" t="s">
        <v>5</v>
      </c>
      <c r="G3351" s="9" t="s">
        <v>110</v>
      </c>
      <c r="H3351" s="9" t="s">
        <v>2</v>
      </c>
      <c r="I3351" s="9">
        <v>13</v>
      </c>
      <c r="L3351" s="9" t="s">
        <v>50</v>
      </c>
      <c r="M3351" s="9">
        <v>47500</v>
      </c>
      <c r="N3351" s="17" t="str">
        <f t="shared" si="258"/>
        <v>9_45-50</v>
      </c>
      <c r="O3351" s="17" t="str">
        <f t="shared" si="259"/>
        <v>4_40-50</v>
      </c>
      <c r="P3351" s="17" t="str">
        <f t="shared" si="260"/>
        <v>04_40-50</v>
      </c>
      <c r="Q3351" s="9" t="s">
        <v>1236</v>
      </c>
      <c r="R3351" s="9" t="s">
        <v>1163</v>
      </c>
      <c r="S3351" s="9">
        <f t="shared" si="261"/>
        <v>5225000</v>
      </c>
    </row>
    <row r="3352" spans="1:19" ht="15.75" customHeight="1">
      <c r="A3352" s="9">
        <v>150</v>
      </c>
      <c r="B3352" s="9" t="s">
        <v>29</v>
      </c>
      <c r="C3352" s="9" t="s">
        <v>29</v>
      </c>
      <c r="D3352" s="9" t="s">
        <v>152</v>
      </c>
      <c r="E3352" s="9" t="s">
        <v>147</v>
      </c>
      <c r="F3352" s="9" t="s">
        <v>5</v>
      </c>
      <c r="G3352" s="9" t="s">
        <v>60</v>
      </c>
      <c r="H3352" s="9" t="s">
        <v>2</v>
      </c>
      <c r="I3352" s="9">
        <v>13</v>
      </c>
      <c r="L3352" s="9" t="s">
        <v>46</v>
      </c>
      <c r="M3352" s="9">
        <v>47500</v>
      </c>
      <c r="N3352" s="17" t="str">
        <f t="shared" si="258"/>
        <v>9_45-50</v>
      </c>
      <c r="O3352" s="17" t="str">
        <f t="shared" si="259"/>
        <v>4_40-50</v>
      </c>
      <c r="P3352" s="17" t="str">
        <f t="shared" si="260"/>
        <v>04_40-50</v>
      </c>
      <c r="Q3352" s="9" t="s">
        <v>1236</v>
      </c>
      <c r="R3352" s="9" t="s">
        <v>1163</v>
      </c>
      <c r="S3352" s="9">
        <f t="shared" si="261"/>
        <v>7125000</v>
      </c>
    </row>
    <row r="3353" spans="1:19">
      <c r="A3353" s="9">
        <v>170</v>
      </c>
      <c r="B3353" s="9" t="s">
        <v>29</v>
      </c>
      <c r="C3353" s="9" t="s">
        <v>29</v>
      </c>
      <c r="D3353" s="9" t="s">
        <v>152</v>
      </c>
      <c r="E3353" s="9" t="s">
        <v>147</v>
      </c>
      <c r="F3353" s="9" t="s">
        <v>5</v>
      </c>
      <c r="G3353" s="9" t="s">
        <v>122</v>
      </c>
      <c r="H3353" s="9" t="s">
        <v>2</v>
      </c>
      <c r="I3353" s="9">
        <v>13</v>
      </c>
      <c r="L3353" s="9" t="s">
        <v>50</v>
      </c>
      <c r="M3353" s="9">
        <v>68750</v>
      </c>
      <c r="N3353" s="17" t="str">
        <f t="shared" si="258"/>
        <v>13_65-70</v>
      </c>
      <c r="O3353" s="17" t="str">
        <f t="shared" si="259"/>
        <v>6_60-70</v>
      </c>
      <c r="P3353" s="17" t="str">
        <f t="shared" si="260"/>
        <v>06_60-70</v>
      </c>
      <c r="Q3353" s="9" t="s">
        <v>1236</v>
      </c>
      <c r="R3353" s="9" t="s">
        <v>1163</v>
      </c>
      <c r="S3353" s="9">
        <f t="shared" si="261"/>
        <v>11687500</v>
      </c>
    </row>
    <row r="3354" spans="1:19" ht="15.75" customHeight="1">
      <c r="A3354" s="9">
        <v>210</v>
      </c>
      <c r="B3354" s="9" t="s">
        <v>29</v>
      </c>
      <c r="C3354" s="9" t="s">
        <v>29</v>
      </c>
      <c r="D3354" s="9" t="s">
        <v>152</v>
      </c>
      <c r="E3354" s="9" t="s">
        <v>147</v>
      </c>
      <c r="F3354" s="9" t="s">
        <v>5</v>
      </c>
      <c r="G3354" s="9" t="s">
        <v>373</v>
      </c>
      <c r="H3354" s="9" t="s">
        <v>2</v>
      </c>
      <c r="I3354" s="9">
        <v>13</v>
      </c>
      <c r="L3354" s="9" t="s">
        <v>50</v>
      </c>
      <c r="M3354" s="9">
        <v>93750</v>
      </c>
      <c r="N3354" s="17" t="str">
        <f t="shared" si="258"/>
        <v>18_90-95</v>
      </c>
      <c r="O3354" s="17" t="str">
        <f t="shared" si="259"/>
        <v>9_90-100</v>
      </c>
      <c r="P3354" s="17" t="str">
        <f t="shared" si="260"/>
        <v>08_80&gt;</v>
      </c>
      <c r="Q3354" s="9" t="s">
        <v>1236</v>
      </c>
      <c r="R3354" s="9" t="s">
        <v>1163</v>
      </c>
      <c r="S3354" s="9">
        <f t="shared" si="261"/>
        <v>19687500</v>
      </c>
    </row>
    <row r="3355" spans="1:19">
      <c r="A3355" s="9">
        <v>150</v>
      </c>
      <c r="B3355" s="9" t="s">
        <v>29</v>
      </c>
      <c r="C3355" s="9" t="s">
        <v>29</v>
      </c>
      <c r="D3355" s="9" t="s">
        <v>152</v>
      </c>
      <c r="E3355" s="9" t="s">
        <v>147</v>
      </c>
      <c r="F3355" s="9" t="s">
        <v>5</v>
      </c>
      <c r="G3355" s="9" t="s">
        <v>75</v>
      </c>
      <c r="H3355" s="9" t="s">
        <v>2</v>
      </c>
      <c r="I3355" s="9">
        <v>14</v>
      </c>
      <c r="L3355" s="9" t="s">
        <v>50</v>
      </c>
      <c r="M3355" s="9">
        <v>40000</v>
      </c>
      <c r="N3355" s="17" t="str">
        <f t="shared" si="258"/>
        <v>8_40-45</v>
      </c>
      <c r="O3355" s="17" t="str">
        <f t="shared" si="259"/>
        <v>4_40-50</v>
      </c>
      <c r="P3355" s="17" t="str">
        <f t="shared" si="260"/>
        <v>04_40-50</v>
      </c>
      <c r="Q3355" s="9" t="s">
        <v>1236</v>
      </c>
      <c r="R3355" s="9" t="s">
        <v>1163</v>
      </c>
      <c r="S3355" s="9">
        <f t="shared" si="261"/>
        <v>6000000</v>
      </c>
    </row>
    <row r="3356" spans="1:19">
      <c r="A3356" s="9">
        <v>230</v>
      </c>
      <c r="B3356" s="9" t="s">
        <v>29</v>
      </c>
      <c r="C3356" s="9" t="s">
        <v>29</v>
      </c>
      <c r="D3356" s="9" t="s">
        <v>152</v>
      </c>
      <c r="E3356" s="9" t="s">
        <v>147</v>
      </c>
      <c r="F3356" s="9" t="s">
        <v>5</v>
      </c>
      <c r="G3356" s="9" t="s">
        <v>70</v>
      </c>
      <c r="H3356" s="9" t="s">
        <v>2</v>
      </c>
      <c r="I3356" s="9">
        <v>14</v>
      </c>
      <c r="L3356" s="9" t="s">
        <v>46</v>
      </c>
      <c r="M3356" s="9">
        <v>27875</v>
      </c>
      <c r="N3356" s="17" t="str">
        <f t="shared" si="258"/>
        <v>5_25-30</v>
      </c>
      <c r="O3356" s="17" t="str">
        <f t="shared" si="259"/>
        <v>2_20-30</v>
      </c>
      <c r="P3356" s="17" t="str">
        <f t="shared" si="260"/>
        <v>02_20-30</v>
      </c>
      <c r="Q3356" s="9" t="s">
        <v>1236</v>
      </c>
      <c r="R3356" s="9" t="s">
        <v>1163</v>
      </c>
      <c r="S3356" s="9">
        <f t="shared" si="261"/>
        <v>6411250</v>
      </c>
    </row>
    <row r="3357" spans="1:19">
      <c r="A3357" s="9">
        <v>90</v>
      </c>
      <c r="B3357" s="9" t="s">
        <v>29</v>
      </c>
      <c r="C3357" s="9" t="s">
        <v>29</v>
      </c>
      <c r="D3357" s="9" t="s">
        <v>152</v>
      </c>
      <c r="E3357" s="9" t="s">
        <v>147</v>
      </c>
      <c r="F3357" s="9" t="s">
        <v>1</v>
      </c>
      <c r="G3357" s="9" t="s">
        <v>58</v>
      </c>
      <c r="H3357" s="9" t="s">
        <v>2</v>
      </c>
      <c r="I3357" s="9">
        <v>14</v>
      </c>
      <c r="L3357" s="9" t="s">
        <v>50</v>
      </c>
      <c r="M3357" s="9">
        <v>28500</v>
      </c>
      <c r="N3357" s="17" t="str">
        <f t="shared" si="258"/>
        <v>5_25-30</v>
      </c>
      <c r="O3357" s="17" t="str">
        <f t="shared" si="259"/>
        <v>2_20-30</v>
      </c>
      <c r="P3357" s="17" t="str">
        <f t="shared" si="260"/>
        <v>02_20-30</v>
      </c>
      <c r="Q3357" s="9" t="s">
        <v>1236</v>
      </c>
      <c r="R3357" s="9" t="s">
        <v>1163</v>
      </c>
      <c r="S3357" s="9">
        <f t="shared" si="261"/>
        <v>2565000</v>
      </c>
    </row>
    <row r="3358" spans="1:19">
      <c r="A3358" s="9">
        <v>60</v>
      </c>
      <c r="B3358" s="9" t="s">
        <v>29</v>
      </c>
      <c r="C3358" s="9" t="s">
        <v>29</v>
      </c>
      <c r="D3358" s="9" t="s">
        <v>152</v>
      </c>
      <c r="E3358" s="9" t="s">
        <v>147</v>
      </c>
      <c r="F3358" s="9" t="s">
        <v>5</v>
      </c>
      <c r="G3358" s="9" t="s">
        <v>60</v>
      </c>
      <c r="H3358" s="9" t="s">
        <v>2</v>
      </c>
      <c r="I3358" s="9">
        <v>14</v>
      </c>
      <c r="L3358" s="9" t="s">
        <v>46</v>
      </c>
      <c r="M3358" s="9">
        <v>26250</v>
      </c>
      <c r="N3358" s="17" t="str">
        <f t="shared" si="258"/>
        <v>5_25-30</v>
      </c>
      <c r="O3358" s="17" t="str">
        <f t="shared" si="259"/>
        <v>2_20-30</v>
      </c>
      <c r="P3358" s="17" t="str">
        <f t="shared" si="260"/>
        <v>02_20-30</v>
      </c>
      <c r="Q3358" s="9" t="s">
        <v>1236</v>
      </c>
      <c r="R3358" s="9" t="s">
        <v>1163</v>
      </c>
      <c r="S3358" s="9">
        <f t="shared" si="261"/>
        <v>1575000</v>
      </c>
    </row>
    <row r="3359" spans="1:19">
      <c r="A3359" s="9">
        <v>630</v>
      </c>
      <c r="B3359" s="9" t="s">
        <v>29</v>
      </c>
      <c r="C3359" s="9" t="s">
        <v>29</v>
      </c>
      <c r="D3359" s="9" t="s">
        <v>152</v>
      </c>
      <c r="E3359" s="9" t="s">
        <v>147</v>
      </c>
      <c r="F3359" s="9" t="s">
        <v>5</v>
      </c>
      <c r="G3359" s="9" t="s">
        <v>570</v>
      </c>
      <c r="H3359" s="9" t="s">
        <v>2</v>
      </c>
      <c r="I3359" s="9">
        <v>14</v>
      </c>
      <c r="L3359" s="9" t="s">
        <v>46</v>
      </c>
      <c r="M3359" s="9">
        <v>30625</v>
      </c>
      <c r="N3359" s="17" t="str">
        <f t="shared" si="258"/>
        <v>6_30-35</v>
      </c>
      <c r="O3359" s="17" t="str">
        <f t="shared" si="259"/>
        <v>3_30-40</v>
      </c>
      <c r="P3359" s="17" t="str">
        <f t="shared" si="260"/>
        <v>03_30-40</v>
      </c>
      <c r="Q3359" s="9" t="s">
        <v>1236</v>
      </c>
      <c r="R3359" s="9" t="s">
        <v>1163</v>
      </c>
      <c r="S3359" s="9">
        <f t="shared" si="261"/>
        <v>19293750</v>
      </c>
    </row>
    <row r="3360" spans="1:19">
      <c r="A3360" s="9">
        <v>150</v>
      </c>
      <c r="B3360" s="9" t="s">
        <v>29</v>
      </c>
      <c r="C3360" s="9" t="s">
        <v>29</v>
      </c>
      <c r="D3360" s="9" t="s">
        <v>152</v>
      </c>
      <c r="E3360" s="9" t="s">
        <v>147</v>
      </c>
      <c r="F3360" s="9" t="s">
        <v>5</v>
      </c>
      <c r="G3360" s="9" t="s">
        <v>55</v>
      </c>
      <c r="H3360" s="9" t="s">
        <v>2</v>
      </c>
      <c r="I3360" s="9">
        <v>14</v>
      </c>
      <c r="L3360" s="9" t="s">
        <v>47</v>
      </c>
      <c r="M3360" s="9">
        <v>23625</v>
      </c>
      <c r="N3360" s="17" t="str">
        <f t="shared" si="258"/>
        <v>4_20-25</v>
      </c>
      <c r="O3360" s="17" t="str">
        <f t="shared" si="259"/>
        <v>2_20-30</v>
      </c>
      <c r="P3360" s="17" t="str">
        <f t="shared" si="260"/>
        <v>02_20-30</v>
      </c>
      <c r="Q3360" s="9" t="s">
        <v>1236</v>
      </c>
      <c r="R3360" s="9" t="s">
        <v>1163</v>
      </c>
      <c r="S3360" s="9">
        <f t="shared" si="261"/>
        <v>3543750</v>
      </c>
    </row>
    <row r="3361" spans="1:19">
      <c r="A3361" s="9">
        <v>50</v>
      </c>
      <c r="B3361" s="9" t="s">
        <v>29</v>
      </c>
      <c r="C3361" s="9" t="s">
        <v>29</v>
      </c>
      <c r="D3361" s="9" t="s">
        <v>152</v>
      </c>
      <c r="E3361" s="9" t="s">
        <v>147</v>
      </c>
      <c r="F3361" s="9" t="s">
        <v>5</v>
      </c>
      <c r="G3361" s="9" t="s">
        <v>122</v>
      </c>
      <c r="H3361" s="9" t="s">
        <v>2</v>
      </c>
      <c r="I3361" s="9">
        <v>14</v>
      </c>
      <c r="L3361" s="9" t="s">
        <v>50</v>
      </c>
      <c r="M3361" s="9">
        <v>56250</v>
      </c>
      <c r="N3361" s="17" t="str">
        <f t="shared" si="258"/>
        <v>11_55-60</v>
      </c>
      <c r="O3361" s="17" t="str">
        <f t="shared" si="259"/>
        <v>5_50-60</v>
      </c>
      <c r="P3361" s="17" t="str">
        <f t="shared" si="260"/>
        <v>05_50-60</v>
      </c>
      <c r="Q3361" s="9" t="s">
        <v>1236</v>
      </c>
      <c r="R3361" s="9" t="s">
        <v>1163</v>
      </c>
      <c r="S3361" s="9">
        <f t="shared" si="261"/>
        <v>2812500</v>
      </c>
    </row>
    <row r="3362" spans="1:19">
      <c r="A3362" s="9">
        <v>20</v>
      </c>
      <c r="B3362" s="9" t="s">
        <v>29</v>
      </c>
      <c r="C3362" s="9" t="s">
        <v>29</v>
      </c>
      <c r="D3362" s="9" t="s">
        <v>152</v>
      </c>
      <c r="E3362" s="9" t="s">
        <v>147</v>
      </c>
      <c r="F3362" s="9" t="s">
        <v>5</v>
      </c>
      <c r="G3362" s="9" t="s">
        <v>373</v>
      </c>
      <c r="H3362" s="9" t="s">
        <v>2</v>
      </c>
      <c r="I3362" s="9">
        <v>14</v>
      </c>
      <c r="L3362" s="9" t="s">
        <v>50</v>
      </c>
      <c r="M3362" s="9">
        <v>56250</v>
      </c>
      <c r="N3362" s="17" t="str">
        <f t="shared" si="258"/>
        <v>11_55-60</v>
      </c>
      <c r="O3362" s="17" t="str">
        <f t="shared" si="259"/>
        <v>5_50-60</v>
      </c>
      <c r="P3362" s="17" t="str">
        <f t="shared" si="260"/>
        <v>05_50-60</v>
      </c>
      <c r="Q3362" s="9" t="s">
        <v>1236</v>
      </c>
      <c r="R3362" s="9" t="s">
        <v>1163</v>
      </c>
      <c r="S3362" s="9">
        <f t="shared" si="261"/>
        <v>1125000</v>
      </c>
    </row>
    <row r="3363" spans="1:19">
      <c r="A3363" s="9">
        <v>10</v>
      </c>
      <c r="B3363" s="9" t="s">
        <v>29</v>
      </c>
      <c r="C3363" s="9" t="s">
        <v>29</v>
      </c>
      <c r="D3363" s="9" t="s">
        <v>153</v>
      </c>
      <c r="E3363" s="9" t="s">
        <v>147</v>
      </c>
      <c r="F3363" s="9" t="s">
        <v>5</v>
      </c>
      <c r="G3363" s="9" t="s">
        <v>55</v>
      </c>
      <c r="H3363" s="9" t="s">
        <v>2</v>
      </c>
      <c r="I3363" s="9">
        <v>10</v>
      </c>
      <c r="L3363" s="9" t="s">
        <v>47</v>
      </c>
      <c r="M3363" s="9">
        <v>18500</v>
      </c>
      <c r="N3363" s="17" t="str">
        <f t="shared" si="258"/>
        <v>3_15-20</v>
      </c>
      <c r="O3363" s="17" t="str">
        <f t="shared" si="259"/>
        <v>1_10-20</v>
      </c>
      <c r="P3363" s="17" t="str">
        <f t="shared" si="260"/>
        <v>01_&lt;20</v>
      </c>
      <c r="Q3363" s="9" t="s">
        <v>1236</v>
      </c>
      <c r="R3363" s="9" t="s">
        <v>1163</v>
      </c>
      <c r="S3363" s="9">
        <f t="shared" si="261"/>
        <v>185000</v>
      </c>
    </row>
    <row r="3364" spans="1:19">
      <c r="A3364" s="9">
        <v>60</v>
      </c>
      <c r="B3364" s="9" t="s">
        <v>29</v>
      </c>
      <c r="C3364" s="9" t="s">
        <v>29</v>
      </c>
      <c r="D3364" s="9" t="s">
        <v>153</v>
      </c>
      <c r="E3364" s="9" t="s">
        <v>147</v>
      </c>
      <c r="F3364" s="9" t="s">
        <v>5</v>
      </c>
      <c r="G3364" s="9" t="s">
        <v>70</v>
      </c>
      <c r="H3364" s="9" t="s">
        <v>2</v>
      </c>
      <c r="I3364" s="9">
        <v>11</v>
      </c>
      <c r="K3364" s="9" t="s">
        <v>7</v>
      </c>
      <c r="L3364" s="9" t="s">
        <v>46</v>
      </c>
      <c r="M3364" s="9">
        <v>29125</v>
      </c>
      <c r="N3364" s="17" t="str">
        <f t="shared" si="258"/>
        <v>5_25-30</v>
      </c>
      <c r="O3364" s="17" t="str">
        <f t="shared" si="259"/>
        <v>2_20-30</v>
      </c>
      <c r="P3364" s="17" t="str">
        <f t="shared" si="260"/>
        <v>02_20-30</v>
      </c>
      <c r="Q3364" s="9" t="s">
        <v>1236</v>
      </c>
      <c r="R3364" s="9" t="s">
        <v>1163</v>
      </c>
      <c r="S3364" s="9">
        <f t="shared" si="261"/>
        <v>1747500</v>
      </c>
    </row>
    <row r="3365" spans="1:19">
      <c r="A3365" s="9">
        <v>50</v>
      </c>
      <c r="B3365" s="9" t="s">
        <v>29</v>
      </c>
      <c r="C3365" s="9" t="s">
        <v>29</v>
      </c>
      <c r="D3365" s="9" t="s">
        <v>153</v>
      </c>
      <c r="E3365" s="9" t="s">
        <v>147</v>
      </c>
      <c r="F3365" s="9" t="s">
        <v>5</v>
      </c>
      <c r="G3365" s="9" t="s">
        <v>60</v>
      </c>
      <c r="H3365" s="9" t="s">
        <v>2</v>
      </c>
      <c r="I3365" s="9">
        <v>11</v>
      </c>
      <c r="K3365" s="9" t="s">
        <v>7</v>
      </c>
      <c r="L3365" s="9" t="s">
        <v>46</v>
      </c>
      <c r="M3365" s="9">
        <v>27390</v>
      </c>
      <c r="N3365" s="17" t="str">
        <f t="shared" si="258"/>
        <v>5_25-30</v>
      </c>
      <c r="O3365" s="17" t="str">
        <f t="shared" si="259"/>
        <v>2_20-30</v>
      </c>
      <c r="P3365" s="17" t="str">
        <f t="shared" si="260"/>
        <v>02_20-30</v>
      </c>
      <c r="Q3365" s="9" t="s">
        <v>1236</v>
      </c>
      <c r="R3365" s="9" t="s">
        <v>1163</v>
      </c>
      <c r="S3365" s="9">
        <f t="shared" si="261"/>
        <v>1369500</v>
      </c>
    </row>
    <row r="3366" spans="1:19">
      <c r="A3366" s="9">
        <v>360</v>
      </c>
      <c r="B3366" s="9" t="s">
        <v>29</v>
      </c>
      <c r="C3366" s="9" t="s">
        <v>29</v>
      </c>
      <c r="D3366" s="9" t="s">
        <v>153</v>
      </c>
      <c r="E3366" s="9" t="s">
        <v>147</v>
      </c>
      <c r="F3366" s="9" t="s">
        <v>5</v>
      </c>
      <c r="G3366" s="9" t="s">
        <v>70</v>
      </c>
      <c r="H3366" s="9" t="s">
        <v>2</v>
      </c>
      <c r="I3366" s="9">
        <v>11</v>
      </c>
      <c r="L3366" s="9" t="s">
        <v>46</v>
      </c>
      <c r="M3366" s="9">
        <v>21875</v>
      </c>
      <c r="N3366" s="17" t="str">
        <f t="shared" si="258"/>
        <v>4_20-25</v>
      </c>
      <c r="O3366" s="17" t="str">
        <f t="shared" si="259"/>
        <v>2_20-30</v>
      </c>
      <c r="P3366" s="17" t="str">
        <f t="shared" si="260"/>
        <v>02_20-30</v>
      </c>
      <c r="Q3366" s="9" t="s">
        <v>1236</v>
      </c>
      <c r="R3366" s="9" t="s">
        <v>1163</v>
      </c>
      <c r="S3366" s="9">
        <f t="shared" si="261"/>
        <v>7875000</v>
      </c>
    </row>
    <row r="3367" spans="1:19">
      <c r="A3367" s="9">
        <v>60</v>
      </c>
      <c r="B3367" s="9" t="s">
        <v>29</v>
      </c>
      <c r="C3367" s="9" t="s">
        <v>29</v>
      </c>
      <c r="D3367" s="9" t="s">
        <v>153</v>
      </c>
      <c r="E3367" s="9" t="s">
        <v>147</v>
      </c>
      <c r="F3367" s="9" t="s">
        <v>5</v>
      </c>
      <c r="G3367" s="9" t="s">
        <v>60</v>
      </c>
      <c r="H3367" s="9" t="s">
        <v>2</v>
      </c>
      <c r="I3367" s="9">
        <v>11</v>
      </c>
      <c r="L3367" s="9" t="s">
        <v>46</v>
      </c>
      <c r="M3367" s="9">
        <v>16500</v>
      </c>
      <c r="N3367" s="17" t="str">
        <f t="shared" si="258"/>
        <v>3_15-20</v>
      </c>
      <c r="O3367" s="17" t="str">
        <f t="shared" si="259"/>
        <v>1_10-20</v>
      </c>
      <c r="P3367" s="17" t="str">
        <f t="shared" si="260"/>
        <v>01_&lt;20</v>
      </c>
      <c r="Q3367" s="9" t="s">
        <v>1236</v>
      </c>
      <c r="R3367" s="9" t="s">
        <v>1163</v>
      </c>
      <c r="S3367" s="9">
        <f t="shared" si="261"/>
        <v>990000</v>
      </c>
    </row>
    <row r="3368" spans="1:19">
      <c r="A3368" s="9">
        <v>50</v>
      </c>
      <c r="B3368" s="9" t="s">
        <v>29</v>
      </c>
      <c r="C3368" s="9" t="s">
        <v>29</v>
      </c>
      <c r="D3368" s="9" t="s">
        <v>153</v>
      </c>
      <c r="E3368" s="9" t="s">
        <v>147</v>
      </c>
      <c r="F3368" s="9" t="s">
        <v>5</v>
      </c>
      <c r="G3368" s="9" t="s">
        <v>570</v>
      </c>
      <c r="H3368" s="9" t="s">
        <v>2</v>
      </c>
      <c r="I3368" s="9">
        <v>11</v>
      </c>
      <c r="L3368" s="9" t="s">
        <v>46</v>
      </c>
      <c r="M3368" s="9">
        <v>22000</v>
      </c>
      <c r="N3368" s="17" t="str">
        <f t="shared" si="258"/>
        <v>4_20-25</v>
      </c>
      <c r="O3368" s="17" t="str">
        <f t="shared" si="259"/>
        <v>2_20-30</v>
      </c>
      <c r="P3368" s="17" t="str">
        <f t="shared" si="260"/>
        <v>02_20-30</v>
      </c>
      <c r="Q3368" s="9" t="s">
        <v>1236</v>
      </c>
      <c r="R3368" s="9" t="s">
        <v>1163</v>
      </c>
      <c r="S3368" s="9">
        <f t="shared" si="261"/>
        <v>1100000</v>
      </c>
    </row>
    <row r="3369" spans="1:19">
      <c r="A3369" s="9">
        <v>20</v>
      </c>
      <c r="B3369" s="9" t="s">
        <v>29</v>
      </c>
      <c r="C3369" s="9" t="s">
        <v>29</v>
      </c>
      <c r="D3369" s="9" t="s">
        <v>153</v>
      </c>
      <c r="E3369" s="9" t="s">
        <v>147</v>
      </c>
      <c r="F3369" s="9" t="s">
        <v>5</v>
      </c>
      <c r="G3369" s="9" t="s">
        <v>55</v>
      </c>
      <c r="H3369" s="9" t="s">
        <v>2</v>
      </c>
      <c r="I3369" s="9">
        <v>11</v>
      </c>
      <c r="L3369" s="9" t="s">
        <v>47</v>
      </c>
      <c r="M3369" s="9">
        <v>20625</v>
      </c>
      <c r="N3369" s="17" t="str">
        <f t="shared" si="258"/>
        <v>4_20-25</v>
      </c>
      <c r="O3369" s="17" t="str">
        <f t="shared" si="259"/>
        <v>2_20-30</v>
      </c>
      <c r="P3369" s="17" t="str">
        <f t="shared" si="260"/>
        <v>02_20-30</v>
      </c>
      <c r="Q3369" s="9" t="s">
        <v>1236</v>
      </c>
      <c r="R3369" s="9" t="s">
        <v>1163</v>
      </c>
      <c r="S3369" s="9">
        <f t="shared" si="261"/>
        <v>412500</v>
      </c>
    </row>
    <row r="3370" spans="1:19">
      <c r="A3370" s="9">
        <v>193</v>
      </c>
      <c r="B3370" s="9" t="s">
        <v>0</v>
      </c>
      <c r="C3370" s="9" t="s">
        <v>315</v>
      </c>
      <c r="D3370" s="9" t="s">
        <v>148</v>
      </c>
      <c r="E3370" s="9" t="s">
        <v>147</v>
      </c>
      <c r="F3370" s="9" t="s">
        <v>1</v>
      </c>
      <c r="G3370" s="9" t="s">
        <v>77</v>
      </c>
      <c r="H3370" s="9" t="s">
        <v>2</v>
      </c>
      <c r="I3370" s="9">
        <v>15</v>
      </c>
      <c r="J3370" s="9" t="s">
        <v>8</v>
      </c>
      <c r="L3370" s="9" t="s">
        <v>50</v>
      </c>
      <c r="M3370" s="9">
        <v>48337</v>
      </c>
      <c r="N3370" s="17" t="str">
        <f t="shared" si="258"/>
        <v>9_45-50</v>
      </c>
      <c r="O3370" s="17" t="str">
        <f t="shared" si="259"/>
        <v>4_40-50</v>
      </c>
      <c r="P3370" s="17" t="str">
        <f t="shared" si="260"/>
        <v>04_40-50</v>
      </c>
      <c r="Q3370" s="9" t="s">
        <v>1244</v>
      </c>
      <c r="R3370" s="9" t="s">
        <v>1245</v>
      </c>
      <c r="S3370" s="9">
        <f t="shared" si="261"/>
        <v>9329041</v>
      </c>
    </row>
    <row r="3371" spans="1:19">
      <c r="A3371" s="9">
        <v>5432</v>
      </c>
      <c r="B3371" s="9" t="s">
        <v>0</v>
      </c>
      <c r="C3371" s="9" t="s">
        <v>126</v>
      </c>
      <c r="D3371" s="9" t="s">
        <v>148</v>
      </c>
      <c r="E3371" s="9" t="s">
        <v>147</v>
      </c>
      <c r="F3371" s="9" t="s">
        <v>5</v>
      </c>
      <c r="G3371" s="9" t="s">
        <v>70</v>
      </c>
      <c r="H3371" s="9" t="s">
        <v>2</v>
      </c>
      <c r="I3371" s="9">
        <v>15</v>
      </c>
      <c r="J3371" s="9" t="s">
        <v>4</v>
      </c>
      <c r="L3371" s="9" t="s">
        <v>46</v>
      </c>
      <c r="M3371" s="9">
        <v>37068</v>
      </c>
      <c r="N3371" s="17" t="str">
        <f t="shared" ref="N3371:N3433" si="262">CONCATENATE(ROUNDDOWN(M3371/5000,0),"_",ROUNDDOWN(M3371/5000,0)*5,"-",ROUNDUP((M3371+1)/5000,0)*5)</f>
        <v>7_35-40</v>
      </c>
      <c r="O3371" s="17" t="str">
        <f t="shared" ref="O3371:O3433" si="263">CONCATENATE(ROUNDDOWN(M3371/10000,0),"_",ROUNDDOWN(M3371/10000,0)*10,"-",ROUNDUP((M3371+1)/10000,0)*10)</f>
        <v>3_30-40</v>
      </c>
      <c r="P3371" s="17" t="str">
        <f t="shared" ref="P3371:P3433" si="264">IF(M3371&lt;20000,"01_&lt;20",IF(M3371&lt;80000,CONCATENATE(IF((ROUNDDOWN(M3371/10000,0)+1)&lt;10,0,),ROUNDDOWN(M3371/10000,0),"_",ROUNDDOWN(M3371/10000,0)*10,"-",ROUNDUP((M3371+1)/10000,0)*10),"08_80&gt;"))</f>
        <v>03_30-40</v>
      </c>
      <c r="Q3371" s="9" t="s">
        <v>1244</v>
      </c>
      <c r="R3371" s="9" t="s">
        <v>1245</v>
      </c>
      <c r="S3371" s="9">
        <f t="shared" ref="S3371:S3433" si="265">M3371*A3371</f>
        <v>201353376</v>
      </c>
    </row>
    <row r="3372" spans="1:19">
      <c r="A3372" s="9">
        <v>815</v>
      </c>
      <c r="B3372" s="9" t="s">
        <v>0</v>
      </c>
      <c r="C3372" s="9" t="s">
        <v>569</v>
      </c>
      <c r="D3372" s="9" t="s">
        <v>148</v>
      </c>
      <c r="E3372" s="9" t="s">
        <v>147</v>
      </c>
      <c r="F3372" s="9" t="s">
        <v>5</v>
      </c>
      <c r="G3372" s="9" t="s">
        <v>570</v>
      </c>
      <c r="H3372" s="9" t="s">
        <v>2</v>
      </c>
      <c r="I3372" s="9">
        <v>15</v>
      </c>
      <c r="J3372" s="9" t="s">
        <v>8</v>
      </c>
      <c r="L3372" s="9" t="s">
        <v>46</v>
      </c>
      <c r="M3372" s="9">
        <v>32295</v>
      </c>
      <c r="N3372" s="17" t="str">
        <f t="shared" si="262"/>
        <v>6_30-35</v>
      </c>
      <c r="O3372" s="17" t="str">
        <f t="shared" si="263"/>
        <v>3_30-40</v>
      </c>
      <c r="P3372" s="17" t="str">
        <f t="shared" si="264"/>
        <v>03_30-40</v>
      </c>
      <c r="Q3372" s="9" t="s">
        <v>1244</v>
      </c>
      <c r="R3372" s="9" t="s">
        <v>1245</v>
      </c>
      <c r="S3372" s="9">
        <f t="shared" si="265"/>
        <v>26320425</v>
      </c>
    </row>
    <row r="3373" spans="1:19">
      <c r="A3373" s="9">
        <v>1432</v>
      </c>
      <c r="B3373" s="9" t="s">
        <v>0</v>
      </c>
      <c r="C3373" s="9" t="s">
        <v>150</v>
      </c>
      <c r="D3373" s="9" t="s">
        <v>148</v>
      </c>
      <c r="E3373" s="9" t="s">
        <v>147</v>
      </c>
      <c r="F3373" s="9" t="s">
        <v>5</v>
      </c>
      <c r="G3373" s="9" t="s">
        <v>122</v>
      </c>
      <c r="H3373" s="9" t="s">
        <v>2</v>
      </c>
      <c r="I3373" s="9">
        <v>15</v>
      </c>
      <c r="J3373" s="9" t="s">
        <v>8</v>
      </c>
      <c r="L3373" s="9" t="s">
        <v>50</v>
      </c>
      <c r="M3373" s="9">
        <v>50119</v>
      </c>
      <c r="N3373" s="17" t="str">
        <f t="shared" si="262"/>
        <v>10_50-55</v>
      </c>
      <c r="O3373" s="17" t="str">
        <f t="shared" si="263"/>
        <v>5_50-60</v>
      </c>
      <c r="P3373" s="17" t="str">
        <f t="shared" si="264"/>
        <v>05_50-60</v>
      </c>
      <c r="Q3373" s="9" t="s">
        <v>1244</v>
      </c>
      <c r="R3373" s="9" t="s">
        <v>1245</v>
      </c>
      <c r="S3373" s="9">
        <f t="shared" si="265"/>
        <v>71770408</v>
      </c>
    </row>
    <row r="3374" spans="1:19">
      <c r="A3374" s="9">
        <v>45</v>
      </c>
      <c r="B3374" s="9" t="s">
        <v>0</v>
      </c>
      <c r="C3374" s="9" t="s">
        <v>366</v>
      </c>
      <c r="D3374" s="9" t="s">
        <v>146</v>
      </c>
      <c r="E3374" s="9" t="s">
        <v>147</v>
      </c>
      <c r="F3374" s="9" t="s">
        <v>5</v>
      </c>
      <c r="G3374" s="9" t="s">
        <v>122</v>
      </c>
      <c r="H3374" s="9" t="s">
        <v>244</v>
      </c>
      <c r="I3374" s="9">
        <v>15</v>
      </c>
      <c r="J3374" s="9" t="s">
        <v>8</v>
      </c>
      <c r="L3374" s="9" t="s">
        <v>50</v>
      </c>
      <c r="M3374" s="9">
        <v>56499</v>
      </c>
      <c r="N3374" s="17" t="str">
        <f t="shared" si="262"/>
        <v>11_55-60</v>
      </c>
      <c r="O3374" s="17" t="str">
        <f t="shared" si="263"/>
        <v>5_50-60</v>
      </c>
      <c r="P3374" s="17" t="str">
        <f t="shared" si="264"/>
        <v>05_50-60</v>
      </c>
      <c r="Q3374" s="9" t="s">
        <v>1244</v>
      </c>
      <c r="R3374" s="9" t="s">
        <v>1245</v>
      </c>
      <c r="S3374" s="9">
        <f t="shared" si="265"/>
        <v>2542455</v>
      </c>
    </row>
    <row r="3375" spans="1:19">
      <c r="A3375" s="9">
        <v>26</v>
      </c>
      <c r="B3375" s="9" t="s">
        <v>0</v>
      </c>
      <c r="C3375" s="9" t="s">
        <v>318</v>
      </c>
      <c r="D3375" s="9" t="s">
        <v>148</v>
      </c>
      <c r="E3375" s="9" t="s">
        <v>147</v>
      </c>
      <c r="F3375" s="9" t="s">
        <v>5</v>
      </c>
      <c r="G3375" s="9" t="s">
        <v>122</v>
      </c>
      <c r="H3375" s="9" t="s">
        <v>2</v>
      </c>
      <c r="I3375" s="9">
        <v>17</v>
      </c>
      <c r="J3375" s="9" t="s">
        <v>8</v>
      </c>
      <c r="L3375" s="9" t="s">
        <v>50</v>
      </c>
      <c r="M3375" s="9">
        <v>67687</v>
      </c>
      <c r="N3375" s="17" t="str">
        <f t="shared" si="262"/>
        <v>13_65-70</v>
      </c>
      <c r="O3375" s="17" t="str">
        <f t="shared" si="263"/>
        <v>6_60-70</v>
      </c>
      <c r="P3375" s="17" t="str">
        <f t="shared" si="264"/>
        <v>06_60-70</v>
      </c>
      <c r="Q3375" s="9" t="s">
        <v>1244</v>
      </c>
      <c r="R3375" s="9" t="s">
        <v>1245</v>
      </c>
      <c r="S3375" s="9">
        <f t="shared" si="265"/>
        <v>1759862</v>
      </c>
    </row>
    <row r="3376" spans="1:19">
      <c r="A3376" s="9">
        <v>31</v>
      </c>
      <c r="B3376" s="9" t="s">
        <v>0</v>
      </c>
      <c r="C3376" s="9" t="s">
        <v>882</v>
      </c>
      <c r="D3376" s="9" t="s">
        <v>148</v>
      </c>
      <c r="E3376" s="9" t="s">
        <v>147</v>
      </c>
      <c r="F3376" s="9" t="s">
        <v>5</v>
      </c>
      <c r="G3376" s="9" t="s">
        <v>373</v>
      </c>
      <c r="H3376" s="9" t="s">
        <v>2</v>
      </c>
      <c r="I3376" s="9">
        <v>17</v>
      </c>
      <c r="J3376" s="9" t="s">
        <v>12</v>
      </c>
      <c r="L3376" s="9" t="s">
        <v>50</v>
      </c>
      <c r="M3376" s="9">
        <v>72419</v>
      </c>
      <c r="N3376" s="17" t="str">
        <f t="shared" si="262"/>
        <v>14_70-75</v>
      </c>
      <c r="O3376" s="17" t="str">
        <f t="shared" si="263"/>
        <v>7_70-80</v>
      </c>
      <c r="P3376" s="17" t="str">
        <f t="shared" si="264"/>
        <v>07_70-80</v>
      </c>
      <c r="Q3376" s="9" t="s">
        <v>1244</v>
      </c>
      <c r="R3376" s="9" t="s">
        <v>1245</v>
      </c>
      <c r="S3376" s="9">
        <f t="shared" si="265"/>
        <v>2244989</v>
      </c>
    </row>
    <row r="3377" spans="1:19">
      <c r="A3377" s="9">
        <v>23</v>
      </c>
      <c r="B3377" s="9" t="s">
        <v>0</v>
      </c>
      <c r="C3377" s="9" t="s">
        <v>969</v>
      </c>
      <c r="D3377" s="9" t="s">
        <v>146</v>
      </c>
      <c r="E3377" s="9" t="s">
        <v>147</v>
      </c>
      <c r="F3377" s="9" t="s">
        <v>5</v>
      </c>
      <c r="G3377" s="9" t="s">
        <v>373</v>
      </c>
      <c r="H3377" s="9" t="s">
        <v>239</v>
      </c>
      <c r="I3377" s="9">
        <v>17</v>
      </c>
      <c r="J3377" s="9" t="s">
        <v>8</v>
      </c>
      <c r="L3377" s="9" t="s">
        <v>50</v>
      </c>
      <c r="M3377" s="9">
        <v>86095</v>
      </c>
      <c r="N3377" s="17" t="str">
        <f t="shared" si="262"/>
        <v>17_85-90</v>
      </c>
      <c r="O3377" s="17" t="str">
        <f t="shared" si="263"/>
        <v>8_80-90</v>
      </c>
      <c r="P3377" s="17" t="str">
        <f t="shared" si="264"/>
        <v>08_80&gt;</v>
      </c>
      <c r="Q3377" s="9" t="s">
        <v>1244</v>
      </c>
      <c r="R3377" s="9" t="s">
        <v>1245</v>
      </c>
      <c r="S3377" s="9">
        <f t="shared" si="265"/>
        <v>1980185</v>
      </c>
    </row>
    <row r="3378" spans="1:19">
      <c r="A3378" s="9">
        <v>228</v>
      </c>
      <c r="B3378" s="9" t="s">
        <v>0</v>
      </c>
      <c r="C3378" s="9" t="s">
        <v>390</v>
      </c>
      <c r="D3378" s="9" t="s">
        <v>152</v>
      </c>
      <c r="E3378" s="9" t="s">
        <v>147</v>
      </c>
      <c r="F3378" s="9" t="s">
        <v>5</v>
      </c>
      <c r="G3378" s="9" t="s">
        <v>373</v>
      </c>
      <c r="H3378" s="9" t="s">
        <v>2</v>
      </c>
      <c r="I3378" s="9">
        <v>14</v>
      </c>
      <c r="J3378" s="9" t="s">
        <v>8</v>
      </c>
      <c r="L3378" s="9" t="s">
        <v>50</v>
      </c>
      <c r="M3378" s="9">
        <v>56722</v>
      </c>
      <c r="N3378" s="17" t="str">
        <f t="shared" si="262"/>
        <v>11_55-60</v>
      </c>
      <c r="O3378" s="17" t="str">
        <f t="shared" si="263"/>
        <v>5_50-60</v>
      </c>
      <c r="P3378" s="17" t="str">
        <f t="shared" si="264"/>
        <v>05_50-60</v>
      </c>
      <c r="Q3378" s="9" t="s">
        <v>1244</v>
      </c>
      <c r="R3378" s="9" t="s">
        <v>1245</v>
      </c>
      <c r="S3378" s="9">
        <f t="shared" si="265"/>
        <v>12932616</v>
      </c>
    </row>
    <row r="3379" spans="1:19">
      <c r="A3379" s="9">
        <v>10</v>
      </c>
      <c r="B3379" s="9" t="s">
        <v>0</v>
      </c>
      <c r="C3379" s="9" t="s">
        <v>757</v>
      </c>
      <c r="D3379" s="9" t="s">
        <v>148</v>
      </c>
      <c r="E3379" s="9" t="s">
        <v>147</v>
      </c>
      <c r="F3379" s="9" t="s">
        <v>5</v>
      </c>
      <c r="G3379" s="9" t="s">
        <v>373</v>
      </c>
      <c r="H3379" s="9" t="s">
        <v>2</v>
      </c>
      <c r="I3379" s="9">
        <v>15</v>
      </c>
      <c r="J3379" s="9" t="s">
        <v>11</v>
      </c>
      <c r="L3379" s="9" t="s">
        <v>50</v>
      </c>
      <c r="M3379" s="9">
        <v>59231</v>
      </c>
      <c r="N3379" s="17" t="str">
        <f t="shared" si="262"/>
        <v>11_55-60</v>
      </c>
      <c r="O3379" s="17" t="str">
        <f t="shared" si="263"/>
        <v>5_50-60</v>
      </c>
      <c r="P3379" s="17" t="str">
        <f t="shared" si="264"/>
        <v>05_50-60</v>
      </c>
      <c r="Q3379" s="9" t="s">
        <v>1244</v>
      </c>
      <c r="R3379" s="9" t="s">
        <v>1245</v>
      </c>
      <c r="S3379" s="9">
        <f t="shared" si="265"/>
        <v>592310</v>
      </c>
    </row>
    <row r="3380" spans="1:19">
      <c r="A3380" s="9">
        <v>26</v>
      </c>
      <c r="B3380" s="9" t="s">
        <v>0</v>
      </c>
      <c r="C3380" s="9" t="s">
        <v>611</v>
      </c>
      <c r="D3380" s="9" t="s">
        <v>148</v>
      </c>
      <c r="E3380" s="9" t="s">
        <v>147</v>
      </c>
      <c r="F3380" s="9" t="s">
        <v>5</v>
      </c>
      <c r="G3380" s="9" t="s">
        <v>373</v>
      </c>
      <c r="H3380" s="9" t="s">
        <v>2</v>
      </c>
      <c r="I3380" s="9">
        <v>17</v>
      </c>
      <c r="J3380" s="9" t="s">
        <v>8</v>
      </c>
      <c r="L3380" s="9" t="s">
        <v>50</v>
      </c>
      <c r="M3380" s="9">
        <v>67277</v>
      </c>
      <c r="N3380" s="17" t="str">
        <f t="shared" si="262"/>
        <v>13_65-70</v>
      </c>
      <c r="O3380" s="17" t="str">
        <f t="shared" si="263"/>
        <v>6_60-70</v>
      </c>
      <c r="P3380" s="17" t="str">
        <f t="shared" si="264"/>
        <v>06_60-70</v>
      </c>
      <c r="Q3380" s="9" t="s">
        <v>1244</v>
      </c>
      <c r="R3380" s="9" t="s">
        <v>1245</v>
      </c>
      <c r="S3380" s="9">
        <f t="shared" si="265"/>
        <v>1749202</v>
      </c>
    </row>
    <row r="3381" spans="1:19">
      <c r="A3381" s="9">
        <v>8</v>
      </c>
      <c r="B3381" s="9" t="s">
        <v>0</v>
      </c>
      <c r="C3381" s="9" t="s">
        <v>1129</v>
      </c>
      <c r="D3381" s="9" t="s">
        <v>146</v>
      </c>
      <c r="E3381" s="9" t="s">
        <v>147</v>
      </c>
      <c r="F3381" s="9" t="s">
        <v>5</v>
      </c>
      <c r="G3381" s="9" t="s">
        <v>373</v>
      </c>
      <c r="H3381" s="9" t="s">
        <v>239</v>
      </c>
      <c r="I3381" s="9">
        <v>17</v>
      </c>
      <c r="J3381" s="9" t="s">
        <v>8</v>
      </c>
      <c r="L3381" s="9" t="s">
        <v>50</v>
      </c>
      <c r="M3381" s="9">
        <v>108127</v>
      </c>
      <c r="N3381" s="17" t="str">
        <f t="shared" si="262"/>
        <v>21_105-110</v>
      </c>
      <c r="O3381" s="17" t="str">
        <f t="shared" si="263"/>
        <v>10_100-110</v>
      </c>
      <c r="P3381" s="17" t="str">
        <f t="shared" si="264"/>
        <v>08_80&gt;</v>
      </c>
      <c r="Q3381" s="9" t="s">
        <v>1244</v>
      </c>
      <c r="R3381" s="9" t="s">
        <v>1245</v>
      </c>
      <c r="S3381" s="9">
        <f t="shared" si="265"/>
        <v>865016</v>
      </c>
    </row>
    <row r="3382" spans="1:19">
      <c r="A3382" s="9">
        <v>12</v>
      </c>
      <c r="B3382" s="9" t="s">
        <v>0</v>
      </c>
      <c r="C3382" s="9" t="s">
        <v>479</v>
      </c>
      <c r="D3382" s="9" t="s">
        <v>149</v>
      </c>
      <c r="E3382" s="9" t="s">
        <v>147</v>
      </c>
      <c r="F3382" s="9" t="s">
        <v>5</v>
      </c>
      <c r="G3382" s="9" t="s">
        <v>69</v>
      </c>
      <c r="H3382" s="9" t="s">
        <v>85</v>
      </c>
      <c r="I3382" s="9">
        <v>15</v>
      </c>
      <c r="J3382" s="9" t="s">
        <v>8</v>
      </c>
      <c r="L3382" s="9" t="s">
        <v>50</v>
      </c>
      <c r="M3382" s="9">
        <v>83568</v>
      </c>
      <c r="N3382" s="17" t="str">
        <f t="shared" si="262"/>
        <v>16_80-85</v>
      </c>
      <c r="O3382" s="17" t="str">
        <f t="shared" si="263"/>
        <v>8_80-90</v>
      </c>
      <c r="P3382" s="17" t="str">
        <f t="shared" si="264"/>
        <v>08_80&gt;</v>
      </c>
      <c r="Q3382" s="9" t="s">
        <v>1244</v>
      </c>
      <c r="R3382" s="9" t="s">
        <v>1245</v>
      </c>
      <c r="S3382" s="9">
        <f t="shared" si="265"/>
        <v>1002816</v>
      </c>
    </row>
    <row r="3383" spans="1:19">
      <c r="A3383" s="9">
        <v>10</v>
      </c>
      <c r="B3383" s="9" t="s">
        <v>0</v>
      </c>
      <c r="C3383" s="9" t="s">
        <v>612</v>
      </c>
      <c r="D3383" s="9" t="s">
        <v>149</v>
      </c>
      <c r="E3383" s="9" t="s">
        <v>147</v>
      </c>
      <c r="F3383" s="9" t="s">
        <v>1</v>
      </c>
      <c r="G3383" s="9" t="s">
        <v>495</v>
      </c>
      <c r="H3383" s="9" t="s">
        <v>561</v>
      </c>
      <c r="I3383" s="9">
        <v>15</v>
      </c>
      <c r="J3383" s="9" t="s">
        <v>8</v>
      </c>
      <c r="L3383" s="9" t="s">
        <v>50</v>
      </c>
      <c r="M3383" s="9">
        <v>158701</v>
      </c>
      <c r="N3383" s="17" t="str">
        <f t="shared" si="262"/>
        <v>31_155-160</v>
      </c>
      <c r="O3383" s="17" t="str">
        <f t="shared" si="263"/>
        <v>15_150-160</v>
      </c>
      <c r="P3383" s="17" t="str">
        <f t="shared" si="264"/>
        <v>08_80&gt;</v>
      </c>
      <c r="Q3383" s="9" t="s">
        <v>1244</v>
      </c>
      <c r="R3383" s="9" t="s">
        <v>1245</v>
      </c>
      <c r="S3383" s="9">
        <f t="shared" si="265"/>
        <v>1587010</v>
      </c>
    </row>
    <row r="3384" spans="1:19">
      <c r="A3384" s="9">
        <v>94</v>
      </c>
      <c r="B3384" s="9" t="s">
        <v>0</v>
      </c>
      <c r="C3384" s="9" t="s">
        <v>320</v>
      </c>
      <c r="D3384" s="9" t="s">
        <v>149</v>
      </c>
      <c r="E3384" s="9" t="s">
        <v>147</v>
      </c>
      <c r="F3384" s="9" t="s">
        <v>5</v>
      </c>
      <c r="G3384" s="9" t="s">
        <v>252</v>
      </c>
      <c r="H3384" s="9" t="s">
        <v>811</v>
      </c>
      <c r="I3384" s="9">
        <v>15</v>
      </c>
      <c r="J3384" s="9" t="s">
        <v>8</v>
      </c>
      <c r="L3384" s="9" t="s">
        <v>50</v>
      </c>
      <c r="M3384" s="9">
        <v>104425</v>
      </c>
      <c r="N3384" s="17" t="str">
        <f t="shared" si="262"/>
        <v>20_100-105</v>
      </c>
      <c r="O3384" s="17" t="str">
        <f t="shared" si="263"/>
        <v>10_100-110</v>
      </c>
      <c r="P3384" s="17" t="str">
        <f t="shared" si="264"/>
        <v>08_80&gt;</v>
      </c>
      <c r="Q3384" s="9" t="s">
        <v>1244</v>
      </c>
      <c r="R3384" s="9" t="s">
        <v>1245</v>
      </c>
      <c r="S3384" s="9">
        <f t="shared" si="265"/>
        <v>9815950</v>
      </c>
    </row>
    <row r="3385" spans="1:19">
      <c r="A3385" s="9">
        <v>56</v>
      </c>
      <c r="B3385" s="9" t="s">
        <v>0</v>
      </c>
      <c r="C3385" s="9" t="s">
        <v>812</v>
      </c>
      <c r="D3385" s="9" t="s">
        <v>149</v>
      </c>
      <c r="E3385" s="9" t="s">
        <v>147</v>
      </c>
      <c r="F3385" s="9" t="s">
        <v>5</v>
      </c>
      <c r="G3385" s="9" t="s">
        <v>492</v>
      </c>
      <c r="H3385" s="9" t="s">
        <v>743</v>
      </c>
      <c r="I3385" s="9">
        <v>15</v>
      </c>
      <c r="J3385" s="9" t="s">
        <v>8</v>
      </c>
      <c r="L3385" s="9" t="s">
        <v>50</v>
      </c>
      <c r="M3385" s="9">
        <v>137396</v>
      </c>
      <c r="N3385" s="17" t="str">
        <f t="shared" si="262"/>
        <v>27_135-140</v>
      </c>
      <c r="O3385" s="17" t="str">
        <f t="shared" si="263"/>
        <v>13_130-140</v>
      </c>
      <c r="P3385" s="17" t="str">
        <f t="shared" si="264"/>
        <v>08_80&gt;</v>
      </c>
      <c r="Q3385" s="9" t="s">
        <v>1244</v>
      </c>
      <c r="R3385" s="9" t="s">
        <v>1245</v>
      </c>
      <c r="S3385" s="9">
        <f t="shared" si="265"/>
        <v>7694176</v>
      </c>
    </row>
    <row r="3386" spans="1:19">
      <c r="A3386" s="9">
        <v>10</v>
      </c>
      <c r="B3386" s="9" t="s">
        <v>0</v>
      </c>
      <c r="C3386" s="9" t="s">
        <v>957</v>
      </c>
      <c r="D3386" s="9" t="s">
        <v>149</v>
      </c>
      <c r="E3386" s="9" t="s">
        <v>147</v>
      </c>
      <c r="F3386" s="9" t="s">
        <v>5</v>
      </c>
      <c r="G3386" s="9" t="s">
        <v>492</v>
      </c>
      <c r="H3386" s="9" t="s">
        <v>958</v>
      </c>
      <c r="I3386" s="9">
        <v>17</v>
      </c>
      <c r="J3386" s="9" t="s">
        <v>8</v>
      </c>
      <c r="L3386" s="9" t="s">
        <v>50</v>
      </c>
      <c r="M3386" s="9">
        <v>148763</v>
      </c>
      <c r="N3386" s="17" t="str">
        <f t="shared" si="262"/>
        <v>29_145-150</v>
      </c>
      <c r="O3386" s="17" t="str">
        <f t="shared" si="263"/>
        <v>14_140-150</v>
      </c>
      <c r="P3386" s="17" t="str">
        <f t="shared" si="264"/>
        <v>08_80&gt;</v>
      </c>
      <c r="Q3386" s="9" t="s">
        <v>1244</v>
      </c>
      <c r="R3386" s="9" t="s">
        <v>1245</v>
      </c>
      <c r="S3386" s="9">
        <f t="shared" si="265"/>
        <v>1487630</v>
      </c>
    </row>
    <row r="3387" spans="1:19">
      <c r="A3387" s="9">
        <v>1360</v>
      </c>
      <c r="B3387" s="9" t="s">
        <v>0</v>
      </c>
      <c r="C3387" s="9" t="s">
        <v>127</v>
      </c>
      <c r="D3387" s="9" t="s">
        <v>148</v>
      </c>
      <c r="E3387" s="9" t="s">
        <v>147</v>
      </c>
      <c r="F3387" s="9" t="s">
        <v>5</v>
      </c>
      <c r="G3387" s="9" t="s">
        <v>70</v>
      </c>
      <c r="H3387" s="9" t="s">
        <v>2</v>
      </c>
      <c r="I3387" s="9">
        <v>15</v>
      </c>
      <c r="J3387" s="9" t="s">
        <v>11</v>
      </c>
      <c r="L3387" s="9" t="s">
        <v>46</v>
      </c>
      <c r="M3387" s="9">
        <v>45750</v>
      </c>
      <c r="N3387" s="17" t="str">
        <f t="shared" si="262"/>
        <v>9_45-50</v>
      </c>
      <c r="O3387" s="17" t="str">
        <f t="shared" si="263"/>
        <v>4_40-50</v>
      </c>
      <c r="P3387" s="17" t="str">
        <f t="shared" si="264"/>
        <v>04_40-50</v>
      </c>
      <c r="Q3387" s="9" t="s">
        <v>1244</v>
      </c>
      <c r="R3387" s="9" t="s">
        <v>1245</v>
      </c>
      <c r="S3387" s="9">
        <f t="shared" si="265"/>
        <v>62220000</v>
      </c>
    </row>
    <row r="3388" spans="1:19">
      <c r="A3388" s="9">
        <v>115</v>
      </c>
      <c r="B3388" s="9" t="s">
        <v>0</v>
      </c>
      <c r="C3388" s="9" t="s">
        <v>313</v>
      </c>
      <c r="D3388" s="9" t="s">
        <v>148</v>
      </c>
      <c r="E3388" s="9" t="s">
        <v>147</v>
      </c>
      <c r="F3388" s="9" t="s">
        <v>5</v>
      </c>
      <c r="G3388" s="9" t="s">
        <v>122</v>
      </c>
      <c r="H3388" s="9" t="s">
        <v>2</v>
      </c>
      <c r="I3388" s="9">
        <v>15</v>
      </c>
      <c r="J3388" s="9" t="s">
        <v>8</v>
      </c>
      <c r="L3388" s="9" t="s">
        <v>50</v>
      </c>
      <c r="M3388" s="9">
        <v>67470</v>
      </c>
      <c r="N3388" s="17" t="str">
        <f t="shared" si="262"/>
        <v>13_65-70</v>
      </c>
      <c r="O3388" s="17" t="str">
        <f t="shared" si="263"/>
        <v>6_60-70</v>
      </c>
      <c r="P3388" s="17" t="str">
        <f t="shared" si="264"/>
        <v>06_60-70</v>
      </c>
      <c r="Q3388" s="9" t="s">
        <v>1244</v>
      </c>
      <c r="R3388" s="9" t="s">
        <v>1245</v>
      </c>
      <c r="S3388" s="9">
        <f t="shared" si="265"/>
        <v>7759050</v>
      </c>
    </row>
    <row r="3389" spans="1:19">
      <c r="A3389" s="9">
        <v>1207</v>
      </c>
      <c r="B3389" s="9" t="s">
        <v>0</v>
      </c>
      <c r="C3389" s="9" t="s">
        <v>367</v>
      </c>
      <c r="D3389" s="9" t="s">
        <v>148</v>
      </c>
      <c r="E3389" s="9" t="s">
        <v>147</v>
      </c>
      <c r="F3389" s="9" t="s">
        <v>1</v>
      </c>
      <c r="G3389" s="9" t="s">
        <v>77</v>
      </c>
      <c r="H3389" s="9" t="s">
        <v>2</v>
      </c>
      <c r="I3389" s="9">
        <v>15</v>
      </c>
      <c r="J3389" s="9" t="s">
        <v>8</v>
      </c>
      <c r="L3389" s="9" t="s">
        <v>50</v>
      </c>
      <c r="M3389" s="9">
        <v>56808</v>
      </c>
      <c r="N3389" s="17" t="str">
        <f t="shared" si="262"/>
        <v>11_55-60</v>
      </c>
      <c r="O3389" s="17" t="str">
        <f t="shared" si="263"/>
        <v>5_50-60</v>
      </c>
      <c r="P3389" s="17" t="str">
        <f t="shared" si="264"/>
        <v>05_50-60</v>
      </c>
      <c r="Q3389" s="9" t="s">
        <v>1244</v>
      </c>
      <c r="R3389" s="9" t="s">
        <v>1245</v>
      </c>
      <c r="S3389" s="9">
        <f t="shared" si="265"/>
        <v>68567256</v>
      </c>
    </row>
    <row r="3390" spans="1:19">
      <c r="A3390" s="9">
        <v>167</v>
      </c>
      <c r="B3390" s="9" t="s">
        <v>0</v>
      </c>
      <c r="C3390" s="9" t="s">
        <v>883</v>
      </c>
      <c r="D3390" s="9" t="s">
        <v>148</v>
      </c>
      <c r="E3390" s="9" t="s">
        <v>147</v>
      </c>
      <c r="F3390" s="9" t="s">
        <v>5</v>
      </c>
      <c r="G3390" s="9" t="s">
        <v>570</v>
      </c>
      <c r="H3390" s="9" t="s">
        <v>2</v>
      </c>
      <c r="I3390" s="9">
        <v>15</v>
      </c>
      <c r="J3390" s="9" t="s">
        <v>8</v>
      </c>
      <c r="L3390" s="9" t="s">
        <v>46</v>
      </c>
      <c r="M3390" s="9">
        <v>42292</v>
      </c>
      <c r="N3390" s="17" t="str">
        <f t="shared" si="262"/>
        <v>8_40-45</v>
      </c>
      <c r="O3390" s="17" t="str">
        <f t="shared" si="263"/>
        <v>4_40-50</v>
      </c>
      <c r="P3390" s="17" t="str">
        <f t="shared" si="264"/>
        <v>04_40-50</v>
      </c>
      <c r="Q3390" s="9" t="s">
        <v>1244</v>
      </c>
      <c r="R3390" s="9" t="s">
        <v>1245</v>
      </c>
      <c r="S3390" s="9">
        <f t="shared" si="265"/>
        <v>7062764</v>
      </c>
    </row>
    <row r="3391" spans="1:19">
      <c r="A3391" s="9">
        <v>2</v>
      </c>
      <c r="B3391" s="9" t="s">
        <v>0</v>
      </c>
      <c r="C3391" s="9" t="s">
        <v>342</v>
      </c>
      <c r="D3391" s="9" t="s">
        <v>148</v>
      </c>
      <c r="E3391" s="9" t="s">
        <v>147</v>
      </c>
      <c r="F3391" s="9" t="s">
        <v>5</v>
      </c>
      <c r="G3391" s="9" t="s">
        <v>110</v>
      </c>
      <c r="H3391" s="9" t="s">
        <v>2</v>
      </c>
      <c r="I3391" s="9">
        <v>15</v>
      </c>
      <c r="J3391" s="9" t="s">
        <v>8</v>
      </c>
      <c r="L3391" s="9" t="s">
        <v>50</v>
      </c>
      <c r="M3391" s="9">
        <v>78051</v>
      </c>
      <c r="N3391" s="17" t="str">
        <f t="shared" si="262"/>
        <v>15_75-80</v>
      </c>
      <c r="O3391" s="17" t="str">
        <f t="shared" si="263"/>
        <v>7_70-80</v>
      </c>
      <c r="P3391" s="17" t="str">
        <f t="shared" si="264"/>
        <v>07_70-80</v>
      </c>
      <c r="Q3391" s="9" t="s">
        <v>1244</v>
      </c>
      <c r="R3391" s="9" t="s">
        <v>1245</v>
      </c>
      <c r="S3391" s="9">
        <f t="shared" si="265"/>
        <v>156102</v>
      </c>
    </row>
    <row r="3392" spans="1:19">
      <c r="A3392" s="9">
        <v>147</v>
      </c>
      <c r="B3392" s="9" t="s">
        <v>0</v>
      </c>
      <c r="C3392" s="9" t="s">
        <v>884</v>
      </c>
      <c r="D3392" s="9" t="s">
        <v>148</v>
      </c>
      <c r="E3392" s="9" t="s">
        <v>147</v>
      </c>
      <c r="F3392" s="9" t="s">
        <v>5</v>
      </c>
      <c r="G3392" s="9" t="s">
        <v>373</v>
      </c>
      <c r="H3392" s="9" t="s">
        <v>2</v>
      </c>
      <c r="I3392" s="9">
        <v>15</v>
      </c>
      <c r="J3392" s="9" t="s">
        <v>8</v>
      </c>
      <c r="L3392" s="9" t="s">
        <v>50</v>
      </c>
      <c r="M3392" s="9">
        <v>80235</v>
      </c>
      <c r="N3392" s="17" t="str">
        <f t="shared" si="262"/>
        <v>16_80-85</v>
      </c>
      <c r="O3392" s="17" t="str">
        <f t="shared" si="263"/>
        <v>8_80-90</v>
      </c>
      <c r="P3392" s="17" t="str">
        <f t="shared" si="264"/>
        <v>08_80&gt;</v>
      </c>
      <c r="Q3392" s="9" t="s">
        <v>1244</v>
      </c>
      <c r="R3392" s="9" t="s">
        <v>1245</v>
      </c>
      <c r="S3392" s="9">
        <f t="shared" si="265"/>
        <v>11794545</v>
      </c>
    </row>
    <row r="3393" spans="1:19">
      <c r="A3393" s="9">
        <v>21</v>
      </c>
      <c r="B3393" s="9" t="s">
        <v>0</v>
      </c>
      <c r="C3393" s="9" t="s">
        <v>1019</v>
      </c>
      <c r="D3393" s="9" t="s">
        <v>149</v>
      </c>
      <c r="E3393" s="9" t="s">
        <v>147</v>
      </c>
      <c r="F3393" s="9" t="s">
        <v>5</v>
      </c>
      <c r="G3393" s="9" t="s">
        <v>492</v>
      </c>
      <c r="H3393" s="9" t="s">
        <v>763</v>
      </c>
      <c r="I3393" s="9">
        <v>15</v>
      </c>
      <c r="J3393" s="9" t="s">
        <v>49</v>
      </c>
      <c r="L3393" s="9" t="s">
        <v>50</v>
      </c>
      <c r="M3393" s="9">
        <v>157017</v>
      </c>
      <c r="N3393" s="17" t="str">
        <f t="shared" si="262"/>
        <v>31_155-160</v>
      </c>
      <c r="O3393" s="17" t="str">
        <f t="shared" si="263"/>
        <v>15_150-160</v>
      </c>
      <c r="P3393" s="17" t="str">
        <f t="shared" si="264"/>
        <v>08_80&gt;</v>
      </c>
      <c r="Q3393" s="9" t="s">
        <v>1244</v>
      </c>
      <c r="R3393" s="9" t="s">
        <v>1245</v>
      </c>
      <c r="S3393" s="9">
        <f t="shared" si="265"/>
        <v>3297357</v>
      </c>
    </row>
    <row r="3394" spans="1:19">
      <c r="A3394" s="9">
        <v>21</v>
      </c>
      <c r="B3394" s="9" t="s">
        <v>0</v>
      </c>
      <c r="C3394" s="9" t="s">
        <v>960</v>
      </c>
      <c r="D3394" s="9" t="s">
        <v>149</v>
      </c>
      <c r="E3394" s="9" t="s">
        <v>147</v>
      </c>
      <c r="F3394" s="9" t="s">
        <v>5</v>
      </c>
      <c r="G3394" s="9" t="s">
        <v>492</v>
      </c>
      <c r="H3394" s="9" t="s">
        <v>703</v>
      </c>
      <c r="I3394" s="9">
        <v>17</v>
      </c>
      <c r="J3394" s="9" t="s">
        <v>8</v>
      </c>
      <c r="L3394" s="9" t="s">
        <v>50</v>
      </c>
      <c r="M3394" s="9">
        <v>162973</v>
      </c>
      <c r="N3394" s="17" t="str">
        <f t="shared" si="262"/>
        <v>32_160-165</v>
      </c>
      <c r="O3394" s="17" t="str">
        <f t="shared" si="263"/>
        <v>16_160-170</v>
      </c>
      <c r="P3394" s="17" t="str">
        <f t="shared" si="264"/>
        <v>08_80&gt;</v>
      </c>
      <c r="Q3394" s="9" t="s">
        <v>1244</v>
      </c>
      <c r="R3394" s="9" t="s">
        <v>1245</v>
      </c>
      <c r="S3394" s="9">
        <f t="shared" si="265"/>
        <v>3422433</v>
      </c>
    </row>
    <row r="3395" spans="1:19">
      <c r="A3395" s="9">
        <v>5</v>
      </c>
      <c r="B3395" s="9" t="s">
        <v>0</v>
      </c>
      <c r="C3395" s="9" t="s">
        <v>959</v>
      </c>
      <c r="D3395" s="9" t="s">
        <v>149</v>
      </c>
      <c r="E3395" s="9" t="s">
        <v>147</v>
      </c>
      <c r="F3395" s="9" t="s">
        <v>5</v>
      </c>
      <c r="G3395" s="9" t="s">
        <v>492</v>
      </c>
      <c r="H3395" s="9" t="s">
        <v>498</v>
      </c>
      <c r="I3395" s="9">
        <v>17</v>
      </c>
      <c r="J3395" s="9" t="s">
        <v>54</v>
      </c>
      <c r="L3395" s="9" t="s">
        <v>50</v>
      </c>
      <c r="M3395" s="9">
        <v>203687</v>
      </c>
      <c r="N3395" s="17" t="str">
        <f t="shared" si="262"/>
        <v>40_200-205</v>
      </c>
      <c r="O3395" s="17" t="str">
        <f t="shared" si="263"/>
        <v>20_200-210</v>
      </c>
      <c r="P3395" s="17" t="str">
        <f t="shared" si="264"/>
        <v>08_80&gt;</v>
      </c>
      <c r="Q3395" s="9" t="s">
        <v>1244</v>
      </c>
      <c r="R3395" s="9" t="s">
        <v>1245</v>
      </c>
      <c r="S3395" s="9">
        <f t="shared" si="265"/>
        <v>1018435</v>
      </c>
    </row>
    <row r="3396" spans="1:19">
      <c r="A3396" s="9">
        <v>33</v>
      </c>
      <c r="B3396" s="9" t="s">
        <v>0</v>
      </c>
      <c r="C3396" s="9" t="s">
        <v>886</v>
      </c>
      <c r="D3396" s="9" t="s">
        <v>149</v>
      </c>
      <c r="E3396" s="9" t="s">
        <v>147</v>
      </c>
      <c r="F3396" s="9" t="s">
        <v>5</v>
      </c>
      <c r="G3396" s="9" t="s">
        <v>492</v>
      </c>
      <c r="H3396" s="9" t="s">
        <v>763</v>
      </c>
      <c r="I3396" s="9">
        <v>15</v>
      </c>
      <c r="J3396" s="9" t="s">
        <v>8</v>
      </c>
      <c r="L3396" s="9" t="s">
        <v>50</v>
      </c>
      <c r="M3396" s="9">
        <v>167609</v>
      </c>
      <c r="N3396" s="17" t="str">
        <f t="shared" si="262"/>
        <v>33_165-170</v>
      </c>
      <c r="O3396" s="17" t="str">
        <f t="shared" si="263"/>
        <v>16_160-170</v>
      </c>
      <c r="P3396" s="17" t="str">
        <f t="shared" si="264"/>
        <v>08_80&gt;</v>
      </c>
      <c r="Q3396" s="9" t="s">
        <v>1244</v>
      </c>
      <c r="R3396" s="9" t="s">
        <v>1245</v>
      </c>
      <c r="S3396" s="9">
        <f t="shared" si="265"/>
        <v>5531097</v>
      </c>
    </row>
    <row r="3397" spans="1:19">
      <c r="A3397" s="9">
        <v>7</v>
      </c>
      <c r="B3397" s="9" t="s">
        <v>0</v>
      </c>
      <c r="C3397" s="9" t="s">
        <v>1082</v>
      </c>
      <c r="D3397" s="9" t="s">
        <v>149</v>
      </c>
      <c r="E3397" s="9" t="s">
        <v>147</v>
      </c>
      <c r="F3397" s="9" t="s">
        <v>5</v>
      </c>
      <c r="G3397" s="9" t="s">
        <v>492</v>
      </c>
      <c r="H3397" s="9" t="s">
        <v>557</v>
      </c>
      <c r="I3397" s="9">
        <v>16</v>
      </c>
      <c r="J3397" s="9" t="s">
        <v>43</v>
      </c>
      <c r="L3397" s="9" t="s">
        <v>50</v>
      </c>
      <c r="M3397" s="9">
        <v>245310</v>
      </c>
      <c r="N3397" s="17" t="str">
        <f t="shared" si="262"/>
        <v>49_245-250</v>
      </c>
      <c r="O3397" s="17" t="str">
        <f t="shared" si="263"/>
        <v>24_240-250</v>
      </c>
      <c r="P3397" s="17" t="str">
        <f t="shared" si="264"/>
        <v>08_80&gt;</v>
      </c>
      <c r="Q3397" s="9" t="s">
        <v>1244</v>
      </c>
      <c r="R3397" s="9" t="s">
        <v>1245</v>
      </c>
      <c r="S3397" s="9">
        <f t="shared" si="265"/>
        <v>1717170</v>
      </c>
    </row>
    <row r="3398" spans="1:19">
      <c r="A3398" s="9">
        <v>1081</v>
      </c>
      <c r="B3398" s="9" t="s">
        <v>0</v>
      </c>
      <c r="C3398" s="9" t="s">
        <v>1238</v>
      </c>
      <c r="D3398" s="9" t="s">
        <v>152</v>
      </c>
      <c r="E3398" s="9" t="s">
        <v>147</v>
      </c>
      <c r="F3398" s="9" t="s">
        <v>5</v>
      </c>
      <c r="G3398" s="9" t="s">
        <v>570</v>
      </c>
      <c r="H3398" s="9" t="s">
        <v>2</v>
      </c>
      <c r="I3398" s="9">
        <v>14</v>
      </c>
      <c r="J3398" s="9" t="s">
        <v>8</v>
      </c>
      <c r="K3398" s="9" t="s">
        <v>7</v>
      </c>
      <c r="L3398" s="9" t="s">
        <v>46</v>
      </c>
      <c r="M3398" s="9">
        <v>47620</v>
      </c>
      <c r="N3398" s="17" t="str">
        <f t="shared" si="262"/>
        <v>9_45-50</v>
      </c>
      <c r="O3398" s="17" t="str">
        <f t="shared" si="263"/>
        <v>4_40-50</v>
      </c>
      <c r="P3398" s="17" t="str">
        <f t="shared" si="264"/>
        <v>04_40-50</v>
      </c>
      <c r="Q3398" s="9" t="s">
        <v>1244</v>
      </c>
      <c r="R3398" s="9" t="s">
        <v>1245</v>
      </c>
      <c r="S3398" s="9">
        <f t="shared" si="265"/>
        <v>51477220</v>
      </c>
    </row>
    <row r="3399" spans="1:19">
      <c r="A3399" s="9">
        <v>79</v>
      </c>
      <c r="B3399" s="9" t="s">
        <v>0</v>
      </c>
      <c r="C3399" s="9" t="s">
        <v>814</v>
      </c>
      <c r="D3399" s="9" t="s">
        <v>152</v>
      </c>
      <c r="E3399" s="9" t="s">
        <v>147</v>
      </c>
      <c r="F3399" s="9" t="s">
        <v>1</v>
      </c>
      <c r="G3399" s="9" t="s">
        <v>583</v>
      </c>
      <c r="H3399" s="9" t="s">
        <v>2</v>
      </c>
      <c r="I3399" s="9">
        <v>14</v>
      </c>
      <c r="J3399" s="9" t="s">
        <v>8</v>
      </c>
      <c r="L3399" s="9" t="s">
        <v>50</v>
      </c>
      <c r="M3399" s="9">
        <v>66350</v>
      </c>
      <c r="N3399" s="17" t="str">
        <f t="shared" si="262"/>
        <v>13_65-70</v>
      </c>
      <c r="O3399" s="17" t="str">
        <f t="shared" si="263"/>
        <v>6_60-70</v>
      </c>
      <c r="P3399" s="17" t="str">
        <f t="shared" si="264"/>
        <v>06_60-70</v>
      </c>
      <c r="Q3399" s="9" t="s">
        <v>1244</v>
      </c>
      <c r="R3399" s="9" t="s">
        <v>1245</v>
      </c>
      <c r="S3399" s="9">
        <f t="shared" si="265"/>
        <v>5241650</v>
      </c>
    </row>
    <row r="3400" spans="1:19">
      <c r="A3400" s="9">
        <v>114</v>
      </c>
      <c r="B3400" s="9" t="s">
        <v>0</v>
      </c>
      <c r="C3400" s="9" t="s">
        <v>963</v>
      </c>
      <c r="D3400" s="9" t="s">
        <v>152</v>
      </c>
      <c r="E3400" s="9" t="s">
        <v>147</v>
      </c>
      <c r="F3400" s="9" t="s">
        <v>5</v>
      </c>
      <c r="G3400" s="9" t="s">
        <v>373</v>
      </c>
      <c r="H3400" s="9" t="s">
        <v>2</v>
      </c>
      <c r="I3400" s="9">
        <v>14</v>
      </c>
      <c r="J3400" s="9" t="s">
        <v>8</v>
      </c>
      <c r="L3400" s="9" t="s">
        <v>50</v>
      </c>
      <c r="M3400" s="9">
        <v>74532</v>
      </c>
      <c r="N3400" s="17" t="str">
        <f t="shared" si="262"/>
        <v>14_70-75</v>
      </c>
      <c r="O3400" s="17" t="str">
        <f t="shared" si="263"/>
        <v>7_70-80</v>
      </c>
      <c r="P3400" s="17" t="str">
        <f t="shared" si="264"/>
        <v>07_70-80</v>
      </c>
      <c r="Q3400" s="9" t="s">
        <v>1244</v>
      </c>
      <c r="R3400" s="9" t="s">
        <v>1245</v>
      </c>
      <c r="S3400" s="9">
        <f t="shared" si="265"/>
        <v>8496648</v>
      </c>
    </row>
    <row r="3401" spans="1:19">
      <c r="A3401" s="9">
        <v>2</v>
      </c>
      <c r="B3401" s="9" t="s">
        <v>0</v>
      </c>
      <c r="C3401" s="9" t="s">
        <v>1083</v>
      </c>
      <c r="D3401" s="9" t="s">
        <v>152</v>
      </c>
      <c r="E3401" s="9" t="s">
        <v>147</v>
      </c>
      <c r="F3401" s="9" t="s">
        <v>5</v>
      </c>
      <c r="G3401" s="9" t="s">
        <v>65</v>
      </c>
      <c r="H3401" s="9" t="s">
        <v>2</v>
      </c>
      <c r="I3401" s="9">
        <v>14</v>
      </c>
      <c r="J3401" s="9" t="s">
        <v>8</v>
      </c>
      <c r="L3401" s="9" t="s">
        <v>50</v>
      </c>
      <c r="M3401" s="9">
        <v>45633</v>
      </c>
      <c r="N3401" s="17" t="str">
        <f t="shared" si="262"/>
        <v>9_45-50</v>
      </c>
      <c r="O3401" s="17" t="str">
        <f t="shared" si="263"/>
        <v>4_40-50</v>
      </c>
      <c r="P3401" s="17" t="str">
        <f t="shared" si="264"/>
        <v>04_40-50</v>
      </c>
      <c r="Q3401" s="9" t="s">
        <v>1244</v>
      </c>
      <c r="R3401" s="9" t="s">
        <v>1245</v>
      </c>
      <c r="S3401" s="9">
        <f t="shared" si="265"/>
        <v>91266</v>
      </c>
    </row>
    <row r="3402" spans="1:19">
      <c r="A3402" s="9">
        <v>1</v>
      </c>
      <c r="B3402" s="9" t="s">
        <v>0</v>
      </c>
      <c r="C3402" s="9" t="s">
        <v>129</v>
      </c>
      <c r="D3402" s="9" t="s">
        <v>152</v>
      </c>
      <c r="E3402" s="9" t="s">
        <v>147</v>
      </c>
      <c r="F3402" s="9" t="s">
        <v>5</v>
      </c>
      <c r="G3402" s="9" t="s">
        <v>122</v>
      </c>
      <c r="H3402" s="9" t="s">
        <v>83</v>
      </c>
      <c r="I3402" s="9">
        <v>14</v>
      </c>
      <c r="J3402" s="9" t="s">
        <v>8</v>
      </c>
      <c r="L3402" s="9" t="s">
        <v>50</v>
      </c>
      <c r="M3402" s="9">
        <v>53550</v>
      </c>
      <c r="N3402" s="17" t="str">
        <f t="shared" si="262"/>
        <v>10_50-55</v>
      </c>
      <c r="O3402" s="17" t="str">
        <f t="shared" si="263"/>
        <v>5_50-60</v>
      </c>
      <c r="P3402" s="17" t="str">
        <f t="shared" si="264"/>
        <v>05_50-60</v>
      </c>
      <c r="Q3402" s="9" t="s">
        <v>1244</v>
      </c>
      <c r="R3402" s="9" t="s">
        <v>1245</v>
      </c>
      <c r="S3402" s="9">
        <f t="shared" si="265"/>
        <v>53550</v>
      </c>
    </row>
    <row r="3403" spans="1:19">
      <c r="A3403" s="9">
        <v>21</v>
      </c>
      <c r="B3403" s="9" t="s">
        <v>0</v>
      </c>
      <c r="C3403" s="9" t="s">
        <v>961</v>
      </c>
      <c r="D3403" s="9" t="s">
        <v>146</v>
      </c>
      <c r="E3403" s="9" t="s">
        <v>147</v>
      </c>
      <c r="F3403" s="9" t="s">
        <v>5</v>
      </c>
      <c r="G3403" s="9" t="s">
        <v>492</v>
      </c>
      <c r="H3403" s="9" t="s">
        <v>2</v>
      </c>
      <c r="I3403" s="9">
        <v>16</v>
      </c>
      <c r="J3403" s="9" t="s">
        <v>8</v>
      </c>
      <c r="L3403" s="9" t="s">
        <v>50</v>
      </c>
      <c r="M3403" s="9">
        <v>92726</v>
      </c>
      <c r="N3403" s="17" t="str">
        <f t="shared" si="262"/>
        <v>18_90-95</v>
      </c>
      <c r="O3403" s="17" t="str">
        <f t="shared" si="263"/>
        <v>9_90-100</v>
      </c>
      <c r="P3403" s="17" t="str">
        <f t="shared" si="264"/>
        <v>08_80&gt;</v>
      </c>
      <c r="Q3403" s="9" t="s">
        <v>1244</v>
      </c>
      <c r="R3403" s="9" t="s">
        <v>1245</v>
      </c>
      <c r="S3403" s="9">
        <f t="shared" si="265"/>
        <v>1947246</v>
      </c>
    </row>
    <row r="3404" spans="1:19">
      <c r="A3404" s="9">
        <v>6</v>
      </c>
      <c r="B3404" s="9" t="s">
        <v>0</v>
      </c>
      <c r="C3404" s="9" t="s">
        <v>485</v>
      </c>
      <c r="D3404" s="9" t="s">
        <v>152</v>
      </c>
      <c r="E3404" s="9" t="s">
        <v>147</v>
      </c>
      <c r="F3404" s="9" t="s">
        <v>5</v>
      </c>
      <c r="G3404" s="9" t="s">
        <v>373</v>
      </c>
      <c r="H3404" s="9" t="s">
        <v>2</v>
      </c>
      <c r="I3404" s="9">
        <v>14</v>
      </c>
      <c r="J3404" s="9" t="s">
        <v>8</v>
      </c>
      <c r="K3404" s="9" t="s">
        <v>7</v>
      </c>
      <c r="L3404" s="9" t="s">
        <v>50</v>
      </c>
      <c r="M3404" s="9">
        <v>102791</v>
      </c>
      <c r="N3404" s="17" t="str">
        <f t="shared" si="262"/>
        <v>20_100-105</v>
      </c>
      <c r="O3404" s="17" t="str">
        <f t="shared" si="263"/>
        <v>10_100-110</v>
      </c>
      <c r="P3404" s="17" t="str">
        <f t="shared" si="264"/>
        <v>08_80&gt;</v>
      </c>
      <c r="Q3404" s="9" t="s">
        <v>1244</v>
      </c>
      <c r="R3404" s="9" t="s">
        <v>1245</v>
      </c>
      <c r="S3404" s="9">
        <f t="shared" si="265"/>
        <v>616746</v>
      </c>
    </row>
    <row r="3405" spans="1:19">
      <c r="A3405" s="9">
        <v>185</v>
      </c>
      <c r="B3405" s="9" t="s">
        <v>0</v>
      </c>
      <c r="C3405" s="9" t="s">
        <v>962</v>
      </c>
      <c r="D3405" s="9" t="s">
        <v>152</v>
      </c>
      <c r="E3405" s="9" t="s">
        <v>147</v>
      </c>
      <c r="F3405" s="9" t="s">
        <v>1</v>
      </c>
      <c r="G3405" s="9" t="s">
        <v>845</v>
      </c>
      <c r="H3405" s="9" t="s">
        <v>918</v>
      </c>
      <c r="I3405" s="9">
        <v>14</v>
      </c>
      <c r="J3405" s="9" t="s">
        <v>8</v>
      </c>
      <c r="L3405" s="9" t="s">
        <v>50</v>
      </c>
      <c r="M3405" s="9">
        <v>99414</v>
      </c>
      <c r="N3405" s="17" t="str">
        <f t="shared" si="262"/>
        <v>19_95-100</v>
      </c>
      <c r="O3405" s="17" t="str">
        <f t="shared" si="263"/>
        <v>9_90-100</v>
      </c>
      <c r="P3405" s="17" t="str">
        <f t="shared" si="264"/>
        <v>08_80&gt;</v>
      </c>
      <c r="Q3405" s="9" t="s">
        <v>1244</v>
      </c>
      <c r="R3405" s="9" t="s">
        <v>1245</v>
      </c>
      <c r="S3405" s="9">
        <f t="shared" si="265"/>
        <v>18391590</v>
      </c>
    </row>
    <row r="3406" spans="1:19" hidden="1">
      <c r="A3406" s="9">
        <v>4</v>
      </c>
      <c r="B3406" s="9" t="s">
        <v>0</v>
      </c>
      <c r="C3406" s="9" t="s">
        <v>966</v>
      </c>
      <c r="D3406" s="9" t="s">
        <v>152</v>
      </c>
      <c r="E3406" s="9" t="s">
        <v>151</v>
      </c>
      <c r="F3406" s="9" t="s">
        <v>1</v>
      </c>
      <c r="G3406" s="9" t="s">
        <v>845</v>
      </c>
      <c r="H3406" s="9" t="s">
        <v>2</v>
      </c>
      <c r="I3406" s="9">
        <v>14</v>
      </c>
      <c r="J3406" s="9" t="s">
        <v>8</v>
      </c>
      <c r="L3406" s="9" t="s">
        <v>50</v>
      </c>
      <c r="M3406" s="9">
        <v>95754</v>
      </c>
      <c r="N3406" s="17" t="str">
        <f t="shared" si="262"/>
        <v>19_95-100</v>
      </c>
      <c r="O3406" s="17" t="str">
        <f t="shared" si="263"/>
        <v>9_90-100</v>
      </c>
      <c r="P3406" s="17" t="str">
        <f t="shared" si="264"/>
        <v>08_80&gt;</v>
      </c>
      <c r="Q3406" s="9" t="s">
        <v>1244</v>
      </c>
      <c r="R3406" s="9" t="s">
        <v>1245</v>
      </c>
      <c r="S3406" s="9">
        <f t="shared" si="265"/>
        <v>383016</v>
      </c>
    </row>
    <row r="3407" spans="1:19" hidden="1">
      <c r="A3407" s="9">
        <v>47</v>
      </c>
      <c r="B3407" s="9" t="s">
        <v>0</v>
      </c>
      <c r="C3407" s="9" t="s">
        <v>238</v>
      </c>
      <c r="D3407" s="9" t="s">
        <v>152</v>
      </c>
      <c r="E3407" s="9" t="s">
        <v>151</v>
      </c>
      <c r="F3407" s="9" t="s">
        <v>5</v>
      </c>
      <c r="G3407" s="9" t="s">
        <v>110</v>
      </c>
      <c r="H3407" s="9" t="s">
        <v>2</v>
      </c>
      <c r="I3407" s="9">
        <v>14</v>
      </c>
      <c r="J3407" s="9" t="s">
        <v>8</v>
      </c>
      <c r="L3407" s="9" t="s">
        <v>50</v>
      </c>
      <c r="M3407" s="9">
        <v>109753</v>
      </c>
      <c r="N3407" s="17" t="str">
        <f t="shared" si="262"/>
        <v>21_105-110</v>
      </c>
      <c r="O3407" s="17" t="str">
        <f t="shared" si="263"/>
        <v>10_100-110</v>
      </c>
      <c r="P3407" s="17" t="str">
        <f t="shared" si="264"/>
        <v>08_80&gt;</v>
      </c>
      <c r="Q3407" s="9" t="s">
        <v>1244</v>
      </c>
      <c r="R3407" s="9" t="s">
        <v>1245</v>
      </c>
      <c r="S3407" s="9">
        <f t="shared" si="265"/>
        <v>5158391</v>
      </c>
    </row>
    <row r="3408" spans="1:19" hidden="1">
      <c r="A3408" s="9">
        <v>9</v>
      </c>
      <c r="B3408" s="9" t="s">
        <v>0</v>
      </c>
      <c r="C3408" s="9" t="s">
        <v>697</v>
      </c>
      <c r="D3408" s="9" t="s">
        <v>152</v>
      </c>
      <c r="E3408" s="9" t="s">
        <v>151</v>
      </c>
      <c r="F3408" s="9" t="s">
        <v>5</v>
      </c>
      <c r="G3408" s="9" t="s">
        <v>110</v>
      </c>
      <c r="H3408" s="9" t="s">
        <v>93</v>
      </c>
      <c r="I3408" s="9">
        <v>14</v>
      </c>
      <c r="J3408" s="9" t="s">
        <v>8</v>
      </c>
      <c r="L3408" s="9" t="s">
        <v>50</v>
      </c>
      <c r="M3408" s="9">
        <v>106700</v>
      </c>
      <c r="N3408" s="17" t="str">
        <f t="shared" si="262"/>
        <v>21_105-110</v>
      </c>
      <c r="O3408" s="17" t="str">
        <f t="shared" si="263"/>
        <v>10_100-110</v>
      </c>
      <c r="P3408" s="17" t="str">
        <f t="shared" si="264"/>
        <v>08_80&gt;</v>
      </c>
      <c r="Q3408" s="9" t="s">
        <v>1244</v>
      </c>
      <c r="R3408" s="9" t="s">
        <v>1245</v>
      </c>
      <c r="S3408" s="9">
        <f t="shared" si="265"/>
        <v>960300</v>
      </c>
    </row>
    <row r="3409" spans="1:19" hidden="1">
      <c r="A3409" s="9">
        <v>18</v>
      </c>
      <c r="B3409" s="9" t="s">
        <v>0</v>
      </c>
      <c r="C3409" s="9" t="s">
        <v>486</v>
      </c>
      <c r="D3409" s="9" t="s">
        <v>152</v>
      </c>
      <c r="E3409" s="9" t="s">
        <v>151</v>
      </c>
      <c r="F3409" s="9" t="s">
        <v>5</v>
      </c>
      <c r="G3409" s="9" t="s">
        <v>373</v>
      </c>
      <c r="H3409" s="9" t="s">
        <v>2</v>
      </c>
      <c r="I3409" s="9">
        <v>14</v>
      </c>
      <c r="J3409" s="9" t="s">
        <v>8</v>
      </c>
      <c r="L3409" s="9" t="s">
        <v>50</v>
      </c>
      <c r="M3409" s="9">
        <v>87510</v>
      </c>
      <c r="N3409" s="17" t="str">
        <f t="shared" si="262"/>
        <v>17_85-90</v>
      </c>
      <c r="O3409" s="17" t="str">
        <f t="shared" si="263"/>
        <v>8_80-90</v>
      </c>
      <c r="P3409" s="17" t="str">
        <f t="shared" si="264"/>
        <v>08_80&gt;</v>
      </c>
      <c r="Q3409" s="9" t="s">
        <v>1244</v>
      </c>
      <c r="R3409" s="9" t="s">
        <v>1245</v>
      </c>
      <c r="S3409" s="9">
        <f t="shared" si="265"/>
        <v>1575180</v>
      </c>
    </row>
    <row r="3410" spans="1:19" hidden="1">
      <c r="A3410" s="9">
        <v>1379</v>
      </c>
      <c r="B3410" s="9" t="s">
        <v>0</v>
      </c>
      <c r="C3410" s="9" t="s">
        <v>816</v>
      </c>
      <c r="D3410" s="9" t="s">
        <v>152</v>
      </c>
      <c r="E3410" s="9" t="s">
        <v>151</v>
      </c>
      <c r="F3410" s="9" t="s">
        <v>1</v>
      </c>
      <c r="G3410" s="9" t="s">
        <v>222</v>
      </c>
      <c r="H3410" s="9" t="s">
        <v>2</v>
      </c>
      <c r="I3410" s="9">
        <v>15</v>
      </c>
      <c r="J3410" s="9" t="s">
        <v>8</v>
      </c>
      <c r="L3410" s="9" t="s">
        <v>50</v>
      </c>
      <c r="M3410" s="9">
        <v>107781</v>
      </c>
      <c r="N3410" s="17" t="str">
        <f t="shared" si="262"/>
        <v>21_105-110</v>
      </c>
      <c r="O3410" s="17" t="str">
        <f t="shared" si="263"/>
        <v>10_100-110</v>
      </c>
      <c r="P3410" s="17" t="str">
        <f t="shared" si="264"/>
        <v>08_80&gt;</v>
      </c>
      <c r="Q3410" s="9" t="s">
        <v>1244</v>
      </c>
      <c r="R3410" s="9" t="s">
        <v>1245</v>
      </c>
      <c r="S3410" s="9">
        <f t="shared" si="265"/>
        <v>148629999</v>
      </c>
    </row>
    <row r="3411" spans="1:19" hidden="1">
      <c r="A3411" s="9">
        <v>28</v>
      </c>
      <c r="B3411" s="9" t="s">
        <v>0</v>
      </c>
      <c r="C3411" s="9" t="s">
        <v>221</v>
      </c>
      <c r="D3411" s="9" t="s">
        <v>148</v>
      </c>
      <c r="E3411" s="9" t="s">
        <v>151</v>
      </c>
      <c r="F3411" s="9" t="s">
        <v>5</v>
      </c>
      <c r="G3411" s="9" t="s">
        <v>110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83742</v>
      </c>
      <c r="N3411" s="17" t="str">
        <f t="shared" si="262"/>
        <v>16_80-85</v>
      </c>
      <c r="O3411" s="17" t="str">
        <f t="shared" si="263"/>
        <v>8_80-90</v>
      </c>
      <c r="P3411" s="17" t="str">
        <f t="shared" si="264"/>
        <v>08_80&gt;</v>
      </c>
      <c r="Q3411" s="9" t="s">
        <v>1244</v>
      </c>
      <c r="R3411" s="9" t="s">
        <v>1245</v>
      </c>
      <c r="S3411" s="9">
        <f t="shared" si="265"/>
        <v>2344776</v>
      </c>
    </row>
    <row r="3412" spans="1:19" hidden="1">
      <c r="A3412" s="9">
        <v>38</v>
      </c>
      <c r="B3412" s="9" t="s">
        <v>0</v>
      </c>
      <c r="C3412" s="9" t="s">
        <v>487</v>
      </c>
      <c r="D3412" s="9" t="s">
        <v>148</v>
      </c>
      <c r="E3412" s="9" t="s">
        <v>151</v>
      </c>
      <c r="F3412" s="9" t="s">
        <v>5</v>
      </c>
      <c r="G3412" s="9" t="s">
        <v>373</v>
      </c>
      <c r="H3412" s="9" t="s">
        <v>2</v>
      </c>
      <c r="I3412" s="9">
        <v>15</v>
      </c>
      <c r="J3412" s="9" t="s">
        <v>8</v>
      </c>
      <c r="L3412" s="9" t="s">
        <v>50</v>
      </c>
      <c r="M3412" s="9">
        <v>101929</v>
      </c>
      <c r="N3412" s="17" t="str">
        <f t="shared" si="262"/>
        <v>20_100-105</v>
      </c>
      <c r="O3412" s="17" t="str">
        <f t="shared" si="263"/>
        <v>10_100-110</v>
      </c>
      <c r="P3412" s="17" t="str">
        <f t="shared" si="264"/>
        <v>08_80&gt;</v>
      </c>
      <c r="Q3412" s="9" t="s">
        <v>1244</v>
      </c>
      <c r="R3412" s="9" t="s">
        <v>1245</v>
      </c>
      <c r="S3412" s="9">
        <f t="shared" si="265"/>
        <v>3873302</v>
      </c>
    </row>
    <row r="3413" spans="1:19" hidden="1">
      <c r="A3413" s="9">
        <v>2</v>
      </c>
      <c r="B3413" s="9" t="s">
        <v>0</v>
      </c>
      <c r="C3413" s="9" t="s">
        <v>964</v>
      </c>
      <c r="D3413" s="9" t="s">
        <v>146</v>
      </c>
      <c r="E3413" s="9" t="s">
        <v>151</v>
      </c>
      <c r="F3413" s="9" t="s">
        <v>5</v>
      </c>
      <c r="G3413" s="9" t="s">
        <v>373</v>
      </c>
      <c r="H3413" s="9" t="s">
        <v>244</v>
      </c>
      <c r="I3413" s="9">
        <v>15</v>
      </c>
      <c r="J3413" s="9" t="s">
        <v>8</v>
      </c>
      <c r="L3413" s="9" t="s">
        <v>50</v>
      </c>
      <c r="M3413" s="9">
        <v>97740</v>
      </c>
      <c r="N3413" s="17" t="str">
        <f t="shared" si="262"/>
        <v>19_95-100</v>
      </c>
      <c r="O3413" s="17" t="str">
        <f t="shared" si="263"/>
        <v>9_90-100</v>
      </c>
      <c r="P3413" s="17" t="str">
        <f t="shared" si="264"/>
        <v>08_80&gt;</v>
      </c>
      <c r="Q3413" s="9" t="s">
        <v>1244</v>
      </c>
      <c r="R3413" s="9" t="s">
        <v>1245</v>
      </c>
      <c r="S3413" s="9">
        <f t="shared" si="265"/>
        <v>195480</v>
      </c>
    </row>
    <row r="3414" spans="1:19">
      <c r="A3414" s="9">
        <v>1945</v>
      </c>
      <c r="B3414" s="9" t="s">
        <v>9</v>
      </c>
      <c r="C3414" s="9" t="s">
        <v>392</v>
      </c>
      <c r="D3414" s="9" t="s">
        <v>152</v>
      </c>
      <c r="E3414" s="9" t="s">
        <v>147</v>
      </c>
      <c r="F3414" s="9" t="s">
        <v>9</v>
      </c>
      <c r="G3414" s="9" t="s">
        <v>393</v>
      </c>
      <c r="H3414" s="9" t="s">
        <v>2</v>
      </c>
      <c r="I3414" s="9">
        <v>13</v>
      </c>
      <c r="J3414" s="9" t="s">
        <v>43</v>
      </c>
      <c r="L3414" s="9" t="s">
        <v>394</v>
      </c>
      <c r="M3414" s="9">
        <v>179722</v>
      </c>
      <c r="N3414" s="17" t="str">
        <f t="shared" si="262"/>
        <v>35_175-180</v>
      </c>
      <c r="O3414" s="17" t="str">
        <f t="shared" si="263"/>
        <v>17_170-180</v>
      </c>
      <c r="P3414" s="17" t="str">
        <f t="shared" si="264"/>
        <v>08_80&gt;</v>
      </c>
      <c r="Q3414" s="9" t="s">
        <v>1244</v>
      </c>
      <c r="R3414" s="9" t="s">
        <v>1245</v>
      </c>
      <c r="S3414" s="9">
        <f t="shared" si="265"/>
        <v>349559290</v>
      </c>
    </row>
    <row r="3415" spans="1:19">
      <c r="A3415" s="9">
        <v>23</v>
      </c>
      <c r="B3415" s="9" t="s">
        <v>9</v>
      </c>
      <c r="C3415" s="9" t="s">
        <v>395</v>
      </c>
      <c r="D3415" s="9" t="s">
        <v>152</v>
      </c>
      <c r="E3415" s="9" t="s">
        <v>147</v>
      </c>
      <c r="F3415" s="9" t="s">
        <v>9</v>
      </c>
      <c r="G3415" s="9" t="s">
        <v>393</v>
      </c>
      <c r="H3415" s="9" t="s">
        <v>2</v>
      </c>
      <c r="I3415" s="9">
        <v>13</v>
      </c>
      <c r="J3415" s="9" t="s">
        <v>43</v>
      </c>
      <c r="L3415" s="9" t="s">
        <v>394</v>
      </c>
      <c r="M3415" s="9">
        <v>222098</v>
      </c>
      <c r="N3415" s="17" t="str">
        <f t="shared" si="262"/>
        <v>44_220-225</v>
      </c>
      <c r="O3415" s="17" t="str">
        <f t="shared" si="263"/>
        <v>22_220-230</v>
      </c>
      <c r="P3415" s="17" t="str">
        <f t="shared" si="264"/>
        <v>08_80&gt;</v>
      </c>
      <c r="Q3415" s="9" t="s">
        <v>1244</v>
      </c>
      <c r="R3415" s="9" t="s">
        <v>1245</v>
      </c>
      <c r="S3415" s="9">
        <f t="shared" si="265"/>
        <v>5108254</v>
      </c>
    </row>
    <row r="3416" spans="1:19">
      <c r="A3416" s="9">
        <v>1427</v>
      </c>
      <c r="B3416" s="9" t="s">
        <v>9</v>
      </c>
      <c r="C3416" s="9" t="s">
        <v>1020</v>
      </c>
      <c r="D3416" s="9" t="s">
        <v>152</v>
      </c>
      <c r="E3416" s="9" t="s">
        <v>147</v>
      </c>
      <c r="F3416" s="9" t="s">
        <v>9</v>
      </c>
      <c r="G3416" s="9" t="s">
        <v>973</v>
      </c>
      <c r="H3416" s="9" t="s">
        <v>2</v>
      </c>
      <c r="I3416" s="9">
        <v>14</v>
      </c>
      <c r="J3416" s="9" t="s">
        <v>971</v>
      </c>
      <c r="L3416" s="9" t="s">
        <v>394</v>
      </c>
      <c r="M3416" s="9">
        <v>408820</v>
      </c>
      <c r="N3416" s="17" t="str">
        <f t="shared" si="262"/>
        <v>81_405-410</v>
      </c>
      <c r="O3416" s="17" t="str">
        <f t="shared" si="263"/>
        <v>40_400-410</v>
      </c>
      <c r="P3416" s="17" t="str">
        <f t="shared" si="264"/>
        <v>08_80&gt;</v>
      </c>
      <c r="Q3416" s="9" t="s">
        <v>1244</v>
      </c>
      <c r="R3416" s="9" t="s">
        <v>1245</v>
      </c>
      <c r="S3416" s="9">
        <f t="shared" si="265"/>
        <v>583386140</v>
      </c>
    </row>
    <row r="3417" spans="1:19">
      <c r="A3417" s="9">
        <v>94</v>
      </c>
      <c r="B3417" s="9" t="s">
        <v>9</v>
      </c>
      <c r="C3417" s="9" t="s">
        <v>130</v>
      </c>
      <c r="D3417" s="9" t="s">
        <v>149</v>
      </c>
      <c r="E3417" s="9" t="s">
        <v>147</v>
      </c>
      <c r="F3417" s="9" t="s">
        <v>5</v>
      </c>
      <c r="G3417" s="9" t="s">
        <v>69</v>
      </c>
      <c r="H3417" s="9" t="s">
        <v>321</v>
      </c>
      <c r="I3417" s="9">
        <v>16</v>
      </c>
      <c r="J3417" s="9" t="s">
        <v>131</v>
      </c>
      <c r="L3417" s="9" t="s">
        <v>50</v>
      </c>
      <c r="M3417" s="9">
        <v>344240</v>
      </c>
      <c r="N3417" s="17" t="str">
        <f t="shared" si="262"/>
        <v>68_340-345</v>
      </c>
      <c r="O3417" s="17" t="str">
        <f t="shared" si="263"/>
        <v>34_340-350</v>
      </c>
      <c r="P3417" s="17" t="str">
        <f t="shared" si="264"/>
        <v>08_80&gt;</v>
      </c>
      <c r="Q3417" s="9" t="s">
        <v>1244</v>
      </c>
      <c r="R3417" s="9" t="s">
        <v>1245</v>
      </c>
      <c r="S3417" s="9">
        <f t="shared" si="265"/>
        <v>32358560</v>
      </c>
    </row>
    <row r="3418" spans="1:19">
      <c r="A3418" s="9">
        <v>1011</v>
      </c>
      <c r="B3418" s="9" t="s">
        <v>9</v>
      </c>
      <c r="C3418" s="9" t="s">
        <v>1021</v>
      </c>
      <c r="D3418" s="9" t="s">
        <v>149</v>
      </c>
      <c r="E3418" s="9" t="s">
        <v>147</v>
      </c>
      <c r="F3418" s="9" t="s">
        <v>9</v>
      </c>
      <c r="G3418" s="9" t="s">
        <v>973</v>
      </c>
      <c r="H3418" s="9" t="s">
        <v>2</v>
      </c>
      <c r="I3418" s="9">
        <v>16</v>
      </c>
      <c r="J3418" s="9" t="s">
        <v>974</v>
      </c>
      <c r="L3418" s="9" t="s">
        <v>394</v>
      </c>
      <c r="M3418" s="9">
        <v>406986</v>
      </c>
      <c r="N3418" s="17" t="str">
        <f t="shared" si="262"/>
        <v>81_405-410</v>
      </c>
      <c r="O3418" s="17" t="str">
        <f t="shared" si="263"/>
        <v>40_400-410</v>
      </c>
      <c r="P3418" s="17" t="str">
        <f t="shared" si="264"/>
        <v>08_80&gt;</v>
      </c>
      <c r="Q3418" s="9" t="s">
        <v>1244</v>
      </c>
      <c r="R3418" s="9" t="s">
        <v>1245</v>
      </c>
      <c r="S3418" s="9">
        <f t="shared" si="265"/>
        <v>411462846</v>
      </c>
    </row>
    <row r="3419" spans="1:19">
      <c r="A3419" s="9">
        <v>135</v>
      </c>
      <c r="B3419" s="9" t="s">
        <v>10</v>
      </c>
      <c r="C3419" s="9" t="s">
        <v>491</v>
      </c>
      <c r="D3419" s="9" t="s">
        <v>152</v>
      </c>
      <c r="E3419" s="9" t="s">
        <v>147</v>
      </c>
      <c r="F3419" s="9" t="s">
        <v>5</v>
      </c>
      <c r="G3419" s="9" t="s">
        <v>70</v>
      </c>
      <c r="H3419" s="9" t="s">
        <v>2</v>
      </c>
      <c r="I3419" s="9">
        <v>14</v>
      </c>
      <c r="J3419" s="9" t="s">
        <v>8</v>
      </c>
      <c r="L3419" s="9" t="s">
        <v>46</v>
      </c>
      <c r="M3419" s="9">
        <v>34156</v>
      </c>
      <c r="N3419" s="17" t="str">
        <f t="shared" si="262"/>
        <v>6_30-35</v>
      </c>
      <c r="O3419" s="17" t="str">
        <f t="shared" si="263"/>
        <v>3_30-40</v>
      </c>
      <c r="P3419" s="17" t="str">
        <f t="shared" si="264"/>
        <v>03_30-40</v>
      </c>
      <c r="Q3419" s="9" t="s">
        <v>1244</v>
      </c>
      <c r="R3419" s="9" t="s">
        <v>1245</v>
      </c>
      <c r="S3419" s="9">
        <f t="shared" si="265"/>
        <v>4611060</v>
      </c>
    </row>
    <row r="3420" spans="1:19">
      <c r="A3420" s="9">
        <v>58</v>
      </c>
      <c r="B3420" s="9" t="s">
        <v>10</v>
      </c>
      <c r="C3420" s="9" t="s">
        <v>817</v>
      </c>
      <c r="D3420" s="9" t="s">
        <v>148</v>
      </c>
      <c r="E3420" s="9" t="s">
        <v>147</v>
      </c>
      <c r="F3420" s="9" t="s">
        <v>5</v>
      </c>
      <c r="G3420" s="9" t="s">
        <v>70</v>
      </c>
      <c r="H3420" s="9" t="s">
        <v>2</v>
      </c>
      <c r="I3420" s="9">
        <v>15</v>
      </c>
      <c r="J3420" s="9" t="s">
        <v>8</v>
      </c>
      <c r="L3420" s="9" t="s">
        <v>46</v>
      </c>
      <c r="M3420" s="9">
        <v>42455</v>
      </c>
      <c r="N3420" s="17" t="str">
        <f t="shared" si="262"/>
        <v>8_40-45</v>
      </c>
      <c r="O3420" s="17" t="str">
        <f t="shared" si="263"/>
        <v>4_40-50</v>
      </c>
      <c r="P3420" s="17" t="str">
        <f t="shared" si="264"/>
        <v>04_40-50</v>
      </c>
      <c r="Q3420" s="9" t="s">
        <v>1244</v>
      </c>
      <c r="R3420" s="9" t="s">
        <v>1245</v>
      </c>
      <c r="S3420" s="9">
        <f t="shared" si="265"/>
        <v>2462390</v>
      </c>
    </row>
    <row r="3421" spans="1:19">
      <c r="A3421" s="9">
        <v>4</v>
      </c>
      <c r="B3421" s="9" t="s">
        <v>10</v>
      </c>
      <c r="C3421" s="9" t="s">
        <v>1213</v>
      </c>
      <c r="D3421" s="9" t="s">
        <v>149</v>
      </c>
      <c r="E3421" s="9" t="s">
        <v>147</v>
      </c>
      <c r="F3421" s="9" t="s">
        <v>1</v>
      </c>
      <c r="G3421" s="9" t="s">
        <v>695</v>
      </c>
      <c r="H3421" s="9" t="s">
        <v>98</v>
      </c>
      <c r="I3421" s="9">
        <v>15</v>
      </c>
      <c r="J3421" s="9" t="s">
        <v>8</v>
      </c>
      <c r="L3421" s="9" t="s">
        <v>50</v>
      </c>
      <c r="M3421" s="9">
        <v>98824</v>
      </c>
      <c r="N3421" s="17" t="str">
        <f t="shared" si="262"/>
        <v>19_95-100</v>
      </c>
      <c r="O3421" s="17" t="str">
        <f t="shared" si="263"/>
        <v>9_90-100</v>
      </c>
      <c r="P3421" s="17" t="str">
        <f t="shared" si="264"/>
        <v>08_80&gt;</v>
      </c>
      <c r="Q3421" s="9" t="s">
        <v>1244</v>
      </c>
      <c r="R3421" s="9" t="s">
        <v>1245</v>
      </c>
      <c r="S3421" s="9">
        <f t="shared" si="265"/>
        <v>395296</v>
      </c>
    </row>
    <row r="3422" spans="1:19">
      <c r="A3422" s="9">
        <v>245</v>
      </c>
      <c r="B3422" s="9" t="s">
        <v>10</v>
      </c>
      <c r="C3422" s="9" t="s">
        <v>242</v>
      </c>
      <c r="D3422" s="9" t="s">
        <v>149</v>
      </c>
      <c r="E3422" s="9" t="s">
        <v>147</v>
      </c>
      <c r="F3422" s="9" t="s">
        <v>1</v>
      </c>
      <c r="G3422" s="9" t="s">
        <v>695</v>
      </c>
      <c r="H3422" s="9" t="s">
        <v>99</v>
      </c>
      <c r="I3422" s="9">
        <v>15</v>
      </c>
      <c r="J3422" s="9" t="s">
        <v>8</v>
      </c>
      <c r="L3422" s="9" t="s">
        <v>50</v>
      </c>
      <c r="M3422" s="9">
        <v>97784</v>
      </c>
      <c r="N3422" s="17" t="str">
        <f t="shared" si="262"/>
        <v>19_95-100</v>
      </c>
      <c r="O3422" s="17" t="str">
        <f t="shared" si="263"/>
        <v>9_90-100</v>
      </c>
      <c r="P3422" s="17" t="str">
        <f t="shared" si="264"/>
        <v>08_80&gt;</v>
      </c>
      <c r="Q3422" s="9" t="s">
        <v>1244</v>
      </c>
      <c r="R3422" s="9" t="s">
        <v>1245</v>
      </c>
      <c r="S3422" s="9">
        <f t="shared" si="265"/>
        <v>23957080</v>
      </c>
    </row>
    <row r="3423" spans="1:19">
      <c r="A3423" s="9">
        <v>484</v>
      </c>
      <c r="B3423" s="9" t="s">
        <v>10</v>
      </c>
      <c r="C3423" s="9" t="s">
        <v>370</v>
      </c>
      <c r="D3423" s="9" t="s">
        <v>149</v>
      </c>
      <c r="E3423" s="9" t="s">
        <v>147</v>
      </c>
      <c r="F3423" s="9" t="s">
        <v>5</v>
      </c>
      <c r="G3423" s="9" t="s">
        <v>252</v>
      </c>
      <c r="H3423" s="9" t="s">
        <v>85</v>
      </c>
      <c r="I3423" s="9">
        <v>15</v>
      </c>
      <c r="J3423" s="9" t="s">
        <v>8</v>
      </c>
      <c r="L3423" s="9" t="s">
        <v>50</v>
      </c>
      <c r="M3423" s="9">
        <v>94510</v>
      </c>
      <c r="N3423" s="17" t="str">
        <f t="shared" si="262"/>
        <v>18_90-95</v>
      </c>
      <c r="O3423" s="17" t="str">
        <f t="shared" si="263"/>
        <v>9_90-100</v>
      </c>
      <c r="P3423" s="17" t="str">
        <f t="shared" si="264"/>
        <v>08_80&gt;</v>
      </c>
      <c r="Q3423" s="9" t="s">
        <v>1244</v>
      </c>
      <c r="R3423" s="9" t="s">
        <v>1245</v>
      </c>
      <c r="S3423" s="9">
        <f t="shared" si="265"/>
        <v>45742840</v>
      </c>
    </row>
    <row r="3424" spans="1:19">
      <c r="A3424" s="9">
        <v>215</v>
      </c>
      <c r="B3424" s="9" t="s">
        <v>10</v>
      </c>
      <c r="C3424" s="9" t="s">
        <v>494</v>
      </c>
      <c r="D3424" s="9" t="s">
        <v>149</v>
      </c>
      <c r="E3424" s="9" t="s">
        <v>147</v>
      </c>
      <c r="F3424" s="9" t="s">
        <v>1</v>
      </c>
      <c r="G3424" s="9" t="s">
        <v>495</v>
      </c>
      <c r="H3424" s="9" t="s">
        <v>887</v>
      </c>
      <c r="I3424" s="9">
        <v>15</v>
      </c>
      <c r="J3424" s="9" t="s">
        <v>8</v>
      </c>
      <c r="L3424" s="9" t="s">
        <v>50</v>
      </c>
      <c r="M3424" s="9">
        <v>173995</v>
      </c>
      <c r="N3424" s="17" t="str">
        <f t="shared" si="262"/>
        <v>34_170-175</v>
      </c>
      <c r="O3424" s="17" t="str">
        <f t="shared" si="263"/>
        <v>17_170-180</v>
      </c>
      <c r="P3424" s="17" t="str">
        <f t="shared" si="264"/>
        <v>08_80&gt;</v>
      </c>
      <c r="Q3424" s="9" t="s">
        <v>1244</v>
      </c>
      <c r="R3424" s="9" t="s">
        <v>1245</v>
      </c>
      <c r="S3424" s="9">
        <f t="shared" si="265"/>
        <v>37408925</v>
      </c>
    </row>
    <row r="3425" spans="1:19">
      <c r="A3425" s="9">
        <v>87</v>
      </c>
      <c r="B3425" s="9" t="s">
        <v>10</v>
      </c>
      <c r="C3425" s="9" t="s">
        <v>499</v>
      </c>
      <c r="D3425" s="9" t="s">
        <v>148</v>
      </c>
      <c r="E3425" s="9" t="s">
        <v>147</v>
      </c>
      <c r="F3425" s="9" t="s">
        <v>1</v>
      </c>
      <c r="G3425" s="9" t="s">
        <v>77</v>
      </c>
      <c r="H3425" s="9" t="s">
        <v>2</v>
      </c>
      <c r="I3425" s="9">
        <v>15</v>
      </c>
      <c r="J3425" s="9" t="s">
        <v>4</v>
      </c>
      <c r="L3425" s="9" t="s">
        <v>50</v>
      </c>
      <c r="M3425" s="9">
        <v>53427</v>
      </c>
      <c r="N3425" s="17" t="str">
        <f t="shared" si="262"/>
        <v>10_50-55</v>
      </c>
      <c r="O3425" s="17" t="str">
        <f t="shared" si="263"/>
        <v>5_50-60</v>
      </c>
      <c r="P3425" s="17" t="str">
        <f t="shared" si="264"/>
        <v>05_50-60</v>
      </c>
      <c r="Q3425" s="9" t="s">
        <v>1244</v>
      </c>
      <c r="R3425" s="9" t="s">
        <v>1245</v>
      </c>
      <c r="S3425" s="9">
        <f t="shared" si="265"/>
        <v>4648149</v>
      </c>
    </row>
    <row r="3426" spans="1:19">
      <c r="A3426" s="9">
        <v>437</v>
      </c>
      <c r="B3426" s="9" t="s">
        <v>10</v>
      </c>
      <c r="C3426" s="9" t="s">
        <v>1132</v>
      </c>
      <c r="D3426" s="9" t="s">
        <v>152</v>
      </c>
      <c r="E3426" s="9" t="s">
        <v>147</v>
      </c>
      <c r="F3426" s="9" t="s">
        <v>1</v>
      </c>
      <c r="G3426" s="9" t="s">
        <v>583</v>
      </c>
      <c r="H3426" s="9" t="s">
        <v>2</v>
      </c>
      <c r="I3426" s="9">
        <v>14</v>
      </c>
      <c r="J3426" s="9" t="s">
        <v>8</v>
      </c>
      <c r="K3426" s="9" t="s">
        <v>7</v>
      </c>
      <c r="L3426" s="9" t="s">
        <v>50</v>
      </c>
      <c r="M3426" s="9">
        <v>74999</v>
      </c>
      <c r="N3426" s="17" t="str">
        <f t="shared" si="262"/>
        <v>14_70-75</v>
      </c>
      <c r="O3426" s="17" t="str">
        <f t="shared" si="263"/>
        <v>7_70-80</v>
      </c>
      <c r="P3426" s="17" t="str">
        <f t="shared" si="264"/>
        <v>07_70-80</v>
      </c>
      <c r="Q3426" s="9" t="s">
        <v>1244</v>
      </c>
      <c r="R3426" s="9" t="s">
        <v>1245</v>
      </c>
      <c r="S3426" s="9">
        <f t="shared" si="265"/>
        <v>32774563</v>
      </c>
    </row>
    <row r="3427" spans="1:19">
      <c r="A3427" s="9">
        <v>9</v>
      </c>
      <c r="B3427" s="9" t="s">
        <v>10</v>
      </c>
      <c r="C3427" s="9" t="s">
        <v>894</v>
      </c>
      <c r="D3427" s="9" t="s">
        <v>148</v>
      </c>
      <c r="E3427" s="9" t="s">
        <v>147</v>
      </c>
      <c r="F3427" s="9" t="s">
        <v>5</v>
      </c>
      <c r="G3427" s="9" t="s">
        <v>70</v>
      </c>
      <c r="H3427" s="9" t="s">
        <v>2</v>
      </c>
      <c r="I3427" s="9">
        <v>15</v>
      </c>
      <c r="J3427" s="9" t="s">
        <v>8</v>
      </c>
      <c r="L3427" s="9" t="s">
        <v>46</v>
      </c>
      <c r="M3427" s="9">
        <v>64914</v>
      </c>
      <c r="N3427" s="17" t="str">
        <f t="shared" si="262"/>
        <v>12_60-65</v>
      </c>
      <c r="O3427" s="17" t="str">
        <f t="shared" si="263"/>
        <v>6_60-70</v>
      </c>
      <c r="P3427" s="17" t="str">
        <f t="shared" si="264"/>
        <v>06_60-70</v>
      </c>
      <c r="Q3427" s="9" t="s">
        <v>1244</v>
      </c>
      <c r="R3427" s="9" t="s">
        <v>1245</v>
      </c>
      <c r="S3427" s="9">
        <f t="shared" si="265"/>
        <v>584226</v>
      </c>
    </row>
    <row r="3428" spans="1:19">
      <c r="A3428" s="9">
        <v>14</v>
      </c>
      <c r="B3428" s="9" t="s">
        <v>10</v>
      </c>
      <c r="C3428" s="9" t="s">
        <v>666</v>
      </c>
      <c r="D3428" s="9" t="s">
        <v>148</v>
      </c>
      <c r="E3428" s="9" t="s">
        <v>147</v>
      </c>
      <c r="F3428" s="9" t="s">
        <v>5</v>
      </c>
      <c r="G3428" s="9" t="s">
        <v>122</v>
      </c>
      <c r="H3428" s="9" t="s">
        <v>2</v>
      </c>
      <c r="I3428" s="9">
        <v>15</v>
      </c>
      <c r="J3428" s="9" t="s">
        <v>4</v>
      </c>
      <c r="L3428" s="9" t="s">
        <v>50</v>
      </c>
      <c r="M3428" s="9">
        <v>67265</v>
      </c>
      <c r="N3428" s="17" t="str">
        <f t="shared" si="262"/>
        <v>13_65-70</v>
      </c>
      <c r="O3428" s="17" t="str">
        <f t="shared" si="263"/>
        <v>6_60-70</v>
      </c>
      <c r="P3428" s="17" t="str">
        <f t="shared" si="264"/>
        <v>06_60-70</v>
      </c>
      <c r="Q3428" s="9" t="s">
        <v>1244</v>
      </c>
      <c r="R3428" s="9" t="s">
        <v>1245</v>
      </c>
      <c r="S3428" s="9">
        <f t="shared" si="265"/>
        <v>941710</v>
      </c>
    </row>
    <row r="3429" spans="1:19">
      <c r="A3429" s="9">
        <v>313</v>
      </c>
      <c r="B3429" s="9" t="s">
        <v>10</v>
      </c>
      <c r="C3429" s="9" t="s">
        <v>700</v>
      </c>
      <c r="D3429" s="9" t="s">
        <v>152</v>
      </c>
      <c r="E3429" s="9" t="s">
        <v>147</v>
      </c>
      <c r="F3429" s="9" t="s">
        <v>5</v>
      </c>
      <c r="G3429" s="9" t="s">
        <v>373</v>
      </c>
      <c r="H3429" s="9" t="s">
        <v>2</v>
      </c>
      <c r="I3429" s="9">
        <v>14</v>
      </c>
      <c r="J3429" s="9" t="s">
        <v>8</v>
      </c>
      <c r="L3429" s="9" t="s">
        <v>50</v>
      </c>
      <c r="M3429" s="9">
        <v>66963</v>
      </c>
      <c r="N3429" s="17" t="str">
        <f t="shared" si="262"/>
        <v>13_65-70</v>
      </c>
      <c r="O3429" s="17" t="str">
        <f t="shared" si="263"/>
        <v>6_60-70</v>
      </c>
      <c r="P3429" s="17" t="str">
        <f t="shared" si="264"/>
        <v>06_60-70</v>
      </c>
      <c r="Q3429" s="9" t="s">
        <v>1244</v>
      </c>
      <c r="R3429" s="9" t="s">
        <v>1245</v>
      </c>
      <c r="S3429" s="9">
        <f t="shared" si="265"/>
        <v>20959419</v>
      </c>
    </row>
    <row r="3430" spans="1:19">
      <c r="A3430" s="9">
        <v>1</v>
      </c>
      <c r="B3430" s="9" t="s">
        <v>10</v>
      </c>
      <c r="C3430" s="9" t="s">
        <v>667</v>
      </c>
      <c r="D3430" s="9" t="s">
        <v>152</v>
      </c>
      <c r="E3430" s="9" t="s">
        <v>147</v>
      </c>
      <c r="F3430" s="9" t="s">
        <v>5</v>
      </c>
      <c r="G3430" s="9" t="s">
        <v>122</v>
      </c>
      <c r="H3430" s="9" t="s">
        <v>2</v>
      </c>
      <c r="I3430" s="9">
        <v>14</v>
      </c>
      <c r="J3430" s="9" t="s">
        <v>8</v>
      </c>
      <c r="L3430" s="9" t="s">
        <v>50</v>
      </c>
      <c r="M3430" s="9">
        <v>51580</v>
      </c>
      <c r="N3430" s="17" t="str">
        <f t="shared" si="262"/>
        <v>10_50-55</v>
      </c>
      <c r="O3430" s="17" t="str">
        <f t="shared" si="263"/>
        <v>5_50-60</v>
      </c>
      <c r="P3430" s="17" t="str">
        <f t="shared" si="264"/>
        <v>05_50-60</v>
      </c>
      <c r="Q3430" s="9" t="s">
        <v>1244</v>
      </c>
      <c r="R3430" s="9" t="s">
        <v>1245</v>
      </c>
      <c r="S3430" s="9">
        <f t="shared" si="265"/>
        <v>51580</v>
      </c>
    </row>
    <row r="3431" spans="1:19">
      <c r="A3431" s="9">
        <v>6</v>
      </c>
      <c r="B3431" s="9" t="s">
        <v>10</v>
      </c>
      <c r="C3431" s="9" t="s">
        <v>581</v>
      </c>
      <c r="D3431" s="9" t="s">
        <v>152</v>
      </c>
      <c r="E3431" s="9" t="s">
        <v>147</v>
      </c>
      <c r="F3431" s="9" t="s">
        <v>5</v>
      </c>
      <c r="G3431" s="9" t="s">
        <v>70</v>
      </c>
      <c r="H3431" s="9" t="s">
        <v>2</v>
      </c>
      <c r="I3431" s="9">
        <v>14</v>
      </c>
      <c r="J3431" s="9" t="s">
        <v>8</v>
      </c>
      <c r="L3431" s="9" t="s">
        <v>46</v>
      </c>
      <c r="M3431" s="9">
        <v>39463</v>
      </c>
      <c r="N3431" s="17" t="str">
        <f t="shared" si="262"/>
        <v>7_35-40</v>
      </c>
      <c r="O3431" s="17" t="str">
        <f t="shared" si="263"/>
        <v>3_30-40</v>
      </c>
      <c r="P3431" s="17" t="str">
        <f t="shared" si="264"/>
        <v>03_30-40</v>
      </c>
      <c r="Q3431" s="9" t="s">
        <v>1244</v>
      </c>
      <c r="R3431" s="9" t="s">
        <v>1245</v>
      </c>
      <c r="S3431" s="9">
        <f t="shared" si="265"/>
        <v>236778</v>
      </c>
    </row>
    <row r="3432" spans="1:19">
      <c r="A3432" s="9">
        <v>1197</v>
      </c>
      <c r="B3432" s="9" t="s">
        <v>10</v>
      </c>
      <c r="C3432" s="9" t="s">
        <v>624</v>
      </c>
      <c r="D3432" s="9" t="s">
        <v>148</v>
      </c>
      <c r="E3432" s="9" t="s">
        <v>147</v>
      </c>
      <c r="F3432" s="9" t="s">
        <v>5</v>
      </c>
      <c r="G3432" s="9" t="s">
        <v>373</v>
      </c>
      <c r="H3432" s="9" t="s">
        <v>2</v>
      </c>
      <c r="I3432" s="9">
        <v>15</v>
      </c>
      <c r="J3432" s="9" t="s">
        <v>8</v>
      </c>
      <c r="L3432" s="9" t="s">
        <v>50</v>
      </c>
      <c r="M3432" s="9">
        <v>73015</v>
      </c>
      <c r="N3432" s="17" t="str">
        <f t="shared" si="262"/>
        <v>14_70-75</v>
      </c>
      <c r="O3432" s="17" t="str">
        <f t="shared" si="263"/>
        <v>7_70-80</v>
      </c>
      <c r="P3432" s="17" t="str">
        <f t="shared" si="264"/>
        <v>07_70-80</v>
      </c>
      <c r="Q3432" s="9" t="s">
        <v>1244</v>
      </c>
      <c r="R3432" s="9" t="s">
        <v>1245</v>
      </c>
      <c r="S3432" s="9">
        <f t="shared" si="265"/>
        <v>87398955</v>
      </c>
    </row>
    <row r="3433" spans="1:19">
      <c r="A3433" s="9">
        <v>32</v>
      </c>
      <c r="B3433" s="9" t="s">
        <v>10</v>
      </c>
      <c r="C3433" s="9" t="s">
        <v>371</v>
      </c>
      <c r="D3433" s="9" t="s">
        <v>146</v>
      </c>
      <c r="E3433" s="9" t="s">
        <v>147</v>
      </c>
      <c r="F3433" s="9" t="s">
        <v>5</v>
      </c>
      <c r="G3433" s="9" t="s">
        <v>122</v>
      </c>
      <c r="H3433" s="9" t="s">
        <v>889</v>
      </c>
      <c r="I3433" s="9">
        <v>15</v>
      </c>
      <c r="J3433" s="9" t="s">
        <v>8</v>
      </c>
      <c r="L3433" s="9" t="s">
        <v>50</v>
      </c>
      <c r="M3433" s="9">
        <v>41986</v>
      </c>
      <c r="N3433" s="17" t="str">
        <f t="shared" si="262"/>
        <v>8_40-45</v>
      </c>
      <c r="O3433" s="17" t="str">
        <f t="shared" si="263"/>
        <v>4_40-50</v>
      </c>
      <c r="P3433" s="17" t="str">
        <f t="shared" si="264"/>
        <v>04_40-50</v>
      </c>
      <c r="Q3433" s="9" t="s">
        <v>1244</v>
      </c>
      <c r="R3433" s="9" t="s">
        <v>1245</v>
      </c>
      <c r="S3433" s="9">
        <f t="shared" si="265"/>
        <v>1343552</v>
      </c>
    </row>
    <row r="3434" spans="1:19" hidden="1">
      <c r="A3434" s="9">
        <v>96</v>
      </c>
      <c r="B3434" s="9" t="s">
        <v>10</v>
      </c>
      <c r="C3434" s="9" t="s">
        <v>1084</v>
      </c>
      <c r="D3434" s="9" t="s">
        <v>152</v>
      </c>
      <c r="E3434" s="9" t="s">
        <v>151</v>
      </c>
      <c r="F3434" s="9" t="s">
        <v>5</v>
      </c>
      <c r="G3434" s="9" t="s">
        <v>373</v>
      </c>
      <c r="H3434" s="9" t="s">
        <v>2</v>
      </c>
      <c r="I3434" s="9">
        <v>14</v>
      </c>
      <c r="J3434" s="9" t="s">
        <v>8</v>
      </c>
      <c r="L3434" s="9" t="s">
        <v>50</v>
      </c>
      <c r="M3434" s="9">
        <v>71394</v>
      </c>
      <c r="N3434" s="17" t="str">
        <f t="shared" ref="N3434:N3497" si="266">CONCATENATE(ROUNDDOWN(M3434/5000,0),"_",ROUNDDOWN(M3434/5000,0)*5,"-",ROUNDUP((M3434+1)/5000,0)*5)</f>
        <v>14_70-75</v>
      </c>
      <c r="O3434" s="17" t="str">
        <f t="shared" ref="O3434:O3497" si="267">CONCATENATE(ROUNDDOWN(M3434/10000,0),"_",ROUNDDOWN(M3434/10000,0)*10,"-",ROUNDUP((M3434+1)/10000,0)*10)</f>
        <v>7_70-80</v>
      </c>
      <c r="P3434" s="17" t="str">
        <f t="shared" ref="P3434:P3497" si="268">IF(M3434&lt;20000,"01_&lt;20",IF(M3434&lt;80000,CONCATENATE(IF((ROUNDDOWN(M3434/10000,0)+1)&lt;10,0,),ROUNDDOWN(M3434/10000,0),"_",ROUNDDOWN(M3434/10000,0)*10,"-",ROUNDUP((M3434+1)/10000,0)*10),"08_80&gt;"))</f>
        <v>07_70-80</v>
      </c>
      <c r="Q3434" s="9" t="s">
        <v>1244</v>
      </c>
      <c r="R3434" s="9" t="s">
        <v>1245</v>
      </c>
      <c r="S3434" s="9">
        <f t="shared" ref="S3434:S3497" si="269">M3434*A3434</f>
        <v>6853824</v>
      </c>
    </row>
    <row r="3435" spans="1:19" hidden="1">
      <c r="A3435" s="9">
        <v>260</v>
      </c>
      <c r="B3435" s="9" t="s">
        <v>10</v>
      </c>
      <c r="C3435" s="9" t="s">
        <v>1025</v>
      </c>
      <c r="D3435" s="9" t="s">
        <v>148</v>
      </c>
      <c r="E3435" s="9" t="s">
        <v>151</v>
      </c>
      <c r="F3435" s="9" t="s">
        <v>5</v>
      </c>
      <c r="G3435" s="9" t="s">
        <v>373</v>
      </c>
      <c r="H3435" s="9" t="s">
        <v>706</v>
      </c>
      <c r="I3435" s="9">
        <v>15</v>
      </c>
      <c r="J3435" s="9" t="s">
        <v>8</v>
      </c>
      <c r="L3435" s="9" t="s">
        <v>50</v>
      </c>
      <c r="M3435" s="9">
        <v>82209</v>
      </c>
      <c r="N3435" s="17" t="str">
        <f t="shared" si="266"/>
        <v>16_80-85</v>
      </c>
      <c r="O3435" s="17" t="str">
        <f t="shared" si="267"/>
        <v>8_80-90</v>
      </c>
      <c r="P3435" s="17" t="str">
        <f t="shared" si="268"/>
        <v>08_80&gt;</v>
      </c>
      <c r="Q3435" s="9" t="s">
        <v>1244</v>
      </c>
      <c r="R3435" s="9" t="s">
        <v>1245</v>
      </c>
      <c r="S3435" s="9">
        <f t="shared" si="269"/>
        <v>21374340</v>
      </c>
    </row>
    <row r="3436" spans="1:19" hidden="1">
      <c r="A3436" s="9">
        <v>6</v>
      </c>
      <c r="B3436" s="9" t="s">
        <v>10</v>
      </c>
      <c r="C3436" s="9" t="s">
        <v>1085</v>
      </c>
      <c r="D3436" s="9" t="s">
        <v>152</v>
      </c>
      <c r="E3436" s="9" t="s">
        <v>151</v>
      </c>
      <c r="F3436" s="9" t="s">
        <v>5</v>
      </c>
      <c r="G3436" s="9" t="s">
        <v>373</v>
      </c>
      <c r="H3436" s="9" t="s">
        <v>2</v>
      </c>
      <c r="I3436" s="9">
        <v>13</v>
      </c>
      <c r="J3436" s="9" t="s">
        <v>8</v>
      </c>
      <c r="K3436" s="9" t="s">
        <v>7</v>
      </c>
      <c r="L3436" s="9" t="s">
        <v>50</v>
      </c>
      <c r="M3436" s="9">
        <v>113450</v>
      </c>
      <c r="N3436" s="17" t="str">
        <f t="shared" si="266"/>
        <v>22_110-115</v>
      </c>
      <c r="O3436" s="17" t="str">
        <f t="shared" si="267"/>
        <v>11_110-120</v>
      </c>
      <c r="P3436" s="17" t="str">
        <f t="shared" si="268"/>
        <v>08_80&gt;</v>
      </c>
      <c r="Q3436" s="9" t="s">
        <v>1244</v>
      </c>
      <c r="R3436" s="9" t="s">
        <v>1245</v>
      </c>
      <c r="S3436" s="9">
        <f t="shared" si="269"/>
        <v>680700</v>
      </c>
    </row>
    <row r="3437" spans="1:19" hidden="1">
      <c r="A3437" s="9">
        <v>18</v>
      </c>
      <c r="B3437" s="9" t="s">
        <v>10</v>
      </c>
      <c r="C3437" s="9" t="s">
        <v>1086</v>
      </c>
      <c r="D3437" s="9" t="s">
        <v>152</v>
      </c>
      <c r="E3437" s="9" t="s">
        <v>151</v>
      </c>
      <c r="F3437" s="9" t="s">
        <v>5</v>
      </c>
      <c r="G3437" s="9" t="s">
        <v>373</v>
      </c>
      <c r="H3437" s="9" t="s">
        <v>2</v>
      </c>
      <c r="I3437" s="9">
        <v>14</v>
      </c>
      <c r="J3437" s="9" t="s">
        <v>43</v>
      </c>
      <c r="K3437" s="9" t="s">
        <v>7</v>
      </c>
      <c r="L3437" s="9" t="s">
        <v>50</v>
      </c>
      <c r="M3437" s="9">
        <v>149304</v>
      </c>
      <c r="N3437" s="17" t="str">
        <f t="shared" si="266"/>
        <v>29_145-150</v>
      </c>
      <c r="O3437" s="17" t="str">
        <f t="shared" si="267"/>
        <v>14_140-150</v>
      </c>
      <c r="P3437" s="17" t="str">
        <f t="shared" si="268"/>
        <v>08_80&gt;</v>
      </c>
      <c r="Q3437" s="9" t="s">
        <v>1244</v>
      </c>
      <c r="R3437" s="9" t="s">
        <v>1245</v>
      </c>
      <c r="S3437" s="9">
        <f t="shared" si="269"/>
        <v>2687472</v>
      </c>
    </row>
    <row r="3438" spans="1:19" hidden="1">
      <c r="A3438" s="9">
        <v>61</v>
      </c>
      <c r="B3438" s="9" t="s">
        <v>10</v>
      </c>
      <c r="C3438" s="9" t="s">
        <v>396</v>
      </c>
      <c r="D3438" s="9" t="s">
        <v>152</v>
      </c>
      <c r="E3438" s="9" t="s">
        <v>151</v>
      </c>
      <c r="F3438" s="9" t="s">
        <v>5</v>
      </c>
      <c r="G3438" s="9" t="s">
        <v>373</v>
      </c>
      <c r="H3438" s="9" t="s">
        <v>2</v>
      </c>
      <c r="I3438" s="9">
        <v>14</v>
      </c>
      <c r="J3438" s="9" t="s">
        <v>8</v>
      </c>
      <c r="L3438" s="9" t="s">
        <v>50</v>
      </c>
      <c r="M3438" s="9">
        <v>171415</v>
      </c>
      <c r="N3438" s="17" t="str">
        <f t="shared" si="266"/>
        <v>34_170-175</v>
      </c>
      <c r="O3438" s="17" t="str">
        <f t="shared" si="267"/>
        <v>17_170-180</v>
      </c>
      <c r="P3438" s="17" t="str">
        <f t="shared" si="268"/>
        <v>08_80&gt;</v>
      </c>
      <c r="Q3438" s="9" t="s">
        <v>1244</v>
      </c>
      <c r="R3438" s="9" t="s">
        <v>1245</v>
      </c>
      <c r="S3438" s="9">
        <f t="shared" si="269"/>
        <v>10456315</v>
      </c>
    </row>
    <row r="3439" spans="1:19" hidden="1">
      <c r="A3439" s="9">
        <v>22</v>
      </c>
      <c r="B3439" s="9" t="s">
        <v>10</v>
      </c>
      <c r="C3439" s="9" t="s">
        <v>1239</v>
      </c>
      <c r="D3439" s="9" t="s">
        <v>148</v>
      </c>
      <c r="E3439" s="9" t="s">
        <v>151</v>
      </c>
      <c r="F3439" s="9" t="s">
        <v>5</v>
      </c>
      <c r="G3439" s="9" t="s">
        <v>373</v>
      </c>
      <c r="H3439" s="9" t="s">
        <v>2</v>
      </c>
      <c r="I3439" s="9">
        <v>15</v>
      </c>
      <c r="J3439" s="9" t="s">
        <v>8</v>
      </c>
      <c r="L3439" s="9" t="s">
        <v>50</v>
      </c>
      <c r="M3439" s="9">
        <v>55940</v>
      </c>
      <c r="N3439" s="17" t="str">
        <f t="shared" si="266"/>
        <v>11_55-60</v>
      </c>
      <c r="O3439" s="17" t="str">
        <f t="shared" si="267"/>
        <v>5_50-60</v>
      </c>
      <c r="P3439" s="17" t="str">
        <f t="shared" si="268"/>
        <v>05_50-60</v>
      </c>
      <c r="Q3439" s="9" t="s">
        <v>1244</v>
      </c>
      <c r="R3439" s="9" t="s">
        <v>1245</v>
      </c>
      <c r="S3439" s="9">
        <f t="shared" si="269"/>
        <v>1230680</v>
      </c>
    </row>
    <row r="3440" spans="1:19" hidden="1">
      <c r="A3440" s="9">
        <v>6</v>
      </c>
      <c r="B3440" s="9" t="s">
        <v>10</v>
      </c>
      <c r="C3440" s="9" t="s">
        <v>1028</v>
      </c>
      <c r="D3440" s="9" t="s">
        <v>152</v>
      </c>
      <c r="E3440" s="9" t="s">
        <v>151</v>
      </c>
      <c r="F3440" s="9" t="s">
        <v>1</v>
      </c>
      <c r="G3440" s="9" t="s">
        <v>77</v>
      </c>
      <c r="H3440" s="9" t="s">
        <v>2</v>
      </c>
      <c r="I3440" s="9">
        <v>14</v>
      </c>
      <c r="J3440" s="9" t="s">
        <v>8</v>
      </c>
      <c r="L3440" s="9" t="s">
        <v>50</v>
      </c>
      <c r="M3440" s="9">
        <v>42900</v>
      </c>
      <c r="N3440" s="17" t="str">
        <f t="shared" si="266"/>
        <v>8_40-45</v>
      </c>
      <c r="O3440" s="17" t="str">
        <f t="shared" si="267"/>
        <v>4_40-50</v>
      </c>
      <c r="P3440" s="17" t="str">
        <f t="shared" si="268"/>
        <v>04_40-50</v>
      </c>
      <c r="Q3440" s="9" t="s">
        <v>1244</v>
      </c>
      <c r="R3440" s="9" t="s">
        <v>1245</v>
      </c>
      <c r="S3440" s="9">
        <f t="shared" si="269"/>
        <v>257400</v>
      </c>
    </row>
    <row r="3441" spans="1:19" hidden="1">
      <c r="A3441" s="9">
        <v>26</v>
      </c>
      <c r="B3441" s="9" t="s">
        <v>10</v>
      </c>
      <c r="C3441" s="9" t="s">
        <v>821</v>
      </c>
      <c r="D3441" s="9" t="s">
        <v>153</v>
      </c>
      <c r="E3441" s="9" t="s">
        <v>151</v>
      </c>
      <c r="F3441" s="9" t="s">
        <v>5</v>
      </c>
      <c r="G3441" s="9" t="s">
        <v>570</v>
      </c>
      <c r="H3441" s="9" t="s">
        <v>2</v>
      </c>
      <c r="I3441" s="9">
        <v>11</v>
      </c>
      <c r="J3441" s="9" t="s">
        <v>761</v>
      </c>
      <c r="L3441" s="9" t="s">
        <v>46</v>
      </c>
      <c r="M3441" s="9">
        <v>42990</v>
      </c>
      <c r="N3441" s="17" t="str">
        <f t="shared" si="266"/>
        <v>8_40-45</v>
      </c>
      <c r="O3441" s="17" t="str">
        <f t="shared" si="267"/>
        <v>4_40-50</v>
      </c>
      <c r="P3441" s="17" t="str">
        <f t="shared" si="268"/>
        <v>04_40-50</v>
      </c>
      <c r="Q3441" s="9" t="s">
        <v>1244</v>
      </c>
      <c r="R3441" s="9" t="s">
        <v>1245</v>
      </c>
      <c r="S3441" s="9">
        <f t="shared" si="269"/>
        <v>1117740</v>
      </c>
    </row>
    <row r="3442" spans="1:19" hidden="1">
      <c r="A3442" s="9">
        <v>8</v>
      </c>
      <c r="B3442" s="9" t="s">
        <v>10</v>
      </c>
      <c r="C3442" s="9" t="s">
        <v>1089</v>
      </c>
      <c r="D3442" s="9" t="s">
        <v>154</v>
      </c>
      <c r="E3442" s="9" t="s">
        <v>151</v>
      </c>
      <c r="F3442" s="9" t="s">
        <v>5</v>
      </c>
      <c r="G3442" s="9" t="s">
        <v>492</v>
      </c>
      <c r="H3442" s="9" t="s">
        <v>805</v>
      </c>
      <c r="I3442" s="9">
        <v>16</v>
      </c>
      <c r="J3442" s="9" t="s">
        <v>519</v>
      </c>
      <c r="L3442" s="9" t="s">
        <v>50</v>
      </c>
      <c r="M3442" s="9">
        <v>266660</v>
      </c>
      <c r="N3442" s="17" t="str">
        <f t="shared" si="266"/>
        <v>53_265-270</v>
      </c>
      <c r="O3442" s="17" t="str">
        <f t="shared" si="267"/>
        <v>26_260-270</v>
      </c>
      <c r="P3442" s="17" t="str">
        <f t="shared" si="268"/>
        <v>08_80&gt;</v>
      </c>
      <c r="Q3442" s="9" t="s">
        <v>1244</v>
      </c>
      <c r="R3442" s="9" t="s">
        <v>1245</v>
      </c>
      <c r="S3442" s="9">
        <f t="shared" si="269"/>
        <v>2133280</v>
      </c>
    </row>
    <row r="3443" spans="1:19">
      <c r="A3443" s="9">
        <v>8</v>
      </c>
      <c r="B3443" s="9" t="s">
        <v>10</v>
      </c>
      <c r="C3443" s="9" t="s">
        <v>1179</v>
      </c>
      <c r="D3443" s="9" t="s">
        <v>149</v>
      </c>
      <c r="E3443" s="9" t="s">
        <v>147</v>
      </c>
      <c r="F3443" s="9" t="s">
        <v>1</v>
      </c>
      <c r="G3443" s="9" t="s">
        <v>1177</v>
      </c>
      <c r="H3443" s="9" t="s">
        <v>561</v>
      </c>
      <c r="I3443" s="9">
        <v>15</v>
      </c>
      <c r="J3443" s="9" t="s">
        <v>8</v>
      </c>
      <c r="L3443" s="9" t="s">
        <v>50</v>
      </c>
      <c r="M3443" s="9">
        <v>195900</v>
      </c>
      <c r="N3443" s="17" t="str">
        <f t="shared" si="266"/>
        <v>39_195-200</v>
      </c>
      <c r="O3443" s="17" t="str">
        <f t="shared" si="267"/>
        <v>19_190-200</v>
      </c>
      <c r="P3443" s="17" t="str">
        <f t="shared" si="268"/>
        <v>08_80&gt;</v>
      </c>
      <c r="Q3443" s="9" t="s">
        <v>1244</v>
      </c>
      <c r="R3443" s="9" t="s">
        <v>1245</v>
      </c>
      <c r="S3443" s="9">
        <f t="shared" si="269"/>
        <v>1567200</v>
      </c>
    </row>
    <row r="3444" spans="1:19">
      <c r="A3444" s="9">
        <v>6</v>
      </c>
      <c r="B3444" s="9" t="s">
        <v>10</v>
      </c>
      <c r="C3444" s="9" t="s">
        <v>979</v>
      </c>
      <c r="D3444" s="9" t="s">
        <v>149</v>
      </c>
      <c r="E3444" s="9" t="s">
        <v>147</v>
      </c>
      <c r="F3444" s="9" t="s">
        <v>5</v>
      </c>
      <c r="G3444" s="9" t="s">
        <v>492</v>
      </c>
      <c r="H3444" s="9" t="s">
        <v>498</v>
      </c>
      <c r="I3444" s="9">
        <v>17</v>
      </c>
      <c r="J3444" s="9" t="s">
        <v>54</v>
      </c>
      <c r="L3444" s="9" t="s">
        <v>50</v>
      </c>
      <c r="M3444" s="9">
        <v>419990</v>
      </c>
      <c r="N3444" s="17" t="str">
        <f t="shared" si="266"/>
        <v>83_415-420</v>
      </c>
      <c r="O3444" s="17" t="str">
        <f t="shared" si="267"/>
        <v>41_410-420</v>
      </c>
      <c r="P3444" s="17" t="str">
        <f t="shared" si="268"/>
        <v>08_80&gt;</v>
      </c>
      <c r="Q3444" s="9" t="s">
        <v>1244</v>
      </c>
      <c r="R3444" s="9" t="s">
        <v>1245</v>
      </c>
      <c r="S3444" s="9">
        <f t="shared" si="269"/>
        <v>2519940</v>
      </c>
    </row>
    <row r="3445" spans="1:19">
      <c r="A3445" s="9">
        <v>33</v>
      </c>
      <c r="B3445" s="9" t="s">
        <v>10</v>
      </c>
      <c r="C3445" s="9" t="s">
        <v>762</v>
      </c>
      <c r="D3445" s="9" t="s">
        <v>149</v>
      </c>
      <c r="E3445" s="9" t="s">
        <v>147</v>
      </c>
      <c r="F3445" s="9" t="s">
        <v>5</v>
      </c>
      <c r="G3445" s="9" t="s">
        <v>492</v>
      </c>
      <c r="H3445" s="9" t="s">
        <v>763</v>
      </c>
      <c r="I3445" s="9">
        <v>16</v>
      </c>
      <c r="J3445" s="9" t="s">
        <v>43</v>
      </c>
      <c r="L3445" s="9" t="s">
        <v>50</v>
      </c>
      <c r="M3445" s="9">
        <v>237300</v>
      </c>
      <c r="N3445" s="17" t="str">
        <f t="shared" si="266"/>
        <v>47_235-240</v>
      </c>
      <c r="O3445" s="17" t="str">
        <f t="shared" si="267"/>
        <v>23_230-240</v>
      </c>
      <c r="P3445" s="17" t="str">
        <f t="shared" si="268"/>
        <v>08_80&gt;</v>
      </c>
      <c r="Q3445" s="9" t="s">
        <v>1244</v>
      </c>
      <c r="R3445" s="9" t="s">
        <v>1245</v>
      </c>
      <c r="S3445" s="9">
        <f t="shared" si="269"/>
        <v>7830900</v>
      </c>
    </row>
    <row r="3446" spans="1:19">
      <c r="A3446" s="9">
        <v>65</v>
      </c>
      <c r="B3446" s="9" t="s">
        <v>10</v>
      </c>
      <c r="C3446" s="9" t="s">
        <v>1181</v>
      </c>
      <c r="D3446" s="9" t="s">
        <v>149</v>
      </c>
      <c r="E3446" s="9" t="s">
        <v>147</v>
      </c>
      <c r="F3446" s="9" t="s">
        <v>5</v>
      </c>
      <c r="G3446" s="9" t="s">
        <v>1155</v>
      </c>
      <c r="H3446" s="9" t="s">
        <v>1160</v>
      </c>
      <c r="I3446" s="9">
        <v>16</v>
      </c>
      <c r="J3446" s="9" t="s">
        <v>43</v>
      </c>
      <c r="L3446" s="9" t="s">
        <v>50</v>
      </c>
      <c r="M3446" s="9">
        <v>458205</v>
      </c>
      <c r="N3446" s="17" t="str">
        <f t="shared" si="266"/>
        <v>91_455-460</v>
      </c>
      <c r="O3446" s="17" t="str">
        <f t="shared" si="267"/>
        <v>45_450-460</v>
      </c>
      <c r="P3446" s="17" t="str">
        <f t="shared" si="268"/>
        <v>08_80&gt;</v>
      </c>
      <c r="Q3446" s="9" t="s">
        <v>1244</v>
      </c>
      <c r="R3446" s="9" t="s">
        <v>1245</v>
      </c>
      <c r="S3446" s="9">
        <f t="shared" si="269"/>
        <v>29783325</v>
      </c>
    </row>
    <row r="3447" spans="1:19">
      <c r="A3447" s="9">
        <v>358</v>
      </c>
      <c r="B3447" s="9" t="s">
        <v>10</v>
      </c>
      <c r="C3447" s="9" t="s">
        <v>702</v>
      </c>
      <c r="D3447" s="9" t="s">
        <v>149</v>
      </c>
      <c r="E3447" s="9" t="s">
        <v>147</v>
      </c>
      <c r="F3447" s="9" t="s">
        <v>5</v>
      </c>
      <c r="G3447" s="9" t="s">
        <v>492</v>
      </c>
      <c r="H3447" s="9" t="s">
        <v>703</v>
      </c>
      <c r="I3447" s="9">
        <v>15</v>
      </c>
      <c r="J3447" s="9" t="s">
        <v>8</v>
      </c>
      <c r="L3447" s="9" t="s">
        <v>50</v>
      </c>
      <c r="M3447" s="9">
        <v>111661</v>
      </c>
      <c r="N3447" s="17" t="str">
        <f t="shared" si="266"/>
        <v>22_110-115</v>
      </c>
      <c r="O3447" s="17" t="str">
        <f t="shared" si="267"/>
        <v>11_110-120</v>
      </c>
      <c r="P3447" s="17" t="str">
        <f t="shared" si="268"/>
        <v>08_80&gt;</v>
      </c>
      <c r="Q3447" s="9" t="s">
        <v>1244</v>
      </c>
      <c r="R3447" s="9" t="s">
        <v>1245</v>
      </c>
      <c r="S3447" s="9">
        <f t="shared" si="269"/>
        <v>39974638</v>
      </c>
    </row>
    <row r="3448" spans="1:19">
      <c r="A3448" s="9">
        <v>506</v>
      </c>
      <c r="B3448" s="9" t="s">
        <v>10</v>
      </c>
      <c r="C3448" s="9" t="s">
        <v>704</v>
      </c>
      <c r="D3448" s="9" t="s">
        <v>149</v>
      </c>
      <c r="E3448" s="9" t="s">
        <v>147</v>
      </c>
      <c r="F3448" s="9" t="s">
        <v>5</v>
      </c>
      <c r="G3448" s="9" t="s">
        <v>492</v>
      </c>
      <c r="H3448" s="9" t="s">
        <v>699</v>
      </c>
      <c r="I3448" s="9">
        <v>15</v>
      </c>
      <c r="J3448" s="9" t="s">
        <v>8</v>
      </c>
      <c r="L3448" s="9" t="s">
        <v>50</v>
      </c>
      <c r="M3448" s="9">
        <v>134048</v>
      </c>
      <c r="N3448" s="17" t="str">
        <f t="shared" si="266"/>
        <v>26_130-135</v>
      </c>
      <c r="O3448" s="17" t="str">
        <f t="shared" si="267"/>
        <v>13_130-140</v>
      </c>
      <c r="P3448" s="17" t="str">
        <f t="shared" si="268"/>
        <v>08_80&gt;</v>
      </c>
      <c r="Q3448" s="9" t="s">
        <v>1244</v>
      </c>
      <c r="R3448" s="9" t="s">
        <v>1245</v>
      </c>
      <c r="S3448" s="9">
        <f t="shared" si="269"/>
        <v>67828288</v>
      </c>
    </row>
    <row r="3449" spans="1:19">
      <c r="A3449" s="9">
        <v>333</v>
      </c>
      <c r="B3449" s="9" t="s">
        <v>10</v>
      </c>
      <c r="C3449" s="9" t="s">
        <v>764</v>
      </c>
      <c r="D3449" s="9" t="s">
        <v>149</v>
      </c>
      <c r="E3449" s="9" t="s">
        <v>147</v>
      </c>
      <c r="F3449" s="9" t="s">
        <v>5</v>
      </c>
      <c r="G3449" s="9" t="s">
        <v>492</v>
      </c>
      <c r="H3449" s="9" t="s">
        <v>765</v>
      </c>
      <c r="I3449" s="9">
        <v>17</v>
      </c>
      <c r="J3449" s="9" t="s">
        <v>8</v>
      </c>
      <c r="L3449" s="9" t="s">
        <v>50</v>
      </c>
      <c r="M3449" s="9">
        <v>151813</v>
      </c>
      <c r="N3449" s="17" t="str">
        <f t="shared" si="266"/>
        <v>30_150-155</v>
      </c>
      <c r="O3449" s="17" t="str">
        <f t="shared" si="267"/>
        <v>15_150-160</v>
      </c>
      <c r="P3449" s="17" t="str">
        <f t="shared" si="268"/>
        <v>08_80&gt;</v>
      </c>
      <c r="Q3449" s="9" t="s">
        <v>1244</v>
      </c>
      <c r="R3449" s="9" t="s">
        <v>1245</v>
      </c>
      <c r="S3449" s="9">
        <f t="shared" si="269"/>
        <v>50553729</v>
      </c>
    </row>
    <row r="3450" spans="1:19">
      <c r="A3450" s="9">
        <v>75</v>
      </c>
      <c r="B3450" s="9" t="s">
        <v>10</v>
      </c>
      <c r="C3450" s="9" t="s">
        <v>1090</v>
      </c>
      <c r="D3450" s="9" t="s">
        <v>152</v>
      </c>
      <c r="E3450" s="9" t="s">
        <v>147</v>
      </c>
      <c r="F3450" s="9" t="s">
        <v>1</v>
      </c>
      <c r="G3450" s="9" t="s">
        <v>77</v>
      </c>
      <c r="H3450" s="9" t="s">
        <v>2</v>
      </c>
      <c r="I3450" s="9">
        <v>14</v>
      </c>
      <c r="J3450" s="9" t="s">
        <v>8</v>
      </c>
      <c r="K3450" s="9" t="s">
        <v>7</v>
      </c>
      <c r="L3450" s="9" t="s">
        <v>50</v>
      </c>
      <c r="M3450" s="9">
        <v>58747</v>
      </c>
      <c r="N3450" s="17" t="str">
        <f t="shared" si="266"/>
        <v>11_55-60</v>
      </c>
      <c r="O3450" s="17" t="str">
        <f t="shared" si="267"/>
        <v>5_50-60</v>
      </c>
      <c r="P3450" s="17" t="str">
        <f t="shared" si="268"/>
        <v>05_50-60</v>
      </c>
      <c r="Q3450" s="9" t="s">
        <v>1244</v>
      </c>
      <c r="R3450" s="9" t="s">
        <v>1245</v>
      </c>
      <c r="S3450" s="9">
        <f t="shared" si="269"/>
        <v>4406025</v>
      </c>
    </row>
    <row r="3451" spans="1:19">
      <c r="A3451" s="9">
        <v>405</v>
      </c>
      <c r="B3451" s="9" t="s">
        <v>10</v>
      </c>
      <c r="C3451" s="9" t="s">
        <v>582</v>
      </c>
      <c r="D3451" s="9" t="s">
        <v>152</v>
      </c>
      <c r="E3451" s="9" t="s">
        <v>147</v>
      </c>
      <c r="F3451" s="9" t="s">
        <v>5</v>
      </c>
      <c r="G3451" s="9" t="s">
        <v>70</v>
      </c>
      <c r="H3451" s="9" t="s">
        <v>2</v>
      </c>
      <c r="I3451" s="9">
        <v>14</v>
      </c>
      <c r="J3451" s="9" t="s">
        <v>8</v>
      </c>
      <c r="K3451" s="9" t="s">
        <v>7</v>
      </c>
      <c r="L3451" s="9" t="s">
        <v>46</v>
      </c>
      <c r="M3451" s="9">
        <v>46432</v>
      </c>
      <c r="N3451" s="17" t="str">
        <f t="shared" si="266"/>
        <v>9_45-50</v>
      </c>
      <c r="O3451" s="17" t="str">
        <f t="shared" si="267"/>
        <v>4_40-50</v>
      </c>
      <c r="P3451" s="17" t="str">
        <f t="shared" si="268"/>
        <v>04_40-50</v>
      </c>
      <c r="Q3451" s="9" t="s">
        <v>1244</v>
      </c>
      <c r="R3451" s="9" t="s">
        <v>1245</v>
      </c>
      <c r="S3451" s="9">
        <f t="shared" si="269"/>
        <v>18804960</v>
      </c>
    </row>
    <row r="3452" spans="1:19">
      <c r="A3452" s="9">
        <v>1317</v>
      </c>
      <c r="B3452" s="9" t="s">
        <v>10</v>
      </c>
      <c r="C3452" s="9" t="s">
        <v>892</v>
      </c>
      <c r="D3452" s="9" t="s">
        <v>146</v>
      </c>
      <c r="E3452" s="9" t="s">
        <v>147</v>
      </c>
      <c r="F3452" s="9" t="s">
        <v>5</v>
      </c>
      <c r="G3452" s="9" t="s">
        <v>373</v>
      </c>
      <c r="H3452" s="9" t="s">
        <v>239</v>
      </c>
      <c r="I3452" s="9">
        <v>15</v>
      </c>
      <c r="J3452" s="9" t="s">
        <v>8</v>
      </c>
      <c r="L3452" s="9" t="s">
        <v>50</v>
      </c>
      <c r="M3452" s="9">
        <v>80200</v>
      </c>
      <c r="N3452" s="17" t="str">
        <f t="shared" si="266"/>
        <v>16_80-85</v>
      </c>
      <c r="O3452" s="17" t="str">
        <f t="shared" si="267"/>
        <v>8_80-90</v>
      </c>
      <c r="P3452" s="17" t="str">
        <f t="shared" si="268"/>
        <v>08_80&gt;</v>
      </c>
      <c r="Q3452" s="9" t="s">
        <v>1244</v>
      </c>
      <c r="R3452" s="9" t="s">
        <v>1245</v>
      </c>
      <c r="S3452" s="9">
        <f t="shared" si="269"/>
        <v>105623400</v>
      </c>
    </row>
    <row r="3453" spans="1:19">
      <c r="A3453" s="9">
        <v>539</v>
      </c>
      <c r="B3453" s="9" t="s">
        <v>10</v>
      </c>
      <c r="C3453" s="9" t="s">
        <v>705</v>
      </c>
      <c r="D3453" s="9" t="s">
        <v>148</v>
      </c>
      <c r="E3453" s="9" t="s">
        <v>147</v>
      </c>
      <c r="F3453" s="9" t="s">
        <v>1</v>
      </c>
      <c r="G3453" s="9" t="s">
        <v>583</v>
      </c>
      <c r="H3453" s="9" t="s">
        <v>2</v>
      </c>
      <c r="I3453" s="9">
        <v>15</v>
      </c>
      <c r="J3453" s="9" t="s">
        <v>8</v>
      </c>
      <c r="L3453" s="9" t="s">
        <v>50</v>
      </c>
      <c r="M3453" s="9">
        <v>84708</v>
      </c>
      <c r="N3453" s="17" t="str">
        <f t="shared" si="266"/>
        <v>16_80-85</v>
      </c>
      <c r="O3453" s="17" t="str">
        <f t="shared" si="267"/>
        <v>8_80-90</v>
      </c>
      <c r="P3453" s="17" t="str">
        <f t="shared" si="268"/>
        <v>08_80&gt;</v>
      </c>
      <c r="Q3453" s="9" t="s">
        <v>1244</v>
      </c>
      <c r="R3453" s="9" t="s">
        <v>1245</v>
      </c>
      <c r="S3453" s="9">
        <f t="shared" si="269"/>
        <v>45657612</v>
      </c>
    </row>
    <row r="3454" spans="1:19">
      <c r="A3454" s="9">
        <v>135</v>
      </c>
      <c r="B3454" s="9" t="s">
        <v>10</v>
      </c>
      <c r="C3454" s="9" t="s">
        <v>1029</v>
      </c>
      <c r="D3454" s="9" t="s">
        <v>149</v>
      </c>
      <c r="E3454" s="9" t="s">
        <v>147</v>
      </c>
      <c r="F3454" s="9" t="s">
        <v>5</v>
      </c>
      <c r="G3454" s="9" t="s">
        <v>492</v>
      </c>
      <c r="H3454" s="9" t="s">
        <v>1030</v>
      </c>
      <c r="I3454" s="9">
        <v>14</v>
      </c>
      <c r="J3454" s="9" t="s">
        <v>941</v>
      </c>
      <c r="L3454" s="9" t="s">
        <v>50</v>
      </c>
      <c r="M3454" s="9">
        <v>107842</v>
      </c>
      <c r="N3454" s="17" t="str">
        <f t="shared" si="266"/>
        <v>21_105-110</v>
      </c>
      <c r="O3454" s="17" t="str">
        <f t="shared" si="267"/>
        <v>10_100-110</v>
      </c>
      <c r="P3454" s="17" t="str">
        <f t="shared" si="268"/>
        <v>08_80&gt;</v>
      </c>
      <c r="Q3454" s="9" t="s">
        <v>1244</v>
      </c>
      <c r="R3454" s="9" t="s">
        <v>1245</v>
      </c>
      <c r="S3454" s="9">
        <f t="shared" si="269"/>
        <v>14558670</v>
      </c>
    </row>
    <row r="3455" spans="1:19">
      <c r="A3455" s="9">
        <v>93</v>
      </c>
      <c r="B3455" s="9" t="s">
        <v>10</v>
      </c>
      <c r="C3455" s="9" t="s">
        <v>1092</v>
      </c>
      <c r="D3455" s="9" t="s">
        <v>149</v>
      </c>
      <c r="E3455" s="9" t="s">
        <v>147</v>
      </c>
      <c r="F3455" s="9" t="s">
        <v>1</v>
      </c>
      <c r="G3455" s="9" t="s">
        <v>495</v>
      </c>
      <c r="H3455" s="9" t="s">
        <v>703</v>
      </c>
      <c r="I3455" s="9">
        <v>16</v>
      </c>
      <c r="J3455" s="9" t="s">
        <v>519</v>
      </c>
      <c r="L3455" s="9" t="s">
        <v>50</v>
      </c>
      <c r="M3455" s="9">
        <v>179990</v>
      </c>
      <c r="N3455" s="17" t="str">
        <f t="shared" si="266"/>
        <v>35_175-180</v>
      </c>
      <c r="O3455" s="17" t="str">
        <f t="shared" si="267"/>
        <v>17_170-180</v>
      </c>
      <c r="P3455" s="17" t="str">
        <f t="shared" si="268"/>
        <v>08_80&gt;</v>
      </c>
      <c r="Q3455" s="9" t="s">
        <v>1244</v>
      </c>
      <c r="R3455" s="9" t="s">
        <v>1245</v>
      </c>
      <c r="S3455" s="9">
        <f t="shared" si="269"/>
        <v>16739070</v>
      </c>
    </row>
    <row r="3456" spans="1:19">
      <c r="A3456" s="9">
        <v>216</v>
      </c>
      <c r="B3456" s="9" t="s">
        <v>10</v>
      </c>
      <c r="C3456" s="9" t="s">
        <v>1031</v>
      </c>
      <c r="D3456" s="9" t="s">
        <v>149</v>
      </c>
      <c r="E3456" s="9" t="s">
        <v>147</v>
      </c>
      <c r="F3456" s="9" t="s">
        <v>5</v>
      </c>
      <c r="G3456" s="9" t="s">
        <v>492</v>
      </c>
      <c r="H3456" s="9" t="s">
        <v>1030</v>
      </c>
      <c r="I3456" s="9">
        <v>16</v>
      </c>
      <c r="J3456" s="9" t="s">
        <v>519</v>
      </c>
      <c r="L3456" s="9" t="s">
        <v>50</v>
      </c>
      <c r="M3456" s="9">
        <v>138647</v>
      </c>
      <c r="N3456" s="17" t="str">
        <f t="shared" si="266"/>
        <v>27_135-140</v>
      </c>
      <c r="O3456" s="17" t="str">
        <f t="shared" si="267"/>
        <v>13_130-140</v>
      </c>
      <c r="P3456" s="17" t="str">
        <f t="shared" si="268"/>
        <v>08_80&gt;</v>
      </c>
      <c r="Q3456" s="9" t="s">
        <v>1244</v>
      </c>
      <c r="R3456" s="9" t="s">
        <v>1245</v>
      </c>
      <c r="S3456" s="9">
        <f t="shared" si="269"/>
        <v>29947752</v>
      </c>
    </row>
    <row r="3457" spans="1:19">
      <c r="A3457" s="9">
        <v>317</v>
      </c>
      <c r="B3457" s="9" t="s">
        <v>10</v>
      </c>
      <c r="C3457" s="9" t="s">
        <v>1133</v>
      </c>
      <c r="D3457" s="9" t="s">
        <v>152</v>
      </c>
      <c r="E3457" s="9" t="s">
        <v>147</v>
      </c>
      <c r="F3457" s="9" t="s">
        <v>5</v>
      </c>
      <c r="G3457" s="9" t="s">
        <v>492</v>
      </c>
      <c r="H3457" s="9" t="s">
        <v>2</v>
      </c>
      <c r="I3457" s="9">
        <v>14</v>
      </c>
      <c r="J3457" s="9" t="s">
        <v>43</v>
      </c>
      <c r="L3457" s="9" t="s">
        <v>50</v>
      </c>
      <c r="M3457" s="9">
        <v>92369</v>
      </c>
      <c r="N3457" s="17" t="str">
        <f t="shared" si="266"/>
        <v>18_90-95</v>
      </c>
      <c r="O3457" s="17" t="str">
        <f t="shared" si="267"/>
        <v>9_90-100</v>
      </c>
      <c r="P3457" s="17" t="str">
        <f t="shared" si="268"/>
        <v>08_80&gt;</v>
      </c>
      <c r="Q3457" s="9" t="s">
        <v>1244</v>
      </c>
      <c r="R3457" s="9" t="s">
        <v>1245</v>
      </c>
      <c r="S3457" s="9">
        <f t="shared" si="269"/>
        <v>29280973</v>
      </c>
    </row>
    <row r="3458" spans="1:19">
      <c r="A3458" s="9">
        <v>148</v>
      </c>
      <c r="B3458" s="9" t="s">
        <v>10</v>
      </c>
      <c r="C3458" s="9" t="s">
        <v>1032</v>
      </c>
      <c r="D3458" s="9" t="s">
        <v>149</v>
      </c>
      <c r="E3458" s="9" t="s">
        <v>147</v>
      </c>
      <c r="F3458" s="9" t="s">
        <v>5</v>
      </c>
      <c r="G3458" s="9" t="s">
        <v>492</v>
      </c>
      <c r="H3458" s="9" t="s">
        <v>1030</v>
      </c>
      <c r="I3458" s="9">
        <v>15</v>
      </c>
      <c r="J3458" s="9" t="s">
        <v>8</v>
      </c>
      <c r="L3458" s="9" t="s">
        <v>50</v>
      </c>
      <c r="M3458" s="9">
        <v>121737</v>
      </c>
      <c r="N3458" s="17" t="str">
        <f t="shared" si="266"/>
        <v>24_120-125</v>
      </c>
      <c r="O3458" s="17" t="str">
        <f t="shared" si="267"/>
        <v>12_120-130</v>
      </c>
      <c r="P3458" s="17" t="str">
        <f t="shared" si="268"/>
        <v>08_80&gt;</v>
      </c>
      <c r="Q3458" s="9" t="s">
        <v>1244</v>
      </c>
      <c r="R3458" s="9" t="s">
        <v>1245</v>
      </c>
      <c r="S3458" s="9">
        <f t="shared" si="269"/>
        <v>18017076</v>
      </c>
    </row>
    <row r="3459" spans="1:19">
      <c r="A3459" s="9">
        <v>126</v>
      </c>
      <c r="B3459" s="9" t="s">
        <v>10</v>
      </c>
      <c r="C3459" s="9" t="s">
        <v>976</v>
      </c>
      <c r="D3459" s="9" t="s">
        <v>149</v>
      </c>
      <c r="E3459" s="9" t="s">
        <v>147</v>
      </c>
      <c r="F3459" s="9" t="s">
        <v>5</v>
      </c>
      <c r="G3459" s="9" t="s">
        <v>492</v>
      </c>
      <c r="H3459" s="9" t="s">
        <v>85</v>
      </c>
      <c r="I3459" s="9">
        <v>15</v>
      </c>
      <c r="J3459" s="9" t="s">
        <v>8</v>
      </c>
      <c r="L3459" s="9" t="s">
        <v>50</v>
      </c>
      <c r="M3459" s="9">
        <v>89034</v>
      </c>
      <c r="N3459" s="17" t="str">
        <f t="shared" si="266"/>
        <v>17_85-90</v>
      </c>
      <c r="O3459" s="17" t="str">
        <f t="shared" si="267"/>
        <v>8_80-90</v>
      </c>
      <c r="P3459" s="17" t="str">
        <f t="shared" si="268"/>
        <v>08_80&gt;</v>
      </c>
      <c r="Q3459" s="9" t="s">
        <v>1244</v>
      </c>
      <c r="R3459" s="9" t="s">
        <v>1245</v>
      </c>
      <c r="S3459" s="9">
        <f t="shared" si="269"/>
        <v>11218284</v>
      </c>
    </row>
    <row r="3460" spans="1:19">
      <c r="A3460" s="9">
        <v>163</v>
      </c>
      <c r="B3460" s="9" t="s">
        <v>10</v>
      </c>
      <c r="C3460" s="9" t="s">
        <v>1033</v>
      </c>
      <c r="D3460" s="9" t="s">
        <v>148</v>
      </c>
      <c r="E3460" s="9" t="s">
        <v>147</v>
      </c>
      <c r="F3460" s="9" t="s">
        <v>1</v>
      </c>
      <c r="G3460" s="9" t="s">
        <v>495</v>
      </c>
      <c r="H3460" s="9" t="s">
        <v>2</v>
      </c>
      <c r="I3460" s="9">
        <v>15</v>
      </c>
      <c r="J3460" s="9" t="s">
        <v>8</v>
      </c>
      <c r="L3460" s="9" t="s">
        <v>50</v>
      </c>
      <c r="M3460" s="9">
        <v>99689</v>
      </c>
      <c r="N3460" s="17" t="str">
        <f t="shared" si="266"/>
        <v>19_95-100</v>
      </c>
      <c r="O3460" s="17" t="str">
        <f t="shared" si="267"/>
        <v>9_90-100</v>
      </c>
      <c r="P3460" s="17" t="str">
        <f t="shared" si="268"/>
        <v>08_80&gt;</v>
      </c>
      <c r="Q3460" s="9" t="s">
        <v>1244</v>
      </c>
      <c r="R3460" s="9" t="s">
        <v>1245</v>
      </c>
      <c r="S3460" s="9">
        <f t="shared" si="269"/>
        <v>16249307</v>
      </c>
    </row>
    <row r="3461" spans="1:19">
      <c r="A3461" s="9">
        <v>378</v>
      </c>
      <c r="B3461" s="9" t="s">
        <v>10</v>
      </c>
      <c r="C3461" s="9" t="s">
        <v>1034</v>
      </c>
      <c r="D3461" s="9" t="s">
        <v>149</v>
      </c>
      <c r="E3461" s="9" t="s">
        <v>147</v>
      </c>
      <c r="F3461" s="9" t="s">
        <v>1</v>
      </c>
      <c r="G3461" s="9" t="s">
        <v>495</v>
      </c>
      <c r="H3461" s="9" t="s">
        <v>1030</v>
      </c>
      <c r="I3461" s="9">
        <v>15</v>
      </c>
      <c r="J3461" s="9" t="s">
        <v>8</v>
      </c>
      <c r="L3461" s="9" t="s">
        <v>50</v>
      </c>
      <c r="M3461" s="9">
        <v>131208</v>
      </c>
      <c r="N3461" s="17" t="str">
        <f t="shared" si="266"/>
        <v>26_130-135</v>
      </c>
      <c r="O3461" s="17" t="str">
        <f t="shared" si="267"/>
        <v>13_130-140</v>
      </c>
      <c r="P3461" s="17" t="str">
        <f t="shared" si="268"/>
        <v>08_80&gt;</v>
      </c>
      <c r="Q3461" s="9" t="s">
        <v>1244</v>
      </c>
      <c r="R3461" s="9" t="s">
        <v>1245</v>
      </c>
      <c r="S3461" s="9">
        <f t="shared" si="269"/>
        <v>49596624</v>
      </c>
    </row>
    <row r="3462" spans="1:19">
      <c r="A3462" s="9">
        <v>43</v>
      </c>
      <c r="B3462" s="9" t="s">
        <v>10</v>
      </c>
      <c r="C3462" s="9" t="s">
        <v>506</v>
      </c>
      <c r="D3462" s="9" t="s">
        <v>146</v>
      </c>
      <c r="E3462" s="9" t="s">
        <v>147</v>
      </c>
      <c r="F3462" s="9" t="s">
        <v>5</v>
      </c>
      <c r="G3462" s="9" t="s">
        <v>373</v>
      </c>
      <c r="H3462" s="9" t="s">
        <v>706</v>
      </c>
      <c r="I3462" s="9">
        <v>15</v>
      </c>
      <c r="J3462" s="9" t="s">
        <v>8</v>
      </c>
      <c r="L3462" s="9" t="s">
        <v>50</v>
      </c>
      <c r="M3462" s="9">
        <v>86458</v>
      </c>
      <c r="N3462" s="17" t="str">
        <f t="shared" si="266"/>
        <v>17_85-90</v>
      </c>
      <c r="O3462" s="17" t="str">
        <f t="shared" si="267"/>
        <v>8_80-90</v>
      </c>
      <c r="P3462" s="17" t="str">
        <f t="shared" si="268"/>
        <v>08_80&gt;</v>
      </c>
      <c r="Q3462" s="9" t="s">
        <v>1244</v>
      </c>
      <c r="R3462" s="9" t="s">
        <v>1245</v>
      </c>
      <c r="S3462" s="9">
        <f t="shared" si="269"/>
        <v>3717694</v>
      </c>
    </row>
    <row r="3463" spans="1:19">
      <c r="A3463" s="9">
        <v>29</v>
      </c>
      <c r="B3463" s="9" t="s">
        <v>10</v>
      </c>
      <c r="C3463" s="9" t="s">
        <v>1093</v>
      </c>
      <c r="D3463" s="9" t="s">
        <v>148</v>
      </c>
      <c r="E3463" s="9" t="s">
        <v>147</v>
      </c>
      <c r="F3463" s="9" t="s">
        <v>5</v>
      </c>
      <c r="G3463" s="9" t="s">
        <v>373</v>
      </c>
      <c r="H3463" s="9" t="s">
        <v>2</v>
      </c>
      <c r="I3463" s="9">
        <v>17</v>
      </c>
      <c r="J3463" s="9" t="s">
        <v>8</v>
      </c>
      <c r="L3463" s="9" t="s">
        <v>50</v>
      </c>
      <c r="M3463" s="9">
        <v>129900</v>
      </c>
      <c r="N3463" s="17" t="str">
        <f t="shared" si="266"/>
        <v>25_125-130</v>
      </c>
      <c r="O3463" s="17" t="str">
        <f t="shared" si="267"/>
        <v>12_120-130</v>
      </c>
      <c r="P3463" s="17" t="str">
        <f t="shared" si="268"/>
        <v>08_80&gt;</v>
      </c>
      <c r="Q3463" s="9" t="s">
        <v>1244</v>
      </c>
      <c r="R3463" s="9" t="s">
        <v>1245</v>
      </c>
      <c r="S3463" s="9">
        <f t="shared" si="269"/>
        <v>3767100</v>
      </c>
    </row>
    <row r="3464" spans="1:19">
      <c r="A3464" s="9">
        <v>8</v>
      </c>
      <c r="B3464" s="9" t="s">
        <v>10</v>
      </c>
      <c r="C3464" s="9" t="s">
        <v>1185</v>
      </c>
      <c r="D3464" s="9" t="s">
        <v>152</v>
      </c>
      <c r="E3464" s="9" t="s">
        <v>147</v>
      </c>
      <c r="F3464" s="9" t="s">
        <v>5</v>
      </c>
      <c r="G3464" s="9" t="s">
        <v>570</v>
      </c>
      <c r="H3464" s="9" t="s">
        <v>2</v>
      </c>
      <c r="I3464" s="9">
        <v>13</v>
      </c>
      <c r="J3464" s="9" t="s">
        <v>8</v>
      </c>
      <c r="L3464" s="9" t="s">
        <v>46</v>
      </c>
      <c r="M3464" s="9">
        <v>98998</v>
      </c>
      <c r="N3464" s="17" t="str">
        <f t="shared" si="266"/>
        <v>19_95-100</v>
      </c>
      <c r="O3464" s="17" t="str">
        <f t="shared" si="267"/>
        <v>9_90-100</v>
      </c>
      <c r="P3464" s="17" t="str">
        <f t="shared" si="268"/>
        <v>08_80&gt;</v>
      </c>
      <c r="Q3464" s="9" t="s">
        <v>1244</v>
      </c>
      <c r="R3464" s="9" t="s">
        <v>1245</v>
      </c>
      <c r="S3464" s="9">
        <f t="shared" si="269"/>
        <v>791984</v>
      </c>
    </row>
    <row r="3465" spans="1:19">
      <c r="A3465" s="9">
        <v>470</v>
      </c>
      <c r="B3465" s="9" t="s">
        <v>10</v>
      </c>
      <c r="C3465" s="9" t="s">
        <v>897</v>
      </c>
      <c r="D3465" s="9" t="s">
        <v>152</v>
      </c>
      <c r="E3465" s="9" t="s">
        <v>147</v>
      </c>
      <c r="F3465" s="9" t="s">
        <v>5</v>
      </c>
      <c r="G3465" s="9" t="s">
        <v>75</v>
      </c>
      <c r="H3465" s="9" t="s">
        <v>2</v>
      </c>
      <c r="I3465" s="9">
        <v>14</v>
      </c>
      <c r="J3465" s="9" t="s">
        <v>8</v>
      </c>
      <c r="L3465" s="9" t="s">
        <v>50</v>
      </c>
      <c r="M3465" s="9">
        <v>39773</v>
      </c>
      <c r="N3465" s="17" t="str">
        <f t="shared" si="266"/>
        <v>7_35-40</v>
      </c>
      <c r="O3465" s="17" t="str">
        <f t="shared" si="267"/>
        <v>3_30-40</v>
      </c>
      <c r="P3465" s="17" t="str">
        <f t="shared" si="268"/>
        <v>03_30-40</v>
      </c>
      <c r="Q3465" s="9" t="s">
        <v>1244</v>
      </c>
      <c r="R3465" s="9" t="s">
        <v>1245</v>
      </c>
      <c r="S3465" s="9">
        <f t="shared" si="269"/>
        <v>18693310</v>
      </c>
    </row>
    <row r="3466" spans="1:19">
      <c r="A3466" s="9">
        <v>88</v>
      </c>
      <c r="B3466" s="9" t="s">
        <v>10</v>
      </c>
      <c r="C3466" s="9" t="s">
        <v>1220</v>
      </c>
      <c r="D3466" s="9" t="s">
        <v>152</v>
      </c>
      <c r="E3466" s="9" t="s">
        <v>147</v>
      </c>
      <c r="F3466" s="9" t="s">
        <v>5</v>
      </c>
      <c r="G3466" s="9" t="s">
        <v>373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116666</v>
      </c>
      <c r="N3466" s="17" t="str">
        <f t="shared" si="266"/>
        <v>23_115-120</v>
      </c>
      <c r="O3466" s="17" t="str">
        <f t="shared" si="267"/>
        <v>11_110-120</v>
      </c>
      <c r="P3466" s="17" t="str">
        <f t="shared" si="268"/>
        <v>08_80&gt;</v>
      </c>
      <c r="Q3466" s="9" t="s">
        <v>1244</v>
      </c>
      <c r="R3466" s="9" t="s">
        <v>1245</v>
      </c>
      <c r="S3466" s="9">
        <f t="shared" si="269"/>
        <v>10266608</v>
      </c>
    </row>
    <row r="3467" spans="1:19">
      <c r="A3467" s="9">
        <v>716</v>
      </c>
      <c r="B3467" s="9" t="s">
        <v>10</v>
      </c>
      <c r="C3467" s="9" t="s">
        <v>822</v>
      </c>
      <c r="D3467" s="9" t="s">
        <v>148</v>
      </c>
      <c r="E3467" s="9" t="s">
        <v>147</v>
      </c>
      <c r="F3467" s="9" t="s">
        <v>5</v>
      </c>
      <c r="G3467" s="9" t="s">
        <v>823</v>
      </c>
      <c r="H3467" s="9" t="s">
        <v>2</v>
      </c>
      <c r="I3467" s="9">
        <v>15</v>
      </c>
      <c r="J3467" s="9" t="s">
        <v>8</v>
      </c>
      <c r="L3467" s="9" t="s">
        <v>50</v>
      </c>
      <c r="M3467" s="9">
        <v>74588</v>
      </c>
      <c r="N3467" s="17" t="str">
        <f t="shared" si="266"/>
        <v>14_70-75</v>
      </c>
      <c r="O3467" s="17" t="str">
        <f t="shared" si="267"/>
        <v>7_70-80</v>
      </c>
      <c r="P3467" s="17" t="str">
        <f t="shared" si="268"/>
        <v>07_70-80</v>
      </c>
      <c r="Q3467" s="9" t="s">
        <v>1244</v>
      </c>
      <c r="R3467" s="9" t="s">
        <v>1245</v>
      </c>
      <c r="S3467" s="9">
        <f t="shared" si="269"/>
        <v>53405008</v>
      </c>
    </row>
    <row r="3468" spans="1:19">
      <c r="A3468" s="9">
        <v>32</v>
      </c>
      <c r="B3468" s="9" t="s">
        <v>10</v>
      </c>
      <c r="C3468" s="9" t="s">
        <v>1135</v>
      </c>
      <c r="D3468" s="9" t="s">
        <v>149</v>
      </c>
      <c r="E3468" s="9" t="s">
        <v>147</v>
      </c>
      <c r="F3468" s="9" t="s">
        <v>5</v>
      </c>
      <c r="G3468" s="9" t="s">
        <v>252</v>
      </c>
      <c r="H3468" s="9" t="s">
        <v>85</v>
      </c>
      <c r="I3468" s="9">
        <v>15</v>
      </c>
      <c r="J3468" s="9" t="s">
        <v>8</v>
      </c>
      <c r="L3468" s="9" t="s">
        <v>50</v>
      </c>
      <c r="M3468" s="9">
        <v>111932</v>
      </c>
      <c r="N3468" s="17" t="str">
        <f t="shared" si="266"/>
        <v>22_110-115</v>
      </c>
      <c r="O3468" s="17" t="str">
        <f t="shared" si="267"/>
        <v>11_110-120</v>
      </c>
      <c r="P3468" s="17" t="str">
        <f t="shared" si="268"/>
        <v>08_80&gt;</v>
      </c>
      <c r="Q3468" s="9" t="s">
        <v>1244</v>
      </c>
      <c r="R3468" s="9" t="s">
        <v>1245</v>
      </c>
      <c r="S3468" s="9">
        <f t="shared" si="269"/>
        <v>3581824</v>
      </c>
    </row>
    <row r="3469" spans="1:19">
      <c r="A3469" s="9">
        <v>67</v>
      </c>
      <c r="B3469" s="9" t="s">
        <v>10</v>
      </c>
      <c r="C3469" s="9" t="s">
        <v>981</v>
      </c>
      <c r="D3469" s="9" t="s">
        <v>148</v>
      </c>
      <c r="E3469" s="9" t="s">
        <v>147</v>
      </c>
      <c r="F3469" s="9" t="s">
        <v>5</v>
      </c>
      <c r="G3469" s="9" t="s">
        <v>373</v>
      </c>
      <c r="H3469" s="9" t="s">
        <v>2</v>
      </c>
      <c r="I3469" s="9">
        <v>17</v>
      </c>
      <c r="J3469" s="9" t="s">
        <v>6</v>
      </c>
      <c r="L3469" s="9" t="s">
        <v>50</v>
      </c>
      <c r="M3469" s="9">
        <v>86796</v>
      </c>
      <c r="N3469" s="17" t="str">
        <f t="shared" si="266"/>
        <v>17_85-90</v>
      </c>
      <c r="O3469" s="17" t="str">
        <f t="shared" si="267"/>
        <v>8_80-90</v>
      </c>
      <c r="P3469" s="17" t="str">
        <f t="shared" si="268"/>
        <v>08_80&gt;</v>
      </c>
      <c r="Q3469" s="9" t="s">
        <v>1244</v>
      </c>
      <c r="R3469" s="9" t="s">
        <v>1245</v>
      </c>
      <c r="S3469" s="9">
        <f t="shared" si="269"/>
        <v>5815332</v>
      </c>
    </row>
    <row r="3470" spans="1:19">
      <c r="A3470" s="9">
        <v>50</v>
      </c>
      <c r="B3470" s="9" t="s">
        <v>10</v>
      </c>
      <c r="C3470" s="9" t="s">
        <v>1136</v>
      </c>
      <c r="D3470" s="9" t="s">
        <v>152</v>
      </c>
      <c r="E3470" s="9" t="s">
        <v>147</v>
      </c>
      <c r="F3470" s="9" t="s">
        <v>5</v>
      </c>
      <c r="G3470" s="9" t="s">
        <v>373</v>
      </c>
      <c r="H3470" s="9" t="s">
        <v>408</v>
      </c>
      <c r="I3470" s="9">
        <v>14</v>
      </c>
      <c r="J3470" s="9" t="s">
        <v>941</v>
      </c>
      <c r="K3470" s="9" t="s">
        <v>7</v>
      </c>
      <c r="L3470" s="9" t="s">
        <v>50</v>
      </c>
      <c r="M3470" s="9">
        <v>126077</v>
      </c>
      <c r="N3470" s="17" t="str">
        <f t="shared" si="266"/>
        <v>25_125-130</v>
      </c>
      <c r="O3470" s="17" t="str">
        <f t="shared" si="267"/>
        <v>12_120-130</v>
      </c>
      <c r="P3470" s="17" t="str">
        <f t="shared" si="268"/>
        <v>08_80&gt;</v>
      </c>
      <c r="Q3470" s="9" t="s">
        <v>1244</v>
      </c>
      <c r="R3470" s="9" t="s">
        <v>1245</v>
      </c>
      <c r="S3470" s="9">
        <f t="shared" si="269"/>
        <v>6303850</v>
      </c>
    </row>
    <row r="3471" spans="1:19">
      <c r="A3471" s="9">
        <v>16</v>
      </c>
      <c r="B3471" s="9" t="s">
        <v>10</v>
      </c>
      <c r="C3471" s="9" t="s">
        <v>1037</v>
      </c>
      <c r="D3471" s="9" t="s">
        <v>152</v>
      </c>
      <c r="E3471" s="9" t="s">
        <v>147</v>
      </c>
      <c r="F3471" s="9" t="s">
        <v>5</v>
      </c>
      <c r="G3471" s="9" t="s">
        <v>373</v>
      </c>
      <c r="H3471" s="9" t="s">
        <v>2</v>
      </c>
      <c r="I3471" s="9">
        <v>14</v>
      </c>
      <c r="J3471" s="9" t="s">
        <v>941</v>
      </c>
      <c r="L3471" s="9" t="s">
        <v>50</v>
      </c>
      <c r="M3471" s="9">
        <v>133792</v>
      </c>
      <c r="N3471" s="17" t="str">
        <f t="shared" si="266"/>
        <v>26_130-135</v>
      </c>
      <c r="O3471" s="17" t="str">
        <f t="shared" si="267"/>
        <v>13_130-140</v>
      </c>
      <c r="P3471" s="17" t="str">
        <f t="shared" si="268"/>
        <v>08_80&gt;</v>
      </c>
      <c r="Q3471" s="9" t="s">
        <v>1244</v>
      </c>
      <c r="R3471" s="9" t="s">
        <v>1245</v>
      </c>
      <c r="S3471" s="9">
        <f t="shared" si="269"/>
        <v>2140672</v>
      </c>
    </row>
    <row r="3472" spans="1:19">
      <c r="A3472" s="9">
        <v>57</v>
      </c>
      <c r="B3472" s="9" t="s">
        <v>10</v>
      </c>
      <c r="C3472" s="9" t="s">
        <v>457</v>
      </c>
      <c r="D3472" s="9" t="s">
        <v>152</v>
      </c>
      <c r="E3472" s="9" t="s">
        <v>147</v>
      </c>
      <c r="F3472" s="9" t="s">
        <v>5</v>
      </c>
      <c r="G3472" s="9" t="s">
        <v>373</v>
      </c>
      <c r="H3472" s="9" t="s">
        <v>408</v>
      </c>
      <c r="I3472" s="9">
        <v>14</v>
      </c>
      <c r="J3472" s="9" t="s">
        <v>120</v>
      </c>
      <c r="K3472" s="9" t="s">
        <v>7</v>
      </c>
      <c r="L3472" s="9" t="s">
        <v>50</v>
      </c>
      <c r="M3472" s="9">
        <v>161539</v>
      </c>
      <c r="N3472" s="17" t="str">
        <f t="shared" si="266"/>
        <v>32_160-165</v>
      </c>
      <c r="O3472" s="17" t="str">
        <f t="shared" si="267"/>
        <v>16_160-170</v>
      </c>
      <c r="P3472" s="17" t="str">
        <f t="shared" si="268"/>
        <v>08_80&gt;</v>
      </c>
      <c r="Q3472" s="9" t="s">
        <v>1244</v>
      </c>
      <c r="R3472" s="9" t="s">
        <v>1245</v>
      </c>
      <c r="S3472" s="9">
        <f t="shared" si="269"/>
        <v>9207723</v>
      </c>
    </row>
    <row r="3473" spans="1:19">
      <c r="A3473" s="9">
        <v>26</v>
      </c>
      <c r="B3473" s="9" t="s">
        <v>10</v>
      </c>
      <c r="C3473" s="9" t="s">
        <v>1137</v>
      </c>
      <c r="D3473" s="9" t="s">
        <v>152</v>
      </c>
      <c r="E3473" s="9" t="s">
        <v>147</v>
      </c>
      <c r="F3473" s="9" t="s">
        <v>5</v>
      </c>
      <c r="G3473" s="9" t="s">
        <v>373</v>
      </c>
      <c r="H3473" s="9" t="s">
        <v>2</v>
      </c>
      <c r="I3473" s="9">
        <v>14</v>
      </c>
      <c r="J3473" s="9" t="s">
        <v>941</v>
      </c>
      <c r="K3473" s="9" t="s">
        <v>7</v>
      </c>
      <c r="L3473" s="9" t="s">
        <v>50</v>
      </c>
      <c r="M3473" s="9">
        <v>151592</v>
      </c>
      <c r="N3473" s="17" t="str">
        <f t="shared" si="266"/>
        <v>30_150-155</v>
      </c>
      <c r="O3473" s="17" t="str">
        <f t="shared" si="267"/>
        <v>15_150-160</v>
      </c>
      <c r="P3473" s="17" t="str">
        <f t="shared" si="268"/>
        <v>08_80&gt;</v>
      </c>
      <c r="Q3473" s="9" t="s">
        <v>1244</v>
      </c>
      <c r="R3473" s="9" t="s">
        <v>1245</v>
      </c>
      <c r="S3473" s="9">
        <f t="shared" si="269"/>
        <v>3941392</v>
      </c>
    </row>
    <row r="3474" spans="1:19">
      <c r="A3474" s="9">
        <v>32</v>
      </c>
      <c r="B3474" s="9" t="s">
        <v>10</v>
      </c>
      <c r="C3474" s="9" t="s">
        <v>399</v>
      </c>
      <c r="D3474" s="9" t="s">
        <v>152</v>
      </c>
      <c r="E3474" s="9" t="s">
        <v>147</v>
      </c>
      <c r="F3474" s="9" t="s">
        <v>5</v>
      </c>
      <c r="G3474" s="9" t="s">
        <v>373</v>
      </c>
      <c r="H3474" s="9" t="s">
        <v>2</v>
      </c>
      <c r="I3474" s="9">
        <v>13</v>
      </c>
      <c r="J3474" s="9" t="s">
        <v>8</v>
      </c>
      <c r="K3474" s="9" t="s">
        <v>7</v>
      </c>
      <c r="L3474" s="9" t="s">
        <v>50</v>
      </c>
      <c r="M3474" s="9">
        <v>124855</v>
      </c>
      <c r="N3474" s="17" t="str">
        <f t="shared" si="266"/>
        <v>24_120-125</v>
      </c>
      <c r="O3474" s="17" t="str">
        <f t="shared" si="267"/>
        <v>12_120-130</v>
      </c>
      <c r="P3474" s="17" t="str">
        <f t="shared" si="268"/>
        <v>08_80&gt;</v>
      </c>
      <c r="Q3474" s="9" t="s">
        <v>1244</v>
      </c>
      <c r="R3474" s="9" t="s">
        <v>1245</v>
      </c>
      <c r="S3474" s="9">
        <f t="shared" si="269"/>
        <v>3995360</v>
      </c>
    </row>
    <row r="3475" spans="1:19">
      <c r="A3475" s="9">
        <v>41</v>
      </c>
      <c r="B3475" s="9" t="s">
        <v>10</v>
      </c>
      <c r="C3475" s="9" t="s">
        <v>1095</v>
      </c>
      <c r="D3475" s="9" t="s">
        <v>149</v>
      </c>
      <c r="E3475" s="9" t="s">
        <v>147</v>
      </c>
      <c r="F3475" s="9" t="s">
        <v>5</v>
      </c>
      <c r="G3475" s="9" t="s">
        <v>492</v>
      </c>
      <c r="H3475" s="9" t="s">
        <v>498</v>
      </c>
      <c r="I3475" s="9">
        <v>15</v>
      </c>
      <c r="J3475" s="9" t="s">
        <v>510</v>
      </c>
      <c r="K3475" s="9" t="s">
        <v>7</v>
      </c>
      <c r="L3475" s="9" t="s">
        <v>50</v>
      </c>
      <c r="M3475" s="9">
        <v>430506</v>
      </c>
      <c r="N3475" s="17" t="str">
        <f t="shared" si="266"/>
        <v>86_430-435</v>
      </c>
      <c r="O3475" s="17" t="str">
        <f t="shared" si="267"/>
        <v>43_430-440</v>
      </c>
      <c r="P3475" s="17" t="str">
        <f t="shared" si="268"/>
        <v>08_80&gt;</v>
      </c>
      <c r="Q3475" s="9" t="s">
        <v>1244</v>
      </c>
      <c r="R3475" s="9" t="s">
        <v>1245</v>
      </c>
      <c r="S3475" s="9">
        <f t="shared" si="269"/>
        <v>17650746</v>
      </c>
    </row>
    <row r="3476" spans="1:19">
      <c r="A3476" s="9">
        <v>181</v>
      </c>
      <c r="B3476" s="9" t="s">
        <v>10</v>
      </c>
      <c r="C3476" s="9" t="s">
        <v>1221</v>
      </c>
      <c r="D3476" s="9" t="s">
        <v>148</v>
      </c>
      <c r="E3476" s="9" t="s">
        <v>147</v>
      </c>
      <c r="F3476" s="9" t="s">
        <v>1</v>
      </c>
      <c r="G3476" s="9" t="s">
        <v>495</v>
      </c>
      <c r="H3476" s="9" t="s">
        <v>1222</v>
      </c>
      <c r="I3476" s="9">
        <v>15</v>
      </c>
      <c r="J3476" s="9" t="s">
        <v>8</v>
      </c>
      <c r="L3476" s="9" t="s">
        <v>50</v>
      </c>
      <c r="M3476" s="9">
        <v>199999</v>
      </c>
      <c r="N3476" s="17" t="str">
        <f t="shared" si="266"/>
        <v>39_195-200</v>
      </c>
      <c r="O3476" s="17" t="str">
        <f t="shared" si="267"/>
        <v>19_190-200</v>
      </c>
      <c r="P3476" s="17" t="str">
        <f t="shared" si="268"/>
        <v>08_80&gt;</v>
      </c>
      <c r="Q3476" s="9" t="s">
        <v>1244</v>
      </c>
      <c r="R3476" s="9" t="s">
        <v>1245</v>
      </c>
      <c r="S3476" s="9">
        <f t="shared" si="269"/>
        <v>36199819</v>
      </c>
    </row>
    <row r="3477" spans="1:19">
      <c r="A3477" s="9">
        <v>12</v>
      </c>
      <c r="B3477" s="9" t="s">
        <v>10</v>
      </c>
      <c r="C3477" s="9" t="s">
        <v>400</v>
      </c>
      <c r="D3477" s="9" t="s">
        <v>152</v>
      </c>
      <c r="E3477" s="9" t="s">
        <v>147</v>
      </c>
      <c r="F3477" s="9" t="s">
        <v>5</v>
      </c>
      <c r="G3477" s="9" t="s">
        <v>373</v>
      </c>
      <c r="H3477" s="9" t="s">
        <v>2</v>
      </c>
      <c r="I3477" s="9">
        <v>13</v>
      </c>
      <c r="J3477" s="9" t="s">
        <v>8</v>
      </c>
      <c r="L3477" s="9" t="s">
        <v>50</v>
      </c>
      <c r="M3477" s="9">
        <v>97038</v>
      </c>
      <c r="N3477" s="17" t="str">
        <f t="shared" si="266"/>
        <v>19_95-100</v>
      </c>
      <c r="O3477" s="17" t="str">
        <f t="shared" si="267"/>
        <v>9_90-100</v>
      </c>
      <c r="P3477" s="17" t="str">
        <f t="shared" si="268"/>
        <v>08_80&gt;</v>
      </c>
      <c r="Q3477" s="9" t="s">
        <v>1244</v>
      </c>
      <c r="R3477" s="9" t="s">
        <v>1245</v>
      </c>
      <c r="S3477" s="9">
        <f t="shared" si="269"/>
        <v>1164456</v>
      </c>
    </row>
    <row r="3478" spans="1:19">
      <c r="A3478" s="9">
        <v>3</v>
      </c>
      <c r="B3478" s="9" t="s">
        <v>10</v>
      </c>
      <c r="C3478" s="9" t="s">
        <v>421</v>
      </c>
      <c r="D3478" s="9" t="s">
        <v>152</v>
      </c>
      <c r="E3478" s="9" t="s">
        <v>147</v>
      </c>
      <c r="F3478" s="9" t="s">
        <v>5</v>
      </c>
      <c r="G3478" s="9" t="s">
        <v>373</v>
      </c>
      <c r="H3478" s="9" t="s">
        <v>2</v>
      </c>
      <c r="I3478" s="9">
        <v>14</v>
      </c>
      <c r="J3478" s="9" t="s">
        <v>8</v>
      </c>
      <c r="K3478" s="9" t="s">
        <v>7</v>
      </c>
      <c r="L3478" s="9" t="s">
        <v>50</v>
      </c>
      <c r="M3478" s="9">
        <v>158873</v>
      </c>
      <c r="N3478" s="17" t="str">
        <f t="shared" si="266"/>
        <v>31_155-160</v>
      </c>
      <c r="O3478" s="17" t="str">
        <f t="shared" si="267"/>
        <v>15_150-160</v>
      </c>
      <c r="P3478" s="17" t="str">
        <f t="shared" si="268"/>
        <v>08_80&gt;</v>
      </c>
      <c r="Q3478" s="9" t="s">
        <v>1244</v>
      </c>
      <c r="R3478" s="9" t="s">
        <v>1245</v>
      </c>
      <c r="S3478" s="9">
        <f t="shared" si="269"/>
        <v>476619</v>
      </c>
    </row>
    <row r="3479" spans="1:19">
      <c r="A3479" s="9">
        <v>64</v>
      </c>
      <c r="B3479" s="9" t="s">
        <v>10</v>
      </c>
      <c r="C3479" s="9" t="s">
        <v>372</v>
      </c>
      <c r="D3479" s="9" t="s">
        <v>152</v>
      </c>
      <c r="E3479" s="9" t="s">
        <v>147</v>
      </c>
      <c r="F3479" s="9" t="s">
        <v>5</v>
      </c>
      <c r="G3479" s="9" t="s">
        <v>373</v>
      </c>
      <c r="H3479" s="9" t="s">
        <v>2</v>
      </c>
      <c r="I3479" s="9">
        <v>14</v>
      </c>
      <c r="J3479" s="9" t="s">
        <v>8</v>
      </c>
      <c r="L3479" s="9" t="s">
        <v>50</v>
      </c>
      <c r="M3479" s="9">
        <v>99022</v>
      </c>
      <c r="N3479" s="17" t="str">
        <f t="shared" si="266"/>
        <v>19_95-100</v>
      </c>
      <c r="O3479" s="17" t="str">
        <f t="shared" si="267"/>
        <v>9_90-100</v>
      </c>
      <c r="P3479" s="17" t="str">
        <f t="shared" si="268"/>
        <v>08_80&gt;</v>
      </c>
      <c r="Q3479" s="9" t="s">
        <v>1244</v>
      </c>
      <c r="R3479" s="9" t="s">
        <v>1245</v>
      </c>
      <c r="S3479" s="9">
        <f t="shared" si="269"/>
        <v>6337408</v>
      </c>
    </row>
    <row r="3480" spans="1:19">
      <c r="A3480" s="9">
        <v>61</v>
      </c>
      <c r="B3480" s="9" t="s">
        <v>10</v>
      </c>
      <c r="C3480" s="9" t="s">
        <v>422</v>
      </c>
      <c r="D3480" s="9" t="s">
        <v>152</v>
      </c>
      <c r="E3480" s="9" t="s">
        <v>147</v>
      </c>
      <c r="F3480" s="9" t="s">
        <v>5</v>
      </c>
      <c r="G3480" s="9" t="s">
        <v>373</v>
      </c>
      <c r="H3480" s="9" t="s">
        <v>408</v>
      </c>
      <c r="I3480" s="9">
        <v>14</v>
      </c>
      <c r="J3480" s="9" t="s">
        <v>8</v>
      </c>
      <c r="L3480" s="9" t="s">
        <v>50</v>
      </c>
      <c r="M3480" s="9">
        <v>144371</v>
      </c>
      <c r="N3480" s="17" t="str">
        <f t="shared" si="266"/>
        <v>28_140-145</v>
      </c>
      <c r="O3480" s="17" t="str">
        <f t="shared" si="267"/>
        <v>14_140-150</v>
      </c>
      <c r="P3480" s="17" t="str">
        <f t="shared" si="268"/>
        <v>08_80&gt;</v>
      </c>
      <c r="Q3480" s="9" t="s">
        <v>1244</v>
      </c>
      <c r="R3480" s="9" t="s">
        <v>1245</v>
      </c>
      <c r="S3480" s="9">
        <f t="shared" si="269"/>
        <v>8806631</v>
      </c>
    </row>
    <row r="3481" spans="1:19">
      <c r="A3481" s="9">
        <v>26</v>
      </c>
      <c r="B3481" s="9" t="s">
        <v>10</v>
      </c>
      <c r="C3481" s="9" t="s">
        <v>708</v>
      </c>
      <c r="D3481" s="9" t="s">
        <v>149</v>
      </c>
      <c r="E3481" s="9" t="s">
        <v>147</v>
      </c>
      <c r="F3481" s="9" t="s">
        <v>5</v>
      </c>
      <c r="G3481" s="9" t="s">
        <v>252</v>
      </c>
      <c r="H3481" s="9" t="s">
        <v>709</v>
      </c>
      <c r="I3481" s="9">
        <v>15</v>
      </c>
      <c r="J3481" s="9" t="s">
        <v>8</v>
      </c>
      <c r="L3481" s="9" t="s">
        <v>50</v>
      </c>
      <c r="M3481" s="9">
        <v>165876</v>
      </c>
      <c r="N3481" s="17" t="str">
        <f t="shared" si="266"/>
        <v>33_165-170</v>
      </c>
      <c r="O3481" s="17" t="str">
        <f t="shared" si="267"/>
        <v>16_160-170</v>
      </c>
      <c r="P3481" s="17" t="str">
        <f t="shared" si="268"/>
        <v>08_80&gt;</v>
      </c>
      <c r="Q3481" s="9" t="s">
        <v>1244</v>
      </c>
      <c r="R3481" s="9" t="s">
        <v>1245</v>
      </c>
      <c r="S3481" s="9">
        <f t="shared" si="269"/>
        <v>4312776</v>
      </c>
    </row>
    <row r="3482" spans="1:19">
      <c r="A3482" s="9">
        <v>167</v>
      </c>
      <c r="B3482" s="9" t="s">
        <v>10</v>
      </c>
      <c r="C3482" s="9" t="s">
        <v>627</v>
      </c>
      <c r="D3482" s="9" t="s">
        <v>152</v>
      </c>
      <c r="E3482" s="9" t="s">
        <v>147</v>
      </c>
      <c r="F3482" s="9" t="s">
        <v>1</v>
      </c>
      <c r="G3482" s="9" t="s">
        <v>495</v>
      </c>
      <c r="H3482" s="9" t="s">
        <v>561</v>
      </c>
      <c r="I3482" s="9">
        <v>14</v>
      </c>
      <c r="J3482" s="9" t="s">
        <v>49</v>
      </c>
      <c r="L3482" s="9" t="s">
        <v>50</v>
      </c>
      <c r="M3482" s="9">
        <v>175186</v>
      </c>
      <c r="N3482" s="17" t="str">
        <f t="shared" si="266"/>
        <v>35_175-180</v>
      </c>
      <c r="O3482" s="17" t="str">
        <f t="shared" si="267"/>
        <v>17_170-180</v>
      </c>
      <c r="P3482" s="17" t="str">
        <f t="shared" si="268"/>
        <v>08_80&gt;</v>
      </c>
      <c r="Q3482" s="9" t="s">
        <v>1244</v>
      </c>
      <c r="R3482" s="9" t="s">
        <v>1245</v>
      </c>
      <c r="S3482" s="9">
        <f t="shared" si="269"/>
        <v>29256062</v>
      </c>
    </row>
    <row r="3483" spans="1:19">
      <c r="A3483" s="9">
        <v>20</v>
      </c>
      <c r="B3483" s="9" t="s">
        <v>10</v>
      </c>
      <c r="C3483" s="9" t="s">
        <v>628</v>
      </c>
      <c r="D3483" s="9" t="s">
        <v>149</v>
      </c>
      <c r="E3483" s="9" t="s">
        <v>147</v>
      </c>
      <c r="F3483" s="9" t="s">
        <v>1</v>
      </c>
      <c r="G3483" s="9" t="s">
        <v>495</v>
      </c>
      <c r="H3483" s="9" t="s">
        <v>557</v>
      </c>
      <c r="I3483" s="9">
        <v>15</v>
      </c>
      <c r="J3483" s="9" t="s">
        <v>629</v>
      </c>
      <c r="L3483" s="9" t="s">
        <v>50</v>
      </c>
      <c r="M3483" s="9">
        <v>219290</v>
      </c>
      <c r="N3483" s="17" t="str">
        <f t="shared" si="266"/>
        <v>43_215-220</v>
      </c>
      <c r="O3483" s="17" t="str">
        <f t="shared" si="267"/>
        <v>21_210-220</v>
      </c>
      <c r="P3483" s="17" t="str">
        <f t="shared" si="268"/>
        <v>08_80&gt;</v>
      </c>
      <c r="Q3483" s="9" t="s">
        <v>1244</v>
      </c>
      <c r="R3483" s="9" t="s">
        <v>1245</v>
      </c>
      <c r="S3483" s="9">
        <f t="shared" si="269"/>
        <v>4385800</v>
      </c>
    </row>
    <row r="3484" spans="1:19">
      <c r="A3484" s="9">
        <v>1</v>
      </c>
      <c r="B3484" s="9" t="s">
        <v>13</v>
      </c>
      <c r="C3484" s="9" t="s">
        <v>824</v>
      </c>
      <c r="D3484" s="9" t="s">
        <v>149</v>
      </c>
      <c r="E3484" s="9" t="s">
        <v>147</v>
      </c>
      <c r="F3484" s="9" t="s">
        <v>1</v>
      </c>
      <c r="G3484" s="9" t="s">
        <v>495</v>
      </c>
      <c r="H3484" s="9" t="s">
        <v>825</v>
      </c>
      <c r="I3484" s="9">
        <v>15</v>
      </c>
      <c r="J3484" s="9" t="s">
        <v>49</v>
      </c>
      <c r="L3484" s="9" t="s">
        <v>50</v>
      </c>
      <c r="M3484" s="9">
        <v>360913</v>
      </c>
      <c r="N3484" s="17" t="str">
        <f t="shared" si="266"/>
        <v>72_360-365</v>
      </c>
      <c r="O3484" s="17" t="str">
        <f t="shared" si="267"/>
        <v>36_360-370</v>
      </c>
      <c r="P3484" s="17" t="str">
        <f t="shared" si="268"/>
        <v>08_80&gt;</v>
      </c>
      <c r="Q3484" s="9" t="s">
        <v>1244</v>
      </c>
      <c r="R3484" s="9" t="s">
        <v>1245</v>
      </c>
      <c r="S3484" s="9">
        <f t="shared" si="269"/>
        <v>360913</v>
      </c>
    </row>
    <row r="3485" spans="1:19">
      <c r="A3485" s="9">
        <v>1</v>
      </c>
      <c r="B3485" s="9" t="s">
        <v>13</v>
      </c>
      <c r="C3485" s="9" t="s">
        <v>826</v>
      </c>
      <c r="D3485" s="9" t="s">
        <v>149</v>
      </c>
      <c r="E3485" s="9" t="s">
        <v>147</v>
      </c>
      <c r="F3485" s="9" t="s">
        <v>5</v>
      </c>
      <c r="G3485" s="9" t="s">
        <v>492</v>
      </c>
      <c r="H3485" s="9" t="s">
        <v>559</v>
      </c>
      <c r="I3485" s="9">
        <v>15</v>
      </c>
      <c r="J3485" s="9" t="s">
        <v>49</v>
      </c>
      <c r="L3485" s="9" t="s">
        <v>50</v>
      </c>
      <c r="M3485" s="9">
        <v>340948</v>
      </c>
      <c r="N3485" s="17" t="str">
        <f t="shared" si="266"/>
        <v>68_340-345</v>
      </c>
      <c r="O3485" s="17" t="str">
        <f t="shared" si="267"/>
        <v>34_340-350</v>
      </c>
      <c r="P3485" s="17" t="str">
        <f t="shared" si="268"/>
        <v>08_80&gt;</v>
      </c>
      <c r="Q3485" s="9" t="s">
        <v>1244</v>
      </c>
      <c r="R3485" s="9" t="s">
        <v>1245</v>
      </c>
      <c r="S3485" s="9">
        <f t="shared" si="269"/>
        <v>340948</v>
      </c>
    </row>
    <row r="3486" spans="1:19">
      <c r="A3486" s="9">
        <v>17</v>
      </c>
      <c r="B3486" s="9" t="s">
        <v>13</v>
      </c>
      <c r="C3486" s="9" t="s">
        <v>827</v>
      </c>
      <c r="D3486" s="9" t="s">
        <v>149</v>
      </c>
      <c r="E3486" s="9" t="s">
        <v>147</v>
      </c>
      <c r="F3486" s="9" t="s">
        <v>5</v>
      </c>
      <c r="G3486" s="9" t="s">
        <v>492</v>
      </c>
      <c r="H3486" s="9" t="s">
        <v>557</v>
      </c>
      <c r="I3486" s="9">
        <v>15</v>
      </c>
      <c r="J3486" s="9" t="s">
        <v>49</v>
      </c>
      <c r="L3486" s="9" t="s">
        <v>50</v>
      </c>
      <c r="M3486" s="9">
        <v>425207</v>
      </c>
      <c r="N3486" s="17" t="str">
        <f t="shared" si="266"/>
        <v>85_425-430</v>
      </c>
      <c r="O3486" s="17" t="str">
        <f t="shared" si="267"/>
        <v>42_420-430</v>
      </c>
      <c r="P3486" s="17" t="str">
        <f t="shared" si="268"/>
        <v>08_80&gt;</v>
      </c>
      <c r="Q3486" s="9" t="s">
        <v>1244</v>
      </c>
      <c r="R3486" s="9" t="s">
        <v>1245</v>
      </c>
      <c r="S3486" s="9">
        <f t="shared" si="269"/>
        <v>7228519</v>
      </c>
    </row>
    <row r="3487" spans="1:19">
      <c r="A3487" s="9">
        <v>54</v>
      </c>
      <c r="B3487" s="9" t="s">
        <v>13</v>
      </c>
      <c r="C3487" s="9" t="s">
        <v>828</v>
      </c>
      <c r="D3487" s="9" t="s">
        <v>149</v>
      </c>
      <c r="E3487" s="9" t="s">
        <v>147</v>
      </c>
      <c r="F3487" s="9" t="s">
        <v>5</v>
      </c>
      <c r="G3487" s="9" t="s">
        <v>492</v>
      </c>
      <c r="H3487" s="9" t="s">
        <v>557</v>
      </c>
      <c r="I3487" s="9">
        <v>17</v>
      </c>
      <c r="J3487" s="9" t="s">
        <v>547</v>
      </c>
      <c r="L3487" s="9" t="s">
        <v>50</v>
      </c>
      <c r="M3487" s="9">
        <v>540611</v>
      </c>
      <c r="N3487" s="17" t="str">
        <f t="shared" si="266"/>
        <v>108_540-545</v>
      </c>
      <c r="O3487" s="17" t="str">
        <f t="shared" si="267"/>
        <v>54_540-550</v>
      </c>
      <c r="P3487" s="17" t="str">
        <f t="shared" si="268"/>
        <v>08_80&gt;</v>
      </c>
      <c r="Q3487" s="9" t="s">
        <v>1244</v>
      </c>
      <c r="R3487" s="9" t="s">
        <v>1245</v>
      </c>
      <c r="S3487" s="9">
        <f t="shared" si="269"/>
        <v>29192994</v>
      </c>
    </row>
    <row r="3488" spans="1:19">
      <c r="A3488" s="9">
        <v>195</v>
      </c>
      <c r="B3488" s="9" t="s">
        <v>13</v>
      </c>
      <c r="C3488" s="9" t="s">
        <v>710</v>
      </c>
      <c r="D3488" s="9" t="s">
        <v>149</v>
      </c>
      <c r="E3488" s="9" t="s">
        <v>147</v>
      </c>
      <c r="F3488" s="9" t="s">
        <v>5</v>
      </c>
      <c r="G3488" s="9" t="s">
        <v>252</v>
      </c>
      <c r="H3488" s="9" t="s">
        <v>766</v>
      </c>
      <c r="I3488" s="9">
        <v>15</v>
      </c>
      <c r="J3488" s="9" t="s">
        <v>8</v>
      </c>
      <c r="L3488" s="9" t="s">
        <v>50</v>
      </c>
      <c r="M3488" s="9">
        <v>134119</v>
      </c>
      <c r="N3488" s="17" t="str">
        <f t="shared" si="266"/>
        <v>26_130-135</v>
      </c>
      <c r="O3488" s="17" t="str">
        <f t="shared" si="267"/>
        <v>13_130-140</v>
      </c>
      <c r="P3488" s="17" t="str">
        <f t="shared" si="268"/>
        <v>08_80&gt;</v>
      </c>
      <c r="Q3488" s="9" t="s">
        <v>1244</v>
      </c>
      <c r="R3488" s="9" t="s">
        <v>1245</v>
      </c>
      <c r="S3488" s="9">
        <f t="shared" si="269"/>
        <v>26153205</v>
      </c>
    </row>
    <row r="3489" spans="1:19">
      <c r="A3489" s="9">
        <v>95</v>
      </c>
      <c r="B3489" s="9" t="s">
        <v>13</v>
      </c>
      <c r="C3489" s="9" t="s">
        <v>899</v>
      </c>
      <c r="D3489" s="9" t="s">
        <v>149</v>
      </c>
      <c r="E3489" s="9" t="s">
        <v>147</v>
      </c>
      <c r="F3489" s="9" t="s">
        <v>5</v>
      </c>
      <c r="G3489" s="9" t="s">
        <v>492</v>
      </c>
      <c r="H3489" s="9" t="s">
        <v>743</v>
      </c>
      <c r="I3489" s="9">
        <v>15</v>
      </c>
      <c r="J3489" s="9" t="s">
        <v>8</v>
      </c>
      <c r="L3489" s="9" t="s">
        <v>50</v>
      </c>
      <c r="M3489" s="9">
        <v>143625</v>
      </c>
      <c r="N3489" s="17" t="str">
        <f t="shared" si="266"/>
        <v>28_140-145</v>
      </c>
      <c r="O3489" s="17" t="str">
        <f t="shared" si="267"/>
        <v>14_140-150</v>
      </c>
      <c r="P3489" s="17" t="str">
        <f t="shared" si="268"/>
        <v>08_80&gt;</v>
      </c>
      <c r="Q3489" s="9" t="s">
        <v>1244</v>
      </c>
      <c r="R3489" s="9" t="s">
        <v>1245</v>
      </c>
      <c r="S3489" s="9">
        <f t="shared" si="269"/>
        <v>13644375</v>
      </c>
    </row>
    <row r="3490" spans="1:19">
      <c r="A3490" s="9">
        <v>2</v>
      </c>
      <c r="B3490" s="9" t="s">
        <v>13</v>
      </c>
      <c r="C3490" s="9" t="s">
        <v>767</v>
      </c>
      <c r="D3490" s="9" t="s">
        <v>149</v>
      </c>
      <c r="E3490" s="9" t="s">
        <v>147</v>
      </c>
      <c r="F3490" s="9" t="s">
        <v>1</v>
      </c>
      <c r="G3490" s="9" t="s">
        <v>495</v>
      </c>
      <c r="H3490" s="9" t="s">
        <v>763</v>
      </c>
      <c r="I3490" s="9">
        <v>15</v>
      </c>
      <c r="J3490" s="9" t="s">
        <v>8</v>
      </c>
      <c r="L3490" s="9" t="s">
        <v>50</v>
      </c>
      <c r="M3490" s="9">
        <v>150230</v>
      </c>
      <c r="N3490" s="17" t="str">
        <f t="shared" si="266"/>
        <v>30_150-155</v>
      </c>
      <c r="O3490" s="17" t="str">
        <f t="shared" si="267"/>
        <v>15_150-160</v>
      </c>
      <c r="P3490" s="17" t="str">
        <f t="shared" si="268"/>
        <v>08_80&gt;</v>
      </c>
      <c r="Q3490" s="9" t="s">
        <v>1244</v>
      </c>
      <c r="R3490" s="9" t="s">
        <v>1245</v>
      </c>
      <c r="S3490" s="9">
        <f t="shared" si="269"/>
        <v>300460</v>
      </c>
    </row>
    <row r="3491" spans="1:19">
      <c r="A3491" s="9">
        <v>13</v>
      </c>
      <c r="B3491" s="9" t="s">
        <v>13</v>
      </c>
      <c r="C3491" s="9" t="s">
        <v>458</v>
      </c>
      <c r="D3491" s="9" t="s">
        <v>148</v>
      </c>
      <c r="E3491" s="9" t="s">
        <v>147</v>
      </c>
      <c r="F3491" s="9" t="s">
        <v>5</v>
      </c>
      <c r="G3491" s="9" t="s">
        <v>122</v>
      </c>
      <c r="H3491" s="9" t="s">
        <v>2</v>
      </c>
      <c r="I3491" s="9">
        <v>15</v>
      </c>
      <c r="J3491" s="9" t="s">
        <v>8</v>
      </c>
      <c r="L3491" s="9" t="s">
        <v>50</v>
      </c>
      <c r="M3491" s="9">
        <v>65410</v>
      </c>
      <c r="N3491" s="17" t="str">
        <f t="shared" si="266"/>
        <v>13_65-70</v>
      </c>
      <c r="O3491" s="17" t="str">
        <f t="shared" si="267"/>
        <v>6_60-70</v>
      </c>
      <c r="P3491" s="17" t="str">
        <f t="shared" si="268"/>
        <v>06_60-70</v>
      </c>
      <c r="Q3491" s="9" t="s">
        <v>1244</v>
      </c>
      <c r="R3491" s="9" t="s">
        <v>1245</v>
      </c>
      <c r="S3491" s="9">
        <f t="shared" si="269"/>
        <v>850330</v>
      </c>
    </row>
    <row r="3492" spans="1:19">
      <c r="A3492" s="9">
        <v>412</v>
      </c>
      <c r="B3492" s="9" t="s">
        <v>13</v>
      </c>
      <c r="C3492" s="9" t="s">
        <v>1096</v>
      </c>
      <c r="D3492" s="9" t="s">
        <v>148</v>
      </c>
      <c r="E3492" s="9" t="s">
        <v>147</v>
      </c>
      <c r="F3492" s="9" t="s">
        <v>5</v>
      </c>
      <c r="G3492" s="9" t="s">
        <v>373</v>
      </c>
      <c r="H3492" s="9" t="s">
        <v>2</v>
      </c>
      <c r="I3492" s="9">
        <v>15</v>
      </c>
      <c r="J3492" s="9" t="s">
        <v>11</v>
      </c>
      <c r="L3492" s="9" t="s">
        <v>50</v>
      </c>
      <c r="M3492" s="9">
        <v>106006</v>
      </c>
      <c r="N3492" s="17" t="str">
        <f t="shared" si="266"/>
        <v>21_105-110</v>
      </c>
      <c r="O3492" s="17" t="str">
        <f t="shared" si="267"/>
        <v>10_100-110</v>
      </c>
      <c r="P3492" s="17" t="str">
        <f t="shared" si="268"/>
        <v>08_80&gt;</v>
      </c>
      <c r="Q3492" s="9" t="s">
        <v>1244</v>
      </c>
      <c r="R3492" s="9" t="s">
        <v>1245</v>
      </c>
      <c r="S3492" s="9">
        <f t="shared" si="269"/>
        <v>43674472</v>
      </c>
    </row>
    <row r="3493" spans="1:19">
      <c r="A3493" s="9">
        <v>1</v>
      </c>
      <c r="B3493" s="9" t="s">
        <v>13</v>
      </c>
      <c r="C3493" s="9" t="s">
        <v>511</v>
      </c>
      <c r="D3493" s="9" t="s">
        <v>146</v>
      </c>
      <c r="E3493" s="9" t="s">
        <v>147</v>
      </c>
      <c r="F3493" s="9" t="s">
        <v>5</v>
      </c>
      <c r="G3493" s="9" t="s">
        <v>75</v>
      </c>
      <c r="H3493" s="9" t="s">
        <v>512</v>
      </c>
      <c r="I3493" s="9">
        <v>15</v>
      </c>
      <c r="J3493" s="9" t="s">
        <v>8</v>
      </c>
      <c r="L3493" s="9" t="s">
        <v>50</v>
      </c>
      <c r="M3493" s="9">
        <v>42564</v>
      </c>
      <c r="N3493" s="17" t="str">
        <f t="shared" si="266"/>
        <v>8_40-45</v>
      </c>
      <c r="O3493" s="17" t="str">
        <f t="shared" si="267"/>
        <v>4_40-50</v>
      </c>
      <c r="P3493" s="17" t="str">
        <f t="shared" si="268"/>
        <v>04_40-50</v>
      </c>
      <c r="Q3493" s="9" t="s">
        <v>1244</v>
      </c>
      <c r="R3493" s="9" t="s">
        <v>1245</v>
      </c>
      <c r="S3493" s="9">
        <f t="shared" si="269"/>
        <v>42564</v>
      </c>
    </row>
    <row r="3494" spans="1:19">
      <c r="A3494" s="9">
        <v>25</v>
      </c>
      <c r="B3494" s="9" t="s">
        <v>13</v>
      </c>
      <c r="C3494" s="9" t="s">
        <v>1140</v>
      </c>
      <c r="D3494" s="9" t="s">
        <v>152</v>
      </c>
      <c r="E3494" s="9" t="s">
        <v>147</v>
      </c>
      <c r="F3494" s="9" t="s">
        <v>5</v>
      </c>
      <c r="G3494" s="9" t="s">
        <v>110</v>
      </c>
      <c r="H3494" s="9" t="s">
        <v>2</v>
      </c>
      <c r="I3494" s="9">
        <v>13</v>
      </c>
      <c r="J3494" s="9" t="s">
        <v>8</v>
      </c>
      <c r="L3494" s="9" t="s">
        <v>50</v>
      </c>
      <c r="M3494" s="9">
        <v>46240</v>
      </c>
      <c r="N3494" s="17" t="str">
        <f t="shared" si="266"/>
        <v>9_45-50</v>
      </c>
      <c r="O3494" s="17" t="str">
        <f t="shared" si="267"/>
        <v>4_40-50</v>
      </c>
      <c r="P3494" s="17" t="str">
        <f t="shared" si="268"/>
        <v>04_40-50</v>
      </c>
      <c r="Q3494" s="9" t="s">
        <v>1244</v>
      </c>
      <c r="R3494" s="9" t="s">
        <v>1245</v>
      </c>
      <c r="S3494" s="9">
        <f t="shared" si="269"/>
        <v>1156000</v>
      </c>
    </row>
    <row r="3495" spans="1:19">
      <c r="A3495" s="9">
        <v>6</v>
      </c>
      <c r="B3495" s="9" t="s">
        <v>13</v>
      </c>
      <c r="C3495" s="9" t="s">
        <v>830</v>
      </c>
      <c r="D3495" s="9" t="s">
        <v>152</v>
      </c>
      <c r="E3495" s="9" t="s">
        <v>147</v>
      </c>
      <c r="F3495" s="9" t="s">
        <v>5</v>
      </c>
      <c r="G3495" s="9" t="s">
        <v>373</v>
      </c>
      <c r="H3495" s="9" t="s">
        <v>285</v>
      </c>
      <c r="I3495" s="9">
        <v>14</v>
      </c>
      <c r="J3495" s="9" t="s">
        <v>8</v>
      </c>
      <c r="K3495" s="9" t="s">
        <v>7</v>
      </c>
      <c r="L3495" s="9" t="s">
        <v>50</v>
      </c>
      <c r="M3495" s="9">
        <v>122882</v>
      </c>
      <c r="N3495" s="17" t="str">
        <f t="shared" si="266"/>
        <v>24_120-125</v>
      </c>
      <c r="O3495" s="17" t="str">
        <f t="shared" si="267"/>
        <v>12_120-130</v>
      </c>
      <c r="P3495" s="17" t="str">
        <f t="shared" si="268"/>
        <v>08_80&gt;</v>
      </c>
      <c r="Q3495" s="9" t="s">
        <v>1244</v>
      </c>
      <c r="R3495" s="9" t="s">
        <v>1245</v>
      </c>
      <c r="S3495" s="9">
        <f t="shared" si="269"/>
        <v>737292</v>
      </c>
    </row>
    <row r="3496" spans="1:19">
      <c r="A3496" s="9">
        <v>13</v>
      </c>
      <c r="B3496" s="9" t="s">
        <v>13</v>
      </c>
      <c r="C3496" s="9" t="s">
        <v>1039</v>
      </c>
      <c r="D3496" s="9" t="s">
        <v>152</v>
      </c>
      <c r="E3496" s="9" t="s">
        <v>147</v>
      </c>
      <c r="F3496" s="9" t="s">
        <v>5</v>
      </c>
      <c r="G3496" s="9" t="s">
        <v>110</v>
      </c>
      <c r="H3496" s="9" t="s">
        <v>115</v>
      </c>
      <c r="I3496" s="9">
        <v>14</v>
      </c>
      <c r="J3496" s="9" t="s">
        <v>8</v>
      </c>
      <c r="L3496" s="9" t="s">
        <v>50</v>
      </c>
      <c r="M3496" s="9">
        <v>62900</v>
      </c>
      <c r="N3496" s="17" t="str">
        <f t="shared" si="266"/>
        <v>12_60-65</v>
      </c>
      <c r="O3496" s="17" t="str">
        <f t="shared" si="267"/>
        <v>6_60-70</v>
      </c>
      <c r="P3496" s="17" t="str">
        <f t="shared" si="268"/>
        <v>06_60-70</v>
      </c>
      <c r="Q3496" s="9" t="s">
        <v>1244</v>
      </c>
      <c r="R3496" s="9" t="s">
        <v>1245</v>
      </c>
      <c r="S3496" s="9">
        <f t="shared" si="269"/>
        <v>817700</v>
      </c>
    </row>
    <row r="3497" spans="1:19">
      <c r="A3497" s="9">
        <v>84</v>
      </c>
      <c r="B3497" s="9" t="s">
        <v>13</v>
      </c>
      <c r="C3497" s="9" t="s">
        <v>831</v>
      </c>
      <c r="D3497" s="9" t="s">
        <v>148</v>
      </c>
      <c r="E3497" s="9" t="s">
        <v>147</v>
      </c>
      <c r="F3497" s="9" t="s">
        <v>5</v>
      </c>
      <c r="G3497" s="9" t="s">
        <v>373</v>
      </c>
      <c r="H3497" s="9" t="s">
        <v>2</v>
      </c>
      <c r="I3497" s="9">
        <v>15</v>
      </c>
      <c r="J3497" s="9" t="s">
        <v>8</v>
      </c>
      <c r="L3497" s="9" t="s">
        <v>50</v>
      </c>
      <c r="M3497" s="9">
        <v>131591</v>
      </c>
      <c r="N3497" s="17" t="str">
        <f t="shared" si="266"/>
        <v>26_130-135</v>
      </c>
      <c r="O3497" s="17" t="str">
        <f t="shared" si="267"/>
        <v>13_130-140</v>
      </c>
      <c r="P3497" s="17" t="str">
        <f t="shared" si="268"/>
        <v>08_80&gt;</v>
      </c>
      <c r="Q3497" s="9" t="s">
        <v>1244</v>
      </c>
      <c r="R3497" s="9" t="s">
        <v>1245</v>
      </c>
      <c r="S3497" s="9">
        <f t="shared" si="269"/>
        <v>11053644</v>
      </c>
    </row>
    <row r="3498" spans="1:19">
      <c r="A3498" s="9">
        <v>1</v>
      </c>
      <c r="B3498" s="9" t="s">
        <v>13</v>
      </c>
      <c r="C3498" s="9" t="s">
        <v>832</v>
      </c>
      <c r="D3498" s="9" t="s">
        <v>148</v>
      </c>
      <c r="E3498" s="9" t="s">
        <v>147</v>
      </c>
      <c r="F3498" s="9" t="s">
        <v>1</v>
      </c>
      <c r="G3498" s="9" t="s">
        <v>222</v>
      </c>
      <c r="H3498" s="9" t="s">
        <v>2</v>
      </c>
      <c r="I3498" s="9">
        <v>15</v>
      </c>
      <c r="J3498" s="9" t="s">
        <v>8</v>
      </c>
      <c r="L3498" s="9" t="s">
        <v>50</v>
      </c>
      <c r="M3498" s="9">
        <v>127828</v>
      </c>
      <c r="N3498" s="17" t="str">
        <f t="shared" ref="N3498:N3560" si="270">CONCATENATE(ROUNDDOWN(M3498/5000,0),"_",ROUNDDOWN(M3498/5000,0)*5,"-",ROUNDUP((M3498+1)/5000,0)*5)</f>
        <v>25_125-130</v>
      </c>
      <c r="O3498" s="17" t="str">
        <f t="shared" ref="O3498:O3560" si="271">CONCATENATE(ROUNDDOWN(M3498/10000,0),"_",ROUNDDOWN(M3498/10000,0)*10,"-",ROUNDUP((M3498+1)/10000,0)*10)</f>
        <v>12_120-130</v>
      </c>
      <c r="P3498" s="17" t="str">
        <f t="shared" ref="P3498:P3560" si="272">IF(M3498&lt;20000,"01_&lt;20",IF(M3498&lt;80000,CONCATENATE(IF((ROUNDDOWN(M3498/10000,0)+1)&lt;10,0,),ROUNDDOWN(M3498/10000,0),"_",ROUNDDOWN(M3498/10000,0)*10,"-",ROUNDUP((M3498+1)/10000,0)*10),"08_80&gt;"))</f>
        <v>08_80&gt;</v>
      </c>
      <c r="Q3498" s="9" t="s">
        <v>1244</v>
      </c>
      <c r="R3498" s="9" t="s">
        <v>1245</v>
      </c>
      <c r="S3498" s="9">
        <f t="shared" ref="S3498:S3560" si="273">M3498*A3498</f>
        <v>127828</v>
      </c>
    </row>
    <row r="3499" spans="1:19">
      <c r="A3499" s="9">
        <v>78</v>
      </c>
      <c r="B3499" s="9" t="s">
        <v>13</v>
      </c>
      <c r="C3499" s="9" t="s">
        <v>1141</v>
      </c>
      <c r="D3499" s="9" t="s">
        <v>146</v>
      </c>
      <c r="E3499" s="9" t="s">
        <v>147</v>
      </c>
      <c r="F3499" s="9" t="s">
        <v>5</v>
      </c>
      <c r="G3499" s="9" t="s">
        <v>492</v>
      </c>
      <c r="H3499" s="9" t="s">
        <v>408</v>
      </c>
      <c r="I3499" s="9">
        <v>15</v>
      </c>
      <c r="J3499" s="9" t="s">
        <v>8</v>
      </c>
      <c r="L3499" s="9" t="s">
        <v>50</v>
      </c>
      <c r="M3499" s="9">
        <v>139756</v>
      </c>
      <c r="N3499" s="17" t="str">
        <f t="shared" si="270"/>
        <v>27_135-140</v>
      </c>
      <c r="O3499" s="17" t="str">
        <f t="shared" si="271"/>
        <v>13_130-140</v>
      </c>
      <c r="P3499" s="17" t="str">
        <f t="shared" si="272"/>
        <v>08_80&gt;</v>
      </c>
      <c r="Q3499" s="9" t="s">
        <v>1244</v>
      </c>
      <c r="R3499" s="9" t="s">
        <v>1245</v>
      </c>
      <c r="S3499" s="9">
        <f t="shared" si="273"/>
        <v>10900968</v>
      </c>
    </row>
    <row r="3500" spans="1:19">
      <c r="A3500" s="9">
        <v>2</v>
      </c>
      <c r="B3500" s="9" t="s">
        <v>13</v>
      </c>
      <c r="C3500" s="9" t="s">
        <v>1098</v>
      </c>
      <c r="D3500" s="9" t="s">
        <v>148</v>
      </c>
      <c r="E3500" s="9" t="s">
        <v>147</v>
      </c>
      <c r="F3500" s="9" t="s">
        <v>1</v>
      </c>
      <c r="G3500" s="9" t="s">
        <v>583</v>
      </c>
      <c r="H3500" s="9" t="s">
        <v>2</v>
      </c>
      <c r="I3500" s="9">
        <v>15</v>
      </c>
      <c r="J3500" s="9" t="s">
        <v>8</v>
      </c>
      <c r="L3500" s="9" t="s">
        <v>50</v>
      </c>
      <c r="M3500" s="9">
        <v>120204</v>
      </c>
      <c r="N3500" s="17" t="str">
        <f t="shared" si="270"/>
        <v>24_120-125</v>
      </c>
      <c r="O3500" s="17" t="str">
        <f t="shared" si="271"/>
        <v>12_120-130</v>
      </c>
      <c r="P3500" s="17" t="str">
        <f t="shared" si="272"/>
        <v>08_80&gt;</v>
      </c>
      <c r="Q3500" s="9" t="s">
        <v>1244</v>
      </c>
      <c r="R3500" s="9" t="s">
        <v>1245</v>
      </c>
      <c r="S3500" s="9">
        <f t="shared" si="273"/>
        <v>240408</v>
      </c>
    </row>
    <row r="3501" spans="1:19">
      <c r="A3501" s="9">
        <v>2</v>
      </c>
      <c r="B3501" s="9" t="s">
        <v>13</v>
      </c>
      <c r="C3501" s="9" t="s">
        <v>423</v>
      </c>
      <c r="D3501" s="9" t="s">
        <v>152</v>
      </c>
      <c r="E3501" s="9" t="s">
        <v>147</v>
      </c>
      <c r="F3501" s="9" t="s">
        <v>5</v>
      </c>
      <c r="G3501" s="9" t="s">
        <v>373</v>
      </c>
      <c r="H3501" s="9" t="s">
        <v>285</v>
      </c>
      <c r="I3501" s="9">
        <v>14</v>
      </c>
      <c r="J3501" s="9" t="s">
        <v>43</v>
      </c>
      <c r="L3501" s="9" t="s">
        <v>50</v>
      </c>
      <c r="M3501" s="9">
        <v>146788</v>
      </c>
      <c r="N3501" s="17" t="str">
        <f t="shared" si="270"/>
        <v>29_145-150</v>
      </c>
      <c r="O3501" s="17" t="str">
        <f t="shared" si="271"/>
        <v>14_140-150</v>
      </c>
      <c r="P3501" s="17" t="str">
        <f t="shared" si="272"/>
        <v>08_80&gt;</v>
      </c>
      <c r="Q3501" s="9" t="s">
        <v>1244</v>
      </c>
      <c r="R3501" s="9" t="s">
        <v>1245</v>
      </c>
      <c r="S3501" s="9">
        <f t="shared" si="273"/>
        <v>293576</v>
      </c>
    </row>
    <row r="3502" spans="1:19">
      <c r="A3502" s="9">
        <v>34</v>
      </c>
      <c r="B3502" s="9" t="s">
        <v>13</v>
      </c>
      <c r="C3502" s="9" t="s">
        <v>1099</v>
      </c>
      <c r="D3502" s="9" t="s">
        <v>149</v>
      </c>
      <c r="E3502" s="9" t="s">
        <v>147</v>
      </c>
      <c r="F3502" s="9" t="s">
        <v>5</v>
      </c>
      <c r="G3502" s="9" t="s">
        <v>492</v>
      </c>
      <c r="H3502" s="9" t="s">
        <v>703</v>
      </c>
      <c r="I3502" s="9">
        <v>15</v>
      </c>
      <c r="J3502" s="9" t="s">
        <v>8</v>
      </c>
      <c r="L3502" s="9" t="s">
        <v>50</v>
      </c>
      <c r="M3502" s="9">
        <v>190576</v>
      </c>
      <c r="N3502" s="17" t="str">
        <f t="shared" si="270"/>
        <v>38_190-195</v>
      </c>
      <c r="O3502" s="17" t="str">
        <f t="shared" si="271"/>
        <v>19_190-200</v>
      </c>
      <c r="P3502" s="17" t="str">
        <f t="shared" si="272"/>
        <v>08_80&gt;</v>
      </c>
      <c r="Q3502" s="9" t="s">
        <v>1244</v>
      </c>
      <c r="R3502" s="9" t="s">
        <v>1245</v>
      </c>
      <c r="S3502" s="9">
        <f t="shared" si="273"/>
        <v>6479584</v>
      </c>
    </row>
    <row r="3503" spans="1:19">
      <c r="A3503" s="9">
        <v>1</v>
      </c>
      <c r="B3503" s="9" t="s">
        <v>13</v>
      </c>
      <c r="C3503" s="9" t="s">
        <v>287</v>
      </c>
      <c r="D3503" s="9" t="s">
        <v>149</v>
      </c>
      <c r="E3503" s="9" t="s">
        <v>147</v>
      </c>
      <c r="F3503" s="9" t="s">
        <v>5</v>
      </c>
      <c r="G3503" s="9" t="s">
        <v>252</v>
      </c>
      <c r="H3503" s="9" t="s">
        <v>711</v>
      </c>
      <c r="I3503" s="9">
        <v>15</v>
      </c>
      <c r="J3503" s="9" t="s">
        <v>8</v>
      </c>
      <c r="L3503" s="9" t="s">
        <v>50</v>
      </c>
      <c r="M3503" s="9">
        <v>113749</v>
      </c>
      <c r="N3503" s="17" t="str">
        <f t="shared" si="270"/>
        <v>22_110-115</v>
      </c>
      <c r="O3503" s="17" t="str">
        <f t="shared" si="271"/>
        <v>11_110-120</v>
      </c>
      <c r="P3503" s="17" t="str">
        <f t="shared" si="272"/>
        <v>08_80&gt;</v>
      </c>
      <c r="Q3503" s="9" t="s">
        <v>1244</v>
      </c>
      <c r="R3503" s="9" t="s">
        <v>1245</v>
      </c>
      <c r="S3503" s="9">
        <f t="shared" si="273"/>
        <v>113749</v>
      </c>
    </row>
    <row r="3504" spans="1:19">
      <c r="A3504" s="9">
        <v>27</v>
      </c>
      <c r="B3504" s="9" t="s">
        <v>13</v>
      </c>
      <c r="C3504" s="9" t="s">
        <v>585</v>
      </c>
      <c r="D3504" s="9" t="s">
        <v>149</v>
      </c>
      <c r="E3504" s="9" t="s">
        <v>147</v>
      </c>
      <c r="F3504" s="9" t="s">
        <v>5</v>
      </c>
      <c r="G3504" s="9" t="s">
        <v>252</v>
      </c>
      <c r="H3504" s="9" t="s">
        <v>78</v>
      </c>
      <c r="I3504" s="9">
        <v>15</v>
      </c>
      <c r="J3504" s="9" t="s">
        <v>8</v>
      </c>
      <c r="L3504" s="9" t="s">
        <v>50</v>
      </c>
      <c r="M3504" s="9">
        <v>285773</v>
      </c>
      <c r="N3504" s="17" t="str">
        <f t="shared" si="270"/>
        <v>57_285-290</v>
      </c>
      <c r="O3504" s="17" t="str">
        <f t="shared" si="271"/>
        <v>28_280-290</v>
      </c>
      <c r="P3504" s="17" t="str">
        <f t="shared" si="272"/>
        <v>08_80&gt;</v>
      </c>
      <c r="Q3504" s="9" t="s">
        <v>1244</v>
      </c>
      <c r="R3504" s="9" t="s">
        <v>1245</v>
      </c>
      <c r="S3504" s="9">
        <f t="shared" si="273"/>
        <v>7715871</v>
      </c>
    </row>
    <row r="3505" spans="1:19">
      <c r="A3505" s="9">
        <v>53</v>
      </c>
      <c r="B3505" s="9" t="s">
        <v>13</v>
      </c>
      <c r="C3505" s="9" t="s">
        <v>288</v>
      </c>
      <c r="D3505" s="9" t="s">
        <v>149</v>
      </c>
      <c r="E3505" s="9" t="s">
        <v>147</v>
      </c>
      <c r="F3505" s="9" t="s">
        <v>5</v>
      </c>
      <c r="G3505" s="9" t="s">
        <v>252</v>
      </c>
      <c r="H3505" s="9" t="s">
        <v>712</v>
      </c>
      <c r="I3505" s="9">
        <v>15</v>
      </c>
      <c r="J3505" s="9" t="s">
        <v>8</v>
      </c>
      <c r="L3505" s="9" t="s">
        <v>50</v>
      </c>
      <c r="M3505" s="9">
        <v>171050</v>
      </c>
      <c r="N3505" s="17" t="str">
        <f t="shared" si="270"/>
        <v>34_170-175</v>
      </c>
      <c r="O3505" s="17" t="str">
        <f t="shared" si="271"/>
        <v>17_170-180</v>
      </c>
      <c r="P3505" s="17" t="str">
        <f t="shared" si="272"/>
        <v>08_80&gt;</v>
      </c>
      <c r="Q3505" s="9" t="s">
        <v>1244</v>
      </c>
      <c r="R3505" s="9" t="s">
        <v>1245</v>
      </c>
      <c r="S3505" s="9">
        <f t="shared" si="273"/>
        <v>9065650</v>
      </c>
    </row>
    <row r="3506" spans="1:19">
      <c r="A3506" s="9">
        <v>1</v>
      </c>
      <c r="B3506" s="9" t="s">
        <v>13</v>
      </c>
      <c r="C3506" s="9" t="s">
        <v>586</v>
      </c>
      <c r="D3506" s="9" t="s">
        <v>149</v>
      </c>
      <c r="E3506" s="9" t="s">
        <v>147</v>
      </c>
      <c r="F3506" s="9" t="s">
        <v>1</v>
      </c>
      <c r="G3506" s="9" t="s">
        <v>67</v>
      </c>
      <c r="H3506" s="9" t="s">
        <v>587</v>
      </c>
      <c r="I3506" s="9">
        <v>15</v>
      </c>
      <c r="J3506" s="9" t="s">
        <v>8</v>
      </c>
      <c r="L3506" s="9" t="s">
        <v>50</v>
      </c>
      <c r="M3506" s="9">
        <v>153720</v>
      </c>
      <c r="N3506" s="17" t="str">
        <f t="shared" si="270"/>
        <v>30_150-155</v>
      </c>
      <c r="O3506" s="17" t="str">
        <f t="shared" si="271"/>
        <v>15_150-160</v>
      </c>
      <c r="P3506" s="17" t="str">
        <f t="shared" si="272"/>
        <v>08_80&gt;</v>
      </c>
      <c r="Q3506" s="9" t="s">
        <v>1244</v>
      </c>
      <c r="R3506" s="9" t="s">
        <v>1245</v>
      </c>
      <c r="S3506" s="9">
        <f t="shared" si="273"/>
        <v>153720</v>
      </c>
    </row>
    <row r="3507" spans="1:19" hidden="1">
      <c r="A3507" s="9">
        <v>14</v>
      </c>
      <c r="B3507" s="9" t="s">
        <v>13</v>
      </c>
      <c r="C3507" s="9" t="s">
        <v>768</v>
      </c>
      <c r="D3507" s="9" t="s">
        <v>152</v>
      </c>
      <c r="E3507" s="9" t="s">
        <v>151</v>
      </c>
      <c r="F3507" s="9" t="s">
        <v>5</v>
      </c>
      <c r="G3507" s="9" t="s">
        <v>373</v>
      </c>
      <c r="H3507" s="9" t="s">
        <v>2</v>
      </c>
      <c r="I3507" s="9">
        <v>13</v>
      </c>
      <c r="J3507" s="9" t="s">
        <v>8</v>
      </c>
      <c r="L3507" s="9" t="s">
        <v>50</v>
      </c>
      <c r="M3507" s="9">
        <v>106619</v>
      </c>
      <c r="N3507" s="17" t="str">
        <f t="shared" si="270"/>
        <v>21_105-110</v>
      </c>
      <c r="O3507" s="17" t="str">
        <f t="shared" si="271"/>
        <v>10_100-110</v>
      </c>
      <c r="P3507" s="17" t="str">
        <f t="shared" si="272"/>
        <v>08_80&gt;</v>
      </c>
      <c r="Q3507" s="9" t="s">
        <v>1244</v>
      </c>
      <c r="R3507" s="9" t="s">
        <v>1245</v>
      </c>
      <c r="S3507" s="9">
        <f t="shared" si="273"/>
        <v>1492666</v>
      </c>
    </row>
    <row r="3508" spans="1:19" hidden="1">
      <c r="A3508" s="9">
        <v>1</v>
      </c>
      <c r="B3508" s="9" t="s">
        <v>13</v>
      </c>
      <c r="C3508" s="9" t="s">
        <v>834</v>
      </c>
      <c r="D3508" s="9" t="s">
        <v>152</v>
      </c>
      <c r="E3508" s="9" t="s">
        <v>151</v>
      </c>
      <c r="F3508" s="9" t="s">
        <v>5</v>
      </c>
      <c r="G3508" s="9" t="s">
        <v>373</v>
      </c>
      <c r="H3508" s="9" t="s">
        <v>2</v>
      </c>
      <c r="I3508" s="9">
        <v>14</v>
      </c>
      <c r="J3508" s="9" t="s">
        <v>8</v>
      </c>
      <c r="L3508" s="9" t="s">
        <v>50</v>
      </c>
      <c r="M3508" s="9">
        <v>116103</v>
      </c>
      <c r="N3508" s="17" t="str">
        <f t="shared" si="270"/>
        <v>23_115-120</v>
      </c>
      <c r="O3508" s="17" t="str">
        <f t="shared" si="271"/>
        <v>11_110-120</v>
      </c>
      <c r="P3508" s="17" t="str">
        <f t="shared" si="272"/>
        <v>08_80&gt;</v>
      </c>
      <c r="Q3508" s="9" t="s">
        <v>1244</v>
      </c>
      <c r="R3508" s="9" t="s">
        <v>1245</v>
      </c>
      <c r="S3508" s="9">
        <f t="shared" si="273"/>
        <v>116103</v>
      </c>
    </row>
    <row r="3509" spans="1:19" hidden="1">
      <c r="A3509" s="9">
        <v>12</v>
      </c>
      <c r="B3509" s="9" t="s">
        <v>13</v>
      </c>
      <c r="C3509" s="9" t="s">
        <v>769</v>
      </c>
      <c r="D3509" s="9" t="s">
        <v>146</v>
      </c>
      <c r="E3509" s="9" t="s">
        <v>151</v>
      </c>
      <c r="F3509" s="9" t="s">
        <v>5</v>
      </c>
      <c r="G3509" s="9" t="s">
        <v>373</v>
      </c>
      <c r="H3509" s="9" t="s">
        <v>415</v>
      </c>
      <c r="I3509" s="9">
        <v>15</v>
      </c>
      <c r="J3509" s="9" t="s">
        <v>8</v>
      </c>
      <c r="L3509" s="9" t="s">
        <v>50</v>
      </c>
      <c r="M3509" s="9">
        <v>125455</v>
      </c>
      <c r="N3509" s="17" t="str">
        <f t="shared" si="270"/>
        <v>25_125-130</v>
      </c>
      <c r="O3509" s="17" t="str">
        <f t="shared" si="271"/>
        <v>12_120-130</v>
      </c>
      <c r="P3509" s="17" t="str">
        <f t="shared" si="272"/>
        <v>08_80&gt;</v>
      </c>
      <c r="Q3509" s="9" t="s">
        <v>1244</v>
      </c>
      <c r="R3509" s="9" t="s">
        <v>1245</v>
      </c>
      <c r="S3509" s="9">
        <f t="shared" si="273"/>
        <v>1505460</v>
      </c>
    </row>
    <row r="3510" spans="1:19" hidden="1">
      <c r="A3510" s="9">
        <v>80</v>
      </c>
      <c r="B3510" s="9" t="s">
        <v>13</v>
      </c>
      <c r="C3510" s="9" t="s">
        <v>253</v>
      </c>
      <c r="D3510" s="9" t="s">
        <v>152</v>
      </c>
      <c r="E3510" s="9" t="s">
        <v>151</v>
      </c>
      <c r="F3510" s="9" t="s">
        <v>5</v>
      </c>
      <c r="G3510" s="9" t="s">
        <v>110</v>
      </c>
      <c r="H3510" s="9" t="s">
        <v>2</v>
      </c>
      <c r="I3510" s="9">
        <v>13</v>
      </c>
      <c r="J3510" s="9" t="s">
        <v>8</v>
      </c>
      <c r="L3510" s="9" t="s">
        <v>50</v>
      </c>
      <c r="M3510" s="9">
        <v>135583</v>
      </c>
      <c r="N3510" s="17" t="str">
        <f t="shared" si="270"/>
        <v>27_135-140</v>
      </c>
      <c r="O3510" s="17" t="str">
        <f t="shared" si="271"/>
        <v>13_130-140</v>
      </c>
      <c r="P3510" s="17" t="str">
        <f t="shared" si="272"/>
        <v>08_80&gt;</v>
      </c>
      <c r="Q3510" s="9" t="s">
        <v>1244</v>
      </c>
      <c r="R3510" s="9" t="s">
        <v>1245</v>
      </c>
      <c r="S3510" s="9">
        <f t="shared" si="273"/>
        <v>10846640</v>
      </c>
    </row>
    <row r="3511" spans="1:19" hidden="1">
      <c r="A3511" s="9">
        <v>1</v>
      </c>
      <c r="B3511" s="9" t="s">
        <v>13</v>
      </c>
      <c r="C3511" s="9" t="s">
        <v>515</v>
      </c>
      <c r="D3511" s="9" t="s">
        <v>152</v>
      </c>
      <c r="E3511" s="9" t="s">
        <v>151</v>
      </c>
      <c r="F3511" s="9" t="s">
        <v>5</v>
      </c>
      <c r="G3511" s="9" t="s">
        <v>373</v>
      </c>
      <c r="H3511" s="9" t="s">
        <v>2</v>
      </c>
      <c r="I3511" s="9">
        <v>13</v>
      </c>
      <c r="J3511" s="9" t="s">
        <v>8</v>
      </c>
      <c r="L3511" s="9" t="s">
        <v>50</v>
      </c>
      <c r="M3511" s="9">
        <v>78190</v>
      </c>
      <c r="N3511" s="17" t="str">
        <f t="shared" si="270"/>
        <v>15_75-80</v>
      </c>
      <c r="O3511" s="17" t="str">
        <f t="shared" si="271"/>
        <v>7_70-80</v>
      </c>
      <c r="P3511" s="17" t="str">
        <f t="shared" si="272"/>
        <v>07_70-80</v>
      </c>
      <c r="Q3511" s="9" t="s">
        <v>1244</v>
      </c>
      <c r="R3511" s="9" t="s">
        <v>1245</v>
      </c>
      <c r="S3511" s="9">
        <f t="shared" si="273"/>
        <v>78190</v>
      </c>
    </row>
    <row r="3512" spans="1:19" hidden="1">
      <c r="A3512" s="9">
        <v>136</v>
      </c>
      <c r="B3512" s="9" t="s">
        <v>13</v>
      </c>
      <c r="C3512" s="9" t="s">
        <v>588</v>
      </c>
      <c r="D3512" s="9" t="s">
        <v>152</v>
      </c>
      <c r="E3512" s="9" t="s">
        <v>151</v>
      </c>
      <c r="F3512" s="9" t="s">
        <v>5</v>
      </c>
      <c r="G3512" s="9" t="s">
        <v>373</v>
      </c>
      <c r="H3512" s="9" t="s">
        <v>2</v>
      </c>
      <c r="I3512" s="9">
        <v>14</v>
      </c>
      <c r="J3512" s="9" t="s">
        <v>8</v>
      </c>
      <c r="L3512" s="9" t="s">
        <v>50</v>
      </c>
      <c r="M3512" s="9">
        <v>194640</v>
      </c>
      <c r="N3512" s="17" t="str">
        <f t="shared" si="270"/>
        <v>38_190-195</v>
      </c>
      <c r="O3512" s="17" t="str">
        <f t="shared" si="271"/>
        <v>19_190-200</v>
      </c>
      <c r="P3512" s="17" t="str">
        <f t="shared" si="272"/>
        <v>08_80&gt;</v>
      </c>
      <c r="Q3512" s="9" t="s">
        <v>1244</v>
      </c>
      <c r="R3512" s="9" t="s">
        <v>1245</v>
      </c>
      <c r="S3512" s="9">
        <f t="shared" si="273"/>
        <v>26471040</v>
      </c>
    </row>
    <row r="3513" spans="1:19" hidden="1">
      <c r="A3513" s="9">
        <v>158</v>
      </c>
      <c r="B3513" s="9" t="s">
        <v>13</v>
      </c>
      <c r="C3513" s="9" t="s">
        <v>985</v>
      </c>
      <c r="D3513" s="9" t="s">
        <v>152</v>
      </c>
      <c r="E3513" s="9" t="s">
        <v>151</v>
      </c>
      <c r="F3513" s="9" t="s">
        <v>5</v>
      </c>
      <c r="G3513" s="9" t="s">
        <v>492</v>
      </c>
      <c r="H3513" s="9" t="s">
        <v>408</v>
      </c>
      <c r="I3513" s="9">
        <v>14</v>
      </c>
      <c r="J3513" s="9" t="s">
        <v>8</v>
      </c>
      <c r="L3513" s="9" t="s">
        <v>50</v>
      </c>
      <c r="M3513" s="9">
        <v>221852</v>
      </c>
      <c r="N3513" s="17" t="str">
        <f t="shared" si="270"/>
        <v>44_220-225</v>
      </c>
      <c r="O3513" s="17" t="str">
        <f t="shared" si="271"/>
        <v>22_220-230</v>
      </c>
      <c r="P3513" s="17" t="str">
        <f t="shared" si="272"/>
        <v>08_80&gt;</v>
      </c>
      <c r="Q3513" s="9" t="s">
        <v>1244</v>
      </c>
      <c r="R3513" s="9" t="s">
        <v>1245</v>
      </c>
      <c r="S3513" s="9">
        <f t="shared" si="273"/>
        <v>35052616</v>
      </c>
    </row>
    <row r="3514" spans="1:19" hidden="1">
      <c r="A3514" s="9">
        <v>132</v>
      </c>
      <c r="B3514" s="9" t="s">
        <v>13</v>
      </c>
      <c r="C3514" s="9" t="s">
        <v>983</v>
      </c>
      <c r="D3514" s="9" t="s">
        <v>146</v>
      </c>
      <c r="E3514" s="9" t="s">
        <v>151</v>
      </c>
      <c r="F3514" s="9" t="s">
        <v>5</v>
      </c>
      <c r="G3514" s="9" t="s">
        <v>492</v>
      </c>
      <c r="H3514" s="9" t="s">
        <v>408</v>
      </c>
      <c r="I3514" s="9">
        <v>15</v>
      </c>
      <c r="J3514" s="9" t="s">
        <v>8</v>
      </c>
      <c r="L3514" s="9" t="s">
        <v>50</v>
      </c>
      <c r="M3514" s="9">
        <v>243844</v>
      </c>
      <c r="N3514" s="17" t="str">
        <f t="shared" si="270"/>
        <v>48_240-245</v>
      </c>
      <c r="O3514" s="17" t="str">
        <f t="shared" si="271"/>
        <v>24_240-250</v>
      </c>
      <c r="P3514" s="17" t="str">
        <f t="shared" si="272"/>
        <v>08_80&gt;</v>
      </c>
      <c r="Q3514" s="9" t="s">
        <v>1244</v>
      </c>
      <c r="R3514" s="9" t="s">
        <v>1245</v>
      </c>
      <c r="S3514" s="9">
        <f t="shared" si="273"/>
        <v>32187408</v>
      </c>
    </row>
    <row r="3515" spans="1:19" hidden="1">
      <c r="A3515" s="9">
        <v>132</v>
      </c>
      <c r="B3515" s="9" t="s">
        <v>13</v>
      </c>
      <c r="C3515" s="9" t="s">
        <v>631</v>
      </c>
      <c r="D3515" s="9" t="s">
        <v>152</v>
      </c>
      <c r="E3515" s="9" t="s">
        <v>151</v>
      </c>
      <c r="F3515" s="9" t="s">
        <v>5</v>
      </c>
      <c r="G3515" s="9" t="s">
        <v>373</v>
      </c>
      <c r="H3515" s="9" t="s">
        <v>2</v>
      </c>
      <c r="I3515" s="9">
        <v>13</v>
      </c>
      <c r="J3515" s="9" t="s">
        <v>8</v>
      </c>
      <c r="L3515" s="9" t="s">
        <v>50</v>
      </c>
      <c r="M3515" s="9">
        <v>257001</v>
      </c>
      <c r="N3515" s="17" t="str">
        <f t="shared" si="270"/>
        <v>51_255-260</v>
      </c>
      <c r="O3515" s="17" t="str">
        <f t="shared" si="271"/>
        <v>25_250-260</v>
      </c>
      <c r="P3515" s="17" t="str">
        <f t="shared" si="272"/>
        <v>08_80&gt;</v>
      </c>
      <c r="Q3515" s="9" t="s">
        <v>1244</v>
      </c>
      <c r="R3515" s="9" t="s">
        <v>1245</v>
      </c>
      <c r="S3515" s="9">
        <f t="shared" si="273"/>
        <v>33924132</v>
      </c>
    </row>
    <row r="3516" spans="1:19" hidden="1">
      <c r="A3516" s="9">
        <v>15</v>
      </c>
      <c r="B3516" s="9" t="s">
        <v>13</v>
      </c>
      <c r="C3516" s="9" t="s">
        <v>1188</v>
      </c>
      <c r="D3516" s="9" t="s">
        <v>152</v>
      </c>
      <c r="E3516" s="9" t="s">
        <v>151</v>
      </c>
      <c r="F3516" s="9" t="s">
        <v>5</v>
      </c>
      <c r="G3516" s="9" t="s">
        <v>373</v>
      </c>
      <c r="H3516" s="9" t="s">
        <v>2</v>
      </c>
      <c r="I3516" s="9">
        <v>13</v>
      </c>
      <c r="J3516" s="9" t="s">
        <v>8</v>
      </c>
      <c r="K3516" s="9" t="s">
        <v>7</v>
      </c>
      <c r="L3516" s="9" t="s">
        <v>50</v>
      </c>
      <c r="M3516" s="9">
        <v>244376</v>
      </c>
      <c r="N3516" s="17" t="str">
        <f t="shared" si="270"/>
        <v>48_240-245</v>
      </c>
      <c r="O3516" s="17" t="str">
        <f t="shared" si="271"/>
        <v>24_240-250</v>
      </c>
      <c r="P3516" s="17" t="str">
        <f t="shared" si="272"/>
        <v>08_80&gt;</v>
      </c>
      <c r="Q3516" s="9" t="s">
        <v>1244</v>
      </c>
      <c r="R3516" s="9" t="s">
        <v>1245</v>
      </c>
      <c r="S3516" s="9">
        <f t="shared" si="273"/>
        <v>3665640</v>
      </c>
    </row>
    <row r="3517" spans="1:19" hidden="1">
      <c r="A3517" s="9">
        <v>1</v>
      </c>
      <c r="B3517" s="9" t="s">
        <v>13</v>
      </c>
      <c r="C3517" s="9" t="s">
        <v>291</v>
      </c>
      <c r="D3517" s="9" t="s">
        <v>152</v>
      </c>
      <c r="E3517" s="9" t="s">
        <v>151</v>
      </c>
      <c r="F3517" s="9" t="s">
        <v>5</v>
      </c>
      <c r="G3517" s="9" t="s">
        <v>110</v>
      </c>
      <c r="H3517" s="9" t="s">
        <v>2</v>
      </c>
      <c r="I3517" s="9">
        <v>14</v>
      </c>
      <c r="J3517" s="9" t="s">
        <v>51</v>
      </c>
      <c r="L3517" s="9" t="s">
        <v>50</v>
      </c>
      <c r="M3517" s="9">
        <v>189124</v>
      </c>
      <c r="N3517" s="17" t="str">
        <f t="shared" si="270"/>
        <v>37_185-190</v>
      </c>
      <c r="O3517" s="17" t="str">
        <f t="shared" si="271"/>
        <v>18_180-190</v>
      </c>
      <c r="P3517" s="17" t="str">
        <f t="shared" si="272"/>
        <v>08_80&gt;</v>
      </c>
      <c r="Q3517" s="9" t="s">
        <v>1244</v>
      </c>
      <c r="R3517" s="9" t="s">
        <v>1245</v>
      </c>
      <c r="S3517" s="9">
        <f t="shared" si="273"/>
        <v>189124</v>
      </c>
    </row>
    <row r="3518" spans="1:19" hidden="1">
      <c r="A3518" s="9">
        <v>82</v>
      </c>
      <c r="B3518" s="9" t="s">
        <v>13</v>
      </c>
      <c r="C3518" s="9" t="s">
        <v>633</v>
      </c>
      <c r="D3518" s="9" t="s">
        <v>152</v>
      </c>
      <c r="E3518" s="9" t="s">
        <v>151</v>
      </c>
      <c r="F3518" s="9" t="s">
        <v>5</v>
      </c>
      <c r="G3518" s="9" t="s">
        <v>373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220868</v>
      </c>
      <c r="N3518" s="17" t="str">
        <f t="shared" si="270"/>
        <v>44_220-225</v>
      </c>
      <c r="O3518" s="17" t="str">
        <f t="shared" si="271"/>
        <v>22_220-230</v>
      </c>
      <c r="P3518" s="17" t="str">
        <f t="shared" si="272"/>
        <v>08_80&gt;</v>
      </c>
      <c r="Q3518" s="9" t="s">
        <v>1244</v>
      </c>
      <c r="R3518" s="9" t="s">
        <v>1245</v>
      </c>
      <c r="S3518" s="9">
        <f t="shared" si="273"/>
        <v>18111176</v>
      </c>
    </row>
    <row r="3519" spans="1:19" hidden="1">
      <c r="A3519" s="9">
        <v>60</v>
      </c>
      <c r="B3519" s="9" t="s">
        <v>13</v>
      </c>
      <c r="C3519" s="9" t="s">
        <v>634</v>
      </c>
      <c r="D3519" s="9" t="s">
        <v>148</v>
      </c>
      <c r="E3519" s="9" t="s">
        <v>151</v>
      </c>
      <c r="F3519" s="9" t="s">
        <v>5</v>
      </c>
      <c r="G3519" s="9" t="s">
        <v>373</v>
      </c>
      <c r="H3519" s="9" t="s">
        <v>2</v>
      </c>
      <c r="I3519" s="9">
        <v>15</v>
      </c>
      <c r="J3519" s="9" t="s">
        <v>51</v>
      </c>
      <c r="L3519" s="9" t="s">
        <v>50</v>
      </c>
      <c r="M3519" s="9">
        <v>263796</v>
      </c>
      <c r="N3519" s="17" t="str">
        <f t="shared" si="270"/>
        <v>52_260-265</v>
      </c>
      <c r="O3519" s="17" t="str">
        <f t="shared" si="271"/>
        <v>26_260-270</v>
      </c>
      <c r="P3519" s="17" t="str">
        <f t="shared" si="272"/>
        <v>08_80&gt;</v>
      </c>
      <c r="Q3519" s="9" t="s">
        <v>1244</v>
      </c>
      <c r="R3519" s="9" t="s">
        <v>1245</v>
      </c>
      <c r="S3519" s="9">
        <f t="shared" si="273"/>
        <v>15827760</v>
      </c>
    </row>
    <row r="3520" spans="1:19" hidden="1">
      <c r="A3520" s="9">
        <v>2</v>
      </c>
      <c r="B3520" s="9" t="s">
        <v>13</v>
      </c>
      <c r="C3520" s="9" t="s">
        <v>1189</v>
      </c>
      <c r="D3520" s="9" t="s">
        <v>152</v>
      </c>
      <c r="E3520" s="9" t="s">
        <v>151</v>
      </c>
      <c r="F3520" s="9" t="s">
        <v>5</v>
      </c>
      <c r="G3520" s="9" t="s">
        <v>373</v>
      </c>
      <c r="H3520" s="9" t="s">
        <v>2</v>
      </c>
      <c r="I3520" s="9">
        <v>14</v>
      </c>
      <c r="J3520" s="9" t="s">
        <v>119</v>
      </c>
      <c r="L3520" s="9" t="s">
        <v>50</v>
      </c>
      <c r="M3520" s="9">
        <v>412690</v>
      </c>
      <c r="N3520" s="17" t="str">
        <f t="shared" si="270"/>
        <v>82_410-415</v>
      </c>
      <c r="O3520" s="17" t="str">
        <f t="shared" si="271"/>
        <v>41_410-420</v>
      </c>
      <c r="P3520" s="17" t="str">
        <f t="shared" si="272"/>
        <v>08_80&gt;</v>
      </c>
      <c r="Q3520" s="9" t="s">
        <v>1244</v>
      </c>
      <c r="R3520" s="9" t="s">
        <v>1245</v>
      </c>
      <c r="S3520" s="9">
        <f t="shared" si="273"/>
        <v>825380</v>
      </c>
    </row>
    <row r="3521" spans="1:19" hidden="1">
      <c r="A3521" s="9">
        <v>40</v>
      </c>
      <c r="B3521" s="9" t="s">
        <v>13</v>
      </c>
      <c r="C3521" s="9" t="s">
        <v>770</v>
      </c>
      <c r="D3521" s="9" t="s">
        <v>148</v>
      </c>
      <c r="E3521" s="9" t="s">
        <v>151</v>
      </c>
      <c r="F3521" s="9" t="s">
        <v>5</v>
      </c>
      <c r="G3521" s="9" t="s">
        <v>373</v>
      </c>
      <c r="H3521" s="9" t="s">
        <v>2</v>
      </c>
      <c r="I3521" s="9">
        <v>15</v>
      </c>
      <c r="J3521" s="9" t="s">
        <v>771</v>
      </c>
      <c r="L3521" s="9" t="s">
        <v>50</v>
      </c>
      <c r="M3521" s="9">
        <v>368984</v>
      </c>
      <c r="N3521" s="17" t="str">
        <f t="shared" si="270"/>
        <v>73_365-370</v>
      </c>
      <c r="O3521" s="17" t="str">
        <f t="shared" si="271"/>
        <v>36_360-370</v>
      </c>
      <c r="P3521" s="17" t="str">
        <f t="shared" si="272"/>
        <v>08_80&gt;</v>
      </c>
      <c r="Q3521" s="9" t="s">
        <v>1244</v>
      </c>
      <c r="R3521" s="9" t="s">
        <v>1245</v>
      </c>
      <c r="S3521" s="9">
        <f t="shared" si="273"/>
        <v>14759360</v>
      </c>
    </row>
    <row r="3522" spans="1:19" hidden="1">
      <c r="A3522" s="9">
        <v>12</v>
      </c>
      <c r="B3522" s="9" t="s">
        <v>13</v>
      </c>
      <c r="C3522" s="9" t="s">
        <v>295</v>
      </c>
      <c r="D3522" s="9" t="s">
        <v>154</v>
      </c>
      <c r="E3522" s="9" t="s">
        <v>151</v>
      </c>
      <c r="F3522" s="9" t="s">
        <v>5</v>
      </c>
      <c r="G3522" s="9" t="s">
        <v>252</v>
      </c>
      <c r="H3522" s="9" t="s">
        <v>296</v>
      </c>
      <c r="I3522" s="9">
        <v>15</v>
      </c>
      <c r="J3522" s="9" t="s">
        <v>51</v>
      </c>
      <c r="L3522" s="9" t="s">
        <v>50</v>
      </c>
      <c r="M3522" s="9">
        <v>260849</v>
      </c>
      <c r="N3522" s="17" t="str">
        <f t="shared" si="270"/>
        <v>52_260-265</v>
      </c>
      <c r="O3522" s="17" t="str">
        <f t="shared" si="271"/>
        <v>26_260-270</v>
      </c>
      <c r="P3522" s="17" t="str">
        <f t="shared" si="272"/>
        <v>08_80&gt;</v>
      </c>
      <c r="Q3522" s="9" t="s">
        <v>1244</v>
      </c>
      <c r="R3522" s="9" t="s">
        <v>1245</v>
      </c>
      <c r="S3522" s="9">
        <f t="shared" si="273"/>
        <v>3130188</v>
      </c>
    </row>
    <row r="3523" spans="1:19" hidden="1">
      <c r="A3523" s="9">
        <v>3</v>
      </c>
      <c r="B3523" s="9" t="s">
        <v>13</v>
      </c>
      <c r="C3523" s="9" t="s">
        <v>906</v>
      </c>
      <c r="D3523" s="9" t="s">
        <v>154</v>
      </c>
      <c r="E3523" s="9" t="s">
        <v>151</v>
      </c>
      <c r="F3523" s="9" t="s">
        <v>5</v>
      </c>
      <c r="G3523" s="9" t="s">
        <v>492</v>
      </c>
      <c r="H3523" s="9" t="s">
        <v>907</v>
      </c>
      <c r="I3523" s="9">
        <v>17</v>
      </c>
      <c r="J3523" s="9" t="s">
        <v>54</v>
      </c>
      <c r="L3523" s="9" t="s">
        <v>50</v>
      </c>
      <c r="M3523" s="9">
        <v>562000</v>
      </c>
      <c r="N3523" s="17" t="str">
        <f t="shared" si="270"/>
        <v>112_560-565</v>
      </c>
      <c r="O3523" s="17" t="str">
        <f t="shared" si="271"/>
        <v>56_560-570</v>
      </c>
      <c r="P3523" s="17" t="str">
        <f t="shared" si="272"/>
        <v>08_80&gt;</v>
      </c>
      <c r="Q3523" s="9" t="s">
        <v>1244</v>
      </c>
      <c r="R3523" s="9" t="s">
        <v>1245</v>
      </c>
      <c r="S3523" s="9">
        <f t="shared" si="273"/>
        <v>1686000</v>
      </c>
    </row>
    <row r="3524" spans="1:19" hidden="1">
      <c r="A3524" s="9">
        <v>94</v>
      </c>
      <c r="B3524" s="9" t="s">
        <v>13</v>
      </c>
      <c r="C3524" s="9" t="s">
        <v>590</v>
      </c>
      <c r="D3524" s="9" t="s">
        <v>152</v>
      </c>
      <c r="E3524" s="9" t="s">
        <v>151</v>
      </c>
      <c r="F3524" s="9" t="s">
        <v>5</v>
      </c>
      <c r="G3524" s="9" t="s">
        <v>373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87897</v>
      </c>
      <c r="N3524" s="17" t="str">
        <f t="shared" si="270"/>
        <v>17_85-90</v>
      </c>
      <c r="O3524" s="17" t="str">
        <f t="shared" si="271"/>
        <v>8_80-90</v>
      </c>
      <c r="P3524" s="17" t="str">
        <f t="shared" si="272"/>
        <v>08_80&gt;</v>
      </c>
      <c r="Q3524" s="9" t="s">
        <v>1244</v>
      </c>
      <c r="R3524" s="9" t="s">
        <v>1245</v>
      </c>
      <c r="S3524" s="9">
        <f t="shared" si="273"/>
        <v>8262318</v>
      </c>
    </row>
    <row r="3525" spans="1:19" hidden="1">
      <c r="A3525" s="9">
        <v>120</v>
      </c>
      <c r="B3525" s="9" t="s">
        <v>13</v>
      </c>
      <c r="C3525" s="9" t="s">
        <v>591</v>
      </c>
      <c r="D3525" s="9" t="s">
        <v>146</v>
      </c>
      <c r="E3525" s="9" t="s">
        <v>151</v>
      </c>
      <c r="F3525" s="9" t="s">
        <v>5</v>
      </c>
      <c r="G3525" s="9" t="s">
        <v>373</v>
      </c>
      <c r="H3525" s="9" t="s">
        <v>262</v>
      </c>
      <c r="I3525" s="9">
        <v>15</v>
      </c>
      <c r="J3525" s="9" t="s">
        <v>8</v>
      </c>
      <c r="L3525" s="9" t="s">
        <v>50</v>
      </c>
      <c r="M3525" s="9">
        <v>86190</v>
      </c>
      <c r="N3525" s="17" t="str">
        <f t="shared" si="270"/>
        <v>17_85-90</v>
      </c>
      <c r="O3525" s="17" t="str">
        <f t="shared" si="271"/>
        <v>8_80-90</v>
      </c>
      <c r="P3525" s="17" t="str">
        <f t="shared" si="272"/>
        <v>08_80&gt;</v>
      </c>
      <c r="Q3525" s="9" t="s">
        <v>1244</v>
      </c>
      <c r="R3525" s="9" t="s">
        <v>1245</v>
      </c>
      <c r="S3525" s="9">
        <f t="shared" si="273"/>
        <v>10342800</v>
      </c>
    </row>
    <row r="3526" spans="1:19" hidden="1">
      <c r="A3526" s="9">
        <v>210</v>
      </c>
      <c r="B3526" s="9" t="s">
        <v>13</v>
      </c>
      <c r="C3526" s="9" t="s">
        <v>1101</v>
      </c>
      <c r="D3526" s="9" t="s">
        <v>146</v>
      </c>
      <c r="E3526" s="9" t="s">
        <v>151</v>
      </c>
      <c r="F3526" s="9" t="s">
        <v>5</v>
      </c>
      <c r="G3526" s="9" t="s">
        <v>373</v>
      </c>
      <c r="H3526" s="9" t="s">
        <v>285</v>
      </c>
      <c r="I3526" s="9">
        <v>15</v>
      </c>
      <c r="J3526" s="9" t="s">
        <v>8</v>
      </c>
      <c r="L3526" s="9" t="s">
        <v>50</v>
      </c>
      <c r="M3526" s="9">
        <v>111345</v>
      </c>
      <c r="N3526" s="17" t="str">
        <f t="shared" si="270"/>
        <v>22_110-115</v>
      </c>
      <c r="O3526" s="17" t="str">
        <f t="shared" si="271"/>
        <v>11_110-120</v>
      </c>
      <c r="P3526" s="17" t="str">
        <f t="shared" si="272"/>
        <v>08_80&gt;</v>
      </c>
      <c r="Q3526" s="9" t="s">
        <v>1244</v>
      </c>
      <c r="R3526" s="9" t="s">
        <v>1245</v>
      </c>
      <c r="S3526" s="9">
        <f t="shared" si="273"/>
        <v>23382450</v>
      </c>
    </row>
    <row r="3527" spans="1:19" hidden="1">
      <c r="A3527" s="9">
        <v>24</v>
      </c>
      <c r="B3527" s="9" t="s">
        <v>13</v>
      </c>
      <c r="C3527" s="9" t="s">
        <v>1102</v>
      </c>
      <c r="D3527" s="9" t="s">
        <v>146</v>
      </c>
      <c r="E3527" s="9" t="s">
        <v>151</v>
      </c>
      <c r="F3527" s="9" t="s">
        <v>1</v>
      </c>
      <c r="G3527" s="9" t="s">
        <v>77</v>
      </c>
      <c r="H3527" s="9" t="s">
        <v>2</v>
      </c>
      <c r="I3527" s="9">
        <v>15</v>
      </c>
      <c r="J3527" s="9" t="s">
        <v>8</v>
      </c>
      <c r="L3527" s="9" t="s">
        <v>50</v>
      </c>
      <c r="M3527" s="9">
        <v>85466</v>
      </c>
      <c r="N3527" s="17" t="str">
        <f t="shared" si="270"/>
        <v>17_85-90</v>
      </c>
      <c r="O3527" s="17" t="str">
        <f t="shared" si="271"/>
        <v>8_80-90</v>
      </c>
      <c r="P3527" s="17" t="str">
        <f t="shared" si="272"/>
        <v>08_80&gt;</v>
      </c>
      <c r="Q3527" s="9" t="s">
        <v>1244</v>
      </c>
      <c r="R3527" s="9" t="s">
        <v>1245</v>
      </c>
      <c r="S3527" s="9">
        <f t="shared" si="273"/>
        <v>2051184</v>
      </c>
    </row>
    <row r="3528" spans="1:19" hidden="1">
      <c r="A3528" s="9">
        <v>16</v>
      </c>
      <c r="B3528" s="9" t="s">
        <v>13</v>
      </c>
      <c r="C3528" s="9" t="s">
        <v>424</v>
      </c>
      <c r="D3528" s="9" t="s">
        <v>152</v>
      </c>
      <c r="E3528" s="9" t="s">
        <v>151</v>
      </c>
      <c r="F3528" s="9" t="s">
        <v>5</v>
      </c>
      <c r="G3528" s="9" t="s">
        <v>373</v>
      </c>
      <c r="H3528" s="9" t="s">
        <v>2</v>
      </c>
      <c r="I3528" s="9">
        <v>13</v>
      </c>
      <c r="J3528" s="9" t="s">
        <v>8</v>
      </c>
      <c r="L3528" s="9" t="s">
        <v>50</v>
      </c>
      <c r="M3528" s="9">
        <v>112324</v>
      </c>
      <c r="N3528" s="17" t="str">
        <f t="shared" si="270"/>
        <v>22_110-115</v>
      </c>
      <c r="O3528" s="17" t="str">
        <f t="shared" si="271"/>
        <v>11_110-120</v>
      </c>
      <c r="P3528" s="17" t="str">
        <f t="shared" si="272"/>
        <v>08_80&gt;</v>
      </c>
      <c r="Q3528" s="9" t="s">
        <v>1244</v>
      </c>
      <c r="R3528" s="9" t="s">
        <v>1245</v>
      </c>
      <c r="S3528" s="9">
        <f t="shared" si="273"/>
        <v>1797184</v>
      </c>
    </row>
    <row r="3529" spans="1:19" hidden="1">
      <c r="A3529" s="9">
        <v>11</v>
      </c>
      <c r="B3529" s="9" t="s">
        <v>13</v>
      </c>
      <c r="C3529" s="9" t="s">
        <v>715</v>
      </c>
      <c r="D3529" s="9" t="s">
        <v>152</v>
      </c>
      <c r="E3529" s="9" t="s">
        <v>151</v>
      </c>
      <c r="F3529" s="9" t="s">
        <v>5</v>
      </c>
      <c r="G3529" s="9" t="s">
        <v>492</v>
      </c>
      <c r="H3529" s="9" t="s">
        <v>408</v>
      </c>
      <c r="I3529" s="9">
        <v>13</v>
      </c>
      <c r="J3529" s="9" t="s">
        <v>119</v>
      </c>
      <c r="L3529" s="9" t="s">
        <v>50</v>
      </c>
      <c r="M3529" s="9">
        <v>158729</v>
      </c>
      <c r="N3529" s="17" t="str">
        <f t="shared" si="270"/>
        <v>31_155-160</v>
      </c>
      <c r="O3529" s="17" t="str">
        <f t="shared" si="271"/>
        <v>15_150-160</v>
      </c>
      <c r="P3529" s="17" t="str">
        <f t="shared" si="272"/>
        <v>08_80&gt;</v>
      </c>
      <c r="Q3529" s="9" t="s">
        <v>1244</v>
      </c>
      <c r="R3529" s="9" t="s">
        <v>1245</v>
      </c>
      <c r="S3529" s="9">
        <f t="shared" si="273"/>
        <v>1746019</v>
      </c>
    </row>
    <row r="3530" spans="1:19" hidden="1">
      <c r="A3530" s="9">
        <v>58</v>
      </c>
      <c r="B3530" s="9" t="s">
        <v>13</v>
      </c>
      <c r="C3530" s="9" t="s">
        <v>592</v>
      </c>
      <c r="D3530" s="9" t="s">
        <v>152</v>
      </c>
      <c r="E3530" s="9" t="s">
        <v>151</v>
      </c>
      <c r="F3530" s="9" t="s">
        <v>5</v>
      </c>
      <c r="G3530" s="9" t="s">
        <v>373</v>
      </c>
      <c r="H3530" s="9" t="s">
        <v>262</v>
      </c>
      <c r="I3530" s="9">
        <v>14</v>
      </c>
      <c r="J3530" s="9" t="s">
        <v>8</v>
      </c>
      <c r="L3530" s="9" t="s">
        <v>50</v>
      </c>
      <c r="M3530" s="9">
        <v>104242</v>
      </c>
      <c r="N3530" s="17" t="str">
        <f t="shared" si="270"/>
        <v>20_100-105</v>
      </c>
      <c r="O3530" s="17" t="str">
        <f t="shared" si="271"/>
        <v>10_100-110</v>
      </c>
      <c r="P3530" s="17" t="str">
        <f t="shared" si="272"/>
        <v>08_80&gt;</v>
      </c>
      <c r="Q3530" s="9" t="s">
        <v>1244</v>
      </c>
      <c r="R3530" s="9" t="s">
        <v>1245</v>
      </c>
      <c r="S3530" s="9">
        <f t="shared" si="273"/>
        <v>6046036</v>
      </c>
    </row>
    <row r="3531" spans="1:19" hidden="1">
      <c r="A3531" s="9">
        <v>110</v>
      </c>
      <c r="B3531" s="9" t="s">
        <v>13</v>
      </c>
      <c r="C3531" s="9" t="s">
        <v>843</v>
      </c>
      <c r="D3531" s="9" t="s">
        <v>152</v>
      </c>
      <c r="E3531" s="9" t="s">
        <v>151</v>
      </c>
      <c r="F3531" s="9" t="s">
        <v>5</v>
      </c>
      <c r="G3531" s="9" t="s">
        <v>492</v>
      </c>
      <c r="H3531" s="9" t="s">
        <v>408</v>
      </c>
      <c r="I3531" s="9">
        <v>14</v>
      </c>
      <c r="J3531" s="9" t="s">
        <v>8</v>
      </c>
      <c r="L3531" s="9" t="s">
        <v>50</v>
      </c>
      <c r="M3531" s="9">
        <v>112834</v>
      </c>
      <c r="N3531" s="17" t="str">
        <f t="shared" si="270"/>
        <v>22_110-115</v>
      </c>
      <c r="O3531" s="17" t="str">
        <f t="shared" si="271"/>
        <v>11_110-120</v>
      </c>
      <c r="P3531" s="17" t="str">
        <f t="shared" si="272"/>
        <v>08_80&gt;</v>
      </c>
      <c r="Q3531" s="9" t="s">
        <v>1244</v>
      </c>
      <c r="R3531" s="9" t="s">
        <v>1245</v>
      </c>
      <c r="S3531" s="9">
        <f t="shared" si="273"/>
        <v>12411740</v>
      </c>
    </row>
    <row r="3532" spans="1:19" hidden="1">
      <c r="A3532" s="9">
        <v>25</v>
      </c>
      <c r="B3532" s="9" t="s">
        <v>13</v>
      </c>
      <c r="C3532" s="9" t="s">
        <v>772</v>
      </c>
      <c r="D3532" s="9" t="s">
        <v>152</v>
      </c>
      <c r="E3532" s="9" t="s">
        <v>151</v>
      </c>
      <c r="F3532" s="9" t="s">
        <v>1</v>
      </c>
      <c r="G3532" s="9" t="s">
        <v>583</v>
      </c>
      <c r="H3532" s="9" t="s">
        <v>2</v>
      </c>
      <c r="I3532" s="9">
        <v>14</v>
      </c>
      <c r="J3532" s="9" t="s">
        <v>8</v>
      </c>
      <c r="L3532" s="9" t="s">
        <v>50</v>
      </c>
      <c r="M3532" s="9">
        <v>93425</v>
      </c>
      <c r="N3532" s="17" t="str">
        <f t="shared" si="270"/>
        <v>18_90-95</v>
      </c>
      <c r="O3532" s="17" t="str">
        <f t="shared" si="271"/>
        <v>9_90-100</v>
      </c>
      <c r="P3532" s="17" t="str">
        <f t="shared" si="272"/>
        <v>08_80&gt;</v>
      </c>
      <c r="Q3532" s="9" t="s">
        <v>1244</v>
      </c>
      <c r="R3532" s="9" t="s">
        <v>1245</v>
      </c>
      <c r="S3532" s="9">
        <f t="shared" si="273"/>
        <v>2335625</v>
      </c>
    </row>
    <row r="3533" spans="1:19" hidden="1">
      <c r="A3533" s="9">
        <v>36</v>
      </c>
      <c r="B3533" s="9" t="s">
        <v>13</v>
      </c>
      <c r="C3533" s="9" t="s">
        <v>716</v>
      </c>
      <c r="D3533" s="9" t="s">
        <v>146</v>
      </c>
      <c r="E3533" s="9" t="s">
        <v>151</v>
      </c>
      <c r="F3533" s="9" t="s">
        <v>5</v>
      </c>
      <c r="G3533" s="9" t="s">
        <v>492</v>
      </c>
      <c r="H3533" s="9" t="s">
        <v>408</v>
      </c>
      <c r="I3533" s="9">
        <v>15</v>
      </c>
      <c r="J3533" s="9" t="s">
        <v>8</v>
      </c>
      <c r="L3533" s="9" t="s">
        <v>50</v>
      </c>
      <c r="M3533" s="9">
        <v>130077</v>
      </c>
      <c r="N3533" s="17" t="str">
        <f t="shared" si="270"/>
        <v>26_130-135</v>
      </c>
      <c r="O3533" s="17" t="str">
        <f t="shared" si="271"/>
        <v>13_130-140</v>
      </c>
      <c r="P3533" s="17" t="str">
        <f t="shared" si="272"/>
        <v>08_80&gt;</v>
      </c>
      <c r="Q3533" s="9" t="s">
        <v>1244</v>
      </c>
      <c r="R3533" s="9" t="s">
        <v>1245</v>
      </c>
      <c r="S3533" s="9">
        <f t="shared" si="273"/>
        <v>4682772</v>
      </c>
    </row>
    <row r="3534" spans="1:19" hidden="1">
      <c r="A3534" s="9">
        <v>15</v>
      </c>
      <c r="B3534" s="9" t="s">
        <v>13</v>
      </c>
      <c r="C3534" s="9" t="s">
        <v>984</v>
      </c>
      <c r="D3534" s="9" t="s">
        <v>148</v>
      </c>
      <c r="E3534" s="9" t="s">
        <v>151</v>
      </c>
      <c r="F3534" s="9" t="s">
        <v>1</v>
      </c>
      <c r="G3534" s="9" t="s">
        <v>583</v>
      </c>
      <c r="H3534" s="9" t="s">
        <v>2</v>
      </c>
      <c r="I3534" s="9">
        <v>15</v>
      </c>
      <c r="J3534" s="9" t="s">
        <v>8</v>
      </c>
      <c r="L3534" s="9" t="s">
        <v>50</v>
      </c>
      <c r="M3534" s="9">
        <v>93975</v>
      </c>
      <c r="N3534" s="17" t="str">
        <f t="shared" si="270"/>
        <v>18_90-95</v>
      </c>
      <c r="O3534" s="17" t="str">
        <f t="shared" si="271"/>
        <v>9_90-100</v>
      </c>
      <c r="P3534" s="17" t="str">
        <f t="shared" si="272"/>
        <v>08_80&gt;</v>
      </c>
      <c r="Q3534" s="9" t="s">
        <v>1244</v>
      </c>
      <c r="R3534" s="9" t="s">
        <v>1245</v>
      </c>
      <c r="S3534" s="9">
        <f t="shared" si="273"/>
        <v>1409625</v>
      </c>
    </row>
    <row r="3535" spans="1:19">
      <c r="A3535" s="9">
        <v>5</v>
      </c>
      <c r="B3535" s="9" t="s">
        <v>13</v>
      </c>
      <c r="C3535" s="9" t="s">
        <v>1247</v>
      </c>
      <c r="D3535" s="9" t="s">
        <v>152</v>
      </c>
      <c r="E3535" s="9" t="s">
        <v>147</v>
      </c>
      <c r="F3535" s="9" t="s">
        <v>5</v>
      </c>
      <c r="G3535" s="9" t="s">
        <v>110</v>
      </c>
      <c r="H3535" s="9" t="s">
        <v>2</v>
      </c>
      <c r="I3535" s="9">
        <v>13</v>
      </c>
      <c r="J3535" s="9" t="s">
        <v>51</v>
      </c>
      <c r="K3535" s="9" t="s">
        <v>7</v>
      </c>
      <c r="L3535" s="9" t="s">
        <v>50</v>
      </c>
      <c r="M3535" s="9">
        <v>182645</v>
      </c>
      <c r="N3535" s="17" t="str">
        <f t="shared" si="270"/>
        <v>36_180-185</v>
      </c>
      <c r="O3535" s="17" t="str">
        <f t="shared" si="271"/>
        <v>18_180-190</v>
      </c>
      <c r="P3535" s="17" t="str">
        <f t="shared" si="272"/>
        <v>08_80&gt;</v>
      </c>
      <c r="Q3535" s="9" t="s">
        <v>1244</v>
      </c>
      <c r="R3535" s="9" t="s">
        <v>1245</v>
      </c>
      <c r="S3535" s="9">
        <f t="shared" si="273"/>
        <v>913225</v>
      </c>
    </row>
    <row r="3536" spans="1:19">
      <c r="A3536" s="9">
        <v>1</v>
      </c>
      <c r="B3536" s="9" t="s">
        <v>13</v>
      </c>
      <c r="C3536" s="9" t="s">
        <v>593</v>
      </c>
      <c r="D3536" s="9" t="s">
        <v>152</v>
      </c>
      <c r="E3536" s="9" t="s">
        <v>147</v>
      </c>
      <c r="F3536" s="9" t="s">
        <v>5</v>
      </c>
      <c r="G3536" s="9" t="s">
        <v>373</v>
      </c>
      <c r="H3536" s="9" t="s">
        <v>2</v>
      </c>
      <c r="I3536" s="9">
        <v>13</v>
      </c>
      <c r="J3536" s="9" t="s">
        <v>517</v>
      </c>
      <c r="L3536" s="9" t="s">
        <v>50</v>
      </c>
      <c r="M3536" s="9">
        <v>189179</v>
      </c>
      <c r="N3536" s="17" t="str">
        <f t="shared" si="270"/>
        <v>37_185-190</v>
      </c>
      <c r="O3536" s="17" t="str">
        <f t="shared" si="271"/>
        <v>18_180-190</v>
      </c>
      <c r="P3536" s="17" t="str">
        <f t="shared" si="272"/>
        <v>08_80&gt;</v>
      </c>
      <c r="Q3536" s="9" t="s">
        <v>1244</v>
      </c>
      <c r="R3536" s="9" t="s">
        <v>1245</v>
      </c>
      <c r="S3536" s="9">
        <f t="shared" si="273"/>
        <v>189179</v>
      </c>
    </row>
    <row r="3537" spans="1:19">
      <c r="A3537" s="9">
        <v>40</v>
      </c>
      <c r="B3537" s="9" t="s">
        <v>13</v>
      </c>
      <c r="C3537" s="9" t="s">
        <v>403</v>
      </c>
      <c r="D3537" s="9" t="s">
        <v>152</v>
      </c>
      <c r="E3537" s="9" t="s">
        <v>147</v>
      </c>
      <c r="F3537" s="9" t="s">
        <v>5</v>
      </c>
      <c r="G3537" s="9" t="s">
        <v>373</v>
      </c>
      <c r="H3537" s="9" t="s">
        <v>2</v>
      </c>
      <c r="I3537" s="9">
        <v>13</v>
      </c>
      <c r="J3537" s="9" t="s">
        <v>459</v>
      </c>
      <c r="L3537" s="9" t="s">
        <v>50</v>
      </c>
      <c r="M3537" s="9">
        <v>291410</v>
      </c>
      <c r="N3537" s="17" t="str">
        <f t="shared" si="270"/>
        <v>58_290-295</v>
      </c>
      <c r="O3537" s="17" t="str">
        <f t="shared" si="271"/>
        <v>29_290-300</v>
      </c>
      <c r="P3537" s="17" t="str">
        <f t="shared" si="272"/>
        <v>08_80&gt;</v>
      </c>
      <c r="Q3537" s="9" t="s">
        <v>1244</v>
      </c>
      <c r="R3537" s="9" t="s">
        <v>1245</v>
      </c>
      <c r="S3537" s="9">
        <f t="shared" si="273"/>
        <v>11656400</v>
      </c>
    </row>
    <row r="3538" spans="1:19">
      <c r="A3538" s="9">
        <v>111</v>
      </c>
      <c r="B3538" s="9" t="s">
        <v>13</v>
      </c>
      <c r="C3538" s="9" t="s">
        <v>404</v>
      </c>
      <c r="D3538" s="9" t="s">
        <v>152</v>
      </c>
      <c r="E3538" s="9" t="s">
        <v>147</v>
      </c>
      <c r="F3538" s="9" t="s">
        <v>5</v>
      </c>
      <c r="G3538" s="9" t="s">
        <v>373</v>
      </c>
      <c r="H3538" s="9" t="s">
        <v>2</v>
      </c>
      <c r="I3538" s="9">
        <v>13</v>
      </c>
      <c r="J3538" s="9" t="s">
        <v>518</v>
      </c>
      <c r="K3538" s="9" t="s">
        <v>7</v>
      </c>
      <c r="L3538" s="9" t="s">
        <v>50</v>
      </c>
      <c r="M3538" s="9">
        <v>361603</v>
      </c>
      <c r="N3538" s="17" t="str">
        <f t="shared" si="270"/>
        <v>72_360-365</v>
      </c>
      <c r="O3538" s="17" t="str">
        <f t="shared" si="271"/>
        <v>36_360-370</v>
      </c>
      <c r="P3538" s="17" t="str">
        <f t="shared" si="272"/>
        <v>08_80&gt;</v>
      </c>
      <c r="Q3538" s="9" t="s">
        <v>1244</v>
      </c>
      <c r="R3538" s="9" t="s">
        <v>1245</v>
      </c>
      <c r="S3538" s="9">
        <f t="shared" si="273"/>
        <v>40137933</v>
      </c>
    </row>
    <row r="3539" spans="1:19">
      <c r="A3539" s="9">
        <v>27</v>
      </c>
      <c r="B3539" s="9" t="s">
        <v>13</v>
      </c>
      <c r="C3539" s="9" t="s">
        <v>1041</v>
      </c>
      <c r="D3539" s="9" t="s">
        <v>149</v>
      </c>
      <c r="E3539" s="9" t="s">
        <v>147</v>
      </c>
      <c r="F3539" s="9" t="s">
        <v>5</v>
      </c>
      <c r="G3539" s="9" t="s">
        <v>492</v>
      </c>
      <c r="H3539" s="9" t="s">
        <v>782</v>
      </c>
      <c r="I3539" s="9">
        <v>15</v>
      </c>
      <c r="J3539" s="9" t="s">
        <v>1042</v>
      </c>
      <c r="K3539" s="9" t="s">
        <v>7</v>
      </c>
      <c r="L3539" s="9" t="s">
        <v>50</v>
      </c>
      <c r="M3539" s="9">
        <v>383087</v>
      </c>
      <c r="N3539" s="17" t="str">
        <f t="shared" si="270"/>
        <v>76_380-385</v>
      </c>
      <c r="O3539" s="17" t="str">
        <f t="shared" si="271"/>
        <v>38_380-390</v>
      </c>
      <c r="P3539" s="17" t="str">
        <f t="shared" si="272"/>
        <v>08_80&gt;</v>
      </c>
      <c r="Q3539" s="9" t="s">
        <v>1244</v>
      </c>
      <c r="R3539" s="9" t="s">
        <v>1245</v>
      </c>
      <c r="S3539" s="9">
        <f t="shared" si="273"/>
        <v>10343349</v>
      </c>
    </row>
    <row r="3540" spans="1:19">
      <c r="A3540" s="9">
        <v>27</v>
      </c>
      <c r="B3540" s="9" t="s">
        <v>13</v>
      </c>
      <c r="C3540" s="9" t="s">
        <v>293</v>
      </c>
      <c r="D3540" s="9" t="s">
        <v>149</v>
      </c>
      <c r="E3540" s="9" t="s">
        <v>147</v>
      </c>
      <c r="F3540" s="9" t="s">
        <v>5</v>
      </c>
      <c r="G3540" s="9" t="s">
        <v>252</v>
      </c>
      <c r="H3540" s="9" t="s">
        <v>718</v>
      </c>
      <c r="I3540" s="9">
        <v>15</v>
      </c>
      <c r="J3540" s="9" t="s">
        <v>518</v>
      </c>
      <c r="K3540" s="9" t="s">
        <v>7</v>
      </c>
      <c r="L3540" s="9" t="s">
        <v>50</v>
      </c>
      <c r="M3540" s="9">
        <v>485254</v>
      </c>
      <c r="N3540" s="17" t="str">
        <f t="shared" si="270"/>
        <v>97_485-490</v>
      </c>
      <c r="O3540" s="17" t="str">
        <f t="shared" si="271"/>
        <v>48_480-490</v>
      </c>
      <c r="P3540" s="17" t="str">
        <f t="shared" si="272"/>
        <v>08_80&gt;</v>
      </c>
      <c r="Q3540" s="9" t="s">
        <v>1244</v>
      </c>
      <c r="R3540" s="9" t="s">
        <v>1245</v>
      </c>
      <c r="S3540" s="9">
        <f t="shared" si="273"/>
        <v>13101858</v>
      </c>
    </row>
    <row r="3541" spans="1:19">
      <c r="A3541" s="9">
        <v>1</v>
      </c>
      <c r="B3541" s="9" t="s">
        <v>13</v>
      </c>
      <c r="C3541" s="9" t="s">
        <v>904</v>
      </c>
      <c r="D3541" s="9" t="s">
        <v>149</v>
      </c>
      <c r="E3541" s="9" t="s">
        <v>147</v>
      </c>
      <c r="F3541" s="9" t="s">
        <v>5</v>
      </c>
      <c r="G3541" s="9" t="s">
        <v>492</v>
      </c>
      <c r="H3541" s="9" t="s">
        <v>905</v>
      </c>
      <c r="I3541" s="9">
        <v>17</v>
      </c>
      <c r="J3541" s="9" t="s">
        <v>518</v>
      </c>
      <c r="L3541" s="9" t="s">
        <v>50</v>
      </c>
      <c r="M3541" s="9">
        <v>431995</v>
      </c>
      <c r="N3541" s="17" t="str">
        <f t="shared" si="270"/>
        <v>86_430-435</v>
      </c>
      <c r="O3541" s="17" t="str">
        <f t="shared" si="271"/>
        <v>43_430-440</v>
      </c>
      <c r="P3541" s="17" t="str">
        <f t="shared" si="272"/>
        <v>08_80&gt;</v>
      </c>
      <c r="Q3541" s="9" t="s">
        <v>1244</v>
      </c>
      <c r="R3541" s="9" t="s">
        <v>1245</v>
      </c>
      <c r="S3541" s="9">
        <f t="shared" si="273"/>
        <v>431995</v>
      </c>
    </row>
    <row r="3542" spans="1:19">
      <c r="A3542" s="9">
        <v>14</v>
      </c>
      <c r="B3542" s="9" t="s">
        <v>474</v>
      </c>
      <c r="C3542" s="9" t="s">
        <v>745</v>
      </c>
      <c r="D3542" s="9" t="s">
        <v>152</v>
      </c>
      <c r="E3542" s="9" t="s">
        <v>147</v>
      </c>
      <c r="F3542" s="9" t="s">
        <v>5</v>
      </c>
      <c r="G3542" s="9" t="s">
        <v>373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87777</v>
      </c>
      <c r="N3542" s="17" t="str">
        <f t="shared" si="270"/>
        <v>17_85-90</v>
      </c>
      <c r="O3542" s="17" t="str">
        <f t="shared" si="271"/>
        <v>8_80-90</v>
      </c>
      <c r="P3542" s="17" t="str">
        <f t="shared" si="272"/>
        <v>08_80&gt;</v>
      </c>
      <c r="Q3542" s="9" t="s">
        <v>1244</v>
      </c>
      <c r="R3542" s="9" t="s">
        <v>1245</v>
      </c>
      <c r="S3542" s="9">
        <f t="shared" si="273"/>
        <v>1228878</v>
      </c>
    </row>
    <row r="3543" spans="1:19">
      <c r="A3543" s="9">
        <v>49</v>
      </c>
      <c r="B3543" s="9" t="s">
        <v>474</v>
      </c>
      <c r="C3543" s="9" t="s">
        <v>949</v>
      </c>
      <c r="D3543" s="9" t="s">
        <v>152</v>
      </c>
      <c r="E3543" s="9" t="s">
        <v>147</v>
      </c>
      <c r="F3543" s="9" t="s">
        <v>1</v>
      </c>
      <c r="G3543" s="9" t="s">
        <v>583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72851</v>
      </c>
      <c r="N3543" s="17" t="str">
        <f t="shared" si="270"/>
        <v>14_70-75</v>
      </c>
      <c r="O3543" s="17" t="str">
        <f t="shared" si="271"/>
        <v>7_70-80</v>
      </c>
      <c r="P3543" s="17" t="str">
        <f t="shared" si="272"/>
        <v>07_70-80</v>
      </c>
      <c r="Q3543" s="9" t="s">
        <v>1244</v>
      </c>
      <c r="R3543" s="9" t="s">
        <v>1245</v>
      </c>
      <c r="S3543" s="9">
        <f t="shared" si="273"/>
        <v>3569699</v>
      </c>
    </row>
    <row r="3544" spans="1:19">
      <c r="A3544" s="9">
        <v>8</v>
      </c>
      <c r="B3544" s="9" t="s">
        <v>474</v>
      </c>
      <c r="C3544" s="9" t="s">
        <v>950</v>
      </c>
      <c r="D3544" s="9" t="s">
        <v>148</v>
      </c>
      <c r="E3544" s="9" t="s">
        <v>147</v>
      </c>
      <c r="F3544" s="9" t="s">
        <v>1</v>
      </c>
      <c r="G3544" s="9" t="s">
        <v>583</v>
      </c>
      <c r="H3544" s="9" t="s">
        <v>2</v>
      </c>
      <c r="I3544" s="9">
        <v>15</v>
      </c>
      <c r="J3544" s="9" t="s">
        <v>8</v>
      </c>
      <c r="L3544" s="9" t="s">
        <v>50</v>
      </c>
      <c r="M3544" s="9">
        <v>77425</v>
      </c>
      <c r="N3544" s="17" t="str">
        <f t="shared" si="270"/>
        <v>15_75-80</v>
      </c>
      <c r="O3544" s="17" t="str">
        <f t="shared" si="271"/>
        <v>7_70-80</v>
      </c>
      <c r="P3544" s="17" t="str">
        <f t="shared" si="272"/>
        <v>07_70-80</v>
      </c>
      <c r="Q3544" s="9" t="s">
        <v>1244</v>
      </c>
      <c r="R3544" s="9" t="s">
        <v>1245</v>
      </c>
      <c r="S3544" s="9">
        <f t="shared" si="273"/>
        <v>619400</v>
      </c>
    </row>
    <row r="3545" spans="1:19">
      <c r="A3545" s="9">
        <v>172</v>
      </c>
      <c r="B3545" s="9" t="s">
        <v>474</v>
      </c>
      <c r="C3545" s="9" t="s">
        <v>1190</v>
      </c>
      <c r="D3545" s="9" t="s">
        <v>148</v>
      </c>
      <c r="E3545" s="9" t="s">
        <v>147</v>
      </c>
      <c r="F3545" s="9" t="s">
        <v>1</v>
      </c>
      <c r="G3545" s="9" t="s">
        <v>495</v>
      </c>
      <c r="H3545" s="9" t="s">
        <v>2</v>
      </c>
      <c r="I3545" s="9">
        <v>16</v>
      </c>
      <c r="J3545" s="9" t="s">
        <v>8</v>
      </c>
      <c r="L3545" s="9" t="s">
        <v>50</v>
      </c>
      <c r="M3545" s="9">
        <v>92095</v>
      </c>
      <c r="N3545" s="17" t="str">
        <f t="shared" si="270"/>
        <v>18_90-95</v>
      </c>
      <c r="O3545" s="17" t="str">
        <f t="shared" si="271"/>
        <v>9_90-100</v>
      </c>
      <c r="P3545" s="17" t="str">
        <f t="shared" si="272"/>
        <v>08_80&gt;</v>
      </c>
      <c r="Q3545" s="9" t="s">
        <v>1244</v>
      </c>
      <c r="R3545" s="9" t="s">
        <v>1245</v>
      </c>
      <c r="S3545" s="9">
        <f t="shared" si="273"/>
        <v>15840340</v>
      </c>
    </row>
    <row r="3546" spans="1:19">
      <c r="A3546" s="9">
        <v>43</v>
      </c>
      <c r="B3546" s="9" t="s">
        <v>474</v>
      </c>
      <c r="C3546" s="9" t="s">
        <v>1072</v>
      </c>
      <c r="D3546" s="9" t="s">
        <v>152</v>
      </c>
      <c r="E3546" s="9" t="s">
        <v>147</v>
      </c>
      <c r="F3546" s="9" t="s">
        <v>5</v>
      </c>
      <c r="G3546" s="9" t="s">
        <v>492</v>
      </c>
      <c r="H3546" s="9" t="s">
        <v>2</v>
      </c>
      <c r="I3546" s="9">
        <v>14</v>
      </c>
      <c r="J3546" s="9" t="s">
        <v>1071</v>
      </c>
      <c r="L3546" s="9" t="s">
        <v>50</v>
      </c>
      <c r="M3546" s="9">
        <v>127959</v>
      </c>
      <c r="N3546" s="17" t="str">
        <f t="shared" si="270"/>
        <v>25_125-130</v>
      </c>
      <c r="O3546" s="17" t="str">
        <f t="shared" si="271"/>
        <v>12_120-130</v>
      </c>
      <c r="P3546" s="17" t="str">
        <f t="shared" si="272"/>
        <v>08_80&gt;</v>
      </c>
      <c r="Q3546" s="9" t="s">
        <v>1244</v>
      </c>
      <c r="R3546" s="9" t="s">
        <v>1245</v>
      </c>
      <c r="S3546" s="9">
        <f t="shared" si="273"/>
        <v>5502237</v>
      </c>
    </row>
    <row r="3547" spans="1:19">
      <c r="A3547" s="9">
        <v>176</v>
      </c>
      <c r="B3547" s="9" t="s">
        <v>474</v>
      </c>
      <c r="C3547" s="9" t="s">
        <v>751</v>
      </c>
      <c r="D3547" s="9" t="s">
        <v>152</v>
      </c>
      <c r="E3547" s="9" t="s">
        <v>147</v>
      </c>
      <c r="F3547" s="9" t="s">
        <v>5</v>
      </c>
      <c r="G3547" s="9" t="s">
        <v>110</v>
      </c>
      <c r="H3547" s="9" t="s">
        <v>2</v>
      </c>
      <c r="I3547" s="9">
        <v>14</v>
      </c>
      <c r="J3547" s="9" t="s">
        <v>8</v>
      </c>
      <c r="L3547" s="9" t="s">
        <v>50</v>
      </c>
      <c r="M3547" s="9">
        <v>61679</v>
      </c>
      <c r="N3547" s="17" t="str">
        <f t="shared" si="270"/>
        <v>12_60-65</v>
      </c>
      <c r="O3547" s="17" t="str">
        <f t="shared" si="271"/>
        <v>6_60-70</v>
      </c>
      <c r="P3547" s="17" t="str">
        <f t="shared" si="272"/>
        <v>06_60-70</v>
      </c>
      <c r="Q3547" s="9" t="s">
        <v>1244</v>
      </c>
      <c r="R3547" s="9" t="s">
        <v>1245</v>
      </c>
      <c r="S3547" s="9">
        <f t="shared" si="273"/>
        <v>10855504</v>
      </c>
    </row>
    <row r="3548" spans="1:19">
      <c r="A3548" s="9">
        <v>368</v>
      </c>
      <c r="B3548" s="9" t="s">
        <v>474</v>
      </c>
      <c r="C3548" s="9" t="s">
        <v>752</v>
      </c>
      <c r="D3548" s="9" t="s">
        <v>148</v>
      </c>
      <c r="E3548" s="9" t="s">
        <v>147</v>
      </c>
      <c r="F3548" s="9" t="s">
        <v>5</v>
      </c>
      <c r="G3548" s="9" t="s">
        <v>110</v>
      </c>
      <c r="H3548" s="9" t="s">
        <v>2</v>
      </c>
      <c r="I3548" s="9">
        <v>15</v>
      </c>
      <c r="J3548" s="9" t="s">
        <v>8</v>
      </c>
      <c r="L3548" s="9" t="s">
        <v>50</v>
      </c>
      <c r="M3548" s="9">
        <v>69968</v>
      </c>
      <c r="N3548" s="17" t="str">
        <f t="shared" si="270"/>
        <v>13_65-70</v>
      </c>
      <c r="O3548" s="17" t="str">
        <f t="shared" si="271"/>
        <v>6_60-70</v>
      </c>
      <c r="P3548" s="17" t="str">
        <f t="shared" si="272"/>
        <v>06_60-70</v>
      </c>
      <c r="Q3548" s="9" t="s">
        <v>1244</v>
      </c>
      <c r="R3548" s="9" t="s">
        <v>1245</v>
      </c>
      <c r="S3548" s="9">
        <f t="shared" si="273"/>
        <v>25748224</v>
      </c>
    </row>
    <row r="3549" spans="1:19" hidden="1">
      <c r="A3549" s="9">
        <v>35</v>
      </c>
      <c r="B3549" s="9" t="s">
        <v>14</v>
      </c>
      <c r="C3549" s="9" t="s">
        <v>594</v>
      </c>
      <c r="D3549" s="9" t="s">
        <v>152</v>
      </c>
      <c r="E3549" s="9" t="s">
        <v>151</v>
      </c>
      <c r="F3549" s="9" t="s">
        <v>5</v>
      </c>
      <c r="G3549" s="9" t="s">
        <v>373</v>
      </c>
      <c r="H3549" s="9" t="s">
        <v>2</v>
      </c>
      <c r="I3549" s="9">
        <v>13</v>
      </c>
      <c r="J3549" s="9" t="s">
        <v>51</v>
      </c>
      <c r="K3549" s="9" t="s">
        <v>7</v>
      </c>
      <c r="L3549" s="9" t="s">
        <v>50</v>
      </c>
      <c r="M3549" s="9">
        <v>225627</v>
      </c>
      <c r="N3549" s="17" t="str">
        <f t="shared" si="270"/>
        <v>45_225-230</v>
      </c>
      <c r="O3549" s="17" t="str">
        <f t="shared" si="271"/>
        <v>22_220-230</v>
      </c>
      <c r="P3549" s="17" t="str">
        <f t="shared" si="272"/>
        <v>08_80&gt;</v>
      </c>
      <c r="Q3549" s="9" t="s">
        <v>1244</v>
      </c>
      <c r="R3549" s="9" t="s">
        <v>1245</v>
      </c>
      <c r="S3549" s="9">
        <f t="shared" si="273"/>
        <v>7896945</v>
      </c>
    </row>
    <row r="3550" spans="1:19" hidden="1">
      <c r="A3550" s="9">
        <v>30</v>
      </c>
      <c r="B3550" s="9" t="s">
        <v>14</v>
      </c>
      <c r="C3550" s="9" t="s">
        <v>374</v>
      </c>
      <c r="D3550" s="9" t="s">
        <v>152</v>
      </c>
      <c r="E3550" s="9" t="s">
        <v>151</v>
      </c>
      <c r="F3550" s="9" t="s">
        <v>1</v>
      </c>
      <c r="G3550" s="9" t="s">
        <v>222</v>
      </c>
      <c r="H3550" s="9" t="s">
        <v>2</v>
      </c>
      <c r="I3550" s="9">
        <v>13</v>
      </c>
      <c r="J3550" s="9" t="s">
        <v>8</v>
      </c>
      <c r="L3550" s="9" t="s">
        <v>50</v>
      </c>
      <c r="M3550" s="9">
        <v>172340</v>
      </c>
      <c r="N3550" s="17" t="str">
        <f t="shared" si="270"/>
        <v>34_170-175</v>
      </c>
      <c r="O3550" s="17" t="str">
        <f t="shared" si="271"/>
        <v>17_170-180</v>
      </c>
      <c r="P3550" s="17" t="str">
        <f t="shared" si="272"/>
        <v>08_80&gt;</v>
      </c>
      <c r="Q3550" s="9" t="s">
        <v>1244</v>
      </c>
      <c r="R3550" s="9" t="s">
        <v>1245</v>
      </c>
      <c r="S3550" s="9">
        <f t="shared" si="273"/>
        <v>5170200</v>
      </c>
    </row>
    <row r="3551" spans="1:19" hidden="1">
      <c r="A3551" s="9">
        <v>57</v>
      </c>
      <c r="B3551" s="9" t="s">
        <v>14</v>
      </c>
      <c r="C3551" s="9" t="s">
        <v>913</v>
      </c>
      <c r="D3551" s="9" t="s">
        <v>152</v>
      </c>
      <c r="E3551" s="9" t="s">
        <v>151</v>
      </c>
      <c r="F3551" s="9" t="s">
        <v>1</v>
      </c>
      <c r="G3551" s="9" t="s">
        <v>845</v>
      </c>
      <c r="H3551" s="9" t="s">
        <v>2</v>
      </c>
      <c r="I3551" s="9">
        <v>13</v>
      </c>
      <c r="J3551" s="9" t="s">
        <v>8</v>
      </c>
      <c r="L3551" s="9" t="s">
        <v>50</v>
      </c>
      <c r="M3551" s="9">
        <v>150547</v>
      </c>
      <c r="N3551" s="17" t="str">
        <f t="shared" si="270"/>
        <v>30_150-155</v>
      </c>
      <c r="O3551" s="17" t="str">
        <f t="shared" si="271"/>
        <v>15_150-160</v>
      </c>
      <c r="P3551" s="17" t="str">
        <f t="shared" si="272"/>
        <v>08_80&gt;</v>
      </c>
      <c r="Q3551" s="9" t="s">
        <v>1244</v>
      </c>
      <c r="R3551" s="9" t="s">
        <v>1245</v>
      </c>
      <c r="S3551" s="9">
        <f t="shared" si="273"/>
        <v>8581179</v>
      </c>
    </row>
    <row r="3552" spans="1:19" hidden="1">
      <c r="A3552" s="9">
        <v>11</v>
      </c>
      <c r="B3552" s="9" t="s">
        <v>14</v>
      </c>
      <c r="C3552" s="9" t="s">
        <v>330</v>
      </c>
      <c r="D3552" s="9" t="s">
        <v>152</v>
      </c>
      <c r="E3552" s="9" t="s">
        <v>151</v>
      </c>
      <c r="F3552" s="9" t="s">
        <v>5</v>
      </c>
      <c r="G3552" s="9" t="s">
        <v>110</v>
      </c>
      <c r="H3552" s="9" t="s">
        <v>2</v>
      </c>
      <c r="I3552" s="9">
        <v>14</v>
      </c>
      <c r="J3552" s="9" t="s">
        <v>8</v>
      </c>
      <c r="L3552" s="9" t="s">
        <v>50</v>
      </c>
      <c r="M3552" s="9">
        <v>147362</v>
      </c>
      <c r="N3552" s="17" t="str">
        <f t="shared" si="270"/>
        <v>29_145-150</v>
      </c>
      <c r="O3552" s="17" t="str">
        <f t="shared" si="271"/>
        <v>14_140-150</v>
      </c>
      <c r="P3552" s="17" t="str">
        <f t="shared" si="272"/>
        <v>08_80&gt;</v>
      </c>
      <c r="Q3552" s="9" t="s">
        <v>1244</v>
      </c>
      <c r="R3552" s="9" t="s">
        <v>1245</v>
      </c>
      <c r="S3552" s="9">
        <f t="shared" si="273"/>
        <v>1620982</v>
      </c>
    </row>
    <row r="3553" spans="1:19" hidden="1">
      <c r="A3553" s="9">
        <v>27</v>
      </c>
      <c r="B3553" s="9" t="s">
        <v>14</v>
      </c>
      <c r="C3553" s="9" t="s">
        <v>636</v>
      </c>
      <c r="D3553" s="9" t="s">
        <v>152</v>
      </c>
      <c r="E3553" s="9" t="s">
        <v>151</v>
      </c>
      <c r="F3553" s="9" t="s">
        <v>5</v>
      </c>
      <c r="G3553" s="9" t="s">
        <v>373</v>
      </c>
      <c r="H3553" s="9" t="s">
        <v>2</v>
      </c>
      <c r="I3553" s="9">
        <v>14</v>
      </c>
      <c r="J3553" s="9" t="s">
        <v>8</v>
      </c>
      <c r="L3553" s="9" t="s">
        <v>50</v>
      </c>
      <c r="M3553" s="9">
        <v>167080</v>
      </c>
      <c r="N3553" s="17" t="str">
        <f t="shared" si="270"/>
        <v>33_165-170</v>
      </c>
      <c r="O3553" s="17" t="str">
        <f t="shared" si="271"/>
        <v>16_160-170</v>
      </c>
      <c r="P3553" s="17" t="str">
        <f t="shared" si="272"/>
        <v>08_80&gt;</v>
      </c>
      <c r="Q3553" s="9" t="s">
        <v>1244</v>
      </c>
      <c r="R3553" s="9" t="s">
        <v>1245</v>
      </c>
      <c r="S3553" s="9">
        <f t="shared" si="273"/>
        <v>4511160</v>
      </c>
    </row>
    <row r="3554" spans="1:19" hidden="1">
      <c r="A3554" s="9">
        <v>24</v>
      </c>
      <c r="B3554" s="9" t="s">
        <v>14</v>
      </c>
      <c r="C3554" s="9" t="s">
        <v>375</v>
      </c>
      <c r="D3554" s="9" t="s">
        <v>152</v>
      </c>
      <c r="E3554" s="9" t="s">
        <v>151</v>
      </c>
      <c r="F3554" s="9" t="s">
        <v>1</v>
      </c>
      <c r="G3554" s="9" t="s">
        <v>222</v>
      </c>
      <c r="H3554" s="9" t="s">
        <v>2</v>
      </c>
      <c r="I3554" s="9">
        <v>14</v>
      </c>
      <c r="J3554" s="9" t="s">
        <v>8</v>
      </c>
      <c r="L3554" s="9" t="s">
        <v>50</v>
      </c>
      <c r="M3554" s="9">
        <v>155670</v>
      </c>
      <c r="N3554" s="17" t="str">
        <f t="shared" si="270"/>
        <v>31_155-160</v>
      </c>
      <c r="O3554" s="17" t="str">
        <f t="shared" si="271"/>
        <v>15_150-160</v>
      </c>
      <c r="P3554" s="17" t="str">
        <f t="shared" si="272"/>
        <v>08_80&gt;</v>
      </c>
      <c r="Q3554" s="9" t="s">
        <v>1244</v>
      </c>
      <c r="R3554" s="9" t="s">
        <v>1245</v>
      </c>
      <c r="S3554" s="9">
        <f t="shared" si="273"/>
        <v>3736080</v>
      </c>
    </row>
    <row r="3555" spans="1:19" hidden="1">
      <c r="A3555" s="9">
        <v>1055</v>
      </c>
      <c r="B3555" s="9" t="s">
        <v>14</v>
      </c>
      <c r="C3555" s="9" t="s">
        <v>987</v>
      </c>
      <c r="D3555" s="9" t="s">
        <v>152</v>
      </c>
      <c r="E3555" s="9" t="s">
        <v>151</v>
      </c>
      <c r="F3555" s="9" t="s">
        <v>1</v>
      </c>
      <c r="G3555" s="9" t="s">
        <v>845</v>
      </c>
      <c r="H3555" s="9" t="s">
        <v>2</v>
      </c>
      <c r="I3555" s="9">
        <v>14</v>
      </c>
      <c r="J3555" s="9" t="s">
        <v>8</v>
      </c>
      <c r="L3555" s="9" t="s">
        <v>50</v>
      </c>
      <c r="M3555" s="9">
        <v>169725</v>
      </c>
      <c r="N3555" s="17" t="str">
        <f t="shared" si="270"/>
        <v>33_165-170</v>
      </c>
      <c r="O3555" s="17" t="str">
        <f t="shared" si="271"/>
        <v>16_160-170</v>
      </c>
      <c r="P3555" s="17" t="str">
        <f t="shared" si="272"/>
        <v>08_80&gt;</v>
      </c>
      <c r="Q3555" s="9" t="s">
        <v>1244</v>
      </c>
      <c r="R3555" s="9" t="s">
        <v>1245</v>
      </c>
      <c r="S3555" s="9">
        <f t="shared" si="273"/>
        <v>179059875</v>
      </c>
    </row>
    <row r="3556" spans="1:19" hidden="1">
      <c r="A3556" s="9">
        <v>22</v>
      </c>
      <c r="B3556" s="9" t="s">
        <v>14</v>
      </c>
      <c r="C3556" s="9" t="s">
        <v>637</v>
      </c>
      <c r="D3556" s="9" t="s">
        <v>148</v>
      </c>
      <c r="E3556" s="9" t="s">
        <v>151</v>
      </c>
      <c r="F3556" s="9" t="s">
        <v>5</v>
      </c>
      <c r="G3556" s="9" t="s">
        <v>373</v>
      </c>
      <c r="H3556" s="9" t="s">
        <v>2</v>
      </c>
      <c r="I3556" s="9">
        <v>15</v>
      </c>
      <c r="J3556" s="9" t="s">
        <v>8</v>
      </c>
      <c r="L3556" s="9" t="s">
        <v>50</v>
      </c>
      <c r="M3556" s="9">
        <v>172389</v>
      </c>
      <c r="N3556" s="17" t="str">
        <f t="shared" si="270"/>
        <v>34_170-175</v>
      </c>
      <c r="O3556" s="17" t="str">
        <f t="shared" si="271"/>
        <v>17_170-180</v>
      </c>
      <c r="P3556" s="17" t="str">
        <f t="shared" si="272"/>
        <v>08_80&gt;</v>
      </c>
      <c r="Q3556" s="9" t="s">
        <v>1244</v>
      </c>
      <c r="R3556" s="9" t="s">
        <v>1245</v>
      </c>
      <c r="S3556" s="9">
        <f t="shared" si="273"/>
        <v>3792558</v>
      </c>
    </row>
    <row r="3557" spans="1:19" hidden="1">
      <c r="A3557" s="9">
        <v>15</v>
      </c>
      <c r="B3557" s="9" t="s">
        <v>14</v>
      </c>
      <c r="C3557" s="9" t="s">
        <v>844</v>
      </c>
      <c r="D3557" s="9" t="s">
        <v>148</v>
      </c>
      <c r="E3557" s="9" t="s">
        <v>151</v>
      </c>
      <c r="F3557" s="9" t="s">
        <v>1</v>
      </c>
      <c r="G3557" s="9" t="s">
        <v>845</v>
      </c>
      <c r="H3557" s="9" t="s">
        <v>2</v>
      </c>
      <c r="I3557" s="9">
        <v>15</v>
      </c>
      <c r="J3557" s="9" t="s">
        <v>8</v>
      </c>
      <c r="L3557" s="9" t="s">
        <v>50</v>
      </c>
      <c r="M3557" s="9">
        <v>135109</v>
      </c>
      <c r="N3557" s="17" t="str">
        <f t="shared" si="270"/>
        <v>27_135-140</v>
      </c>
      <c r="O3557" s="17" t="str">
        <f t="shared" si="271"/>
        <v>13_130-140</v>
      </c>
      <c r="P3557" s="17" t="str">
        <f t="shared" si="272"/>
        <v>08_80&gt;</v>
      </c>
      <c r="Q3557" s="9" t="s">
        <v>1244</v>
      </c>
      <c r="R3557" s="9" t="s">
        <v>1245</v>
      </c>
      <c r="S3557" s="9">
        <f t="shared" si="273"/>
        <v>2026635</v>
      </c>
    </row>
    <row r="3558" spans="1:19" hidden="1">
      <c r="A3558" s="9">
        <v>77</v>
      </c>
      <c r="B3558" s="9" t="s">
        <v>14</v>
      </c>
      <c r="C3558" s="9" t="s">
        <v>719</v>
      </c>
      <c r="D3558" s="9" t="s">
        <v>152</v>
      </c>
      <c r="E3558" s="9" t="s">
        <v>151</v>
      </c>
      <c r="F3558" s="9" t="s">
        <v>5</v>
      </c>
      <c r="G3558" s="9" t="s">
        <v>373</v>
      </c>
      <c r="H3558" s="9" t="s">
        <v>2</v>
      </c>
      <c r="I3558" s="9">
        <v>13</v>
      </c>
      <c r="J3558" s="9" t="s">
        <v>51</v>
      </c>
      <c r="K3558" s="9" t="s">
        <v>7</v>
      </c>
      <c r="L3558" s="9" t="s">
        <v>50</v>
      </c>
      <c r="M3558" s="9">
        <v>216762</v>
      </c>
      <c r="N3558" s="17" t="str">
        <f t="shared" si="270"/>
        <v>43_215-220</v>
      </c>
      <c r="O3558" s="17" t="str">
        <f t="shared" si="271"/>
        <v>21_210-220</v>
      </c>
      <c r="P3558" s="17" t="str">
        <f t="shared" si="272"/>
        <v>08_80&gt;</v>
      </c>
      <c r="Q3558" s="9" t="s">
        <v>1244</v>
      </c>
      <c r="R3558" s="9" t="s">
        <v>1245</v>
      </c>
      <c r="S3558" s="9">
        <f t="shared" si="273"/>
        <v>16690674</v>
      </c>
    </row>
    <row r="3559" spans="1:19" hidden="1">
      <c r="A3559" s="9">
        <v>39</v>
      </c>
      <c r="B3559" s="9" t="s">
        <v>14</v>
      </c>
      <c r="C3559" s="9" t="s">
        <v>676</v>
      </c>
      <c r="D3559" s="9" t="s">
        <v>152</v>
      </c>
      <c r="E3559" s="9" t="s">
        <v>151</v>
      </c>
      <c r="F3559" s="9" t="s">
        <v>5</v>
      </c>
      <c r="G3559" s="9" t="s">
        <v>373</v>
      </c>
      <c r="H3559" s="9" t="s">
        <v>2</v>
      </c>
      <c r="I3559" s="9">
        <v>14</v>
      </c>
      <c r="J3559" s="9" t="s">
        <v>51</v>
      </c>
      <c r="K3559" s="9" t="s">
        <v>7</v>
      </c>
      <c r="L3559" s="9" t="s">
        <v>50</v>
      </c>
      <c r="M3559" s="9">
        <v>228396</v>
      </c>
      <c r="N3559" s="17" t="str">
        <f t="shared" si="270"/>
        <v>45_225-230</v>
      </c>
      <c r="O3559" s="17" t="str">
        <f t="shared" si="271"/>
        <v>22_220-230</v>
      </c>
      <c r="P3559" s="17" t="str">
        <f t="shared" si="272"/>
        <v>08_80&gt;</v>
      </c>
      <c r="Q3559" s="9" t="s">
        <v>1244</v>
      </c>
      <c r="R3559" s="9" t="s">
        <v>1245</v>
      </c>
      <c r="S3559" s="9">
        <f t="shared" si="273"/>
        <v>8907444</v>
      </c>
    </row>
    <row r="3560" spans="1:19">
      <c r="A3560" s="9">
        <v>26</v>
      </c>
      <c r="B3560" s="9" t="s">
        <v>14</v>
      </c>
      <c r="C3560" s="9" t="s">
        <v>425</v>
      </c>
      <c r="D3560" s="9" t="s">
        <v>152</v>
      </c>
      <c r="E3560" s="9" t="s">
        <v>147</v>
      </c>
      <c r="F3560" s="9" t="s">
        <v>5</v>
      </c>
      <c r="G3560" s="9" t="s">
        <v>373</v>
      </c>
      <c r="H3560" s="9" t="s">
        <v>408</v>
      </c>
      <c r="I3560" s="9">
        <v>13</v>
      </c>
      <c r="J3560" s="9" t="s">
        <v>8</v>
      </c>
      <c r="L3560" s="9" t="s">
        <v>50</v>
      </c>
      <c r="M3560" s="9">
        <v>90509</v>
      </c>
      <c r="N3560" s="17" t="str">
        <f t="shared" si="270"/>
        <v>18_90-95</v>
      </c>
      <c r="O3560" s="17" t="str">
        <f t="shared" si="271"/>
        <v>9_90-100</v>
      </c>
      <c r="P3560" s="17" t="str">
        <f t="shared" si="272"/>
        <v>08_80&gt;</v>
      </c>
      <c r="Q3560" s="9" t="s">
        <v>1244</v>
      </c>
      <c r="R3560" s="9" t="s">
        <v>1245</v>
      </c>
      <c r="S3560" s="9">
        <f t="shared" si="273"/>
        <v>2353234</v>
      </c>
    </row>
    <row r="3561" spans="1:19">
      <c r="A3561" s="9">
        <v>1</v>
      </c>
      <c r="B3561" s="9" t="s">
        <v>14</v>
      </c>
      <c r="C3561" s="9" t="s">
        <v>297</v>
      </c>
      <c r="D3561" s="9" t="s">
        <v>149</v>
      </c>
      <c r="E3561" s="9" t="s">
        <v>147</v>
      </c>
      <c r="F3561" s="9" t="s">
        <v>5</v>
      </c>
      <c r="G3561" s="9" t="s">
        <v>252</v>
      </c>
      <c r="H3561" s="9" t="s">
        <v>98</v>
      </c>
      <c r="I3561" s="9">
        <v>15</v>
      </c>
      <c r="J3561" s="9" t="s">
        <v>54</v>
      </c>
      <c r="K3561" s="9" t="s">
        <v>7</v>
      </c>
      <c r="L3561" s="9" t="s">
        <v>50</v>
      </c>
      <c r="M3561" s="9">
        <v>197950</v>
      </c>
      <c r="N3561" s="17" t="str">
        <f t="shared" ref="N3561:N3623" si="274">CONCATENATE(ROUNDDOWN(M3561/5000,0),"_",ROUNDDOWN(M3561/5000,0)*5,"-",ROUNDUP((M3561+1)/5000,0)*5)</f>
        <v>39_195-200</v>
      </c>
      <c r="O3561" s="17" t="str">
        <f t="shared" ref="O3561:O3623" si="275">CONCATENATE(ROUNDDOWN(M3561/10000,0),"_",ROUNDDOWN(M3561/10000,0)*10,"-",ROUNDUP((M3561+1)/10000,0)*10)</f>
        <v>19_190-200</v>
      </c>
      <c r="P3561" s="17" t="str">
        <f t="shared" ref="P3561:P3623" si="276">IF(M3561&lt;20000,"01_&lt;20",IF(M3561&lt;80000,CONCATENATE(IF((ROUNDDOWN(M3561/10000,0)+1)&lt;10,0,),ROUNDDOWN(M3561/10000,0),"_",ROUNDDOWN(M3561/10000,0)*10,"-",ROUNDUP((M3561+1)/10000,0)*10),"08_80&gt;"))</f>
        <v>08_80&gt;</v>
      </c>
      <c r="Q3561" s="9" t="s">
        <v>1244</v>
      </c>
      <c r="R3561" s="9" t="s">
        <v>1245</v>
      </c>
      <c r="S3561" s="9">
        <f t="shared" ref="S3561:S3623" si="277">M3561*A3561</f>
        <v>197950</v>
      </c>
    </row>
    <row r="3562" spans="1:19">
      <c r="A3562" s="9">
        <v>54</v>
      </c>
      <c r="B3562" s="9" t="s">
        <v>14</v>
      </c>
      <c r="C3562" s="9" t="s">
        <v>1142</v>
      </c>
      <c r="D3562" s="9" t="s">
        <v>148</v>
      </c>
      <c r="E3562" s="9" t="s">
        <v>147</v>
      </c>
      <c r="F3562" s="9" t="s">
        <v>5</v>
      </c>
      <c r="G3562" s="9" t="s">
        <v>492</v>
      </c>
      <c r="H3562" s="9" t="s">
        <v>763</v>
      </c>
      <c r="I3562" s="9">
        <v>15</v>
      </c>
      <c r="J3562" s="9" t="s">
        <v>51</v>
      </c>
      <c r="L3562" s="9" t="s">
        <v>50</v>
      </c>
      <c r="M3562" s="9">
        <v>240880</v>
      </c>
      <c r="N3562" s="17" t="str">
        <f t="shared" si="274"/>
        <v>48_240-245</v>
      </c>
      <c r="O3562" s="17" t="str">
        <f t="shared" si="275"/>
        <v>24_240-250</v>
      </c>
      <c r="P3562" s="17" t="str">
        <f t="shared" si="276"/>
        <v>08_80&gt;</v>
      </c>
      <c r="Q3562" s="9" t="s">
        <v>1244</v>
      </c>
      <c r="R3562" s="9" t="s">
        <v>1245</v>
      </c>
      <c r="S3562" s="9">
        <f t="shared" si="277"/>
        <v>13007520</v>
      </c>
    </row>
    <row r="3563" spans="1:19">
      <c r="A3563" s="9">
        <v>3</v>
      </c>
      <c r="B3563" s="9" t="s">
        <v>14</v>
      </c>
      <c r="C3563" s="9" t="s">
        <v>329</v>
      </c>
      <c r="D3563" s="9" t="s">
        <v>152</v>
      </c>
      <c r="E3563" s="9" t="s">
        <v>147</v>
      </c>
      <c r="F3563" s="9" t="s">
        <v>1</v>
      </c>
      <c r="G3563" s="9" t="s">
        <v>222</v>
      </c>
      <c r="H3563" s="9" t="s">
        <v>2</v>
      </c>
      <c r="I3563" s="9">
        <v>13</v>
      </c>
      <c r="J3563" s="9" t="s">
        <v>8</v>
      </c>
      <c r="K3563" s="9" t="s">
        <v>7</v>
      </c>
      <c r="L3563" s="9" t="s">
        <v>50</v>
      </c>
      <c r="M3563" s="9">
        <v>97286</v>
      </c>
      <c r="N3563" s="17" t="str">
        <f t="shared" si="274"/>
        <v>19_95-100</v>
      </c>
      <c r="O3563" s="17" t="str">
        <f t="shared" si="275"/>
        <v>9_90-100</v>
      </c>
      <c r="P3563" s="17" t="str">
        <f t="shared" si="276"/>
        <v>08_80&gt;</v>
      </c>
      <c r="Q3563" s="9" t="s">
        <v>1244</v>
      </c>
      <c r="R3563" s="9" t="s">
        <v>1245</v>
      </c>
      <c r="S3563" s="9">
        <f t="shared" si="277"/>
        <v>291858</v>
      </c>
    </row>
    <row r="3564" spans="1:19">
      <c r="A3564" s="9">
        <v>27</v>
      </c>
      <c r="B3564" s="9" t="s">
        <v>14</v>
      </c>
      <c r="C3564" s="9" t="s">
        <v>995</v>
      </c>
      <c r="D3564" s="9" t="s">
        <v>152</v>
      </c>
      <c r="E3564" s="9" t="s">
        <v>147</v>
      </c>
      <c r="F3564" s="9" t="s">
        <v>5</v>
      </c>
      <c r="G3564" s="9" t="s">
        <v>373</v>
      </c>
      <c r="H3564" s="9" t="s">
        <v>2</v>
      </c>
      <c r="I3564" s="9">
        <v>13</v>
      </c>
      <c r="J3564" s="9" t="s">
        <v>8</v>
      </c>
      <c r="K3564" s="9" t="s">
        <v>7</v>
      </c>
      <c r="L3564" s="9" t="s">
        <v>50</v>
      </c>
      <c r="M3564" s="9">
        <v>106134</v>
      </c>
      <c r="N3564" s="17" t="str">
        <f t="shared" si="274"/>
        <v>21_105-110</v>
      </c>
      <c r="O3564" s="17" t="str">
        <f t="shared" si="275"/>
        <v>10_100-110</v>
      </c>
      <c r="P3564" s="17" t="str">
        <f t="shared" si="276"/>
        <v>08_80&gt;</v>
      </c>
      <c r="Q3564" s="9" t="s">
        <v>1244</v>
      </c>
      <c r="R3564" s="9" t="s">
        <v>1245</v>
      </c>
      <c r="S3564" s="9">
        <f t="shared" si="277"/>
        <v>2865618</v>
      </c>
    </row>
    <row r="3565" spans="1:19">
      <c r="A3565" s="9">
        <v>15</v>
      </c>
      <c r="B3565" s="9" t="s">
        <v>14</v>
      </c>
      <c r="C3565" s="9" t="s">
        <v>915</v>
      </c>
      <c r="D3565" s="9" t="s">
        <v>148</v>
      </c>
      <c r="E3565" s="9" t="s">
        <v>147</v>
      </c>
      <c r="F3565" s="9" t="s">
        <v>5</v>
      </c>
      <c r="G3565" s="9" t="s">
        <v>373</v>
      </c>
      <c r="H3565" s="9" t="s">
        <v>408</v>
      </c>
      <c r="I3565" s="9">
        <v>15</v>
      </c>
      <c r="J3565" s="9" t="s">
        <v>8</v>
      </c>
      <c r="K3565" s="9" t="s">
        <v>7</v>
      </c>
      <c r="L3565" s="9" t="s">
        <v>50</v>
      </c>
      <c r="M3565" s="9">
        <v>123446</v>
      </c>
      <c r="N3565" s="17" t="str">
        <f t="shared" si="274"/>
        <v>24_120-125</v>
      </c>
      <c r="O3565" s="17" t="str">
        <f t="shared" si="275"/>
        <v>12_120-130</v>
      </c>
      <c r="P3565" s="17" t="str">
        <f t="shared" si="276"/>
        <v>08_80&gt;</v>
      </c>
      <c r="Q3565" s="9" t="s">
        <v>1244</v>
      </c>
      <c r="R3565" s="9" t="s">
        <v>1245</v>
      </c>
      <c r="S3565" s="9">
        <f t="shared" si="277"/>
        <v>1851690</v>
      </c>
    </row>
    <row r="3566" spans="1:19">
      <c r="A3566" s="9">
        <v>34</v>
      </c>
      <c r="B3566" s="9" t="s">
        <v>14</v>
      </c>
      <c r="C3566" s="9" t="s">
        <v>916</v>
      </c>
      <c r="D3566" s="9" t="s">
        <v>148</v>
      </c>
      <c r="E3566" s="9" t="s">
        <v>147</v>
      </c>
      <c r="F3566" s="9" t="s">
        <v>1</v>
      </c>
      <c r="G3566" s="9" t="s">
        <v>583</v>
      </c>
      <c r="H3566" s="9" t="s">
        <v>2</v>
      </c>
      <c r="I3566" s="9">
        <v>15</v>
      </c>
      <c r="J3566" s="9" t="s">
        <v>8</v>
      </c>
      <c r="K3566" s="9" t="s">
        <v>7</v>
      </c>
      <c r="L3566" s="9" t="s">
        <v>50</v>
      </c>
      <c r="M3566" s="9">
        <v>122311</v>
      </c>
      <c r="N3566" s="17" t="str">
        <f t="shared" si="274"/>
        <v>24_120-125</v>
      </c>
      <c r="O3566" s="17" t="str">
        <f t="shared" si="275"/>
        <v>12_120-130</v>
      </c>
      <c r="P3566" s="17" t="str">
        <f t="shared" si="276"/>
        <v>08_80&gt;</v>
      </c>
      <c r="Q3566" s="9" t="s">
        <v>1244</v>
      </c>
      <c r="R3566" s="9" t="s">
        <v>1245</v>
      </c>
      <c r="S3566" s="9">
        <f t="shared" si="277"/>
        <v>4158574</v>
      </c>
    </row>
    <row r="3567" spans="1:19" hidden="1">
      <c r="A3567" s="9">
        <v>3</v>
      </c>
      <c r="B3567" s="9" t="s">
        <v>14</v>
      </c>
      <c r="C3567" s="9" t="s">
        <v>596</v>
      </c>
      <c r="D3567" s="9" t="s">
        <v>152</v>
      </c>
      <c r="E3567" s="9" t="s">
        <v>151</v>
      </c>
      <c r="F3567" s="9" t="s">
        <v>5</v>
      </c>
      <c r="G3567" s="9" t="s">
        <v>70</v>
      </c>
      <c r="H3567" s="9" t="s">
        <v>2</v>
      </c>
      <c r="I3567" s="9">
        <v>14</v>
      </c>
      <c r="J3567" s="9" t="s">
        <v>4</v>
      </c>
      <c r="L3567" s="9" t="s">
        <v>46</v>
      </c>
      <c r="M3567" s="9">
        <v>35778</v>
      </c>
      <c r="N3567" s="17" t="str">
        <f t="shared" si="274"/>
        <v>7_35-40</v>
      </c>
      <c r="O3567" s="17" t="str">
        <f t="shared" si="275"/>
        <v>3_30-40</v>
      </c>
      <c r="P3567" s="17" t="str">
        <f t="shared" si="276"/>
        <v>03_30-40</v>
      </c>
      <c r="Q3567" s="9" t="s">
        <v>1244</v>
      </c>
      <c r="R3567" s="9" t="s">
        <v>1245</v>
      </c>
      <c r="S3567" s="9">
        <f t="shared" si="277"/>
        <v>107334</v>
      </c>
    </row>
    <row r="3568" spans="1:19" hidden="1">
      <c r="A3568" s="9">
        <v>14</v>
      </c>
      <c r="B3568" s="9" t="s">
        <v>14</v>
      </c>
      <c r="C3568" s="9" t="s">
        <v>427</v>
      </c>
      <c r="D3568" s="9" t="s">
        <v>152</v>
      </c>
      <c r="E3568" s="9" t="s">
        <v>151</v>
      </c>
      <c r="F3568" s="9" t="s">
        <v>5</v>
      </c>
      <c r="G3568" s="9" t="s">
        <v>122</v>
      </c>
      <c r="H3568" s="9" t="s">
        <v>2</v>
      </c>
      <c r="I3568" s="9">
        <v>14</v>
      </c>
      <c r="J3568" s="9" t="s">
        <v>11</v>
      </c>
      <c r="L3568" s="9" t="s">
        <v>50</v>
      </c>
      <c r="M3568" s="9">
        <v>60536</v>
      </c>
      <c r="N3568" s="17" t="str">
        <f t="shared" si="274"/>
        <v>12_60-65</v>
      </c>
      <c r="O3568" s="17" t="str">
        <f t="shared" si="275"/>
        <v>6_60-70</v>
      </c>
      <c r="P3568" s="17" t="str">
        <f t="shared" si="276"/>
        <v>06_60-70</v>
      </c>
      <c r="Q3568" s="9" t="s">
        <v>1244</v>
      </c>
      <c r="R3568" s="9" t="s">
        <v>1245</v>
      </c>
      <c r="S3568" s="9">
        <f t="shared" si="277"/>
        <v>847504</v>
      </c>
    </row>
    <row r="3569" spans="1:19" hidden="1">
      <c r="A3569" s="9">
        <v>26</v>
      </c>
      <c r="B3569" s="9" t="s">
        <v>14</v>
      </c>
      <c r="C3569" s="9" t="s">
        <v>910</v>
      </c>
      <c r="D3569" s="9" t="s">
        <v>152</v>
      </c>
      <c r="E3569" s="9" t="s">
        <v>151</v>
      </c>
      <c r="F3569" s="9" t="s">
        <v>5</v>
      </c>
      <c r="G3569" s="9" t="s">
        <v>373</v>
      </c>
      <c r="H3569" s="9" t="s">
        <v>2</v>
      </c>
      <c r="I3569" s="9">
        <v>14</v>
      </c>
      <c r="J3569" s="9" t="s">
        <v>11</v>
      </c>
      <c r="L3569" s="9" t="s">
        <v>50</v>
      </c>
      <c r="M3569" s="9">
        <v>73590</v>
      </c>
      <c r="N3569" s="17" t="str">
        <f t="shared" si="274"/>
        <v>14_70-75</v>
      </c>
      <c r="O3569" s="17" t="str">
        <f t="shared" si="275"/>
        <v>7_70-80</v>
      </c>
      <c r="P3569" s="17" t="str">
        <f t="shared" si="276"/>
        <v>07_70-80</v>
      </c>
      <c r="Q3569" s="9" t="s">
        <v>1244</v>
      </c>
      <c r="R3569" s="9" t="s">
        <v>1245</v>
      </c>
      <c r="S3569" s="9">
        <f t="shared" si="277"/>
        <v>1913340</v>
      </c>
    </row>
    <row r="3570" spans="1:19" hidden="1">
      <c r="A3570" s="9">
        <v>14</v>
      </c>
      <c r="B3570" s="9" t="s">
        <v>14</v>
      </c>
      <c r="C3570" s="9" t="s">
        <v>525</v>
      </c>
      <c r="D3570" s="9" t="s">
        <v>152</v>
      </c>
      <c r="E3570" s="9" t="s">
        <v>151</v>
      </c>
      <c r="F3570" s="9" t="s">
        <v>1</v>
      </c>
      <c r="G3570" s="9" t="s">
        <v>77</v>
      </c>
      <c r="H3570" s="9" t="s">
        <v>2</v>
      </c>
      <c r="I3570" s="9">
        <v>14</v>
      </c>
      <c r="J3570" s="9" t="s">
        <v>8</v>
      </c>
      <c r="L3570" s="9" t="s">
        <v>50</v>
      </c>
      <c r="M3570" s="9">
        <v>68062</v>
      </c>
      <c r="N3570" s="17" t="str">
        <f t="shared" si="274"/>
        <v>13_65-70</v>
      </c>
      <c r="O3570" s="17" t="str">
        <f t="shared" si="275"/>
        <v>6_60-70</v>
      </c>
      <c r="P3570" s="17" t="str">
        <f t="shared" si="276"/>
        <v>06_60-70</v>
      </c>
      <c r="Q3570" s="9" t="s">
        <v>1244</v>
      </c>
      <c r="R3570" s="9" t="s">
        <v>1245</v>
      </c>
      <c r="S3570" s="9">
        <f t="shared" si="277"/>
        <v>952868</v>
      </c>
    </row>
    <row r="3571" spans="1:19" hidden="1">
      <c r="A3571" s="9">
        <v>10</v>
      </c>
      <c r="B3571" s="9" t="s">
        <v>14</v>
      </c>
      <c r="C3571" s="9" t="s">
        <v>1104</v>
      </c>
      <c r="D3571" s="9" t="s">
        <v>152</v>
      </c>
      <c r="E3571" s="9" t="s">
        <v>151</v>
      </c>
      <c r="F3571" s="9" t="s">
        <v>1</v>
      </c>
      <c r="G3571" s="9" t="s">
        <v>583</v>
      </c>
      <c r="H3571" s="9" t="s">
        <v>2</v>
      </c>
      <c r="I3571" s="9">
        <v>14</v>
      </c>
      <c r="J3571" s="9" t="s">
        <v>8</v>
      </c>
      <c r="L3571" s="9" t="s">
        <v>50</v>
      </c>
      <c r="M3571" s="9">
        <v>80188</v>
      </c>
      <c r="N3571" s="17" t="str">
        <f t="shared" si="274"/>
        <v>16_80-85</v>
      </c>
      <c r="O3571" s="17" t="str">
        <f t="shared" si="275"/>
        <v>8_80-90</v>
      </c>
      <c r="P3571" s="17" t="str">
        <f t="shared" si="276"/>
        <v>08_80&gt;</v>
      </c>
      <c r="Q3571" s="9" t="s">
        <v>1244</v>
      </c>
      <c r="R3571" s="9" t="s">
        <v>1245</v>
      </c>
      <c r="S3571" s="9">
        <f t="shared" si="277"/>
        <v>801880</v>
      </c>
    </row>
    <row r="3572" spans="1:19" hidden="1">
      <c r="A3572" s="9">
        <v>3</v>
      </c>
      <c r="B3572" s="9" t="s">
        <v>14</v>
      </c>
      <c r="C3572" s="9" t="s">
        <v>1248</v>
      </c>
      <c r="D3572" s="9" t="s">
        <v>148</v>
      </c>
      <c r="E3572" s="9" t="s">
        <v>151</v>
      </c>
      <c r="F3572" s="9" t="s">
        <v>5</v>
      </c>
      <c r="G3572" s="9" t="s">
        <v>75</v>
      </c>
      <c r="H3572" s="9" t="s">
        <v>2</v>
      </c>
      <c r="I3572" s="9">
        <v>15</v>
      </c>
      <c r="J3572" s="9" t="s">
        <v>8</v>
      </c>
      <c r="L3572" s="9" t="s">
        <v>50</v>
      </c>
      <c r="M3572" s="9">
        <v>73075</v>
      </c>
      <c r="N3572" s="17" t="str">
        <f t="shared" si="274"/>
        <v>14_70-75</v>
      </c>
      <c r="O3572" s="17" t="str">
        <f t="shared" si="275"/>
        <v>7_70-80</v>
      </c>
      <c r="P3572" s="17" t="str">
        <f t="shared" si="276"/>
        <v>07_70-80</v>
      </c>
      <c r="Q3572" s="9" t="s">
        <v>1244</v>
      </c>
      <c r="R3572" s="9" t="s">
        <v>1245</v>
      </c>
      <c r="S3572" s="9">
        <f t="shared" si="277"/>
        <v>219225</v>
      </c>
    </row>
    <row r="3573" spans="1:19" hidden="1">
      <c r="A3573" s="9">
        <v>10</v>
      </c>
      <c r="B3573" s="9" t="s">
        <v>14</v>
      </c>
      <c r="C3573" s="9" t="s">
        <v>349</v>
      </c>
      <c r="D3573" s="9" t="s">
        <v>148</v>
      </c>
      <c r="E3573" s="9" t="s">
        <v>151</v>
      </c>
      <c r="F3573" s="9" t="s">
        <v>5</v>
      </c>
      <c r="G3573" s="9" t="s">
        <v>122</v>
      </c>
      <c r="H3573" s="9" t="s">
        <v>2</v>
      </c>
      <c r="I3573" s="9">
        <v>15</v>
      </c>
      <c r="J3573" s="9" t="s">
        <v>8</v>
      </c>
      <c r="L3573" s="9" t="s">
        <v>50</v>
      </c>
      <c r="M3573" s="9">
        <v>51633</v>
      </c>
      <c r="N3573" s="17" t="str">
        <f t="shared" si="274"/>
        <v>10_50-55</v>
      </c>
      <c r="O3573" s="17" t="str">
        <f t="shared" si="275"/>
        <v>5_50-60</v>
      </c>
      <c r="P3573" s="17" t="str">
        <f t="shared" si="276"/>
        <v>05_50-60</v>
      </c>
      <c r="Q3573" s="9" t="s">
        <v>1244</v>
      </c>
      <c r="R3573" s="9" t="s">
        <v>1245</v>
      </c>
      <c r="S3573" s="9">
        <f t="shared" si="277"/>
        <v>516330</v>
      </c>
    </row>
    <row r="3574" spans="1:19" hidden="1">
      <c r="A3574" s="9">
        <v>31</v>
      </c>
      <c r="B3574" s="9" t="s">
        <v>14</v>
      </c>
      <c r="C3574" s="9" t="s">
        <v>461</v>
      </c>
      <c r="D3574" s="9" t="s">
        <v>148</v>
      </c>
      <c r="E3574" s="9" t="s">
        <v>151</v>
      </c>
      <c r="F3574" s="9" t="s">
        <v>5</v>
      </c>
      <c r="G3574" s="9" t="s">
        <v>70</v>
      </c>
      <c r="H3574" s="9" t="s">
        <v>2</v>
      </c>
      <c r="I3574" s="9">
        <v>15</v>
      </c>
      <c r="J3574" s="9" t="s">
        <v>4</v>
      </c>
      <c r="L3574" s="9" t="s">
        <v>46</v>
      </c>
      <c r="M3574" s="9">
        <v>38062</v>
      </c>
      <c r="N3574" s="17" t="str">
        <f t="shared" si="274"/>
        <v>7_35-40</v>
      </c>
      <c r="O3574" s="17" t="str">
        <f t="shared" si="275"/>
        <v>3_30-40</v>
      </c>
      <c r="P3574" s="17" t="str">
        <f t="shared" si="276"/>
        <v>03_30-40</v>
      </c>
      <c r="Q3574" s="9" t="s">
        <v>1244</v>
      </c>
      <c r="R3574" s="9" t="s">
        <v>1245</v>
      </c>
      <c r="S3574" s="9">
        <f t="shared" si="277"/>
        <v>1179922</v>
      </c>
    </row>
    <row r="3575" spans="1:19" hidden="1">
      <c r="A3575" s="9">
        <v>1245</v>
      </c>
      <c r="B3575" s="9" t="s">
        <v>14</v>
      </c>
      <c r="C3575" s="9" t="s">
        <v>526</v>
      </c>
      <c r="D3575" s="9" t="s">
        <v>148</v>
      </c>
      <c r="E3575" s="9" t="s">
        <v>151</v>
      </c>
      <c r="F3575" s="9" t="s">
        <v>5</v>
      </c>
      <c r="G3575" s="9" t="s">
        <v>122</v>
      </c>
      <c r="H3575" s="9" t="s">
        <v>2</v>
      </c>
      <c r="I3575" s="9">
        <v>15</v>
      </c>
      <c r="J3575" s="9" t="s">
        <v>8</v>
      </c>
      <c r="L3575" s="9" t="s">
        <v>50</v>
      </c>
      <c r="M3575" s="9">
        <v>74940</v>
      </c>
      <c r="N3575" s="17" t="str">
        <f t="shared" si="274"/>
        <v>14_70-75</v>
      </c>
      <c r="O3575" s="17" t="str">
        <f t="shared" si="275"/>
        <v>7_70-80</v>
      </c>
      <c r="P3575" s="17" t="str">
        <f t="shared" si="276"/>
        <v>07_70-80</v>
      </c>
      <c r="Q3575" s="9" t="s">
        <v>1244</v>
      </c>
      <c r="R3575" s="9" t="s">
        <v>1245</v>
      </c>
      <c r="S3575" s="9">
        <f t="shared" si="277"/>
        <v>93300300</v>
      </c>
    </row>
    <row r="3576" spans="1:19" hidden="1">
      <c r="A3576" s="9">
        <v>889</v>
      </c>
      <c r="B3576" s="9" t="s">
        <v>14</v>
      </c>
      <c r="C3576" s="9" t="s">
        <v>911</v>
      </c>
      <c r="D3576" s="9" t="s">
        <v>148</v>
      </c>
      <c r="E3576" s="9" t="s">
        <v>151</v>
      </c>
      <c r="F3576" s="9" t="s">
        <v>5</v>
      </c>
      <c r="G3576" s="9" t="s">
        <v>373</v>
      </c>
      <c r="H3576" s="9" t="s">
        <v>2</v>
      </c>
      <c r="I3576" s="9">
        <v>15</v>
      </c>
      <c r="J3576" s="9" t="s">
        <v>8</v>
      </c>
      <c r="L3576" s="9" t="s">
        <v>50</v>
      </c>
      <c r="M3576" s="9">
        <v>88578</v>
      </c>
      <c r="N3576" s="17" t="str">
        <f t="shared" si="274"/>
        <v>17_85-90</v>
      </c>
      <c r="O3576" s="17" t="str">
        <f t="shared" si="275"/>
        <v>8_80-90</v>
      </c>
      <c r="P3576" s="17" t="str">
        <f t="shared" si="276"/>
        <v>08_80&gt;</v>
      </c>
      <c r="Q3576" s="9" t="s">
        <v>1244</v>
      </c>
      <c r="R3576" s="9" t="s">
        <v>1245</v>
      </c>
      <c r="S3576" s="9">
        <f t="shared" si="277"/>
        <v>78745842</v>
      </c>
    </row>
    <row r="3577" spans="1:19" hidden="1">
      <c r="A3577" s="9">
        <v>337</v>
      </c>
      <c r="B3577" s="9" t="s">
        <v>14</v>
      </c>
      <c r="C3577" s="9" t="s">
        <v>81</v>
      </c>
      <c r="D3577" s="9" t="s">
        <v>148</v>
      </c>
      <c r="E3577" s="9" t="s">
        <v>151</v>
      </c>
      <c r="F3577" s="9" t="s">
        <v>1</v>
      </c>
      <c r="G3577" s="9" t="s">
        <v>77</v>
      </c>
      <c r="H3577" s="9" t="s">
        <v>2</v>
      </c>
      <c r="I3577" s="9">
        <v>15</v>
      </c>
      <c r="J3577" s="9" t="s">
        <v>8</v>
      </c>
      <c r="L3577" s="9" t="s">
        <v>50</v>
      </c>
      <c r="M3577" s="9">
        <v>51932</v>
      </c>
      <c r="N3577" s="17" t="str">
        <f t="shared" si="274"/>
        <v>10_50-55</v>
      </c>
      <c r="O3577" s="17" t="str">
        <f t="shared" si="275"/>
        <v>5_50-60</v>
      </c>
      <c r="P3577" s="17" t="str">
        <f t="shared" si="276"/>
        <v>05_50-60</v>
      </c>
      <c r="Q3577" s="9" t="s">
        <v>1244</v>
      </c>
      <c r="R3577" s="9" t="s">
        <v>1245</v>
      </c>
      <c r="S3577" s="9">
        <f t="shared" si="277"/>
        <v>17501084</v>
      </c>
    </row>
    <row r="3578" spans="1:19" hidden="1">
      <c r="A3578" s="9">
        <v>570</v>
      </c>
      <c r="B3578" s="9" t="s">
        <v>14</v>
      </c>
      <c r="C3578" s="9" t="s">
        <v>527</v>
      </c>
      <c r="D3578" s="9" t="s">
        <v>148</v>
      </c>
      <c r="E3578" s="9" t="s">
        <v>151</v>
      </c>
      <c r="F3578" s="9" t="s">
        <v>1</v>
      </c>
      <c r="G3578" s="9" t="s">
        <v>77</v>
      </c>
      <c r="H3578" s="9" t="s">
        <v>2</v>
      </c>
      <c r="I3578" s="9">
        <v>15</v>
      </c>
      <c r="J3578" s="9" t="s">
        <v>8</v>
      </c>
      <c r="L3578" s="9" t="s">
        <v>50</v>
      </c>
      <c r="M3578" s="9">
        <v>49204</v>
      </c>
      <c r="N3578" s="17" t="str">
        <f t="shared" si="274"/>
        <v>9_45-50</v>
      </c>
      <c r="O3578" s="17" t="str">
        <f t="shared" si="275"/>
        <v>4_40-50</v>
      </c>
      <c r="P3578" s="17" t="str">
        <f t="shared" si="276"/>
        <v>04_40-50</v>
      </c>
      <c r="Q3578" s="9" t="s">
        <v>1244</v>
      </c>
      <c r="R3578" s="9" t="s">
        <v>1245</v>
      </c>
      <c r="S3578" s="9">
        <f t="shared" si="277"/>
        <v>28046280</v>
      </c>
    </row>
    <row r="3579" spans="1:19" hidden="1">
      <c r="A3579" s="9">
        <v>1168</v>
      </c>
      <c r="B3579" s="9" t="s">
        <v>14</v>
      </c>
      <c r="C3579" s="9" t="s">
        <v>912</v>
      </c>
      <c r="D3579" s="9" t="s">
        <v>148</v>
      </c>
      <c r="E3579" s="9" t="s">
        <v>151</v>
      </c>
      <c r="F3579" s="9" t="s">
        <v>1</v>
      </c>
      <c r="G3579" s="9" t="s">
        <v>583</v>
      </c>
      <c r="H3579" s="9" t="s">
        <v>2</v>
      </c>
      <c r="I3579" s="9">
        <v>15</v>
      </c>
      <c r="J3579" s="9" t="s">
        <v>8</v>
      </c>
      <c r="L3579" s="9" t="s">
        <v>50</v>
      </c>
      <c r="M3579" s="9">
        <v>74912</v>
      </c>
      <c r="N3579" s="17" t="str">
        <f t="shared" si="274"/>
        <v>14_70-75</v>
      </c>
      <c r="O3579" s="17" t="str">
        <f t="shared" si="275"/>
        <v>7_70-80</v>
      </c>
      <c r="P3579" s="17" t="str">
        <f t="shared" si="276"/>
        <v>07_70-80</v>
      </c>
      <c r="Q3579" s="9" t="s">
        <v>1244</v>
      </c>
      <c r="R3579" s="9" t="s">
        <v>1245</v>
      </c>
      <c r="S3579" s="9">
        <f t="shared" si="277"/>
        <v>87497216</v>
      </c>
    </row>
    <row r="3580" spans="1:19">
      <c r="A3580" s="9">
        <v>3</v>
      </c>
      <c r="B3580" s="9" t="s">
        <v>14</v>
      </c>
      <c r="C3580" s="9" t="s">
        <v>428</v>
      </c>
      <c r="D3580" s="9" t="s">
        <v>152</v>
      </c>
      <c r="E3580" s="9" t="s">
        <v>147</v>
      </c>
      <c r="F3580" s="9" t="s">
        <v>5</v>
      </c>
      <c r="G3580" s="9" t="s">
        <v>373</v>
      </c>
      <c r="H3580" s="9" t="s">
        <v>2</v>
      </c>
      <c r="I3580" s="9">
        <v>14</v>
      </c>
      <c r="J3580" s="9" t="s">
        <v>8</v>
      </c>
      <c r="L3580" s="9" t="s">
        <v>50</v>
      </c>
      <c r="M3580" s="9">
        <v>48853</v>
      </c>
      <c r="N3580" s="17" t="str">
        <f t="shared" si="274"/>
        <v>9_45-50</v>
      </c>
      <c r="O3580" s="17" t="str">
        <f t="shared" si="275"/>
        <v>4_40-50</v>
      </c>
      <c r="P3580" s="17" t="str">
        <f t="shared" si="276"/>
        <v>04_40-50</v>
      </c>
      <c r="Q3580" s="9" t="s">
        <v>1244</v>
      </c>
      <c r="R3580" s="9" t="s">
        <v>1245</v>
      </c>
      <c r="S3580" s="9">
        <f t="shared" si="277"/>
        <v>146559</v>
      </c>
    </row>
    <row r="3581" spans="1:19">
      <c r="A3581" s="9">
        <v>166</v>
      </c>
      <c r="B3581" s="9" t="s">
        <v>14</v>
      </c>
      <c r="C3581" s="9" t="s">
        <v>356</v>
      </c>
      <c r="D3581" s="9" t="s">
        <v>152</v>
      </c>
      <c r="E3581" s="9" t="s">
        <v>147</v>
      </c>
      <c r="F3581" s="9" t="s">
        <v>1</v>
      </c>
      <c r="G3581" s="9" t="s">
        <v>222</v>
      </c>
      <c r="H3581" s="9" t="s">
        <v>2</v>
      </c>
      <c r="I3581" s="9">
        <v>14</v>
      </c>
      <c r="J3581" s="9" t="s">
        <v>11</v>
      </c>
      <c r="L3581" s="9" t="s">
        <v>50</v>
      </c>
      <c r="M3581" s="9">
        <v>42832</v>
      </c>
      <c r="N3581" s="17" t="str">
        <f t="shared" si="274"/>
        <v>8_40-45</v>
      </c>
      <c r="O3581" s="17" t="str">
        <f t="shared" si="275"/>
        <v>4_40-50</v>
      </c>
      <c r="P3581" s="17" t="str">
        <f t="shared" si="276"/>
        <v>04_40-50</v>
      </c>
      <c r="Q3581" s="9" t="s">
        <v>1244</v>
      </c>
      <c r="R3581" s="9" t="s">
        <v>1245</v>
      </c>
      <c r="S3581" s="9">
        <f t="shared" si="277"/>
        <v>7110112</v>
      </c>
    </row>
    <row r="3582" spans="1:19">
      <c r="A3582" s="9">
        <v>245</v>
      </c>
      <c r="B3582" s="9" t="s">
        <v>14</v>
      </c>
      <c r="C3582" s="9" t="s">
        <v>640</v>
      </c>
      <c r="D3582" s="9" t="s">
        <v>152</v>
      </c>
      <c r="E3582" s="9" t="s">
        <v>147</v>
      </c>
      <c r="F3582" s="9" t="s">
        <v>1</v>
      </c>
      <c r="G3582" s="9" t="s">
        <v>583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61852</v>
      </c>
      <c r="N3582" s="17" t="str">
        <f t="shared" si="274"/>
        <v>12_60-65</v>
      </c>
      <c r="O3582" s="17" t="str">
        <f t="shared" si="275"/>
        <v>6_60-70</v>
      </c>
      <c r="P3582" s="17" t="str">
        <f t="shared" si="276"/>
        <v>06_60-70</v>
      </c>
      <c r="Q3582" s="9" t="s">
        <v>1244</v>
      </c>
      <c r="R3582" s="9" t="s">
        <v>1245</v>
      </c>
      <c r="S3582" s="9">
        <f t="shared" si="277"/>
        <v>15153740</v>
      </c>
    </row>
    <row r="3583" spans="1:19">
      <c r="A3583" s="9">
        <v>20</v>
      </c>
      <c r="B3583" s="9" t="s">
        <v>14</v>
      </c>
      <c r="C3583" s="9" t="s">
        <v>357</v>
      </c>
      <c r="D3583" s="9" t="s">
        <v>148</v>
      </c>
      <c r="E3583" s="9" t="s">
        <v>147</v>
      </c>
      <c r="F3583" s="9" t="s">
        <v>5</v>
      </c>
      <c r="G3583" s="9" t="s">
        <v>110</v>
      </c>
      <c r="H3583" s="9" t="s">
        <v>2</v>
      </c>
      <c r="I3583" s="9">
        <v>15</v>
      </c>
      <c r="J3583" s="9" t="s">
        <v>11</v>
      </c>
      <c r="L3583" s="9" t="s">
        <v>50</v>
      </c>
      <c r="M3583" s="9">
        <v>55362</v>
      </c>
      <c r="N3583" s="17" t="str">
        <f t="shared" si="274"/>
        <v>11_55-60</v>
      </c>
      <c r="O3583" s="17" t="str">
        <f t="shared" si="275"/>
        <v>5_50-60</v>
      </c>
      <c r="P3583" s="17" t="str">
        <f t="shared" si="276"/>
        <v>05_50-60</v>
      </c>
      <c r="Q3583" s="9" t="s">
        <v>1244</v>
      </c>
      <c r="R3583" s="9" t="s">
        <v>1245</v>
      </c>
      <c r="S3583" s="9">
        <f t="shared" si="277"/>
        <v>1107240</v>
      </c>
    </row>
    <row r="3584" spans="1:19">
      <c r="A3584" s="9">
        <v>318</v>
      </c>
      <c r="B3584" s="9" t="s">
        <v>14</v>
      </c>
      <c r="C3584" s="9" t="s">
        <v>429</v>
      </c>
      <c r="D3584" s="9" t="s">
        <v>146</v>
      </c>
      <c r="E3584" s="9" t="s">
        <v>147</v>
      </c>
      <c r="F3584" s="9" t="s">
        <v>5</v>
      </c>
      <c r="G3584" s="9" t="s">
        <v>373</v>
      </c>
      <c r="H3584" s="9" t="s">
        <v>285</v>
      </c>
      <c r="I3584" s="9">
        <v>15</v>
      </c>
      <c r="J3584" s="9" t="s">
        <v>8</v>
      </c>
      <c r="L3584" s="9" t="s">
        <v>50</v>
      </c>
      <c r="M3584" s="9">
        <v>72084</v>
      </c>
      <c r="N3584" s="17" t="str">
        <f t="shared" si="274"/>
        <v>14_70-75</v>
      </c>
      <c r="O3584" s="17" t="str">
        <f t="shared" si="275"/>
        <v>7_70-80</v>
      </c>
      <c r="P3584" s="17" t="str">
        <f t="shared" si="276"/>
        <v>07_70-80</v>
      </c>
      <c r="Q3584" s="9" t="s">
        <v>1244</v>
      </c>
      <c r="R3584" s="9" t="s">
        <v>1245</v>
      </c>
      <c r="S3584" s="9">
        <f t="shared" si="277"/>
        <v>22922712</v>
      </c>
    </row>
    <row r="3585" spans="1:19">
      <c r="A3585" s="9">
        <v>1685</v>
      </c>
      <c r="B3585" s="9" t="s">
        <v>14</v>
      </c>
      <c r="C3585" s="9" t="s">
        <v>257</v>
      </c>
      <c r="D3585" s="9" t="s">
        <v>148</v>
      </c>
      <c r="E3585" s="9" t="s">
        <v>147</v>
      </c>
      <c r="F3585" s="9" t="s">
        <v>1</v>
      </c>
      <c r="G3585" s="9" t="s">
        <v>77</v>
      </c>
      <c r="H3585" s="9" t="s">
        <v>2</v>
      </c>
      <c r="I3585" s="9">
        <v>15</v>
      </c>
      <c r="J3585" s="9" t="s">
        <v>8</v>
      </c>
      <c r="L3585" s="9" t="s">
        <v>50</v>
      </c>
      <c r="M3585" s="9">
        <v>45025</v>
      </c>
      <c r="N3585" s="17" t="str">
        <f t="shared" si="274"/>
        <v>9_45-50</v>
      </c>
      <c r="O3585" s="17" t="str">
        <f t="shared" si="275"/>
        <v>4_40-50</v>
      </c>
      <c r="P3585" s="17" t="str">
        <f t="shared" si="276"/>
        <v>04_40-50</v>
      </c>
      <c r="Q3585" s="9" t="s">
        <v>1244</v>
      </c>
      <c r="R3585" s="9" t="s">
        <v>1245</v>
      </c>
      <c r="S3585" s="9">
        <f t="shared" si="277"/>
        <v>75867125</v>
      </c>
    </row>
    <row r="3586" spans="1:19">
      <c r="A3586" s="9">
        <v>3936</v>
      </c>
      <c r="B3586" s="9" t="s">
        <v>14</v>
      </c>
      <c r="C3586" s="9" t="s">
        <v>677</v>
      </c>
      <c r="D3586" s="9" t="s">
        <v>148</v>
      </c>
      <c r="E3586" s="9" t="s">
        <v>147</v>
      </c>
      <c r="F3586" s="9" t="s">
        <v>1</v>
      </c>
      <c r="G3586" s="9" t="s">
        <v>583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70020</v>
      </c>
      <c r="N3586" s="17" t="str">
        <f t="shared" si="274"/>
        <v>14_70-75</v>
      </c>
      <c r="O3586" s="17" t="str">
        <f t="shared" si="275"/>
        <v>7_70-80</v>
      </c>
      <c r="P3586" s="17" t="str">
        <f t="shared" si="276"/>
        <v>07_70-80</v>
      </c>
      <c r="Q3586" s="9" t="s">
        <v>1244</v>
      </c>
      <c r="R3586" s="9" t="s">
        <v>1245</v>
      </c>
      <c r="S3586" s="9">
        <f t="shared" si="277"/>
        <v>275598720</v>
      </c>
    </row>
    <row r="3587" spans="1:19">
      <c r="A3587" s="9">
        <v>461</v>
      </c>
      <c r="B3587" s="9" t="s">
        <v>14</v>
      </c>
      <c r="C3587" s="9" t="s">
        <v>1191</v>
      </c>
      <c r="D3587" s="9" t="s">
        <v>148</v>
      </c>
      <c r="E3587" s="9" t="s">
        <v>147</v>
      </c>
      <c r="F3587" s="9" t="s">
        <v>5</v>
      </c>
      <c r="G3587" s="9" t="s">
        <v>70</v>
      </c>
      <c r="H3587" s="9" t="s">
        <v>2</v>
      </c>
      <c r="I3587" s="9">
        <v>15</v>
      </c>
      <c r="J3587" s="9" t="s">
        <v>11</v>
      </c>
      <c r="L3587" s="9" t="s">
        <v>46</v>
      </c>
      <c r="M3587" s="9">
        <v>38372</v>
      </c>
      <c r="N3587" s="17" t="str">
        <f t="shared" si="274"/>
        <v>7_35-40</v>
      </c>
      <c r="O3587" s="17" t="str">
        <f t="shared" si="275"/>
        <v>3_30-40</v>
      </c>
      <c r="P3587" s="17" t="str">
        <f t="shared" si="276"/>
        <v>03_30-40</v>
      </c>
      <c r="Q3587" s="9" t="s">
        <v>1244</v>
      </c>
      <c r="R3587" s="9" t="s">
        <v>1245</v>
      </c>
      <c r="S3587" s="9">
        <f t="shared" si="277"/>
        <v>17689492</v>
      </c>
    </row>
    <row r="3588" spans="1:19">
      <c r="A3588" s="9">
        <v>765</v>
      </c>
      <c r="B3588" s="9" t="s">
        <v>14</v>
      </c>
      <c r="C3588" s="9" t="s">
        <v>430</v>
      </c>
      <c r="D3588" s="9" t="s">
        <v>148</v>
      </c>
      <c r="E3588" s="9" t="s">
        <v>147</v>
      </c>
      <c r="F3588" s="9" t="s">
        <v>5</v>
      </c>
      <c r="G3588" s="9" t="s">
        <v>373</v>
      </c>
      <c r="H3588" s="9" t="s">
        <v>2</v>
      </c>
      <c r="I3588" s="9">
        <v>15</v>
      </c>
      <c r="J3588" s="9" t="s">
        <v>8</v>
      </c>
      <c r="L3588" s="9" t="s">
        <v>50</v>
      </c>
      <c r="M3588" s="9">
        <v>67859</v>
      </c>
      <c r="N3588" s="17" t="str">
        <f t="shared" si="274"/>
        <v>13_65-70</v>
      </c>
      <c r="O3588" s="17" t="str">
        <f t="shared" si="275"/>
        <v>6_60-70</v>
      </c>
      <c r="P3588" s="17" t="str">
        <f t="shared" si="276"/>
        <v>06_60-70</v>
      </c>
      <c r="Q3588" s="9" t="s">
        <v>1244</v>
      </c>
      <c r="R3588" s="9" t="s">
        <v>1245</v>
      </c>
      <c r="S3588" s="9">
        <f t="shared" si="277"/>
        <v>51912135</v>
      </c>
    </row>
    <row r="3589" spans="1:19">
      <c r="A3589" s="9">
        <v>1</v>
      </c>
      <c r="B3589" s="9" t="s">
        <v>14</v>
      </c>
      <c r="C3589" s="9" t="s">
        <v>263</v>
      </c>
      <c r="D3589" s="9" t="s">
        <v>148</v>
      </c>
      <c r="E3589" s="9" t="s">
        <v>147</v>
      </c>
      <c r="F3589" s="9" t="s">
        <v>1</v>
      </c>
      <c r="G3589" s="9" t="s">
        <v>77</v>
      </c>
      <c r="H3589" s="9" t="s">
        <v>2</v>
      </c>
      <c r="I3589" s="9">
        <v>17</v>
      </c>
      <c r="J3589" s="9" t="s">
        <v>12</v>
      </c>
      <c r="L3589" s="9" t="s">
        <v>50</v>
      </c>
      <c r="M3589" s="9">
        <v>46540</v>
      </c>
      <c r="N3589" s="17" t="str">
        <f t="shared" si="274"/>
        <v>9_45-50</v>
      </c>
      <c r="O3589" s="17" t="str">
        <f t="shared" si="275"/>
        <v>4_40-50</v>
      </c>
      <c r="P3589" s="17" t="str">
        <f t="shared" si="276"/>
        <v>04_40-50</v>
      </c>
      <c r="Q3589" s="9" t="s">
        <v>1244</v>
      </c>
      <c r="R3589" s="9" t="s">
        <v>1245</v>
      </c>
      <c r="S3589" s="9">
        <f t="shared" si="277"/>
        <v>46540</v>
      </c>
    </row>
    <row r="3590" spans="1:19">
      <c r="A3590" s="9">
        <v>77</v>
      </c>
      <c r="B3590" s="9" t="s">
        <v>14</v>
      </c>
      <c r="C3590" s="9" t="s">
        <v>993</v>
      </c>
      <c r="D3590" s="9" t="s">
        <v>148</v>
      </c>
      <c r="E3590" s="9" t="s">
        <v>147</v>
      </c>
      <c r="F3590" s="9" t="s">
        <v>5</v>
      </c>
      <c r="G3590" s="9" t="s">
        <v>70</v>
      </c>
      <c r="H3590" s="9" t="s">
        <v>2</v>
      </c>
      <c r="I3590" s="9">
        <v>17</v>
      </c>
      <c r="J3590" s="9" t="s">
        <v>8</v>
      </c>
      <c r="L3590" s="9" t="s">
        <v>46</v>
      </c>
      <c r="M3590" s="9">
        <v>49775</v>
      </c>
      <c r="N3590" s="17" t="str">
        <f t="shared" si="274"/>
        <v>9_45-50</v>
      </c>
      <c r="O3590" s="17" t="str">
        <f t="shared" si="275"/>
        <v>4_40-50</v>
      </c>
      <c r="P3590" s="17" t="str">
        <f t="shared" si="276"/>
        <v>04_40-50</v>
      </c>
      <c r="Q3590" s="9" t="s">
        <v>1244</v>
      </c>
      <c r="R3590" s="9" t="s">
        <v>1245</v>
      </c>
      <c r="S3590" s="9">
        <f t="shared" si="277"/>
        <v>3832675</v>
      </c>
    </row>
    <row r="3591" spans="1:19">
      <c r="A3591" s="9">
        <v>102</v>
      </c>
      <c r="B3591" s="9" t="s">
        <v>14</v>
      </c>
      <c r="C3591" s="9" t="s">
        <v>922</v>
      </c>
      <c r="D3591" s="9" t="s">
        <v>146</v>
      </c>
      <c r="E3591" s="9" t="s">
        <v>147</v>
      </c>
      <c r="F3591" s="9" t="s">
        <v>5</v>
      </c>
      <c r="G3591" s="9" t="s">
        <v>373</v>
      </c>
      <c r="H3591" s="9" t="s">
        <v>285</v>
      </c>
      <c r="I3591" s="9">
        <v>17</v>
      </c>
      <c r="J3591" s="9" t="s">
        <v>8</v>
      </c>
      <c r="L3591" s="9" t="s">
        <v>50</v>
      </c>
      <c r="M3591" s="9">
        <v>68604</v>
      </c>
      <c r="N3591" s="17" t="str">
        <f t="shared" si="274"/>
        <v>13_65-70</v>
      </c>
      <c r="O3591" s="17" t="str">
        <f t="shared" si="275"/>
        <v>6_60-70</v>
      </c>
      <c r="P3591" s="17" t="str">
        <f t="shared" si="276"/>
        <v>06_60-70</v>
      </c>
      <c r="Q3591" s="9" t="s">
        <v>1244</v>
      </c>
      <c r="R3591" s="9" t="s">
        <v>1245</v>
      </c>
      <c r="S3591" s="9">
        <f t="shared" si="277"/>
        <v>6997608</v>
      </c>
    </row>
    <row r="3592" spans="1:19">
      <c r="A3592" s="9">
        <v>5014</v>
      </c>
      <c r="B3592" s="9" t="s">
        <v>14</v>
      </c>
      <c r="C3592" s="9" t="s">
        <v>994</v>
      </c>
      <c r="D3592" s="9" t="s">
        <v>148</v>
      </c>
      <c r="E3592" s="9" t="s">
        <v>147</v>
      </c>
      <c r="F3592" s="9" t="s">
        <v>1</v>
      </c>
      <c r="G3592" s="9" t="s">
        <v>583</v>
      </c>
      <c r="H3592" s="9" t="s">
        <v>2</v>
      </c>
      <c r="I3592" s="9">
        <v>17</v>
      </c>
      <c r="J3592" s="9" t="s">
        <v>8</v>
      </c>
      <c r="L3592" s="9" t="s">
        <v>50</v>
      </c>
      <c r="M3592" s="9">
        <v>80162</v>
      </c>
      <c r="N3592" s="17" t="str">
        <f t="shared" si="274"/>
        <v>16_80-85</v>
      </c>
      <c r="O3592" s="17" t="str">
        <f t="shared" si="275"/>
        <v>8_80-90</v>
      </c>
      <c r="P3592" s="17" t="str">
        <f t="shared" si="276"/>
        <v>08_80&gt;</v>
      </c>
      <c r="Q3592" s="9" t="s">
        <v>1244</v>
      </c>
      <c r="R3592" s="9" t="s">
        <v>1245</v>
      </c>
      <c r="S3592" s="9">
        <f t="shared" si="277"/>
        <v>401932268</v>
      </c>
    </row>
    <row r="3593" spans="1:19">
      <c r="A3593" s="9">
        <v>71</v>
      </c>
      <c r="B3593" s="9" t="s">
        <v>14</v>
      </c>
      <c r="C3593" s="9" t="s">
        <v>847</v>
      </c>
      <c r="D3593" s="9" t="s">
        <v>148</v>
      </c>
      <c r="E3593" s="9" t="s">
        <v>147</v>
      </c>
      <c r="F3593" s="9" t="s">
        <v>1</v>
      </c>
      <c r="G3593" s="9" t="s">
        <v>77</v>
      </c>
      <c r="H3593" s="9" t="s">
        <v>2</v>
      </c>
      <c r="I3593" s="9">
        <v>17</v>
      </c>
      <c r="J3593" s="9" t="s">
        <v>8</v>
      </c>
      <c r="L3593" s="9" t="s">
        <v>50</v>
      </c>
      <c r="M3593" s="9">
        <v>54655</v>
      </c>
      <c r="N3593" s="17" t="str">
        <f t="shared" si="274"/>
        <v>10_50-55</v>
      </c>
      <c r="O3593" s="17" t="str">
        <f t="shared" si="275"/>
        <v>5_50-60</v>
      </c>
      <c r="P3593" s="17" t="str">
        <f t="shared" si="276"/>
        <v>05_50-60</v>
      </c>
      <c r="Q3593" s="9" t="s">
        <v>1244</v>
      </c>
      <c r="R3593" s="9" t="s">
        <v>1245</v>
      </c>
      <c r="S3593" s="9">
        <f t="shared" si="277"/>
        <v>3880505</v>
      </c>
    </row>
    <row r="3594" spans="1:19">
      <c r="A3594" s="9">
        <v>41</v>
      </c>
      <c r="B3594" s="9" t="s">
        <v>14</v>
      </c>
      <c r="C3594" s="9" t="s">
        <v>1192</v>
      </c>
      <c r="D3594" s="9" t="s">
        <v>149</v>
      </c>
      <c r="E3594" s="9" t="s">
        <v>147</v>
      </c>
      <c r="F3594" s="9" t="s">
        <v>5</v>
      </c>
      <c r="G3594" s="9" t="s">
        <v>492</v>
      </c>
      <c r="H3594" s="9" t="s">
        <v>561</v>
      </c>
      <c r="I3594" s="9">
        <v>16</v>
      </c>
      <c r="J3594" s="9" t="s">
        <v>8</v>
      </c>
      <c r="L3594" s="9" t="s">
        <v>50</v>
      </c>
      <c r="M3594" s="9">
        <v>193547</v>
      </c>
      <c r="N3594" s="17" t="str">
        <f t="shared" si="274"/>
        <v>38_190-195</v>
      </c>
      <c r="O3594" s="17" t="str">
        <f t="shared" si="275"/>
        <v>19_190-200</v>
      </c>
      <c r="P3594" s="17" t="str">
        <f t="shared" si="276"/>
        <v>08_80&gt;</v>
      </c>
      <c r="Q3594" s="9" t="s">
        <v>1244</v>
      </c>
      <c r="R3594" s="9" t="s">
        <v>1245</v>
      </c>
      <c r="S3594" s="9">
        <f t="shared" si="277"/>
        <v>7935427</v>
      </c>
    </row>
    <row r="3595" spans="1:19">
      <c r="A3595" s="9">
        <v>391</v>
      </c>
      <c r="B3595" s="9" t="s">
        <v>14</v>
      </c>
      <c r="C3595" s="9" t="s">
        <v>1193</v>
      </c>
      <c r="D3595" s="9" t="s">
        <v>149</v>
      </c>
      <c r="E3595" s="9" t="s">
        <v>147</v>
      </c>
      <c r="F3595" s="9" t="s">
        <v>1</v>
      </c>
      <c r="G3595" s="9" t="s">
        <v>495</v>
      </c>
      <c r="H3595" s="9" t="s">
        <v>1194</v>
      </c>
      <c r="I3595" s="9">
        <v>16</v>
      </c>
      <c r="J3595" s="9" t="s">
        <v>8</v>
      </c>
      <c r="L3595" s="9" t="s">
        <v>50</v>
      </c>
      <c r="M3595" s="9">
        <v>164403</v>
      </c>
      <c r="N3595" s="17" t="str">
        <f t="shared" si="274"/>
        <v>32_160-165</v>
      </c>
      <c r="O3595" s="17" t="str">
        <f t="shared" si="275"/>
        <v>16_160-170</v>
      </c>
      <c r="P3595" s="17" t="str">
        <f t="shared" si="276"/>
        <v>08_80&gt;</v>
      </c>
      <c r="Q3595" s="9" t="s">
        <v>1244</v>
      </c>
      <c r="R3595" s="9" t="s">
        <v>1245</v>
      </c>
      <c r="S3595" s="9">
        <f t="shared" si="277"/>
        <v>64281573</v>
      </c>
    </row>
    <row r="3596" spans="1:19">
      <c r="A3596" s="9">
        <v>156</v>
      </c>
      <c r="B3596" s="9" t="s">
        <v>14</v>
      </c>
      <c r="C3596" s="9" t="s">
        <v>1105</v>
      </c>
      <c r="D3596" s="9" t="s">
        <v>149</v>
      </c>
      <c r="E3596" s="9" t="s">
        <v>147</v>
      </c>
      <c r="F3596" s="9" t="s">
        <v>5</v>
      </c>
      <c r="G3596" s="9" t="s">
        <v>492</v>
      </c>
      <c r="H3596" s="9" t="s">
        <v>563</v>
      </c>
      <c r="I3596" s="9">
        <v>17</v>
      </c>
      <c r="J3596" s="9" t="s">
        <v>49</v>
      </c>
      <c r="L3596" s="9" t="s">
        <v>50</v>
      </c>
      <c r="M3596" s="9">
        <v>267687</v>
      </c>
      <c r="N3596" s="17" t="str">
        <f t="shared" si="274"/>
        <v>53_265-270</v>
      </c>
      <c r="O3596" s="17" t="str">
        <f t="shared" si="275"/>
        <v>26_260-270</v>
      </c>
      <c r="P3596" s="17" t="str">
        <f t="shared" si="276"/>
        <v>08_80&gt;</v>
      </c>
      <c r="Q3596" s="9" t="s">
        <v>1244</v>
      </c>
      <c r="R3596" s="9" t="s">
        <v>1245</v>
      </c>
      <c r="S3596" s="9">
        <f t="shared" si="277"/>
        <v>41759172</v>
      </c>
    </row>
    <row r="3597" spans="1:19">
      <c r="A3597" s="9">
        <v>14</v>
      </c>
      <c r="B3597" s="9" t="s">
        <v>14</v>
      </c>
      <c r="C3597" s="9" t="s">
        <v>432</v>
      </c>
      <c r="D3597" s="9" t="s">
        <v>152</v>
      </c>
      <c r="E3597" s="9" t="s">
        <v>147</v>
      </c>
      <c r="F3597" s="9" t="s">
        <v>5</v>
      </c>
      <c r="G3597" s="9" t="s">
        <v>373</v>
      </c>
      <c r="H3597" s="9" t="s">
        <v>2</v>
      </c>
      <c r="I3597" s="9">
        <v>13</v>
      </c>
      <c r="J3597" s="9" t="s">
        <v>8</v>
      </c>
      <c r="L3597" s="9" t="s">
        <v>50</v>
      </c>
      <c r="M3597" s="9">
        <v>52171</v>
      </c>
      <c r="N3597" s="17" t="str">
        <f t="shared" si="274"/>
        <v>10_50-55</v>
      </c>
      <c r="O3597" s="17" t="str">
        <f t="shared" si="275"/>
        <v>5_50-60</v>
      </c>
      <c r="P3597" s="17" t="str">
        <f t="shared" si="276"/>
        <v>05_50-60</v>
      </c>
      <c r="Q3597" s="9" t="s">
        <v>1244</v>
      </c>
      <c r="R3597" s="9" t="s">
        <v>1245</v>
      </c>
      <c r="S3597" s="9">
        <f t="shared" si="277"/>
        <v>730394</v>
      </c>
    </row>
    <row r="3598" spans="1:19">
      <c r="A3598" s="9">
        <v>82</v>
      </c>
      <c r="B3598" s="9" t="s">
        <v>14</v>
      </c>
      <c r="C3598" s="9" t="s">
        <v>1240</v>
      </c>
      <c r="D3598" s="9" t="s">
        <v>152</v>
      </c>
      <c r="E3598" s="9" t="s">
        <v>147</v>
      </c>
      <c r="F3598" s="9" t="s">
        <v>1</v>
      </c>
      <c r="G3598" s="9" t="s">
        <v>845</v>
      </c>
      <c r="H3598" s="9" t="s">
        <v>2</v>
      </c>
      <c r="I3598" s="9">
        <v>13</v>
      </c>
      <c r="J3598" s="9" t="s">
        <v>8</v>
      </c>
      <c r="L3598" s="9" t="s">
        <v>50</v>
      </c>
      <c r="M3598" s="9">
        <v>75999</v>
      </c>
      <c r="N3598" s="17" t="str">
        <f t="shared" si="274"/>
        <v>15_75-80</v>
      </c>
      <c r="O3598" s="17" t="str">
        <f t="shared" si="275"/>
        <v>7_70-80</v>
      </c>
      <c r="P3598" s="17" t="str">
        <f t="shared" si="276"/>
        <v>07_70-80</v>
      </c>
      <c r="Q3598" s="9" t="s">
        <v>1244</v>
      </c>
      <c r="R3598" s="9" t="s">
        <v>1245</v>
      </c>
      <c r="S3598" s="9">
        <f t="shared" si="277"/>
        <v>6231918</v>
      </c>
    </row>
    <row r="3599" spans="1:19">
      <c r="A3599" s="9">
        <v>87</v>
      </c>
      <c r="B3599" s="9" t="s">
        <v>14</v>
      </c>
      <c r="C3599" s="9" t="s">
        <v>528</v>
      </c>
      <c r="D3599" s="9" t="s">
        <v>152</v>
      </c>
      <c r="E3599" s="9" t="s">
        <v>147</v>
      </c>
      <c r="F3599" s="9" t="s">
        <v>5</v>
      </c>
      <c r="G3599" s="9" t="s">
        <v>373</v>
      </c>
      <c r="H3599" s="9" t="s">
        <v>2</v>
      </c>
      <c r="I3599" s="9">
        <v>14</v>
      </c>
      <c r="J3599" s="9" t="s">
        <v>8</v>
      </c>
      <c r="L3599" s="9" t="s">
        <v>50</v>
      </c>
      <c r="M3599" s="9">
        <v>73257</v>
      </c>
      <c r="N3599" s="17" t="str">
        <f t="shared" si="274"/>
        <v>14_70-75</v>
      </c>
      <c r="O3599" s="17" t="str">
        <f t="shared" si="275"/>
        <v>7_70-80</v>
      </c>
      <c r="P3599" s="17" t="str">
        <f t="shared" si="276"/>
        <v>07_70-80</v>
      </c>
      <c r="Q3599" s="9" t="s">
        <v>1244</v>
      </c>
      <c r="R3599" s="9" t="s">
        <v>1245</v>
      </c>
      <c r="S3599" s="9">
        <f t="shared" si="277"/>
        <v>6373359</v>
      </c>
    </row>
    <row r="3600" spans="1:19">
      <c r="A3600" s="9">
        <v>65</v>
      </c>
      <c r="B3600" s="9" t="s">
        <v>14</v>
      </c>
      <c r="C3600" s="9" t="s">
        <v>988</v>
      </c>
      <c r="D3600" s="9" t="s">
        <v>152</v>
      </c>
      <c r="E3600" s="9" t="s">
        <v>147</v>
      </c>
      <c r="F3600" s="9" t="s">
        <v>1</v>
      </c>
      <c r="G3600" s="9" t="s">
        <v>583</v>
      </c>
      <c r="H3600" s="9" t="s">
        <v>2</v>
      </c>
      <c r="I3600" s="9">
        <v>14</v>
      </c>
      <c r="J3600" s="9" t="s">
        <v>8</v>
      </c>
      <c r="L3600" s="9" t="s">
        <v>50</v>
      </c>
      <c r="M3600" s="9">
        <v>71859</v>
      </c>
      <c r="N3600" s="17" t="str">
        <f t="shared" si="274"/>
        <v>14_70-75</v>
      </c>
      <c r="O3600" s="17" t="str">
        <f t="shared" si="275"/>
        <v>7_70-80</v>
      </c>
      <c r="P3600" s="17" t="str">
        <f t="shared" si="276"/>
        <v>07_70-80</v>
      </c>
      <c r="Q3600" s="9" t="s">
        <v>1244</v>
      </c>
      <c r="R3600" s="9" t="s">
        <v>1245</v>
      </c>
      <c r="S3600" s="9">
        <f t="shared" si="277"/>
        <v>4670835</v>
      </c>
    </row>
    <row r="3601" spans="1:19">
      <c r="A3601" s="9">
        <v>34</v>
      </c>
      <c r="B3601" s="9" t="s">
        <v>14</v>
      </c>
      <c r="C3601" s="9" t="s">
        <v>1106</v>
      </c>
      <c r="D3601" s="9" t="s">
        <v>149</v>
      </c>
      <c r="E3601" s="9" t="s">
        <v>147</v>
      </c>
      <c r="F3601" s="9" t="s">
        <v>5</v>
      </c>
      <c r="G3601" s="9" t="s">
        <v>492</v>
      </c>
      <c r="H3601" s="9" t="s">
        <v>765</v>
      </c>
      <c r="I3601" s="9">
        <v>15</v>
      </c>
      <c r="J3601" s="9" t="s">
        <v>8</v>
      </c>
      <c r="L3601" s="9" t="s">
        <v>50</v>
      </c>
      <c r="M3601" s="9">
        <v>138245</v>
      </c>
      <c r="N3601" s="17" t="str">
        <f t="shared" si="274"/>
        <v>27_135-140</v>
      </c>
      <c r="O3601" s="17" t="str">
        <f t="shared" si="275"/>
        <v>13_130-140</v>
      </c>
      <c r="P3601" s="17" t="str">
        <f t="shared" si="276"/>
        <v>08_80&gt;</v>
      </c>
      <c r="Q3601" s="9" t="s">
        <v>1244</v>
      </c>
      <c r="R3601" s="9" t="s">
        <v>1245</v>
      </c>
      <c r="S3601" s="9">
        <f t="shared" si="277"/>
        <v>4700330</v>
      </c>
    </row>
    <row r="3602" spans="1:19">
      <c r="A3602" s="9">
        <v>10</v>
      </c>
      <c r="B3602" s="9" t="s">
        <v>14</v>
      </c>
      <c r="C3602" s="9" t="s">
        <v>298</v>
      </c>
      <c r="D3602" s="9" t="s">
        <v>149</v>
      </c>
      <c r="E3602" s="9" t="s">
        <v>147</v>
      </c>
      <c r="F3602" s="9" t="s">
        <v>1</v>
      </c>
      <c r="G3602" s="9" t="s">
        <v>695</v>
      </c>
      <c r="H3602" s="9" t="s">
        <v>85</v>
      </c>
      <c r="I3602" s="9">
        <v>15</v>
      </c>
      <c r="J3602" s="9" t="s">
        <v>8</v>
      </c>
      <c r="L3602" s="9" t="s">
        <v>50</v>
      </c>
      <c r="M3602" s="9">
        <v>111190</v>
      </c>
      <c r="N3602" s="17" t="str">
        <f t="shared" si="274"/>
        <v>22_110-115</v>
      </c>
      <c r="O3602" s="17" t="str">
        <f t="shared" si="275"/>
        <v>11_110-120</v>
      </c>
      <c r="P3602" s="17" t="str">
        <f t="shared" si="276"/>
        <v>08_80&gt;</v>
      </c>
      <c r="Q3602" s="9" t="s">
        <v>1244</v>
      </c>
      <c r="R3602" s="9" t="s">
        <v>1245</v>
      </c>
      <c r="S3602" s="9">
        <f t="shared" si="277"/>
        <v>1111900</v>
      </c>
    </row>
    <row r="3603" spans="1:19">
      <c r="A3603" s="9">
        <v>264</v>
      </c>
      <c r="B3603" s="9" t="s">
        <v>14</v>
      </c>
      <c r="C3603" s="9" t="s">
        <v>433</v>
      </c>
      <c r="D3603" s="9" t="s">
        <v>146</v>
      </c>
      <c r="E3603" s="9" t="s">
        <v>147</v>
      </c>
      <c r="F3603" s="9" t="s">
        <v>5</v>
      </c>
      <c r="G3603" s="9" t="s">
        <v>373</v>
      </c>
      <c r="H3603" s="9" t="s">
        <v>415</v>
      </c>
      <c r="I3603" s="9">
        <v>15</v>
      </c>
      <c r="J3603" s="9" t="s">
        <v>8</v>
      </c>
      <c r="L3603" s="9" t="s">
        <v>50</v>
      </c>
      <c r="M3603" s="9">
        <v>74559</v>
      </c>
      <c r="N3603" s="17" t="str">
        <f t="shared" si="274"/>
        <v>14_70-75</v>
      </c>
      <c r="O3603" s="17" t="str">
        <f t="shared" si="275"/>
        <v>7_70-80</v>
      </c>
      <c r="P3603" s="17" t="str">
        <f t="shared" si="276"/>
        <v>07_70-80</v>
      </c>
      <c r="Q3603" s="9" t="s">
        <v>1244</v>
      </c>
      <c r="R3603" s="9" t="s">
        <v>1245</v>
      </c>
      <c r="S3603" s="9">
        <f t="shared" si="277"/>
        <v>19683576</v>
      </c>
    </row>
    <row r="3604" spans="1:19">
      <c r="A3604" s="9">
        <v>64</v>
      </c>
      <c r="B3604" s="9" t="s">
        <v>14</v>
      </c>
      <c r="C3604" s="9" t="s">
        <v>1195</v>
      </c>
      <c r="D3604" s="9" t="s">
        <v>146</v>
      </c>
      <c r="E3604" s="9" t="s">
        <v>147</v>
      </c>
      <c r="F3604" s="9" t="s">
        <v>5</v>
      </c>
      <c r="G3604" s="9" t="s">
        <v>373</v>
      </c>
      <c r="H3604" s="9" t="s">
        <v>2</v>
      </c>
      <c r="I3604" s="9">
        <v>15</v>
      </c>
      <c r="J3604" s="9" t="s">
        <v>8</v>
      </c>
      <c r="L3604" s="9" t="s">
        <v>50</v>
      </c>
      <c r="M3604" s="9">
        <v>77986</v>
      </c>
      <c r="N3604" s="17" t="str">
        <f t="shared" si="274"/>
        <v>15_75-80</v>
      </c>
      <c r="O3604" s="17" t="str">
        <f t="shared" si="275"/>
        <v>7_70-80</v>
      </c>
      <c r="P3604" s="17" t="str">
        <f t="shared" si="276"/>
        <v>07_70-80</v>
      </c>
      <c r="Q3604" s="9" t="s">
        <v>1244</v>
      </c>
      <c r="R3604" s="9" t="s">
        <v>1245</v>
      </c>
      <c r="S3604" s="9">
        <f t="shared" si="277"/>
        <v>4991104</v>
      </c>
    </row>
    <row r="3605" spans="1:19">
      <c r="A3605" s="9">
        <v>469</v>
      </c>
      <c r="B3605" s="9" t="s">
        <v>14</v>
      </c>
      <c r="C3605" s="9" t="s">
        <v>642</v>
      </c>
      <c r="D3605" s="9" t="s">
        <v>148</v>
      </c>
      <c r="E3605" s="9" t="s">
        <v>147</v>
      </c>
      <c r="F3605" s="9" t="s">
        <v>1</v>
      </c>
      <c r="G3605" s="9" t="s">
        <v>583</v>
      </c>
      <c r="H3605" s="9" t="s">
        <v>2</v>
      </c>
      <c r="I3605" s="9">
        <v>15</v>
      </c>
      <c r="J3605" s="9" t="s">
        <v>8</v>
      </c>
      <c r="L3605" s="9" t="s">
        <v>50</v>
      </c>
      <c r="M3605" s="9">
        <v>76784</v>
      </c>
      <c r="N3605" s="17" t="str">
        <f t="shared" si="274"/>
        <v>15_75-80</v>
      </c>
      <c r="O3605" s="17" t="str">
        <f t="shared" si="275"/>
        <v>7_70-80</v>
      </c>
      <c r="P3605" s="17" t="str">
        <f t="shared" si="276"/>
        <v>07_70-80</v>
      </c>
      <c r="Q3605" s="9" t="s">
        <v>1244</v>
      </c>
      <c r="R3605" s="9" t="s">
        <v>1245</v>
      </c>
      <c r="S3605" s="9">
        <f t="shared" si="277"/>
        <v>36011696</v>
      </c>
    </row>
    <row r="3606" spans="1:19">
      <c r="A3606" s="9">
        <v>273</v>
      </c>
      <c r="B3606" s="9" t="s">
        <v>14</v>
      </c>
      <c r="C3606" s="9" t="s">
        <v>917</v>
      </c>
      <c r="D3606" s="9" t="s">
        <v>149</v>
      </c>
      <c r="E3606" s="9" t="s">
        <v>147</v>
      </c>
      <c r="F3606" s="9" t="s">
        <v>5</v>
      </c>
      <c r="G3606" s="9" t="s">
        <v>492</v>
      </c>
      <c r="H3606" s="9" t="s">
        <v>918</v>
      </c>
      <c r="I3606" s="9">
        <v>17</v>
      </c>
      <c r="J3606" s="9" t="s">
        <v>8</v>
      </c>
      <c r="L3606" s="9" t="s">
        <v>50</v>
      </c>
      <c r="M3606" s="9">
        <v>123968</v>
      </c>
      <c r="N3606" s="17" t="str">
        <f t="shared" si="274"/>
        <v>24_120-125</v>
      </c>
      <c r="O3606" s="17" t="str">
        <f t="shared" si="275"/>
        <v>12_120-130</v>
      </c>
      <c r="P3606" s="17" t="str">
        <f t="shared" si="276"/>
        <v>08_80&gt;</v>
      </c>
      <c r="Q3606" s="9" t="s">
        <v>1244</v>
      </c>
      <c r="R3606" s="9" t="s">
        <v>1245</v>
      </c>
      <c r="S3606" s="9">
        <f t="shared" si="277"/>
        <v>33843264</v>
      </c>
    </row>
    <row r="3607" spans="1:19">
      <c r="A3607" s="9">
        <v>14</v>
      </c>
      <c r="B3607" s="9" t="s">
        <v>14</v>
      </c>
      <c r="C3607" s="9" t="s">
        <v>1196</v>
      </c>
      <c r="D3607" s="9" t="s">
        <v>152</v>
      </c>
      <c r="E3607" s="9" t="s">
        <v>147</v>
      </c>
      <c r="F3607" s="9" t="s">
        <v>1</v>
      </c>
      <c r="G3607" s="9" t="s">
        <v>845</v>
      </c>
      <c r="H3607" s="9" t="s">
        <v>2</v>
      </c>
      <c r="I3607" s="9">
        <v>13</v>
      </c>
      <c r="J3607" s="9" t="s">
        <v>8</v>
      </c>
      <c r="L3607" s="9" t="s">
        <v>50</v>
      </c>
      <c r="M3607" s="9">
        <v>90093</v>
      </c>
      <c r="N3607" s="17" t="str">
        <f t="shared" si="274"/>
        <v>18_90-95</v>
      </c>
      <c r="O3607" s="17" t="str">
        <f t="shared" si="275"/>
        <v>9_90-100</v>
      </c>
      <c r="P3607" s="17" t="str">
        <f t="shared" si="276"/>
        <v>08_80&gt;</v>
      </c>
      <c r="Q3607" s="9" t="s">
        <v>1244</v>
      </c>
      <c r="R3607" s="9" t="s">
        <v>1245</v>
      </c>
      <c r="S3607" s="9">
        <f t="shared" si="277"/>
        <v>1261302</v>
      </c>
    </row>
    <row r="3608" spans="1:19">
      <c r="A3608" s="9">
        <v>83</v>
      </c>
      <c r="B3608" s="9" t="s">
        <v>14</v>
      </c>
      <c r="C3608" s="9" t="s">
        <v>1107</v>
      </c>
      <c r="D3608" s="9" t="s">
        <v>152</v>
      </c>
      <c r="E3608" s="9" t="s">
        <v>147</v>
      </c>
      <c r="F3608" s="9" t="s">
        <v>5</v>
      </c>
      <c r="G3608" s="9" t="s">
        <v>373</v>
      </c>
      <c r="H3608" s="9" t="s">
        <v>2</v>
      </c>
      <c r="I3608" s="9">
        <v>14</v>
      </c>
      <c r="J3608" s="9" t="s">
        <v>8</v>
      </c>
      <c r="K3608" s="9" t="s">
        <v>7</v>
      </c>
      <c r="L3608" s="9" t="s">
        <v>50</v>
      </c>
      <c r="M3608" s="9">
        <v>67708</v>
      </c>
      <c r="N3608" s="17" t="str">
        <f t="shared" si="274"/>
        <v>13_65-70</v>
      </c>
      <c r="O3608" s="17" t="str">
        <f t="shared" si="275"/>
        <v>6_60-70</v>
      </c>
      <c r="P3608" s="17" t="str">
        <f t="shared" si="276"/>
        <v>06_60-70</v>
      </c>
      <c r="Q3608" s="9" t="s">
        <v>1244</v>
      </c>
      <c r="R3608" s="9" t="s">
        <v>1245</v>
      </c>
      <c r="S3608" s="9">
        <f t="shared" si="277"/>
        <v>5619764</v>
      </c>
    </row>
    <row r="3609" spans="1:19" hidden="1">
      <c r="A3609" s="9">
        <v>204</v>
      </c>
      <c r="B3609" s="9" t="s">
        <v>14</v>
      </c>
      <c r="C3609" s="9" t="s">
        <v>462</v>
      </c>
      <c r="D3609" s="9" t="s">
        <v>152</v>
      </c>
      <c r="E3609" s="9" t="s">
        <v>151</v>
      </c>
      <c r="F3609" s="9" t="s">
        <v>5</v>
      </c>
      <c r="G3609" s="9" t="s">
        <v>373</v>
      </c>
      <c r="H3609" s="9" t="s">
        <v>2</v>
      </c>
      <c r="I3609" s="9">
        <v>13</v>
      </c>
      <c r="J3609" s="9" t="s">
        <v>8</v>
      </c>
      <c r="L3609" s="9" t="s">
        <v>50</v>
      </c>
      <c r="M3609" s="9">
        <v>108735</v>
      </c>
      <c r="N3609" s="17" t="str">
        <f t="shared" si="274"/>
        <v>21_105-110</v>
      </c>
      <c r="O3609" s="17" t="str">
        <f t="shared" si="275"/>
        <v>10_100-110</v>
      </c>
      <c r="P3609" s="17" t="str">
        <f t="shared" si="276"/>
        <v>08_80&gt;</v>
      </c>
      <c r="Q3609" s="9" t="s">
        <v>1244</v>
      </c>
      <c r="R3609" s="9" t="s">
        <v>1245</v>
      </c>
      <c r="S3609" s="9">
        <f t="shared" si="277"/>
        <v>22181940</v>
      </c>
    </row>
    <row r="3610" spans="1:19" hidden="1">
      <c r="A3610" s="9">
        <v>1059</v>
      </c>
      <c r="B3610" s="9" t="s">
        <v>14</v>
      </c>
      <c r="C3610" s="9" t="s">
        <v>463</v>
      </c>
      <c r="D3610" s="9" t="s">
        <v>152</v>
      </c>
      <c r="E3610" s="9" t="s">
        <v>151</v>
      </c>
      <c r="F3610" s="9" t="s">
        <v>5</v>
      </c>
      <c r="G3610" s="9" t="s">
        <v>373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84363</v>
      </c>
      <c r="N3610" s="17" t="str">
        <f t="shared" si="274"/>
        <v>16_80-85</v>
      </c>
      <c r="O3610" s="17" t="str">
        <f t="shared" si="275"/>
        <v>8_80-90</v>
      </c>
      <c r="P3610" s="17" t="str">
        <f t="shared" si="276"/>
        <v>08_80&gt;</v>
      </c>
      <c r="Q3610" s="9" t="s">
        <v>1244</v>
      </c>
      <c r="R3610" s="9" t="s">
        <v>1245</v>
      </c>
      <c r="S3610" s="9">
        <f t="shared" si="277"/>
        <v>89340417</v>
      </c>
    </row>
    <row r="3611" spans="1:19" hidden="1">
      <c r="A3611" s="9">
        <v>1140</v>
      </c>
      <c r="B3611" s="9" t="s">
        <v>14</v>
      </c>
      <c r="C3611" s="9" t="s">
        <v>725</v>
      </c>
      <c r="D3611" s="9" t="s">
        <v>152</v>
      </c>
      <c r="E3611" s="9" t="s">
        <v>151</v>
      </c>
      <c r="F3611" s="9" t="s">
        <v>1</v>
      </c>
      <c r="G3611" s="9" t="s">
        <v>845</v>
      </c>
      <c r="H3611" s="9" t="s">
        <v>2</v>
      </c>
      <c r="I3611" s="9">
        <v>14</v>
      </c>
      <c r="J3611" s="9" t="s">
        <v>8</v>
      </c>
      <c r="L3611" s="9" t="s">
        <v>50</v>
      </c>
      <c r="M3611" s="9">
        <v>105755</v>
      </c>
      <c r="N3611" s="17" t="str">
        <f t="shared" si="274"/>
        <v>21_105-110</v>
      </c>
      <c r="O3611" s="17" t="str">
        <f t="shared" si="275"/>
        <v>10_100-110</v>
      </c>
      <c r="P3611" s="17" t="str">
        <f t="shared" si="276"/>
        <v>08_80&gt;</v>
      </c>
      <c r="Q3611" s="9" t="s">
        <v>1244</v>
      </c>
      <c r="R3611" s="9" t="s">
        <v>1245</v>
      </c>
      <c r="S3611" s="9">
        <f t="shared" si="277"/>
        <v>120560700</v>
      </c>
    </row>
    <row r="3612" spans="1:19" hidden="1">
      <c r="A3612" s="9">
        <v>1</v>
      </c>
      <c r="B3612" s="9" t="s">
        <v>14</v>
      </c>
      <c r="C3612" s="9" t="s">
        <v>227</v>
      </c>
      <c r="D3612" s="9" t="s">
        <v>148</v>
      </c>
      <c r="E3612" s="9" t="s">
        <v>151</v>
      </c>
      <c r="F3612" s="9" t="s">
        <v>5</v>
      </c>
      <c r="G3612" s="9" t="s">
        <v>110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73500</v>
      </c>
      <c r="N3612" s="17" t="str">
        <f t="shared" si="274"/>
        <v>14_70-75</v>
      </c>
      <c r="O3612" s="17" t="str">
        <f t="shared" si="275"/>
        <v>7_70-80</v>
      </c>
      <c r="P3612" s="17" t="str">
        <f t="shared" si="276"/>
        <v>07_70-80</v>
      </c>
      <c r="Q3612" s="9" t="s">
        <v>1244</v>
      </c>
      <c r="R3612" s="9" t="s">
        <v>1245</v>
      </c>
      <c r="S3612" s="9">
        <f t="shared" si="277"/>
        <v>73500</v>
      </c>
    </row>
    <row r="3613" spans="1:19" hidden="1">
      <c r="A3613" s="9">
        <v>711</v>
      </c>
      <c r="B3613" s="9" t="s">
        <v>14</v>
      </c>
      <c r="C3613" s="9" t="s">
        <v>435</v>
      </c>
      <c r="D3613" s="9" t="s">
        <v>148</v>
      </c>
      <c r="E3613" s="9" t="s">
        <v>151</v>
      </c>
      <c r="F3613" s="9" t="s">
        <v>5</v>
      </c>
      <c r="G3613" s="9" t="s">
        <v>373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119148</v>
      </c>
      <c r="N3613" s="17" t="str">
        <f t="shared" si="274"/>
        <v>23_115-120</v>
      </c>
      <c r="O3613" s="17" t="str">
        <f t="shared" si="275"/>
        <v>11_110-120</v>
      </c>
      <c r="P3613" s="17" t="str">
        <f t="shared" si="276"/>
        <v>08_80&gt;</v>
      </c>
      <c r="Q3613" s="9" t="s">
        <v>1244</v>
      </c>
      <c r="R3613" s="9" t="s">
        <v>1245</v>
      </c>
      <c r="S3613" s="9">
        <f t="shared" si="277"/>
        <v>84714228</v>
      </c>
    </row>
    <row r="3614" spans="1:19" hidden="1">
      <c r="A3614" s="9">
        <v>624</v>
      </c>
      <c r="B3614" s="9" t="s">
        <v>14</v>
      </c>
      <c r="C3614" s="9" t="s">
        <v>919</v>
      </c>
      <c r="D3614" s="9" t="s">
        <v>148</v>
      </c>
      <c r="E3614" s="9" t="s">
        <v>151</v>
      </c>
      <c r="F3614" s="9" t="s">
        <v>1</v>
      </c>
      <c r="G3614" s="9" t="s">
        <v>845</v>
      </c>
      <c r="H3614" s="9" t="s">
        <v>2</v>
      </c>
      <c r="I3614" s="9">
        <v>15</v>
      </c>
      <c r="J3614" s="9" t="s">
        <v>8</v>
      </c>
      <c r="L3614" s="9" t="s">
        <v>50</v>
      </c>
      <c r="M3614" s="9">
        <v>109661</v>
      </c>
      <c r="N3614" s="17" t="str">
        <f t="shared" si="274"/>
        <v>21_105-110</v>
      </c>
      <c r="O3614" s="17" t="str">
        <f t="shared" si="275"/>
        <v>10_100-110</v>
      </c>
      <c r="P3614" s="17" t="str">
        <f t="shared" si="276"/>
        <v>08_80&gt;</v>
      </c>
      <c r="Q3614" s="9" t="s">
        <v>1244</v>
      </c>
      <c r="R3614" s="9" t="s">
        <v>1245</v>
      </c>
      <c r="S3614" s="9">
        <f t="shared" si="277"/>
        <v>68428464</v>
      </c>
    </row>
    <row r="3615" spans="1:19" hidden="1">
      <c r="A3615" s="9">
        <v>261</v>
      </c>
      <c r="B3615" s="9" t="s">
        <v>14</v>
      </c>
      <c r="C3615" s="9" t="s">
        <v>774</v>
      </c>
      <c r="D3615" s="9" t="s">
        <v>148</v>
      </c>
      <c r="E3615" s="9" t="s">
        <v>151</v>
      </c>
      <c r="F3615" s="9" t="s">
        <v>5</v>
      </c>
      <c r="G3615" s="9" t="s">
        <v>373</v>
      </c>
      <c r="H3615" s="9" t="s">
        <v>2</v>
      </c>
      <c r="I3615" s="9">
        <v>17</v>
      </c>
      <c r="J3615" s="9" t="s">
        <v>8</v>
      </c>
      <c r="L3615" s="9" t="s">
        <v>50</v>
      </c>
      <c r="M3615" s="9">
        <v>117277</v>
      </c>
      <c r="N3615" s="17" t="str">
        <f t="shared" si="274"/>
        <v>23_115-120</v>
      </c>
      <c r="O3615" s="17" t="str">
        <f t="shared" si="275"/>
        <v>11_110-120</v>
      </c>
      <c r="P3615" s="17" t="str">
        <f t="shared" si="276"/>
        <v>08_80&gt;</v>
      </c>
      <c r="Q3615" s="9" t="s">
        <v>1244</v>
      </c>
      <c r="R3615" s="9" t="s">
        <v>1245</v>
      </c>
      <c r="S3615" s="9">
        <f t="shared" si="277"/>
        <v>30609297</v>
      </c>
    </row>
    <row r="3616" spans="1:19" hidden="1">
      <c r="A3616" s="9">
        <v>31</v>
      </c>
      <c r="B3616" s="9" t="s">
        <v>14</v>
      </c>
      <c r="C3616" s="9" t="s">
        <v>464</v>
      </c>
      <c r="D3616" s="9" t="s">
        <v>152</v>
      </c>
      <c r="E3616" s="9" t="s">
        <v>151</v>
      </c>
      <c r="F3616" s="9" t="s">
        <v>5</v>
      </c>
      <c r="G3616" s="9" t="s">
        <v>373</v>
      </c>
      <c r="H3616" s="9" t="s">
        <v>2</v>
      </c>
      <c r="I3616" s="9">
        <v>13</v>
      </c>
      <c r="J3616" s="9" t="s">
        <v>8</v>
      </c>
      <c r="L3616" s="9" t="s">
        <v>50</v>
      </c>
      <c r="M3616" s="9">
        <v>103760</v>
      </c>
      <c r="N3616" s="17" t="str">
        <f t="shared" si="274"/>
        <v>20_100-105</v>
      </c>
      <c r="O3616" s="17" t="str">
        <f t="shared" si="275"/>
        <v>10_100-110</v>
      </c>
      <c r="P3616" s="17" t="str">
        <f t="shared" si="276"/>
        <v>08_80&gt;</v>
      </c>
      <c r="Q3616" s="9" t="s">
        <v>1244</v>
      </c>
      <c r="R3616" s="9" t="s">
        <v>1245</v>
      </c>
      <c r="S3616" s="9">
        <f t="shared" si="277"/>
        <v>3216560</v>
      </c>
    </row>
    <row r="3617" spans="1:19" hidden="1">
      <c r="A3617" s="9">
        <v>34</v>
      </c>
      <c r="B3617" s="9" t="s">
        <v>14</v>
      </c>
      <c r="C3617" s="9" t="s">
        <v>920</v>
      </c>
      <c r="D3617" s="9" t="s">
        <v>152</v>
      </c>
      <c r="E3617" s="9" t="s">
        <v>151</v>
      </c>
      <c r="F3617" s="9" t="s">
        <v>1</v>
      </c>
      <c r="G3617" s="9" t="s">
        <v>845</v>
      </c>
      <c r="H3617" s="9" t="s">
        <v>2</v>
      </c>
      <c r="I3617" s="9">
        <v>13</v>
      </c>
      <c r="J3617" s="9" t="s">
        <v>8</v>
      </c>
      <c r="L3617" s="9" t="s">
        <v>50</v>
      </c>
      <c r="M3617" s="9">
        <v>137420</v>
      </c>
      <c r="N3617" s="17" t="str">
        <f t="shared" si="274"/>
        <v>27_135-140</v>
      </c>
      <c r="O3617" s="17" t="str">
        <f t="shared" si="275"/>
        <v>13_130-140</v>
      </c>
      <c r="P3617" s="17" t="str">
        <f t="shared" si="276"/>
        <v>08_80&gt;</v>
      </c>
      <c r="Q3617" s="9" t="s">
        <v>1244</v>
      </c>
      <c r="R3617" s="9" t="s">
        <v>1245</v>
      </c>
      <c r="S3617" s="9">
        <f t="shared" si="277"/>
        <v>4672280</v>
      </c>
    </row>
    <row r="3618" spans="1:19" hidden="1">
      <c r="A3618" s="9">
        <v>7</v>
      </c>
      <c r="B3618" s="9" t="s">
        <v>14</v>
      </c>
      <c r="C3618" s="9" t="s">
        <v>466</v>
      </c>
      <c r="D3618" s="9" t="s">
        <v>152</v>
      </c>
      <c r="E3618" s="9" t="s">
        <v>151</v>
      </c>
      <c r="F3618" s="9" t="s">
        <v>5</v>
      </c>
      <c r="G3618" s="9" t="s">
        <v>373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111569</v>
      </c>
      <c r="N3618" s="17" t="str">
        <f t="shared" si="274"/>
        <v>22_110-115</v>
      </c>
      <c r="O3618" s="17" t="str">
        <f t="shared" si="275"/>
        <v>11_110-120</v>
      </c>
      <c r="P3618" s="17" t="str">
        <f t="shared" si="276"/>
        <v>08_80&gt;</v>
      </c>
      <c r="Q3618" s="9" t="s">
        <v>1244</v>
      </c>
      <c r="R3618" s="9" t="s">
        <v>1245</v>
      </c>
      <c r="S3618" s="9">
        <f t="shared" si="277"/>
        <v>780983</v>
      </c>
    </row>
    <row r="3619" spans="1:19" hidden="1">
      <c r="A3619" s="9">
        <v>148</v>
      </c>
      <c r="B3619" s="9" t="s">
        <v>14</v>
      </c>
      <c r="C3619" s="9" t="s">
        <v>436</v>
      </c>
      <c r="D3619" s="9" t="s">
        <v>148</v>
      </c>
      <c r="E3619" s="9" t="s">
        <v>151</v>
      </c>
      <c r="F3619" s="9" t="s">
        <v>5</v>
      </c>
      <c r="G3619" s="9" t="s">
        <v>373</v>
      </c>
      <c r="H3619" s="9" t="s">
        <v>2</v>
      </c>
      <c r="I3619" s="9">
        <v>15</v>
      </c>
      <c r="J3619" s="9" t="s">
        <v>8</v>
      </c>
      <c r="L3619" s="9" t="s">
        <v>50</v>
      </c>
      <c r="M3619" s="9">
        <v>154159</v>
      </c>
      <c r="N3619" s="17" t="str">
        <f t="shared" si="274"/>
        <v>30_150-155</v>
      </c>
      <c r="O3619" s="17" t="str">
        <f t="shared" si="275"/>
        <v>15_150-160</v>
      </c>
      <c r="P3619" s="17" t="str">
        <f t="shared" si="276"/>
        <v>08_80&gt;</v>
      </c>
      <c r="Q3619" s="9" t="s">
        <v>1244</v>
      </c>
      <c r="R3619" s="9" t="s">
        <v>1245</v>
      </c>
      <c r="S3619" s="9">
        <f t="shared" si="277"/>
        <v>22815532</v>
      </c>
    </row>
    <row r="3620" spans="1:19" hidden="1">
      <c r="A3620" s="9">
        <v>10</v>
      </c>
      <c r="B3620" s="9" t="s">
        <v>14</v>
      </c>
      <c r="C3620" s="9" t="s">
        <v>679</v>
      </c>
      <c r="D3620" s="9" t="s">
        <v>152</v>
      </c>
      <c r="E3620" s="9" t="s">
        <v>151</v>
      </c>
      <c r="F3620" s="9" t="s">
        <v>1</v>
      </c>
      <c r="G3620" s="9" t="s">
        <v>845</v>
      </c>
      <c r="H3620" s="9" t="s">
        <v>2</v>
      </c>
      <c r="I3620" s="9">
        <v>13</v>
      </c>
      <c r="J3620" s="9" t="s">
        <v>8</v>
      </c>
      <c r="K3620" s="9" t="s">
        <v>7</v>
      </c>
      <c r="L3620" s="9" t="s">
        <v>50</v>
      </c>
      <c r="M3620" s="9">
        <v>123511</v>
      </c>
      <c r="N3620" s="17" t="str">
        <f t="shared" si="274"/>
        <v>24_120-125</v>
      </c>
      <c r="O3620" s="17" t="str">
        <f t="shared" si="275"/>
        <v>12_120-130</v>
      </c>
      <c r="P3620" s="17" t="str">
        <f t="shared" si="276"/>
        <v>08_80&gt;</v>
      </c>
      <c r="Q3620" s="9" t="s">
        <v>1244</v>
      </c>
      <c r="R3620" s="9" t="s">
        <v>1245</v>
      </c>
      <c r="S3620" s="9">
        <f t="shared" si="277"/>
        <v>1235110</v>
      </c>
    </row>
    <row r="3621" spans="1:19">
      <c r="A3621" s="9">
        <v>3</v>
      </c>
      <c r="B3621" s="9" t="s">
        <v>14</v>
      </c>
      <c r="C3621" s="9" t="s">
        <v>437</v>
      </c>
      <c r="D3621" s="9" t="s">
        <v>152</v>
      </c>
      <c r="E3621" s="9" t="s">
        <v>147</v>
      </c>
      <c r="F3621" s="9" t="s">
        <v>5</v>
      </c>
      <c r="G3621" s="9" t="s">
        <v>373</v>
      </c>
      <c r="H3621" s="9" t="s">
        <v>2</v>
      </c>
      <c r="I3621" s="9">
        <v>13</v>
      </c>
      <c r="J3621" s="9" t="s">
        <v>8</v>
      </c>
      <c r="K3621" s="9" t="s">
        <v>7</v>
      </c>
      <c r="L3621" s="9" t="s">
        <v>50</v>
      </c>
      <c r="M3621" s="9">
        <v>129765</v>
      </c>
      <c r="N3621" s="17" t="str">
        <f t="shared" si="274"/>
        <v>25_125-130</v>
      </c>
      <c r="O3621" s="17" t="str">
        <f t="shared" si="275"/>
        <v>12_120-130</v>
      </c>
      <c r="P3621" s="17" t="str">
        <f t="shared" si="276"/>
        <v>08_80&gt;</v>
      </c>
      <c r="Q3621" s="9" t="s">
        <v>1244</v>
      </c>
      <c r="R3621" s="9" t="s">
        <v>1245</v>
      </c>
      <c r="S3621" s="9">
        <f t="shared" si="277"/>
        <v>389295</v>
      </c>
    </row>
    <row r="3622" spans="1:19">
      <c r="A3622" s="9">
        <v>8</v>
      </c>
      <c r="B3622" s="9" t="s">
        <v>14</v>
      </c>
      <c r="C3622" s="9" t="s">
        <v>646</v>
      </c>
      <c r="D3622" s="9" t="s">
        <v>152</v>
      </c>
      <c r="E3622" s="9" t="s">
        <v>147</v>
      </c>
      <c r="F3622" s="9" t="s">
        <v>5</v>
      </c>
      <c r="G3622" s="9" t="s">
        <v>373</v>
      </c>
      <c r="H3622" s="9" t="s">
        <v>2</v>
      </c>
      <c r="I3622" s="9">
        <v>13</v>
      </c>
      <c r="J3622" s="9" t="s">
        <v>8</v>
      </c>
      <c r="K3622" s="9" t="s">
        <v>7</v>
      </c>
      <c r="L3622" s="9" t="s">
        <v>50</v>
      </c>
      <c r="M3622" s="9">
        <v>156438</v>
      </c>
      <c r="N3622" s="17" t="str">
        <f t="shared" si="274"/>
        <v>31_155-160</v>
      </c>
      <c r="O3622" s="17" t="str">
        <f t="shared" si="275"/>
        <v>15_150-160</v>
      </c>
      <c r="P3622" s="17" t="str">
        <f t="shared" si="276"/>
        <v>08_80&gt;</v>
      </c>
      <c r="Q3622" s="9" t="s">
        <v>1244</v>
      </c>
      <c r="R3622" s="9" t="s">
        <v>1245</v>
      </c>
      <c r="S3622" s="9">
        <f t="shared" si="277"/>
        <v>1251504</v>
      </c>
    </row>
    <row r="3623" spans="1:19">
      <c r="A3623" s="9">
        <v>1</v>
      </c>
      <c r="B3623" s="9" t="s">
        <v>14</v>
      </c>
      <c r="C3623" s="9" t="s">
        <v>533</v>
      </c>
      <c r="D3623" s="9" t="s">
        <v>149</v>
      </c>
      <c r="E3623" s="9" t="s">
        <v>147</v>
      </c>
      <c r="F3623" s="9" t="s">
        <v>5</v>
      </c>
      <c r="G3623" s="9" t="s">
        <v>110</v>
      </c>
      <c r="H3623" s="9" t="s">
        <v>534</v>
      </c>
      <c r="I3623" s="9">
        <v>15</v>
      </c>
      <c r="J3623" s="9" t="s">
        <v>54</v>
      </c>
      <c r="K3623" s="9" t="s">
        <v>7</v>
      </c>
      <c r="L3623" s="9" t="s">
        <v>50</v>
      </c>
      <c r="M3623" s="9">
        <v>189450</v>
      </c>
      <c r="N3623" s="17" t="str">
        <f t="shared" si="274"/>
        <v>37_185-190</v>
      </c>
      <c r="O3623" s="17" t="str">
        <f t="shared" si="275"/>
        <v>18_180-190</v>
      </c>
      <c r="P3623" s="17" t="str">
        <f t="shared" si="276"/>
        <v>08_80&gt;</v>
      </c>
      <c r="Q3623" s="9" t="s">
        <v>1244</v>
      </c>
      <c r="R3623" s="9" t="s">
        <v>1245</v>
      </c>
      <c r="S3623" s="9">
        <f t="shared" si="277"/>
        <v>189450</v>
      </c>
    </row>
    <row r="3624" spans="1:19">
      <c r="A3624" s="9">
        <v>469</v>
      </c>
      <c r="B3624" s="9" t="s">
        <v>14</v>
      </c>
      <c r="C3624" s="9" t="s">
        <v>921</v>
      </c>
      <c r="D3624" s="9" t="s">
        <v>149</v>
      </c>
      <c r="E3624" s="9" t="s">
        <v>147</v>
      </c>
      <c r="F3624" s="9" t="s">
        <v>5</v>
      </c>
      <c r="G3624" s="9" t="s">
        <v>492</v>
      </c>
      <c r="H3624" s="9" t="s">
        <v>561</v>
      </c>
      <c r="I3624" s="9">
        <v>16</v>
      </c>
      <c r="J3624" s="9" t="s">
        <v>8</v>
      </c>
      <c r="L3624" s="9" t="s">
        <v>50</v>
      </c>
      <c r="M3624" s="9">
        <v>132898</v>
      </c>
      <c r="N3624" s="17" t="str">
        <f t="shared" ref="N3624:N3687" si="278">CONCATENATE(ROUNDDOWN(M3624/5000,0),"_",ROUNDDOWN(M3624/5000,0)*5,"-",ROUNDUP((M3624+1)/5000,0)*5)</f>
        <v>26_130-135</v>
      </c>
      <c r="O3624" s="17" t="str">
        <f t="shared" ref="O3624:O3687" si="279">CONCATENATE(ROUNDDOWN(M3624/10000,0),"_",ROUNDDOWN(M3624/10000,0)*10,"-",ROUNDUP((M3624+1)/10000,0)*10)</f>
        <v>13_130-140</v>
      </c>
      <c r="P3624" s="17" t="str">
        <f t="shared" ref="P3624:P3687" si="280">IF(M3624&lt;20000,"01_&lt;20",IF(M3624&lt;80000,CONCATENATE(IF((ROUNDDOWN(M3624/10000,0)+1)&lt;10,0,),ROUNDDOWN(M3624/10000,0),"_",ROUNDDOWN(M3624/10000,0)*10,"-",ROUNDUP((M3624+1)/10000,0)*10),"08_80&gt;"))</f>
        <v>08_80&gt;</v>
      </c>
      <c r="Q3624" s="9" t="s">
        <v>1244</v>
      </c>
      <c r="R3624" s="9" t="s">
        <v>1245</v>
      </c>
      <c r="S3624" s="9">
        <f t="shared" ref="S3624:S3687" si="281">M3624*A3624</f>
        <v>62329162</v>
      </c>
    </row>
    <row r="3625" spans="1:19">
      <c r="A3625" s="9">
        <v>1214</v>
      </c>
      <c r="B3625" s="9" t="s">
        <v>14</v>
      </c>
      <c r="C3625" s="9" t="s">
        <v>848</v>
      </c>
      <c r="D3625" s="9" t="s">
        <v>149</v>
      </c>
      <c r="E3625" s="9" t="s">
        <v>147</v>
      </c>
      <c r="F3625" s="9" t="s">
        <v>1</v>
      </c>
      <c r="G3625" s="9" t="s">
        <v>495</v>
      </c>
      <c r="H3625" s="9" t="s">
        <v>849</v>
      </c>
      <c r="I3625" s="9">
        <v>16</v>
      </c>
      <c r="J3625" s="9" t="s">
        <v>8</v>
      </c>
      <c r="L3625" s="9" t="s">
        <v>50</v>
      </c>
      <c r="M3625" s="9">
        <v>130937</v>
      </c>
      <c r="N3625" s="17" t="str">
        <f t="shared" si="278"/>
        <v>26_130-135</v>
      </c>
      <c r="O3625" s="17" t="str">
        <f t="shared" si="279"/>
        <v>13_130-140</v>
      </c>
      <c r="P3625" s="17" t="str">
        <f t="shared" si="280"/>
        <v>08_80&gt;</v>
      </c>
      <c r="Q3625" s="9" t="s">
        <v>1244</v>
      </c>
      <c r="R3625" s="9" t="s">
        <v>1245</v>
      </c>
      <c r="S3625" s="9">
        <f t="shared" si="281"/>
        <v>158957518</v>
      </c>
    </row>
    <row r="3626" spans="1:19" hidden="1">
      <c r="A3626" s="9">
        <v>38</v>
      </c>
      <c r="B3626" s="9" t="s">
        <v>14</v>
      </c>
      <c r="C3626" s="9" t="s">
        <v>989</v>
      </c>
      <c r="D3626" s="9" t="s">
        <v>154</v>
      </c>
      <c r="E3626" s="9" t="s">
        <v>151</v>
      </c>
      <c r="F3626" s="9" t="s">
        <v>5</v>
      </c>
      <c r="G3626" s="9" t="s">
        <v>492</v>
      </c>
      <c r="H3626" s="9" t="s">
        <v>1108</v>
      </c>
      <c r="I3626" s="9">
        <v>15</v>
      </c>
      <c r="J3626" s="9" t="s">
        <v>51</v>
      </c>
      <c r="L3626" s="9" t="s">
        <v>50</v>
      </c>
      <c r="M3626" s="9">
        <v>138270</v>
      </c>
      <c r="N3626" s="17" t="str">
        <f t="shared" si="278"/>
        <v>27_135-140</v>
      </c>
      <c r="O3626" s="17" t="str">
        <f t="shared" si="279"/>
        <v>13_130-140</v>
      </c>
      <c r="P3626" s="17" t="str">
        <f t="shared" si="280"/>
        <v>08_80&gt;</v>
      </c>
      <c r="Q3626" s="9" t="s">
        <v>1244</v>
      </c>
      <c r="R3626" s="9" t="s">
        <v>1245</v>
      </c>
      <c r="S3626" s="9">
        <f t="shared" si="281"/>
        <v>5254260</v>
      </c>
    </row>
    <row r="3627" spans="1:19" hidden="1">
      <c r="A3627" s="9">
        <v>1</v>
      </c>
      <c r="B3627" s="9" t="s">
        <v>14</v>
      </c>
      <c r="C3627" s="9" t="s">
        <v>991</v>
      </c>
      <c r="D3627" s="9" t="s">
        <v>154</v>
      </c>
      <c r="E3627" s="9" t="s">
        <v>151</v>
      </c>
      <c r="F3627" s="9" t="s">
        <v>5</v>
      </c>
      <c r="G3627" s="9" t="s">
        <v>492</v>
      </c>
      <c r="H3627" s="9" t="s">
        <v>992</v>
      </c>
      <c r="I3627" s="9">
        <v>15</v>
      </c>
      <c r="J3627" s="9" t="s">
        <v>51</v>
      </c>
      <c r="L3627" s="9" t="s">
        <v>50</v>
      </c>
      <c r="M3627" s="9">
        <v>408980</v>
      </c>
      <c r="N3627" s="17" t="str">
        <f t="shared" si="278"/>
        <v>81_405-410</v>
      </c>
      <c r="O3627" s="17" t="str">
        <f t="shared" si="279"/>
        <v>40_400-410</v>
      </c>
      <c r="P3627" s="17" t="str">
        <f t="shared" si="280"/>
        <v>08_80&gt;</v>
      </c>
      <c r="Q3627" s="9" t="s">
        <v>1244</v>
      </c>
      <c r="R3627" s="9" t="s">
        <v>1245</v>
      </c>
      <c r="S3627" s="9">
        <f t="shared" si="281"/>
        <v>408980</v>
      </c>
    </row>
    <row r="3628" spans="1:19" hidden="1">
      <c r="A3628" s="9">
        <v>1</v>
      </c>
      <c r="B3628" s="9" t="s">
        <v>14</v>
      </c>
      <c r="C3628" s="9" t="s">
        <v>647</v>
      </c>
      <c r="D3628" s="9" t="s">
        <v>154</v>
      </c>
      <c r="E3628" s="9" t="s">
        <v>151</v>
      </c>
      <c r="F3628" s="9" t="s">
        <v>5</v>
      </c>
      <c r="G3628" s="9" t="s">
        <v>122</v>
      </c>
      <c r="H3628" s="9" t="s">
        <v>648</v>
      </c>
      <c r="I3628" s="9">
        <v>14</v>
      </c>
      <c r="J3628" s="9" t="s">
        <v>8</v>
      </c>
      <c r="L3628" s="9" t="s">
        <v>50</v>
      </c>
      <c r="M3628" s="9">
        <v>156874</v>
      </c>
      <c r="N3628" s="17" t="str">
        <f t="shared" si="278"/>
        <v>31_155-160</v>
      </c>
      <c r="O3628" s="17" t="str">
        <f t="shared" si="279"/>
        <v>15_150-160</v>
      </c>
      <c r="P3628" s="17" t="str">
        <f t="shared" si="280"/>
        <v>08_80&gt;</v>
      </c>
      <c r="Q3628" s="9" t="s">
        <v>1244</v>
      </c>
      <c r="R3628" s="9" t="s">
        <v>1245</v>
      </c>
      <c r="S3628" s="9">
        <f t="shared" si="281"/>
        <v>156874</v>
      </c>
    </row>
    <row r="3629" spans="1:19" hidden="1">
      <c r="A3629" s="9">
        <v>3</v>
      </c>
      <c r="B3629" s="9" t="s">
        <v>14</v>
      </c>
      <c r="C3629" s="9" t="s">
        <v>649</v>
      </c>
      <c r="D3629" s="9" t="s">
        <v>154</v>
      </c>
      <c r="E3629" s="9" t="s">
        <v>151</v>
      </c>
      <c r="F3629" s="9" t="s">
        <v>5</v>
      </c>
      <c r="G3629" s="9" t="s">
        <v>373</v>
      </c>
      <c r="H3629" s="9" t="s">
        <v>648</v>
      </c>
      <c r="I3629" s="9">
        <v>15</v>
      </c>
      <c r="J3629" s="9" t="s">
        <v>8</v>
      </c>
      <c r="L3629" s="9" t="s">
        <v>50</v>
      </c>
      <c r="M3629" s="9">
        <v>178900</v>
      </c>
      <c r="N3629" s="17" t="str">
        <f t="shared" si="278"/>
        <v>35_175-180</v>
      </c>
      <c r="O3629" s="17" t="str">
        <f t="shared" si="279"/>
        <v>17_170-180</v>
      </c>
      <c r="P3629" s="17" t="str">
        <f t="shared" si="280"/>
        <v>08_80&gt;</v>
      </c>
      <c r="Q3629" s="9" t="s">
        <v>1244</v>
      </c>
      <c r="R3629" s="9" t="s">
        <v>1245</v>
      </c>
      <c r="S3629" s="9">
        <f t="shared" si="281"/>
        <v>536700</v>
      </c>
    </row>
    <row r="3630" spans="1:19" hidden="1">
      <c r="A3630" s="9">
        <v>4</v>
      </c>
      <c r="B3630" s="9" t="s">
        <v>14</v>
      </c>
      <c r="C3630" s="9" t="s">
        <v>1054</v>
      </c>
      <c r="D3630" s="9" t="s">
        <v>154</v>
      </c>
      <c r="E3630" s="9" t="s">
        <v>151</v>
      </c>
      <c r="F3630" s="9" t="s">
        <v>5</v>
      </c>
      <c r="G3630" s="9" t="s">
        <v>492</v>
      </c>
      <c r="H3630" s="9" t="s">
        <v>837</v>
      </c>
      <c r="I3630" s="9">
        <v>15</v>
      </c>
      <c r="J3630" s="9" t="s">
        <v>8</v>
      </c>
      <c r="L3630" s="9" t="s">
        <v>50</v>
      </c>
      <c r="M3630" s="9">
        <v>359400</v>
      </c>
      <c r="N3630" s="17" t="str">
        <f t="shared" si="278"/>
        <v>71_355-360</v>
      </c>
      <c r="O3630" s="17" t="str">
        <f t="shared" si="279"/>
        <v>35_350-360</v>
      </c>
      <c r="P3630" s="17" t="str">
        <f t="shared" si="280"/>
        <v>08_80&gt;</v>
      </c>
      <c r="Q3630" s="9" t="s">
        <v>1244</v>
      </c>
      <c r="R3630" s="9" t="s">
        <v>1245</v>
      </c>
      <c r="S3630" s="9">
        <f t="shared" si="281"/>
        <v>1437600</v>
      </c>
    </row>
    <row r="3631" spans="1:19" hidden="1">
      <c r="A3631" s="9">
        <v>4</v>
      </c>
      <c r="B3631" s="9" t="s">
        <v>14</v>
      </c>
      <c r="C3631" s="9" t="s">
        <v>1055</v>
      </c>
      <c r="D3631" s="9" t="s">
        <v>154</v>
      </c>
      <c r="E3631" s="9" t="s">
        <v>151</v>
      </c>
      <c r="F3631" s="9" t="s">
        <v>5</v>
      </c>
      <c r="G3631" s="9" t="s">
        <v>492</v>
      </c>
      <c r="H3631" s="9" t="s">
        <v>1001</v>
      </c>
      <c r="I3631" s="9">
        <v>17</v>
      </c>
      <c r="J3631" s="9" t="s">
        <v>54</v>
      </c>
      <c r="L3631" s="9" t="s">
        <v>50</v>
      </c>
      <c r="M3631" s="9">
        <v>231340</v>
      </c>
      <c r="N3631" s="17" t="str">
        <f t="shared" si="278"/>
        <v>46_230-235</v>
      </c>
      <c r="O3631" s="17" t="str">
        <f t="shared" si="279"/>
        <v>23_230-240</v>
      </c>
      <c r="P3631" s="17" t="str">
        <f t="shared" si="280"/>
        <v>08_80&gt;</v>
      </c>
      <c r="Q3631" s="9" t="s">
        <v>1244</v>
      </c>
      <c r="R3631" s="9" t="s">
        <v>1245</v>
      </c>
      <c r="S3631" s="9">
        <f t="shared" si="281"/>
        <v>925360</v>
      </c>
    </row>
    <row r="3632" spans="1:19" hidden="1">
      <c r="A3632" s="9">
        <v>1</v>
      </c>
      <c r="B3632" s="9" t="s">
        <v>14</v>
      </c>
      <c r="C3632" s="9" t="s">
        <v>1241</v>
      </c>
      <c r="D3632" s="9" t="s">
        <v>154</v>
      </c>
      <c r="E3632" s="9" t="s">
        <v>151</v>
      </c>
      <c r="F3632" s="9" t="s">
        <v>5</v>
      </c>
      <c r="G3632" s="9" t="s">
        <v>69</v>
      </c>
      <c r="H3632" s="9" t="s">
        <v>1242</v>
      </c>
      <c r="I3632" s="9">
        <v>15</v>
      </c>
      <c r="J3632" s="9" t="s">
        <v>51</v>
      </c>
      <c r="K3632" s="9" t="s">
        <v>7</v>
      </c>
      <c r="L3632" s="9" t="s">
        <v>50</v>
      </c>
      <c r="M3632" s="9">
        <v>350000</v>
      </c>
      <c r="N3632" s="17" t="str">
        <f t="shared" si="278"/>
        <v>70_350-355</v>
      </c>
      <c r="O3632" s="17" t="str">
        <f t="shared" si="279"/>
        <v>35_350-360</v>
      </c>
      <c r="P3632" s="17" t="str">
        <f t="shared" si="280"/>
        <v>08_80&gt;</v>
      </c>
      <c r="Q3632" s="9" t="s">
        <v>1244</v>
      </c>
      <c r="R3632" s="9" t="s">
        <v>1245</v>
      </c>
      <c r="S3632" s="9">
        <f t="shared" si="281"/>
        <v>350000</v>
      </c>
    </row>
    <row r="3633" spans="1:19">
      <c r="A3633" s="9">
        <v>95</v>
      </c>
      <c r="B3633" s="9" t="s">
        <v>207</v>
      </c>
      <c r="C3633" s="9" t="s">
        <v>1069</v>
      </c>
      <c r="D3633" s="9" t="s">
        <v>152</v>
      </c>
      <c r="E3633" s="9" t="s">
        <v>147</v>
      </c>
      <c r="F3633" s="9" t="s">
        <v>1</v>
      </c>
      <c r="G3633" s="9" t="s">
        <v>583</v>
      </c>
      <c r="H3633" s="9" t="s">
        <v>2</v>
      </c>
      <c r="I3633" s="9">
        <v>14</v>
      </c>
      <c r="J3633" s="9" t="s">
        <v>278</v>
      </c>
      <c r="L3633" s="9" t="s">
        <v>50</v>
      </c>
      <c r="M3633" s="9">
        <v>110393</v>
      </c>
      <c r="N3633" s="17" t="str">
        <f t="shared" si="278"/>
        <v>22_110-115</v>
      </c>
      <c r="O3633" s="17" t="str">
        <f t="shared" si="279"/>
        <v>11_110-120</v>
      </c>
      <c r="P3633" s="17" t="str">
        <f t="shared" si="280"/>
        <v>08_80&gt;</v>
      </c>
      <c r="Q3633" s="9" t="s">
        <v>1244</v>
      </c>
      <c r="R3633" s="9" t="s">
        <v>1245</v>
      </c>
      <c r="S3633" s="9">
        <f t="shared" si="281"/>
        <v>10487335</v>
      </c>
    </row>
    <row r="3634" spans="1:19">
      <c r="A3634" s="9">
        <v>37</v>
      </c>
      <c r="B3634" s="9" t="s">
        <v>207</v>
      </c>
      <c r="C3634" s="9" t="s">
        <v>1068</v>
      </c>
      <c r="D3634" s="9" t="s">
        <v>152</v>
      </c>
      <c r="E3634" s="9" t="s">
        <v>147</v>
      </c>
      <c r="F3634" s="9" t="s">
        <v>5</v>
      </c>
      <c r="G3634" s="9" t="s">
        <v>373</v>
      </c>
      <c r="H3634" s="9" t="s">
        <v>2</v>
      </c>
      <c r="I3634" s="9">
        <v>14</v>
      </c>
      <c r="J3634" s="9" t="s">
        <v>278</v>
      </c>
      <c r="L3634" s="9" t="s">
        <v>50</v>
      </c>
      <c r="M3634" s="9">
        <v>103680</v>
      </c>
      <c r="N3634" s="17" t="str">
        <f t="shared" si="278"/>
        <v>20_100-105</v>
      </c>
      <c r="O3634" s="17" t="str">
        <f t="shared" si="279"/>
        <v>10_100-110</v>
      </c>
      <c r="P3634" s="17" t="str">
        <f t="shared" si="280"/>
        <v>08_80&gt;</v>
      </c>
      <c r="Q3634" s="9" t="s">
        <v>1244</v>
      </c>
      <c r="R3634" s="9" t="s">
        <v>1245</v>
      </c>
      <c r="S3634" s="9">
        <f t="shared" si="281"/>
        <v>3836160</v>
      </c>
    </row>
    <row r="3635" spans="1:19">
      <c r="A3635" s="9">
        <v>43</v>
      </c>
      <c r="B3635" s="9" t="s">
        <v>207</v>
      </c>
      <c r="C3635" s="9" t="s">
        <v>1070</v>
      </c>
      <c r="D3635" s="9" t="s">
        <v>152</v>
      </c>
      <c r="E3635" s="9" t="s">
        <v>147</v>
      </c>
      <c r="F3635" s="9" t="s">
        <v>5</v>
      </c>
      <c r="G3635" s="9" t="s">
        <v>492</v>
      </c>
      <c r="H3635" s="9" t="s">
        <v>2</v>
      </c>
      <c r="I3635" s="9">
        <v>14</v>
      </c>
      <c r="J3635" s="9" t="s">
        <v>1071</v>
      </c>
      <c r="K3635" s="9" t="s">
        <v>7</v>
      </c>
      <c r="L3635" s="9" t="s">
        <v>50</v>
      </c>
      <c r="M3635" s="9">
        <v>164797</v>
      </c>
      <c r="N3635" s="17" t="str">
        <f t="shared" si="278"/>
        <v>32_160-165</v>
      </c>
      <c r="O3635" s="17" t="str">
        <f t="shared" si="279"/>
        <v>16_160-170</v>
      </c>
      <c r="P3635" s="17" t="str">
        <f t="shared" si="280"/>
        <v>08_80&gt;</v>
      </c>
      <c r="Q3635" s="9" t="s">
        <v>1244</v>
      </c>
      <c r="R3635" s="9" t="s">
        <v>1245</v>
      </c>
      <c r="S3635" s="9">
        <f t="shared" si="281"/>
        <v>7086271</v>
      </c>
    </row>
    <row r="3636" spans="1:19">
      <c r="A3636" s="9">
        <v>82</v>
      </c>
      <c r="B3636" s="9" t="s">
        <v>207</v>
      </c>
      <c r="C3636" s="9" t="s">
        <v>1224</v>
      </c>
      <c r="D3636" s="9" t="s">
        <v>152</v>
      </c>
      <c r="E3636" s="9" t="s">
        <v>147</v>
      </c>
      <c r="F3636" s="9" t="s">
        <v>1</v>
      </c>
      <c r="G3636" s="9" t="s">
        <v>495</v>
      </c>
      <c r="H3636" s="9" t="s">
        <v>2</v>
      </c>
      <c r="I3636" s="9">
        <v>16</v>
      </c>
      <c r="J3636" s="9" t="s">
        <v>1071</v>
      </c>
      <c r="L3636" s="9" t="s">
        <v>50</v>
      </c>
      <c r="M3636" s="9">
        <v>137635</v>
      </c>
      <c r="N3636" s="17" t="str">
        <f t="shared" si="278"/>
        <v>27_135-140</v>
      </c>
      <c r="O3636" s="17" t="str">
        <f t="shared" si="279"/>
        <v>13_130-140</v>
      </c>
      <c r="P3636" s="17" t="str">
        <f t="shared" si="280"/>
        <v>08_80&gt;</v>
      </c>
      <c r="Q3636" s="9" t="s">
        <v>1244</v>
      </c>
      <c r="R3636" s="9" t="s">
        <v>1245</v>
      </c>
      <c r="S3636" s="9">
        <f t="shared" si="281"/>
        <v>11286070</v>
      </c>
    </row>
    <row r="3637" spans="1:19">
      <c r="A3637" s="9">
        <v>1007</v>
      </c>
      <c r="B3637" s="9" t="s">
        <v>207</v>
      </c>
      <c r="C3637" s="9" t="s">
        <v>1074</v>
      </c>
      <c r="D3637" s="9" t="s">
        <v>152</v>
      </c>
      <c r="E3637" s="9" t="s">
        <v>147</v>
      </c>
      <c r="F3637" s="9" t="s">
        <v>5</v>
      </c>
      <c r="G3637" s="9" t="s">
        <v>110</v>
      </c>
      <c r="H3637" s="9" t="s">
        <v>239</v>
      </c>
      <c r="I3637" s="9">
        <v>14</v>
      </c>
      <c r="J3637" s="9" t="s">
        <v>278</v>
      </c>
      <c r="L3637" s="9" t="s">
        <v>50</v>
      </c>
      <c r="M3637" s="9">
        <v>139900</v>
      </c>
      <c r="N3637" s="17" t="str">
        <f t="shared" si="278"/>
        <v>27_135-140</v>
      </c>
      <c r="O3637" s="17" t="str">
        <f t="shared" si="279"/>
        <v>13_130-140</v>
      </c>
      <c r="P3637" s="17" t="str">
        <f t="shared" si="280"/>
        <v>08_80&gt;</v>
      </c>
      <c r="Q3637" s="9" t="s">
        <v>1244</v>
      </c>
      <c r="R3637" s="9" t="s">
        <v>1245</v>
      </c>
      <c r="S3637" s="9">
        <f t="shared" si="281"/>
        <v>140879300</v>
      </c>
    </row>
    <row r="3638" spans="1:19">
      <c r="A3638" s="9">
        <v>4825</v>
      </c>
      <c r="B3638" s="9" t="s">
        <v>207</v>
      </c>
      <c r="C3638" s="9" t="s">
        <v>1006</v>
      </c>
      <c r="D3638" s="9" t="s">
        <v>148</v>
      </c>
      <c r="E3638" s="9" t="s">
        <v>147</v>
      </c>
      <c r="F3638" s="9" t="s">
        <v>5</v>
      </c>
      <c r="G3638" s="9" t="s">
        <v>110</v>
      </c>
      <c r="H3638" s="9" t="s">
        <v>2</v>
      </c>
      <c r="I3638" s="9">
        <v>15</v>
      </c>
      <c r="J3638" s="9" t="s">
        <v>8</v>
      </c>
      <c r="L3638" s="9" t="s">
        <v>50</v>
      </c>
      <c r="M3638" s="9">
        <v>76320</v>
      </c>
      <c r="N3638" s="17" t="str">
        <f t="shared" si="278"/>
        <v>15_75-80</v>
      </c>
      <c r="O3638" s="17" t="str">
        <f t="shared" si="279"/>
        <v>7_70-80</v>
      </c>
      <c r="P3638" s="17" t="str">
        <f t="shared" si="280"/>
        <v>07_70-80</v>
      </c>
      <c r="Q3638" s="9" t="s">
        <v>1244</v>
      </c>
      <c r="R3638" s="9" t="s">
        <v>1245</v>
      </c>
      <c r="S3638" s="9">
        <f t="shared" si="281"/>
        <v>368244000</v>
      </c>
    </row>
    <row r="3639" spans="1:19">
      <c r="A3639" s="9">
        <v>2005</v>
      </c>
      <c r="B3639" s="9" t="s">
        <v>207</v>
      </c>
      <c r="C3639" s="9" t="s">
        <v>1109</v>
      </c>
      <c r="D3639" s="9" t="s">
        <v>148</v>
      </c>
      <c r="E3639" s="9" t="s">
        <v>147</v>
      </c>
      <c r="F3639" s="9" t="s">
        <v>5</v>
      </c>
      <c r="G3639" s="9" t="s">
        <v>373</v>
      </c>
      <c r="H3639" s="9" t="s">
        <v>2</v>
      </c>
      <c r="I3639" s="9">
        <v>15</v>
      </c>
      <c r="J3639" s="9" t="s">
        <v>8</v>
      </c>
      <c r="L3639" s="9" t="s">
        <v>50</v>
      </c>
      <c r="M3639" s="9">
        <v>129975</v>
      </c>
      <c r="N3639" s="17" t="str">
        <f t="shared" si="278"/>
        <v>25_125-130</v>
      </c>
      <c r="O3639" s="17" t="str">
        <f t="shared" si="279"/>
        <v>12_120-130</v>
      </c>
      <c r="P3639" s="17" t="str">
        <f t="shared" si="280"/>
        <v>08_80&gt;</v>
      </c>
      <c r="Q3639" s="9" t="s">
        <v>1244</v>
      </c>
      <c r="R3639" s="9" t="s">
        <v>1245</v>
      </c>
      <c r="S3639" s="9">
        <f t="shared" si="281"/>
        <v>260599875</v>
      </c>
    </row>
    <row r="3640" spans="1:19">
      <c r="A3640" s="9">
        <v>3</v>
      </c>
      <c r="B3640" s="9" t="s">
        <v>207</v>
      </c>
      <c r="C3640" s="9" t="s">
        <v>1067</v>
      </c>
      <c r="D3640" s="9" t="s">
        <v>152</v>
      </c>
      <c r="E3640" s="9" t="s">
        <v>147</v>
      </c>
      <c r="F3640" s="9" t="s">
        <v>5</v>
      </c>
      <c r="G3640" s="9" t="s">
        <v>110</v>
      </c>
      <c r="H3640" s="9" t="s">
        <v>2</v>
      </c>
      <c r="I3640" s="9">
        <v>14</v>
      </c>
      <c r="J3640" s="9" t="s">
        <v>8</v>
      </c>
      <c r="L3640" s="9" t="s">
        <v>50</v>
      </c>
      <c r="M3640" s="9">
        <v>89111</v>
      </c>
      <c r="N3640" s="17" t="str">
        <f t="shared" si="278"/>
        <v>17_85-90</v>
      </c>
      <c r="O3640" s="17" t="str">
        <f t="shared" si="279"/>
        <v>8_80-90</v>
      </c>
      <c r="P3640" s="17" t="str">
        <f t="shared" si="280"/>
        <v>08_80&gt;</v>
      </c>
      <c r="Q3640" s="9" t="s">
        <v>1244</v>
      </c>
      <c r="R3640" s="9" t="s">
        <v>1245</v>
      </c>
      <c r="S3640" s="9">
        <f t="shared" si="281"/>
        <v>267333</v>
      </c>
    </row>
    <row r="3641" spans="1:19">
      <c r="A3641" s="9">
        <v>341</v>
      </c>
      <c r="B3641" s="9" t="s">
        <v>207</v>
      </c>
      <c r="C3641" s="9" t="s">
        <v>1227</v>
      </c>
      <c r="D3641" s="9" t="s">
        <v>152</v>
      </c>
      <c r="E3641" s="9" t="s">
        <v>147</v>
      </c>
      <c r="F3641" s="9" t="s">
        <v>1</v>
      </c>
      <c r="G3641" s="9" t="s">
        <v>583</v>
      </c>
      <c r="H3641" s="9" t="s">
        <v>2</v>
      </c>
      <c r="I3641" s="9">
        <v>14</v>
      </c>
      <c r="J3641" s="9" t="s">
        <v>8</v>
      </c>
      <c r="L3641" s="9" t="s">
        <v>50</v>
      </c>
      <c r="M3641" s="9">
        <v>80883</v>
      </c>
      <c r="N3641" s="17" t="str">
        <f t="shared" si="278"/>
        <v>16_80-85</v>
      </c>
      <c r="O3641" s="17" t="str">
        <f t="shared" si="279"/>
        <v>8_80-90</v>
      </c>
      <c r="P3641" s="17" t="str">
        <f t="shared" si="280"/>
        <v>08_80&gt;</v>
      </c>
      <c r="Q3641" s="9" t="s">
        <v>1244</v>
      </c>
      <c r="R3641" s="9" t="s">
        <v>1245</v>
      </c>
      <c r="S3641" s="9">
        <f t="shared" si="281"/>
        <v>27581103</v>
      </c>
    </row>
    <row r="3642" spans="1:19">
      <c r="A3642" s="9">
        <v>117</v>
      </c>
      <c r="B3642" s="9" t="s">
        <v>207</v>
      </c>
      <c r="C3642" s="9" t="s">
        <v>1197</v>
      </c>
      <c r="D3642" s="9" t="s">
        <v>148</v>
      </c>
      <c r="E3642" s="9" t="s">
        <v>147</v>
      </c>
      <c r="F3642" s="9" t="s">
        <v>5</v>
      </c>
      <c r="G3642" s="9" t="s">
        <v>110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61337</v>
      </c>
      <c r="N3642" s="17" t="str">
        <f t="shared" si="278"/>
        <v>12_60-65</v>
      </c>
      <c r="O3642" s="17" t="str">
        <f t="shared" si="279"/>
        <v>6_60-70</v>
      </c>
      <c r="P3642" s="17" t="str">
        <f t="shared" si="280"/>
        <v>06_60-70</v>
      </c>
      <c r="Q3642" s="9" t="s">
        <v>1244</v>
      </c>
      <c r="R3642" s="9" t="s">
        <v>1245</v>
      </c>
      <c r="S3642" s="9">
        <f t="shared" si="281"/>
        <v>7176429</v>
      </c>
    </row>
    <row r="3643" spans="1:19">
      <c r="A3643" s="9">
        <v>180</v>
      </c>
      <c r="B3643" s="9" t="s">
        <v>207</v>
      </c>
      <c r="C3643" s="9" t="s">
        <v>947</v>
      </c>
      <c r="D3643" s="9" t="s">
        <v>148</v>
      </c>
      <c r="E3643" s="9" t="s">
        <v>147</v>
      </c>
      <c r="F3643" s="9" t="s">
        <v>5</v>
      </c>
      <c r="G3643" s="9" t="s">
        <v>110</v>
      </c>
      <c r="H3643" s="9" t="s">
        <v>2</v>
      </c>
      <c r="I3643" s="9">
        <v>15</v>
      </c>
      <c r="J3643" s="9" t="s">
        <v>8</v>
      </c>
      <c r="L3643" s="9" t="s">
        <v>50</v>
      </c>
      <c r="M3643" s="9">
        <v>64468</v>
      </c>
      <c r="N3643" s="17" t="str">
        <f t="shared" si="278"/>
        <v>12_60-65</v>
      </c>
      <c r="O3643" s="17" t="str">
        <f t="shared" si="279"/>
        <v>6_60-70</v>
      </c>
      <c r="P3643" s="17" t="str">
        <f t="shared" si="280"/>
        <v>06_60-70</v>
      </c>
      <c r="Q3643" s="9" t="s">
        <v>1244</v>
      </c>
      <c r="R3643" s="9" t="s">
        <v>1245</v>
      </c>
      <c r="S3643" s="9">
        <f t="shared" si="281"/>
        <v>11604240</v>
      </c>
    </row>
    <row r="3644" spans="1:19">
      <c r="A3644" s="9">
        <v>127</v>
      </c>
      <c r="B3644" s="9" t="s">
        <v>207</v>
      </c>
      <c r="C3644" s="9" t="s">
        <v>1228</v>
      </c>
      <c r="D3644" s="9" t="s">
        <v>148</v>
      </c>
      <c r="E3644" s="9" t="s">
        <v>147</v>
      </c>
      <c r="F3644" s="9" t="s">
        <v>5</v>
      </c>
      <c r="G3644" s="9" t="s">
        <v>373</v>
      </c>
      <c r="H3644" s="9" t="s">
        <v>2</v>
      </c>
      <c r="I3644" s="9">
        <v>15</v>
      </c>
      <c r="J3644" s="9" t="s">
        <v>8</v>
      </c>
      <c r="L3644" s="9" t="s">
        <v>50</v>
      </c>
      <c r="M3644" s="9">
        <v>104391</v>
      </c>
      <c r="N3644" s="17" t="str">
        <f t="shared" si="278"/>
        <v>20_100-105</v>
      </c>
      <c r="O3644" s="17" t="str">
        <f t="shared" si="279"/>
        <v>10_100-110</v>
      </c>
      <c r="P3644" s="17" t="str">
        <f t="shared" si="280"/>
        <v>08_80&gt;</v>
      </c>
      <c r="Q3644" s="9" t="s">
        <v>1244</v>
      </c>
      <c r="R3644" s="9" t="s">
        <v>1245</v>
      </c>
      <c r="S3644" s="9">
        <f t="shared" si="281"/>
        <v>13257657</v>
      </c>
    </row>
    <row r="3645" spans="1:19">
      <c r="A3645" s="9">
        <v>127</v>
      </c>
      <c r="B3645" s="9" t="s">
        <v>207</v>
      </c>
      <c r="C3645" s="9" t="s">
        <v>605</v>
      </c>
      <c r="D3645" s="9" t="s">
        <v>148</v>
      </c>
      <c r="E3645" s="9" t="s">
        <v>147</v>
      </c>
      <c r="F3645" s="9" t="s">
        <v>1</v>
      </c>
      <c r="G3645" s="9" t="s">
        <v>222</v>
      </c>
      <c r="H3645" s="9" t="s">
        <v>2</v>
      </c>
      <c r="I3645" s="9">
        <v>16</v>
      </c>
      <c r="J3645" s="9" t="s">
        <v>8</v>
      </c>
      <c r="L3645" s="9" t="s">
        <v>50</v>
      </c>
      <c r="M3645" s="9">
        <v>91766</v>
      </c>
      <c r="N3645" s="17" t="str">
        <f t="shared" si="278"/>
        <v>18_90-95</v>
      </c>
      <c r="O3645" s="17" t="str">
        <f t="shared" si="279"/>
        <v>9_90-100</v>
      </c>
      <c r="P3645" s="17" t="str">
        <f t="shared" si="280"/>
        <v>08_80&gt;</v>
      </c>
      <c r="Q3645" s="9" t="s">
        <v>1244</v>
      </c>
      <c r="R3645" s="9" t="s">
        <v>1245</v>
      </c>
      <c r="S3645" s="9">
        <f t="shared" si="281"/>
        <v>11654282</v>
      </c>
    </row>
    <row r="3646" spans="1:19">
      <c r="A3646" s="9">
        <v>51</v>
      </c>
      <c r="B3646" s="9" t="s">
        <v>207</v>
      </c>
      <c r="C3646" s="9" t="s">
        <v>948</v>
      </c>
      <c r="D3646" s="9" t="s">
        <v>152</v>
      </c>
      <c r="E3646" s="9" t="s">
        <v>147</v>
      </c>
      <c r="F3646" s="9" t="s">
        <v>5</v>
      </c>
      <c r="G3646" s="9" t="s">
        <v>373</v>
      </c>
      <c r="H3646" s="9" t="s">
        <v>2</v>
      </c>
      <c r="I3646" s="9">
        <v>14</v>
      </c>
      <c r="J3646" s="9" t="s">
        <v>280</v>
      </c>
      <c r="L3646" s="9" t="s">
        <v>50</v>
      </c>
      <c r="M3646" s="9">
        <v>187984</v>
      </c>
      <c r="N3646" s="17" t="str">
        <f t="shared" si="278"/>
        <v>37_185-190</v>
      </c>
      <c r="O3646" s="17" t="str">
        <f t="shared" si="279"/>
        <v>18_180-190</v>
      </c>
      <c r="P3646" s="17" t="str">
        <f t="shared" si="280"/>
        <v>08_80&gt;</v>
      </c>
      <c r="Q3646" s="9" t="s">
        <v>1244</v>
      </c>
      <c r="R3646" s="9" t="s">
        <v>1245</v>
      </c>
      <c r="S3646" s="9">
        <f t="shared" si="281"/>
        <v>9587184</v>
      </c>
    </row>
    <row r="3647" spans="1:19">
      <c r="A3647" s="9">
        <v>9</v>
      </c>
      <c r="B3647" s="9" t="s">
        <v>15</v>
      </c>
      <c r="C3647" s="9" t="s">
        <v>726</v>
      </c>
      <c r="D3647" s="9" t="s">
        <v>153</v>
      </c>
      <c r="E3647" s="9" t="s">
        <v>147</v>
      </c>
      <c r="F3647" s="9" t="s">
        <v>1</v>
      </c>
      <c r="G3647" s="9" t="s">
        <v>67</v>
      </c>
      <c r="H3647" s="9" t="s">
        <v>2</v>
      </c>
      <c r="I3647" s="9">
        <v>11</v>
      </c>
      <c r="J3647" s="9" t="s">
        <v>727</v>
      </c>
      <c r="L3647" s="9" t="s">
        <v>50</v>
      </c>
      <c r="M3647" s="9">
        <v>27834</v>
      </c>
      <c r="N3647" s="17" t="str">
        <f t="shared" si="278"/>
        <v>5_25-30</v>
      </c>
      <c r="O3647" s="17" t="str">
        <f t="shared" si="279"/>
        <v>2_20-30</v>
      </c>
      <c r="P3647" s="17" t="str">
        <f t="shared" si="280"/>
        <v>02_20-30</v>
      </c>
      <c r="Q3647" s="9" t="s">
        <v>1244</v>
      </c>
      <c r="R3647" s="9" t="s">
        <v>1245</v>
      </c>
      <c r="S3647" s="9">
        <f t="shared" si="281"/>
        <v>250506</v>
      </c>
    </row>
    <row r="3648" spans="1:19">
      <c r="A3648" s="9">
        <v>169</v>
      </c>
      <c r="B3648" s="9" t="s">
        <v>15</v>
      </c>
      <c r="C3648" s="9" t="s">
        <v>1056</v>
      </c>
      <c r="D3648" s="9" t="s">
        <v>152</v>
      </c>
      <c r="E3648" s="9" t="s">
        <v>147</v>
      </c>
      <c r="F3648" s="9" t="s">
        <v>1</v>
      </c>
      <c r="G3648" s="9" t="s">
        <v>67</v>
      </c>
      <c r="H3648" s="9" t="s">
        <v>2</v>
      </c>
      <c r="I3648" s="9">
        <v>14</v>
      </c>
      <c r="J3648" s="9" t="s">
        <v>8</v>
      </c>
      <c r="L3648" s="9" t="s">
        <v>46</v>
      </c>
      <c r="M3648" s="9">
        <v>37774</v>
      </c>
      <c r="N3648" s="17" t="str">
        <f t="shared" si="278"/>
        <v>7_35-40</v>
      </c>
      <c r="O3648" s="17" t="str">
        <f t="shared" si="279"/>
        <v>3_30-40</v>
      </c>
      <c r="P3648" s="17" t="str">
        <f t="shared" si="280"/>
        <v>03_30-40</v>
      </c>
      <c r="Q3648" s="9" t="s">
        <v>1244</v>
      </c>
      <c r="R3648" s="9" t="s">
        <v>1245</v>
      </c>
      <c r="S3648" s="9">
        <f t="shared" si="281"/>
        <v>6383806</v>
      </c>
    </row>
    <row r="3649" spans="1:19">
      <c r="A3649" s="9">
        <v>26</v>
      </c>
      <c r="B3649" s="9" t="s">
        <v>15</v>
      </c>
      <c r="C3649" s="9" t="s">
        <v>728</v>
      </c>
      <c r="D3649" s="9" t="s">
        <v>152</v>
      </c>
      <c r="E3649" s="9" t="s">
        <v>147</v>
      </c>
      <c r="F3649" s="9" t="s">
        <v>5</v>
      </c>
      <c r="G3649" s="9" t="s">
        <v>70</v>
      </c>
      <c r="H3649" s="9" t="s">
        <v>2</v>
      </c>
      <c r="I3649" s="9">
        <v>14</v>
      </c>
      <c r="J3649" s="9" t="s">
        <v>8</v>
      </c>
      <c r="L3649" s="9" t="s">
        <v>46</v>
      </c>
      <c r="M3649" s="9">
        <v>34142</v>
      </c>
      <c r="N3649" s="17" t="str">
        <f t="shared" si="278"/>
        <v>6_30-35</v>
      </c>
      <c r="O3649" s="17" t="str">
        <f t="shared" si="279"/>
        <v>3_30-40</v>
      </c>
      <c r="P3649" s="17" t="str">
        <f t="shared" si="280"/>
        <v>03_30-40</v>
      </c>
      <c r="Q3649" s="9" t="s">
        <v>1244</v>
      </c>
      <c r="R3649" s="9" t="s">
        <v>1245</v>
      </c>
      <c r="S3649" s="9">
        <f t="shared" si="281"/>
        <v>887692</v>
      </c>
    </row>
    <row r="3650" spans="1:19">
      <c r="A3650" s="9">
        <v>3073</v>
      </c>
      <c r="B3650" s="9" t="s">
        <v>15</v>
      </c>
      <c r="C3650" s="9" t="s">
        <v>536</v>
      </c>
      <c r="D3650" s="9" t="s">
        <v>152</v>
      </c>
      <c r="E3650" s="9" t="s">
        <v>147</v>
      </c>
      <c r="F3650" s="9" t="s">
        <v>1</v>
      </c>
      <c r="G3650" s="9" t="s">
        <v>77</v>
      </c>
      <c r="H3650" s="9" t="s">
        <v>2</v>
      </c>
      <c r="I3650" s="9">
        <v>14</v>
      </c>
      <c r="J3650" s="9" t="s">
        <v>8</v>
      </c>
      <c r="L3650" s="9" t="s">
        <v>50</v>
      </c>
      <c r="M3650" s="9">
        <v>45742</v>
      </c>
      <c r="N3650" s="17" t="str">
        <f t="shared" si="278"/>
        <v>9_45-50</v>
      </c>
      <c r="O3650" s="17" t="str">
        <f t="shared" si="279"/>
        <v>4_40-50</v>
      </c>
      <c r="P3650" s="17" t="str">
        <f t="shared" si="280"/>
        <v>04_40-50</v>
      </c>
      <c r="Q3650" s="9" t="s">
        <v>1244</v>
      </c>
      <c r="R3650" s="9" t="s">
        <v>1245</v>
      </c>
      <c r="S3650" s="9">
        <f t="shared" si="281"/>
        <v>140565166</v>
      </c>
    </row>
    <row r="3651" spans="1:19">
      <c r="A3651" s="9">
        <v>486</v>
      </c>
      <c r="B3651" s="9" t="s">
        <v>15</v>
      </c>
      <c r="C3651" s="9" t="s">
        <v>1005</v>
      </c>
      <c r="D3651" s="9" t="s">
        <v>152</v>
      </c>
      <c r="E3651" s="9" t="s">
        <v>147</v>
      </c>
      <c r="F3651" s="9" t="s">
        <v>1</v>
      </c>
      <c r="G3651" s="9" t="s">
        <v>583</v>
      </c>
      <c r="H3651" s="9" t="s">
        <v>2</v>
      </c>
      <c r="I3651" s="9">
        <v>14</v>
      </c>
      <c r="J3651" s="9" t="s">
        <v>8</v>
      </c>
      <c r="L3651" s="9" t="s">
        <v>50</v>
      </c>
      <c r="M3651" s="9">
        <v>56260</v>
      </c>
      <c r="N3651" s="17" t="str">
        <f t="shared" si="278"/>
        <v>11_55-60</v>
      </c>
      <c r="O3651" s="17" t="str">
        <f t="shared" si="279"/>
        <v>5_50-60</v>
      </c>
      <c r="P3651" s="17" t="str">
        <f t="shared" si="280"/>
        <v>05_50-60</v>
      </c>
      <c r="Q3651" s="9" t="s">
        <v>1244</v>
      </c>
      <c r="R3651" s="9" t="s">
        <v>1245</v>
      </c>
      <c r="S3651" s="9">
        <f t="shared" si="281"/>
        <v>27342360</v>
      </c>
    </row>
    <row r="3652" spans="1:19">
      <c r="A3652" s="9">
        <v>43</v>
      </c>
      <c r="B3652" s="9" t="s">
        <v>15</v>
      </c>
      <c r="C3652" s="9" t="s">
        <v>925</v>
      </c>
      <c r="D3652" s="9" t="s">
        <v>152</v>
      </c>
      <c r="E3652" s="9" t="s">
        <v>147</v>
      </c>
      <c r="F3652" s="9" t="s">
        <v>5</v>
      </c>
      <c r="G3652" s="9" t="s">
        <v>373</v>
      </c>
      <c r="H3652" s="9" t="s">
        <v>2</v>
      </c>
      <c r="I3652" s="9">
        <v>14</v>
      </c>
      <c r="J3652" s="9" t="s">
        <v>8</v>
      </c>
      <c r="L3652" s="9" t="s">
        <v>50</v>
      </c>
      <c r="M3652" s="9">
        <v>45734</v>
      </c>
      <c r="N3652" s="17" t="str">
        <f t="shared" si="278"/>
        <v>9_45-50</v>
      </c>
      <c r="O3652" s="17" t="str">
        <f t="shared" si="279"/>
        <v>4_40-50</v>
      </c>
      <c r="P3652" s="17" t="str">
        <f t="shared" si="280"/>
        <v>04_40-50</v>
      </c>
      <c r="Q3652" s="9" t="s">
        <v>1244</v>
      </c>
      <c r="R3652" s="9" t="s">
        <v>1245</v>
      </c>
      <c r="S3652" s="9">
        <f t="shared" si="281"/>
        <v>1966562</v>
      </c>
    </row>
    <row r="3653" spans="1:19">
      <c r="A3653" s="9">
        <v>58</v>
      </c>
      <c r="B3653" s="9" t="s">
        <v>15</v>
      </c>
      <c r="C3653" s="9" t="s">
        <v>650</v>
      </c>
      <c r="D3653" s="9" t="s">
        <v>152</v>
      </c>
      <c r="E3653" s="9" t="s">
        <v>147</v>
      </c>
      <c r="F3653" s="9" t="s">
        <v>5</v>
      </c>
      <c r="G3653" s="9" t="s">
        <v>373</v>
      </c>
      <c r="H3653" s="9" t="s">
        <v>2</v>
      </c>
      <c r="I3653" s="9">
        <v>14</v>
      </c>
      <c r="J3653" s="9" t="s">
        <v>8</v>
      </c>
      <c r="L3653" s="9" t="s">
        <v>50</v>
      </c>
      <c r="M3653" s="9">
        <v>60141</v>
      </c>
      <c r="N3653" s="17" t="str">
        <f t="shared" si="278"/>
        <v>12_60-65</v>
      </c>
      <c r="O3653" s="17" t="str">
        <f t="shared" si="279"/>
        <v>6_60-70</v>
      </c>
      <c r="P3653" s="17" t="str">
        <f t="shared" si="280"/>
        <v>06_60-70</v>
      </c>
      <c r="Q3653" s="9" t="s">
        <v>1244</v>
      </c>
      <c r="R3653" s="9" t="s">
        <v>1245</v>
      </c>
      <c r="S3653" s="9">
        <f t="shared" si="281"/>
        <v>3488178</v>
      </c>
    </row>
    <row r="3654" spans="1:19">
      <c r="A3654" s="9">
        <v>1675</v>
      </c>
      <c r="B3654" s="9" t="s">
        <v>15</v>
      </c>
      <c r="C3654" s="9" t="s">
        <v>651</v>
      </c>
      <c r="D3654" s="9" t="s">
        <v>148</v>
      </c>
      <c r="E3654" s="9" t="s">
        <v>147</v>
      </c>
      <c r="F3654" s="9" t="s">
        <v>1</v>
      </c>
      <c r="G3654" s="9" t="s">
        <v>77</v>
      </c>
      <c r="H3654" s="9" t="s">
        <v>2</v>
      </c>
      <c r="I3654" s="9">
        <v>15</v>
      </c>
      <c r="J3654" s="9" t="s">
        <v>8</v>
      </c>
      <c r="L3654" s="9" t="s">
        <v>50</v>
      </c>
      <c r="M3654" s="9">
        <v>38143</v>
      </c>
      <c r="N3654" s="17" t="str">
        <f t="shared" si="278"/>
        <v>7_35-40</v>
      </c>
      <c r="O3654" s="17" t="str">
        <f t="shared" si="279"/>
        <v>3_30-40</v>
      </c>
      <c r="P3654" s="17" t="str">
        <f t="shared" si="280"/>
        <v>03_30-40</v>
      </c>
      <c r="Q3654" s="9" t="s">
        <v>1244</v>
      </c>
      <c r="R3654" s="9" t="s">
        <v>1245</v>
      </c>
      <c r="S3654" s="9">
        <f t="shared" si="281"/>
        <v>63889525</v>
      </c>
    </row>
    <row r="3655" spans="1:19">
      <c r="A3655" s="9">
        <v>488</v>
      </c>
      <c r="B3655" s="9" t="s">
        <v>15</v>
      </c>
      <c r="C3655" s="9" t="s">
        <v>775</v>
      </c>
      <c r="D3655" s="9" t="s">
        <v>148</v>
      </c>
      <c r="E3655" s="9" t="s">
        <v>147</v>
      </c>
      <c r="F3655" s="9" t="s">
        <v>1</v>
      </c>
      <c r="G3655" s="9" t="s">
        <v>583</v>
      </c>
      <c r="H3655" s="9" t="s">
        <v>2</v>
      </c>
      <c r="I3655" s="9">
        <v>15</v>
      </c>
      <c r="J3655" s="9" t="s">
        <v>8</v>
      </c>
      <c r="L3655" s="9" t="s">
        <v>50</v>
      </c>
      <c r="M3655" s="9">
        <v>54999</v>
      </c>
      <c r="N3655" s="17" t="str">
        <f t="shared" si="278"/>
        <v>10_50-55</v>
      </c>
      <c r="O3655" s="17" t="str">
        <f t="shared" si="279"/>
        <v>5_50-60</v>
      </c>
      <c r="P3655" s="17" t="str">
        <f t="shared" si="280"/>
        <v>05_50-60</v>
      </c>
      <c r="Q3655" s="9" t="s">
        <v>1244</v>
      </c>
      <c r="R3655" s="9" t="s">
        <v>1245</v>
      </c>
      <c r="S3655" s="9">
        <f t="shared" si="281"/>
        <v>26839512</v>
      </c>
    </row>
    <row r="3656" spans="1:19">
      <c r="A3656" s="9">
        <v>586</v>
      </c>
      <c r="B3656" s="9" t="s">
        <v>15</v>
      </c>
      <c r="C3656" s="9" t="s">
        <v>300</v>
      </c>
      <c r="D3656" s="9" t="s">
        <v>148</v>
      </c>
      <c r="E3656" s="9" t="s">
        <v>147</v>
      </c>
      <c r="F3656" s="9" t="s">
        <v>1</v>
      </c>
      <c r="G3656" s="9" t="s">
        <v>222</v>
      </c>
      <c r="H3656" s="9" t="s">
        <v>2</v>
      </c>
      <c r="I3656" s="9">
        <v>15</v>
      </c>
      <c r="J3656" s="9" t="s">
        <v>8</v>
      </c>
      <c r="L3656" s="9" t="s">
        <v>50</v>
      </c>
      <c r="M3656" s="9">
        <v>73894</v>
      </c>
      <c r="N3656" s="17" t="str">
        <f t="shared" si="278"/>
        <v>14_70-75</v>
      </c>
      <c r="O3656" s="17" t="str">
        <f t="shared" si="279"/>
        <v>7_70-80</v>
      </c>
      <c r="P3656" s="17" t="str">
        <f t="shared" si="280"/>
        <v>07_70-80</v>
      </c>
      <c r="Q3656" s="9" t="s">
        <v>1244</v>
      </c>
      <c r="R3656" s="9" t="s">
        <v>1245</v>
      </c>
      <c r="S3656" s="9">
        <f t="shared" si="281"/>
        <v>43301884</v>
      </c>
    </row>
    <row r="3657" spans="1:19">
      <c r="A3657" s="9">
        <v>558</v>
      </c>
      <c r="B3657" s="9" t="s">
        <v>15</v>
      </c>
      <c r="C3657" s="9" t="s">
        <v>537</v>
      </c>
      <c r="D3657" s="9" t="s">
        <v>148</v>
      </c>
      <c r="E3657" s="9" t="s">
        <v>147</v>
      </c>
      <c r="F3657" s="9" t="s">
        <v>5</v>
      </c>
      <c r="G3657" s="9" t="s">
        <v>70</v>
      </c>
      <c r="H3657" s="9" t="s">
        <v>2</v>
      </c>
      <c r="I3657" s="9">
        <v>15</v>
      </c>
      <c r="J3657" s="9" t="s">
        <v>8</v>
      </c>
      <c r="L3657" s="9" t="s">
        <v>46</v>
      </c>
      <c r="M3657" s="9">
        <v>44000</v>
      </c>
      <c r="N3657" s="17" t="str">
        <f t="shared" si="278"/>
        <v>8_40-45</v>
      </c>
      <c r="O3657" s="17" t="str">
        <f t="shared" si="279"/>
        <v>4_40-50</v>
      </c>
      <c r="P3657" s="17" t="str">
        <f t="shared" si="280"/>
        <v>04_40-50</v>
      </c>
      <c r="Q3657" s="9" t="s">
        <v>1244</v>
      </c>
      <c r="R3657" s="9" t="s">
        <v>1245</v>
      </c>
      <c r="S3657" s="9">
        <f t="shared" si="281"/>
        <v>24552000</v>
      </c>
    </row>
    <row r="3658" spans="1:19">
      <c r="A3658" s="9">
        <v>24</v>
      </c>
      <c r="B3658" s="9" t="s">
        <v>15</v>
      </c>
      <c r="C3658" s="9" t="s">
        <v>270</v>
      </c>
      <c r="D3658" s="9" t="s">
        <v>148</v>
      </c>
      <c r="E3658" s="9" t="s">
        <v>147</v>
      </c>
      <c r="F3658" s="9" t="s">
        <v>5</v>
      </c>
      <c r="G3658" s="9" t="s">
        <v>122</v>
      </c>
      <c r="H3658" s="9" t="s">
        <v>2</v>
      </c>
      <c r="I3658" s="9">
        <v>15</v>
      </c>
      <c r="J3658" s="9" t="s">
        <v>8</v>
      </c>
      <c r="L3658" s="9" t="s">
        <v>50</v>
      </c>
      <c r="M3658" s="9">
        <v>55971</v>
      </c>
      <c r="N3658" s="17" t="str">
        <f t="shared" si="278"/>
        <v>11_55-60</v>
      </c>
      <c r="O3658" s="17" t="str">
        <f t="shared" si="279"/>
        <v>5_50-60</v>
      </c>
      <c r="P3658" s="17" t="str">
        <f t="shared" si="280"/>
        <v>05_50-60</v>
      </c>
      <c r="Q3658" s="9" t="s">
        <v>1244</v>
      </c>
      <c r="R3658" s="9" t="s">
        <v>1245</v>
      </c>
      <c r="S3658" s="9">
        <f t="shared" si="281"/>
        <v>1343304</v>
      </c>
    </row>
    <row r="3659" spans="1:19">
      <c r="A3659" s="9">
        <v>551</v>
      </c>
      <c r="B3659" s="9" t="s">
        <v>15</v>
      </c>
      <c r="C3659" s="9" t="s">
        <v>1057</v>
      </c>
      <c r="D3659" s="9" t="s">
        <v>148</v>
      </c>
      <c r="E3659" s="9" t="s">
        <v>147</v>
      </c>
      <c r="F3659" s="9" t="s">
        <v>5</v>
      </c>
      <c r="G3659" s="9" t="s">
        <v>373</v>
      </c>
      <c r="H3659" s="9" t="s">
        <v>2</v>
      </c>
      <c r="I3659" s="9">
        <v>15</v>
      </c>
      <c r="J3659" s="9" t="s">
        <v>8</v>
      </c>
      <c r="L3659" s="9" t="s">
        <v>50</v>
      </c>
      <c r="M3659" s="9">
        <v>53066</v>
      </c>
      <c r="N3659" s="17" t="str">
        <f t="shared" si="278"/>
        <v>10_50-55</v>
      </c>
      <c r="O3659" s="17" t="str">
        <f t="shared" si="279"/>
        <v>5_50-60</v>
      </c>
      <c r="P3659" s="17" t="str">
        <f t="shared" si="280"/>
        <v>05_50-60</v>
      </c>
      <c r="Q3659" s="9" t="s">
        <v>1244</v>
      </c>
      <c r="R3659" s="9" t="s">
        <v>1245</v>
      </c>
      <c r="S3659" s="9">
        <f t="shared" si="281"/>
        <v>29239366</v>
      </c>
    </row>
    <row r="3660" spans="1:19">
      <c r="A3660" s="9">
        <v>21</v>
      </c>
      <c r="B3660" s="9" t="s">
        <v>15</v>
      </c>
      <c r="C3660" s="9" t="s">
        <v>776</v>
      </c>
      <c r="D3660" s="9" t="s">
        <v>148</v>
      </c>
      <c r="E3660" s="9" t="s">
        <v>147</v>
      </c>
      <c r="F3660" s="9" t="s">
        <v>5</v>
      </c>
      <c r="G3660" s="9" t="s">
        <v>373</v>
      </c>
      <c r="H3660" s="9" t="s">
        <v>2</v>
      </c>
      <c r="I3660" s="9">
        <v>15</v>
      </c>
      <c r="J3660" s="9" t="s">
        <v>8</v>
      </c>
      <c r="L3660" s="9" t="s">
        <v>50</v>
      </c>
      <c r="M3660" s="9">
        <v>52930</v>
      </c>
      <c r="N3660" s="17" t="str">
        <f t="shared" si="278"/>
        <v>10_50-55</v>
      </c>
      <c r="O3660" s="17" t="str">
        <f t="shared" si="279"/>
        <v>5_50-60</v>
      </c>
      <c r="P3660" s="17" t="str">
        <f t="shared" si="280"/>
        <v>05_50-60</v>
      </c>
      <c r="Q3660" s="9" t="s">
        <v>1244</v>
      </c>
      <c r="R3660" s="9" t="s">
        <v>1245</v>
      </c>
      <c r="S3660" s="9">
        <f t="shared" si="281"/>
        <v>1111530</v>
      </c>
    </row>
    <row r="3661" spans="1:19">
      <c r="A3661" s="9">
        <v>64</v>
      </c>
      <c r="B3661" s="9" t="s">
        <v>15</v>
      </c>
      <c r="C3661" s="9" t="s">
        <v>245</v>
      </c>
      <c r="D3661" s="9" t="s">
        <v>148</v>
      </c>
      <c r="E3661" s="9" t="s">
        <v>147</v>
      </c>
      <c r="F3661" s="9" t="s">
        <v>1</v>
      </c>
      <c r="G3661" s="9" t="s">
        <v>77</v>
      </c>
      <c r="H3661" s="9" t="s">
        <v>2</v>
      </c>
      <c r="I3661" s="9">
        <v>17</v>
      </c>
      <c r="J3661" s="9" t="s">
        <v>6</v>
      </c>
      <c r="L3661" s="9" t="s">
        <v>50</v>
      </c>
      <c r="M3661" s="9">
        <v>49157</v>
      </c>
      <c r="N3661" s="17" t="str">
        <f t="shared" si="278"/>
        <v>9_45-50</v>
      </c>
      <c r="O3661" s="17" t="str">
        <f t="shared" si="279"/>
        <v>4_40-50</v>
      </c>
      <c r="P3661" s="17" t="str">
        <f t="shared" si="280"/>
        <v>04_40-50</v>
      </c>
      <c r="Q3661" s="9" t="s">
        <v>1244</v>
      </c>
      <c r="R3661" s="9" t="s">
        <v>1245</v>
      </c>
      <c r="S3661" s="9">
        <f t="shared" si="281"/>
        <v>3146048</v>
      </c>
    </row>
    <row r="3662" spans="1:19">
      <c r="A3662" s="9">
        <v>45</v>
      </c>
      <c r="B3662" s="9" t="s">
        <v>15</v>
      </c>
      <c r="C3662" s="9" t="s">
        <v>777</v>
      </c>
      <c r="D3662" s="9" t="s">
        <v>148</v>
      </c>
      <c r="E3662" s="9" t="s">
        <v>147</v>
      </c>
      <c r="F3662" s="9" t="s">
        <v>1</v>
      </c>
      <c r="G3662" s="9" t="s">
        <v>583</v>
      </c>
      <c r="H3662" s="9" t="s">
        <v>2</v>
      </c>
      <c r="I3662" s="9">
        <v>17</v>
      </c>
      <c r="J3662" s="9" t="s">
        <v>8</v>
      </c>
      <c r="L3662" s="9" t="s">
        <v>50</v>
      </c>
      <c r="M3662" s="9">
        <v>94977</v>
      </c>
      <c r="N3662" s="17" t="str">
        <f t="shared" si="278"/>
        <v>18_90-95</v>
      </c>
      <c r="O3662" s="17" t="str">
        <f t="shared" si="279"/>
        <v>9_90-100</v>
      </c>
      <c r="P3662" s="17" t="str">
        <f t="shared" si="280"/>
        <v>08_80&gt;</v>
      </c>
      <c r="Q3662" s="9" t="s">
        <v>1244</v>
      </c>
      <c r="R3662" s="9" t="s">
        <v>1245</v>
      </c>
      <c r="S3662" s="9">
        <f t="shared" si="281"/>
        <v>4273965</v>
      </c>
    </row>
    <row r="3663" spans="1:19">
      <c r="A3663" s="9">
        <v>26</v>
      </c>
      <c r="B3663" s="9" t="s">
        <v>15</v>
      </c>
      <c r="C3663" s="9" t="s">
        <v>934</v>
      </c>
      <c r="D3663" s="9" t="s">
        <v>148</v>
      </c>
      <c r="E3663" s="9" t="s">
        <v>147</v>
      </c>
      <c r="F3663" s="9" t="s">
        <v>5</v>
      </c>
      <c r="G3663" s="9" t="s">
        <v>110</v>
      </c>
      <c r="H3663" s="9" t="s">
        <v>2</v>
      </c>
      <c r="I3663" s="9">
        <v>17</v>
      </c>
      <c r="J3663" s="9" t="s">
        <v>8</v>
      </c>
      <c r="L3663" s="9" t="s">
        <v>50</v>
      </c>
      <c r="M3663" s="9">
        <v>51693</v>
      </c>
      <c r="N3663" s="17" t="str">
        <f t="shared" si="278"/>
        <v>10_50-55</v>
      </c>
      <c r="O3663" s="17" t="str">
        <f t="shared" si="279"/>
        <v>5_50-60</v>
      </c>
      <c r="P3663" s="17" t="str">
        <f t="shared" si="280"/>
        <v>05_50-60</v>
      </c>
      <c r="Q3663" s="9" t="s">
        <v>1244</v>
      </c>
      <c r="R3663" s="9" t="s">
        <v>1245</v>
      </c>
      <c r="S3663" s="9">
        <f t="shared" si="281"/>
        <v>1344018</v>
      </c>
    </row>
    <row r="3664" spans="1:19">
      <c r="A3664" s="9">
        <v>424</v>
      </c>
      <c r="B3664" s="9" t="s">
        <v>15</v>
      </c>
      <c r="C3664" s="9" t="s">
        <v>729</v>
      </c>
      <c r="D3664" s="9" t="s">
        <v>148</v>
      </c>
      <c r="E3664" s="9" t="s">
        <v>147</v>
      </c>
      <c r="F3664" s="9" t="s">
        <v>5</v>
      </c>
      <c r="G3664" s="9" t="s">
        <v>373</v>
      </c>
      <c r="H3664" s="9" t="s">
        <v>2</v>
      </c>
      <c r="I3664" s="9">
        <v>17</v>
      </c>
      <c r="J3664" s="9" t="s">
        <v>6</v>
      </c>
      <c r="L3664" s="9" t="s">
        <v>50</v>
      </c>
      <c r="M3664" s="9">
        <v>48890</v>
      </c>
      <c r="N3664" s="17" t="str">
        <f t="shared" si="278"/>
        <v>9_45-50</v>
      </c>
      <c r="O3664" s="17" t="str">
        <f t="shared" si="279"/>
        <v>4_40-50</v>
      </c>
      <c r="P3664" s="17" t="str">
        <f t="shared" si="280"/>
        <v>04_40-50</v>
      </c>
      <c r="Q3664" s="9" t="s">
        <v>1244</v>
      </c>
      <c r="R3664" s="9" t="s">
        <v>1245</v>
      </c>
      <c r="S3664" s="9">
        <f t="shared" si="281"/>
        <v>20729360</v>
      </c>
    </row>
    <row r="3665" spans="1:19">
      <c r="A3665" s="9">
        <v>242</v>
      </c>
      <c r="B3665" s="9" t="s">
        <v>15</v>
      </c>
      <c r="C3665" s="9" t="s">
        <v>652</v>
      </c>
      <c r="D3665" s="9" t="s">
        <v>152</v>
      </c>
      <c r="E3665" s="9" t="s">
        <v>147</v>
      </c>
      <c r="F3665" s="9" t="s">
        <v>1</v>
      </c>
      <c r="G3665" s="9" t="s">
        <v>583</v>
      </c>
      <c r="H3665" s="9" t="s">
        <v>2</v>
      </c>
      <c r="I3665" s="9">
        <v>14</v>
      </c>
      <c r="J3665" s="9" t="s">
        <v>8</v>
      </c>
      <c r="L3665" s="9" t="s">
        <v>50</v>
      </c>
      <c r="M3665" s="9">
        <v>65184</v>
      </c>
      <c r="N3665" s="17" t="str">
        <f t="shared" si="278"/>
        <v>13_65-70</v>
      </c>
      <c r="O3665" s="17" t="str">
        <f t="shared" si="279"/>
        <v>6_60-70</v>
      </c>
      <c r="P3665" s="17" t="str">
        <f t="shared" si="280"/>
        <v>06_60-70</v>
      </c>
      <c r="Q3665" s="9" t="s">
        <v>1244</v>
      </c>
      <c r="R3665" s="9" t="s">
        <v>1245</v>
      </c>
      <c r="S3665" s="9">
        <f t="shared" si="281"/>
        <v>15774528</v>
      </c>
    </row>
    <row r="3666" spans="1:19">
      <c r="A3666" s="9">
        <v>8</v>
      </c>
      <c r="B3666" s="9" t="s">
        <v>15</v>
      </c>
      <c r="C3666" s="9" t="s">
        <v>441</v>
      </c>
      <c r="D3666" s="9" t="s">
        <v>152</v>
      </c>
      <c r="E3666" s="9" t="s">
        <v>147</v>
      </c>
      <c r="F3666" s="9" t="s">
        <v>5</v>
      </c>
      <c r="G3666" s="9" t="s">
        <v>373</v>
      </c>
      <c r="H3666" s="9" t="s">
        <v>2</v>
      </c>
      <c r="I3666" s="9">
        <v>14</v>
      </c>
      <c r="J3666" s="9" t="s">
        <v>8</v>
      </c>
      <c r="L3666" s="9" t="s">
        <v>50</v>
      </c>
      <c r="M3666" s="9">
        <v>83100</v>
      </c>
      <c r="N3666" s="17" t="str">
        <f t="shared" si="278"/>
        <v>16_80-85</v>
      </c>
      <c r="O3666" s="17" t="str">
        <f t="shared" si="279"/>
        <v>8_80-90</v>
      </c>
      <c r="P3666" s="17" t="str">
        <f t="shared" si="280"/>
        <v>08_80&gt;</v>
      </c>
      <c r="Q3666" s="9" t="s">
        <v>1244</v>
      </c>
      <c r="R3666" s="9" t="s">
        <v>1245</v>
      </c>
      <c r="S3666" s="9">
        <f t="shared" si="281"/>
        <v>664800</v>
      </c>
    </row>
    <row r="3667" spans="1:19">
      <c r="A3667" s="9">
        <v>49</v>
      </c>
      <c r="B3667" s="9" t="s">
        <v>15</v>
      </c>
      <c r="C3667" s="9" t="s">
        <v>853</v>
      </c>
      <c r="D3667" s="9" t="s">
        <v>148</v>
      </c>
      <c r="E3667" s="9" t="s">
        <v>147</v>
      </c>
      <c r="F3667" s="9" t="s">
        <v>1</v>
      </c>
      <c r="G3667" s="9" t="s">
        <v>583</v>
      </c>
      <c r="H3667" s="9" t="s">
        <v>2</v>
      </c>
      <c r="I3667" s="9">
        <v>15</v>
      </c>
      <c r="J3667" s="9" t="s">
        <v>8</v>
      </c>
      <c r="L3667" s="9" t="s">
        <v>50</v>
      </c>
      <c r="M3667" s="9">
        <v>69400</v>
      </c>
      <c r="N3667" s="17" t="str">
        <f t="shared" si="278"/>
        <v>13_65-70</v>
      </c>
      <c r="O3667" s="17" t="str">
        <f t="shared" si="279"/>
        <v>6_60-70</v>
      </c>
      <c r="P3667" s="17" t="str">
        <f t="shared" si="280"/>
        <v>06_60-70</v>
      </c>
      <c r="Q3667" s="9" t="s">
        <v>1244</v>
      </c>
      <c r="R3667" s="9" t="s">
        <v>1245</v>
      </c>
      <c r="S3667" s="9">
        <f t="shared" si="281"/>
        <v>3400600</v>
      </c>
    </row>
    <row r="3668" spans="1:19">
      <c r="A3668" s="9">
        <v>556</v>
      </c>
      <c r="B3668" s="9" t="s">
        <v>15</v>
      </c>
      <c r="C3668" s="9" t="s">
        <v>927</v>
      </c>
      <c r="D3668" s="9" t="s">
        <v>152</v>
      </c>
      <c r="E3668" s="9" t="s">
        <v>147</v>
      </c>
      <c r="F3668" s="9" t="s">
        <v>1</v>
      </c>
      <c r="G3668" s="9" t="s">
        <v>845</v>
      </c>
      <c r="H3668" s="9" t="s">
        <v>408</v>
      </c>
      <c r="I3668" s="9">
        <v>14</v>
      </c>
      <c r="J3668" s="9" t="s">
        <v>855</v>
      </c>
      <c r="L3668" s="9" t="s">
        <v>50</v>
      </c>
      <c r="M3668" s="9">
        <v>95902</v>
      </c>
      <c r="N3668" s="17" t="str">
        <f t="shared" si="278"/>
        <v>19_95-100</v>
      </c>
      <c r="O3668" s="17" t="str">
        <f t="shared" si="279"/>
        <v>9_90-100</v>
      </c>
      <c r="P3668" s="17" t="str">
        <f t="shared" si="280"/>
        <v>08_80&gt;</v>
      </c>
      <c r="Q3668" s="9" t="s">
        <v>1244</v>
      </c>
      <c r="R3668" s="9" t="s">
        <v>1245</v>
      </c>
      <c r="S3668" s="9">
        <f t="shared" si="281"/>
        <v>53321512</v>
      </c>
    </row>
    <row r="3669" spans="1:19">
      <c r="A3669" s="9">
        <v>189</v>
      </c>
      <c r="B3669" s="9" t="s">
        <v>15</v>
      </c>
      <c r="C3669" s="9" t="s">
        <v>854</v>
      </c>
      <c r="D3669" s="9" t="s">
        <v>152</v>
      </c>
      <c r="E3669" s="9" t="s">
        <v>147</v>
      </c>
      <c r="F3669" s="9" t="s">
        <v>5</v>
      </c>
      <c r="G3669" s="9" t="s">
        <v>373</v>
      </c>
      <c r="H3669" s="9" t="s">
        <v>408</v>
      </c>
      <c r="I3669" s="9">
        <v>14</v>
      </c>
      <c r="J3669" s="9" t="s">
        <v>855</v>
      </c>
      <c r="L3669" s="9" t="s">
        <v>50</v>
      </c>
      <c r="M3669" s="9">
        <v>99746</v>
      </c>
      <c r="N3669" s="17" t="str">
        <f t="shared" si="278"/>
        <v>19_95-100</v>
      </c>
      <c r="O3669" s="17" t="str">
        <f t="shared" si="279"/>
        <v>9_90-100</v>
      </c>
      <c r="P3669" s="17" t="str">
        <f t="shared" si="280"/>
        <v>08_80&gt;</v>
      </c>
      <c r="Q3669" s="9" t="s">
        <v>1244</v>
      </c>
      <c r="R3669" s="9" t="s">
        <v>1245</v>
      </c>
      <c r="S3669" s="9">
        <f t="shared" si="281"/>
        <v>18851994</v>
      </c>
    </row>
    <row r="3670" spans="1:19">
      <c r="A3670" s="9">
        <v>894</v>
      </c>
      <c r="B3670" s="9" t="s">
        <v>15</v>
      </c>
      <c r="C3670" s="9" t="s">
        <v>778</v>
      </c>
      <c r="D3670" s="9" t="s">
        <v>146</v>
      </c>
      <c r="E3670" s="9" t="s">
        <v>147</v>
      </c>
      <c r="F3670" s="9" t="s">
        <v>5</v>
      </c>
      <c r="G3670" s="9" t="s">
        <v>492</v>
      </c>
      <c r="H3670" s="9" t="s">
        <v>998</v>
      </c>
      <c r="I3670" s="9">
        <v>16</v>
      </c>
      <c r="J3670" s="9" t="s">
        <v>444</v>
      </c>
      <c r="L3670" s="9" t="s">
        <v>50</v>
      </c>
      <c r="M3670" s="9">
        <v>108314</v>
      </c>
      <c r="N3670" s="17" t="str">
        <f t="shared" si="278"/>
        <v>21_105-110</v>
      </c>
      <c r="O3670" s="17" t="str">
        <f t="shared" si="279"/>
        <v>10_100-110</v>
      </c>
      <c r="P3670" s="17" t="str">
        <f t="shared" si="280"/>
        <v>08_80&gt;</v>
      </c>
      <c r="Q3670" s="9" t="s">
        <v>1244</v>
      </c>
      <c r="R3670" s="9" t="s">
        <v>1245</v>
      </c>
      <c r="S3670" s="9">
        <f t="shared" si="281"/>
        <v>96832716</v>
      </c>
    </row>
    <row r="3671" spans="1:19">
      <c r="A3671" s="9">
        <v>232</v>
      </c>
      <c r="B3671" s="9" t="s">
        <v>15</v>
      </c>
      <c r="C3671" s="9" t="s">
        <v>779</v>
      </c>
      <c r="D3671" s="9" t="s">
        <v>146</v>
      </c>
      <c r="E3671" s="9" t="s">
        <v>147</v>
      </c>
      <c r="F3671" s="9" t="s">
        <v>5</v>
      </c>
      <c r="G3671" s="9" t="s">
        <v>492</v>
      </c>
      <c r="H3671" s="9" t="s">
        <v>415</v>
      </c>
      <c r="I3671" s="9">
        <v>16</v>
      </c>
      <c r="J3671" s="9" t="s">
        <v>444</v>
      </c>
      <c r="L3671" s="9" t="s">
        <v>50</v>
      </c>
      <c r="M3671" s="9">
        <v>112480</v>
      </c>
      <c r="N3671" s="17" t="str">
        <f t="shared" si="278"/>
        <v>22_110-115</v>
      </c>
      <c r="O3671" s="17" t="str">
        <f t="shared" si="279"/>
        <v>11_110-120</v>
      </c>
      <c r="P3671" s="17" t="str">
        <f t="shared" si="280"/>
        <v>08_80&gt;</v>
      </c>
      <c r="Q3671" s="9" t="s">
        <v>1244</v>
      </c>
      <c r="R3671" s="9" t="s">
        <v>1245</v>
      </c>
      <c r="S3671" s="9">
        <f t="shared" si="281"/>
        <v>26095360</v>
      </c>
    </row>
    <row r="3672" spans="1:19">
      <c r="A3672" s="9">
        <v>9</v>
      </c>
      <c r="B3672" s="9" t="s">
        <v>15</v>
      </c>
      <c r="C3672" s="9" t="s">
        <v>538</v>
      </c>
      <c r="D3672" s="9" t="s">
        <v>149</v>
      </c>
      <c r="E3672" s="9" t="s">
        <v>147</v>
      </c>
      <c r="F3672" s="9" t="s">
        <v>5</v>
      </c>
      <c r="G3672" s="9" t="s">
        <v>252</v>
      </c>
      <c r="H3672" s="9" t="s">
        <v>85</v>
      </c>
      <c r="I3672" s="9">
        <v>15</v>
      </c>
      <c r="J3672" s="9" t="s">
        <v>8</v>
      </c>
      <c r="L3672" s="9" t="s">
        <v>50</v>
      </c>
      <c r="M3672" s="9">
        <v>155000</v>
      </c>
      <c r="N3672" s="17" t="str">
        <f t="shared" si="278"/>
        <v>31_155-160</v>
      </c>
      <c r="O3672" s="17" t="str">
        <f t="shared" si="279"/>
        <v>15_150-160</v>
      </c>
      <c r="P3672" s="17" t="str">
        <f t="shared" si="280"/>
        <v>08_80&gt;</v>
      </c>
      <c r="Q3672" s="9" t="s">
        <v>1244</v>
      </c>
      <c r="R3672" s="9" t="s">
        <v>1245</v>
      </c>
      <c r="S3672" s="9">
        <f t="shared" si="281"/>
        <v>1395000</v>
      </c>
    </row>
    <row r="3673" spans="1:19">
      <c r="A3673" s="9">
        <v>2</v>
      </c>
      <c r="B3673" s="9" t="s">
        <v>15</v>
      </c>
      <c r="C3673" s="9" t="s">
        <v>539</v>
      </c>
      <c r="D3673" s="9" t="s">
        <v>153</v>
      </c>
      <c r="E3673" s="9" t="s">
        <v>147</v>
      </c>
      <c r="F3673" s="9" t="s">
        <v>1</v>
      </c>
      <c r="G3673" s="9" t="s">
        <v>67</v>
      </c>
      <c r="H3673" s="9" t="s">
        <v>2</v>
      </c>
      <c r="I3673" s="9">
        <v>11</v>
      </c>
      <c r="J3673" s="9" t="s">
        <v>4</v>
      </c>
      <c r="K3673" s="9" t="s">
        <v>7</v>
      </c>
      <c r="L3673" s="9" t="s">
        <v>50</v>
      </c>
      <c r="M3673" s="9">
        <v>34399</v>
      </c>
      <c r="N3673" s="17" t="str">
        <f t="shared" si="278"/>
        <v>6_30-35</v>
      </c>
      <c r="O3673" s="17" t="str">
        <f t="shared" si="279"/>
        <v>3_30-40</v>
      </c>
      <c r="P3673" s="17" t="str">
        <f t="shared" si="280"/>
        <v>03_30-40</v>
      </c>
      <c r="Q3673" s="9" t="s">
        <v>1244</v>
      </c>
      <c r="R3673" s="9" t="s">
        <v>1245</v>
      </c>
      <c r="S3673" s="9">
        <f t="shared" si="281"/>
        <v>68798</v>
      </c>
    </row>
    <row r="3674" spans="1:19">
      <c r="A3674" s="9">
        <v>2</v>
      </c>
      <c r="B3674" s="9" t="s">
        <v>15</v>
      </c>
      <c r="C3674" s="9" t="s">
        <v>269</v>
      </c>
      <c r="D3674" s="9" t="s">
        <v>152</v>
      </c>
      <c r="E3674" s="9" t="s">
        <v>147</v>
      </c>
      <c r="F3674" s="9" t="s">
        <v>5</v>
      </c>
      <c r="G3674" s="9" t="s">
        <v>122</v>
      </c>
      <c r="H3674" s="9" t="s">
        <v>2</v>
      </c>
      <c r="I3674" s="9">
        <v>14</v>
      </c>
      <c r="J3674" s="9" t="s">
        <v>8</v>
      </c>
      <c r="K3674" s="9" t="s">
        <v>7</v>
      </c>
      <c r="L3674" s="9" t="s">
        <v>50</v>
      </c>
      <c r="M3674" s="9">
        <v>64499</v>
      </c>
      <c r="N3674" s="17" t="str">
        <f t="shared" si="278"/>
        <v>12_60-65</v>
      </c>
      <c r="O3674" s="17" t="str">
        <f t="shared" si="279"/>
        <v>6_60-70</v>
      </c>
      <c r="P3674" s="17" t="str">
        <f t="shared" si="280"/>
        <v>06_60-70</v>
      </c>
      <c r="Q3674" s="9" t="s">
        <v>1244</v>
      </c>
      <c r="R3674" s="9" t="s">
        <v>1245</v>
      </c>
      <c r="S3674" s="9">
        <f t="shared" si="281"/>
        <v>128998</v>
      </c>
    </row>
    <row r="3675" spans="1:19">
      <c r="A3675" s="9">
        <v>61</v>
      </c>
      <c r="B3675" s="9" t="s">
        <v>15</v>
      </c>
      <c r="C3675" s="9" t="s">
        <v>1110</v>
      </c>
      <c r="D3675" s="9" t="s">
        <v>149</v>
      </c>
      <c r="E3675" s="9" t="s">
        <v>147</v>
      </c>
      <c r="F3675" s="9" t="s">
        <v>1</v>
      </c>
      <c r="G3675" s="9" t="s">
        <v>495</v>
      </c>
      <c r="H3675" s="9" t="s">
        <v>1111</v>
      </c>
      <c r="I3675" s="9">
        <v>15</v>
      </c>
      <c r="J3675" s="9" t="s">
        <v>8</v>
      </c>
      <c r="L3675" s="9" t="s">
        <v>50</v>
      </c>
      <c r="M3675" s="9">
        <v>109941</v>
      </c>
      <c r="N3675" s="17" t="str">
        <f t="shared" si="278"/>
        <v>21_105-110</v>
      </c>
      <c r="O3675" s="17" t="str">
        <f t="shared" si="279"/>
        <v>10_100-110</v>
      </c>
      <c r="P3675" s="17" t="str">
        <f t="shared" si="280"/>
        <v>08_80&gt;</v>
      </c>
      <c r="Q3675" s="9" t="s">
        <v>1244</v>
      </c>
      <c r="R3675" s="9" t="s">
        <v>1245</v>
      </c>
      <c r="S3675" s="9">
        <f t="shared" si="281"/>
        <v>6706401</v>
      </c>
    </row>
    <row r="3676" spans="1:19">
      <c r="A3676" s="9">
        <v>227</v>
      </c>
      <c r="B3676" s="9" t="s">
        <v>15</v>
      </c>
      <c r="C3676" s="9" t="s">
        <v>1143</v>
      </c>
      <c r="D3676" s="9" t="s">
        <v>149</v>
      </c>
      <c r="E3676" s="9" t="s">
        <v>147</v>
      </c>
      <c r="F3676" s="9" t="s">
        <v>5</v>
      </c>
      <c r="G3676" s="9" t="s">
        <v>492</v>
      </c>
      <c r="H3676" s="9" t="s">
        <v>1030</v>
      </c>
      <c r="I3676" s="9">
        <v>15</v>
      </c>
      <c r="J3676" s="9" t="s">
        <v>8</v>
      </c>
      <c r="L3676" s="9" t="s">
        <v>50</v>
      </c>
      <c r="M3676" s="9">
        <v>100080</v>
      </c>
      <c r="N3676" s="17" t="str">
        <f t="shared" si="278"/>
        <v>20_100-105</v>
      </c>
      <c r="O3676" s="17" t="str">
        <f t="shared" si="279"/>
        <v>10_100-110</v>
      </c>
      <c r="P3676" s="17" t="str">
        <f t="shared" si="280"/>
        <v>08_80&gt;</v>
      </c>
      <c r="Q3676" s="9" t="s">
        <v>1244</v>
      </c>
      <c r="R3676" s="9" t="s">
        <v>1245</v>
      </c>
      <c r="S3676" s="9">
        <f t="shared" si="281"/>
        <v>22718160</v>
      </c>
    </row>
    <row r="3677" spans="1:19">
      <c r="A3677" s="9">
        <v>76</v>
      </c>
      <c r="B3677" s="9" t="s">
        <v>15</v>
      </c>
      <c r="C3677" s="9" t="s">
        <v>301</v>
      </c>
      <c r="D3677" s="9" t="s">
        <v>149</v>
      </c>
      <c r="E3677" s="9" t="s">
        <v>147</v>
      </c>
      <c r="F3677" s="9" t="s">
        <v>5</v>
      </c>
      <c r="G3677" s="9" t="s">
        <v>252</v>
      </c>
      <c r="H3677" s="9" t="s">
        <v>730</v>
      </c>
      <c r="I3677" s="9">
        <v>15</v>
      </c>
      <c r="J3677" s="9" t="s">
        <v>8</v>
      </c>
      <c r="L3677" s="9" t="s">
        <v>50</v>
      </c>
      <c r="M3677" s="9">
        <v>84783</v>
      </c>
      <c r="N3677" s="17" t="str">
        <f t="shared" si="278"/>
        <v>16_80-85</v>
      </c>
      <c r="O3677" s="17" t="str">
        <f t="shared" si="279"/>
        <v>8_80-90</v>
      </c>
      <c r="P3677" s="17" t="str">
        <f t="shared" si="280"/>
        <v>08_80&gt;</v>
      </c>
      <c r="Q3677" s="9" t="s">
        <v>1244</v>
      </c>
      <c r="R3677" s="9" t="s">
        <v>1245</v>
      </c>
      <c r="S3677" s="9">
        <f t="shared" si="281"/>
        <v>6443508</v>
      </c>
    </row>
    <row r="3678" spans="1:19">
      <c r="A3678" s="9">
        <v>6238</v>
      </c>
      <c r="B3678" s="9" t="s">
        <v>15</v>
      </c>
      <c r="C3678" s="9" t="s">
        <v>780</v>
      </c>
      <c r="D3678" s="9" t="s">
        <v>148</v>
      </c>
      <c r="E3678" s="9" t="s">
        <v>147</v>
      </c>
      <c r="F3678" s="9" t="s">
        <v>5</v>
      </c>
      <c r="G3678" s="9" t="s">
        <v>373</v>
      </c>
      <c r="H3678" s="9" t="s">
        <v>2</v>
      </c>
      <c r="I3678" s="9">
        <v>15</v>
      </c>
      <c r="J3678" s="9" t="s">
        <v>8</v>
      </c>
      <c r="L3678" s="9" t="s">
        <v>50</v>
      </c>
      <c r="M3678" s="9">
        <v>52819</v>
      </c>
      <c r="N3678" s="17" t="str">
        <f t="shared" si="278"/>
        <v>10_50-55</v>
      </c>
      <c r="O3678" s="17" t="str">
        <f t="shared" si="279"/>
        <v>5_50-60</v>
      </c>
      <c r="P3678" s="17" t="str">
        <f t="shared" si="280"/>
        <v>05_50-60</v>
      </c>
      <c r="Q3678" s="9" t="s">
        <v>1244</v>
      </c>
      <c r="R3678" s="9" t="s">
        <v>1245</v>
      </c>
      <c r="S3678" s="9">
        <f t="shared" si="281"/>
        <v>329484922</v>
      </c>
    </row>
    <row r="3679" spans="1:19">
      <c r="A3679" s="9">
        <v>20</v>
      </c>
      <c r="B3679" s="9" t="s">
        <v>15</v>
      </c>
      <c r="C3679" s="9" t="s">
        <v>91</v>
      </c>
      <c r="D3679" s="9" t="s">
        <v>148</v>
      </c>
      <c r="E3679" s="9" t="s">
        <v>147</v>
      </c>
      <c r="F3679" s="9" t="s">
        <v>1</v>
      </c>
      <c r="G3679" s="9" t="s">
        <v>77</v>
      </c>
      <c r="H3679" s="9" t="s">
        <v>2</v>
      </c>
      <c r="I3679" s="9">
        <v>15</v>
      </c>
      <c r="J3679" s="9" t="s">
        <v>8</v>
      </c>
      <c r="L3679" s="9" t="s">
        <v>50</v>
      </c>
      <c r="M3679" s="9">
        <v>51939</v>
      </c>
      <c r="N3679" s="17" t="str">
        <f t="shared" si="278"/>
        <v>10_50-55</v>
      </c>
      <c r="O3679" s="17" t="str">
        <f t="shared" si="279"/>
        <v>5_50-60</v>
      </c>
      <c r="P3679" s="17" t="str">
        <f t="shared" si="280"/>
        <v>05_50-60</v>
      </c>
      <c r="Q3679" s="9" t="s">
        <v>1244</v>
      </c>
      <c r="R3679" s="9" t="s">
        <v>1245</v>
      </c>
      <c r="S3679" s="9">
        <f t="shared" si="281"/>
        <v>1038780</v>
      </c>
    </row>
    <row r="3680" spans="1:19">
      <c r="A3680" s="9">
        <v>173</v>
      </c>
      <c r="B3680" s="9" t="s">
        <v>15</v>
      </c>
      <c r="C3680" s="9" t="s">
        <v>89</v>
      </c>
      <c r="D3680" s="9" t="s">
        <v>149</v>
      </c>
      <c r="E3680" s="9" t="s">
        <v>147</v>
      </c>
      <c r="F3680" s="9" t="s">
        <v>5</v>
      </c>
      <c r="G3680" s="9" t="s">
        <v>69</v>
      </c>
      <c r="H3680" s="9" t="s">
        <v>88</v>
      </c>
      <c r="I3680" s="9">
        <v>17</v>
      </c>
      <c r="J3680" s="9" t="s">
        <v>8</v>
      </c>
      <c r="L3680" s="9" t="s">
        <v>50</v>
      </c>
      <c r="M3680" s="9">
        <v>89750</v>
      </c>
      <c r="N3680" s="17" t="str">
        <f t="shared" si="278"/>
        <v>17_85-90</v>
      </c>
      <c r="O3680" s="17" t="str">
        <f t="shared" si="279"/>
        <v>8_80-90</v>
      </c>
      <c r="P3680" s="17" t="str">
        <f t="shared" si="280"/>
        <v>08_80&gt;</v>
      </c>
      <c r="Q3680" s="9" t="s">
        <v>1244</v>
      </c>
      <c r="R3680" s="9" t="s">
        <v>1245</v>
      </c>
      <c r="S3680" s="9">
        <f t="shared" si="281"/>
        <v>15526750</v>
      </c>
    </row>
    <row r="3681" spans="1:19">
      <c r="A3681" s="9">
        <v>98</v>
      </c>
      <c r="B3681" s="9" t="s">
        <v>15</v>
      </c>
      <c r="C3681" s="9" t="s">
        <v>858</v>
      </c>
      <c r="D3681" s="9" t="s">
        <v>149</v>
      </c>
      <c r="E3681" s="9" t="s">
        <v>147</v>
      </c>
      <c r="F3681" s="9" t="s">
        <v>1</v>
      </c>
      <c r="G3681" s="9" t="s">
        <v>495</v>
      </c>
      <c r="H3681" s="9" t="s">
        <v>738</v>
      </c>
      <c r="I3681" s="9">
        <v>15</v>
      </c>
      <c r="J3681" s="9" t="s">
        <v>8</v>
      </c>
      <c r="L3681" s="9" t="s">
        <v>50</v>
      </c>
      <c r="M3681" s="9">
        <v>152114</v>
      </c>
      <c r="N3681" s="17" t="str">
        <f t="shared" si="278"/>
        <v>30_150-155</v>
      </c>
      <c r="O3681" s="17" t="str">
        <f t="shared" si="279"/>
        <v>15_150-160</v>
      </c>
      <c r="P3681" s="17" t="str">
        <f t="shared" si="280"/>
        <v>08_80&gt;</v>
      </c>
      <c r="Q3681" s="9" t="s">
        <v>1244</v>
      </c>
      <c r="R3681" s="9" t="s">
        <v>1245</v>
      </c>
      <c r="S3681" s="9">
        <f t="shared" si="281"/>
        <v>14907172</v>
      </c>
    </row>
    <row r="3682" spans="1:19">
      <c r="A3682" s="9">
        <v>146</v>
      </c>
      <c r="B3682" s="9" t="s">
        <v>15</v>
      </c>
      <c r="C3682" s="9" t="s">
        <v>1144</v>
      </c>
      <c r="D3682" s="9" t="s">
        <v>149</v>
      </c>
      <c r="E3682" s="9" t="s">
        <v>147</v>
      </c>
      <c r="F3682" s="9" t="s">
        <v>1</v>
      </c>
      <c r="G3682" s="9" t="s">
        <v>495</v>
      </c>
      <c r="H3682" s="9" t="s">
        <v>1145</v>
      </c>
      <c r="I3682" s="9">
        <v>15</v>
      </c>
      <c r="J3682" s="9" t="s">
        <v>8</v>
      </c>
      <c r="L3682" s="9" t="s">
        <v>50</v>
      </c>
      <c r="M3682" s="9">
        <v>143814</v>
      </c>
      <c r="N3682" s="17" t="str">
        <f t="shared" si="278"/>
        <v>28_140-145</v>
      </c>
      <c r="O3682" s="17" t="str">
        <f t="shared" si="279"/>
        <v>14_140-150</v>
      </c>
      <c r="P3682" s="17" t="str">
        <f t="shared" si="280"/>
        <v>08_80&gt;</v>
      </c>
      <c r="Q3682" s="9" t="s">
        <v>1244</v>
      </c>
      <c r="R3682" s="9" t="s">
        <v>1245</v>
      </c>
      <c r="S3682" s="9">
        <f t="shared" si="281"/>
        <v>20996844</v>
      </c>
    </row>
    <row r="3683" spans="1:19">
      <c r="A3683" s="9">
        <v>936</v>
      </c>
      <c r="B3683" s="9" t="s">
        <v>15</v>
      </c>
      <c r="C3683" s="9" t="s">
        <v>653</v>
      </c>
      <c r="D3683" s="9" t="s">
        <v>149</v>
      </c>
      <c r="E3683" s="9" t="s">
        <v>147</v>
      </c>
      <c r="F3683" s="9" t="s">
        <v>1</v>
      </c>
      <c r="G3683" s="9" t="s">
        <v>495</v>
      </c>
      <c r="H3683" s="9" t="s">
        <v>563</v>
      </c>
      <c r="I3683" s="9">
        <v>15</v>
      </c>
      <c r="J3683" s="9" t="s">
        <v>859</v>
      </c>
      <c r="L3683" s="9" t="s">
        <v>50</v>
      </c>
      <c r="M3683" s="9">
        <v>187030</v>
      </c>
      <c r="N3683" s="17" t="str">
        <f t="shared" si="278"/>
        <v>37_185-190</v>
      </c>
      <c r="O3683" s="17" t="str">
        <f t="shared" si="279"/>
        <v>18_180-190</v>
      </c>
      <c r="P3683" s="17" t="str">
        <f t="shared" si="280"/>
        <v>08_80&gt;</v>
      </c>
      <c r="Q3683" s="9" t="s">
        <v>1244</v>
      </c>
      <c r="R3683" s="9" t="s">
        <v>1245</v>
      </c>
      <c r="S3683" s="9">
        <f t="shared" si="281"/>
        <v>175060080</v>
      </c>
    </row>
    <row r="3684" spans="1:19">
      <c r="A3684" s="9">
        <v>4</v>
      </c>
      <c r="B3684" s="9" t="s">
        <v>15</v>
      </c>
      <c r="C3684" s="9" t="s">
        <v>928</v>
      </c>
      <c r="D3684" s="9" t="s">
        <v>149</v>
      </c>
      <c r="E3684" s="9" t="s">
        <v>147</v>
      </c>
      <c r="F3684" s="9" t="s">
        <v>5</v>
      </c>
      <c r="G3684" s="9" t="s">
        <v>252</v>
      </c>
      <c r="H3684" s="9" t="s">
        <v>929</v>
      </c>
      <c r="I3684" s="9">
        <v>15</v>
      </c>
      <c r="J3684" s="9" t="s">
        <v>8</v>
      </c>
      <c r="L3684" s="9" t="s">
        <v>50</v>
      </c>
      <c r="M3684" s="9">
        <v>142445</v>
      </c>
      <c r="N3684" s="17" t="str">
        <f t="shared" si="278"/>
        <v>28_140-145</v>
      </c>
      <c r="O3684" s="17" t="str">
        <f t="shared" si="279"/>
        <v>14_140-150</v>
      </c>
      <c r="P3684" s="17" t="str">
        <f t="shared" si="280"/>
        <v>08_80&gt;</v>
      </c>
      <c r="Q3684" s="9" t="s">
        <v>1244</v>
      </c>
      <c r="R3684" s="9" t="s">
        <v>1245</v>
      </c>
      <c r="S3684" s="9">
        <f t="shared" si="281"/>
        <v>569780</v>
      </c>
    </row>
    <row r="3685" spans="1:19">
      <c r="A3685" s="9">
        <v>39</v>
      </c>
      <c r="B3685" s="9" t="s">
        <v>15</v>
      </c>
      <c r="C3685" s="9" t="s">
        <v>781</v>
      </c>
      <c r="D3685" s="9" t="s">
        <v>149</v>
      </c>
      <c r="E3685" s="9" t="s">
        <v>147</v>
      </c>
      <c r="F3685" s="9" t="s">
        <v>5</v>
      </c>
      <c r="G3685" s="9" t="s">
        <v>492</v>
      </c>
      <c r="H3685" s="9" t="s">
        <v>782</v>
      </c>
      <c r="I3685" s="9">
        <v>15</v>
      </c>
      <c r="J3685" s="9" t="s">
        <v>8</v>
      </c>
      <c r="L3685" s="9" t="s">
        <v>50</v>
      </c>
      <c r="M3685" s="9">
        <v>143227</v>
      </c>
      <c r="N3685" s="17" t="str">
        <f t="shared" si="278"/>
        <v>28_140-145</v>
      </c>
      <c r="O3685" s="17" t="str">
        <f t="shared" si="279"/>
        <v>14_140-150</v>
      </c>
      <c r="P3685" s="17" t="str">
        <f t="shared" si="280"/>
        <v>08_80&gt;</v>
      </c>
      <c r="Q3685" s="9" t="s">
        <v>1244</v>
      </c>
      <c r="R3685" s="9" t="s">
        <v>1245</v>
      </c>
      <c r="S3685" s="9">
        <f t="shared" si="281"/>
        <v>5585853</v>
      </c>
    </row>
    <row r="3686" spans="1:19">
      <c r="A3686" s="9">
        <v>42</v>
      </c>
      <c r="B3686" s="9" t="s">
        <v>15</v>
      </c>
      <c r="C3686" s="9" t="s">
        <v>860</v>
      </c>
      <c r="D3686" s="9" t="s">
        <v>149</v>
      </c>
      <c r="E3686" s="9" t="s">
        <v>147</v>
      </c>
      <c r="F3686" s="9" t="s">
        <v>5</v>
      </c>
      <c r="G3686" s="9" t="s">
        <v>492</v>
      </c>
      <c r="H3686" s="9" t="s">
        <v>561</v>
      </c>
      <c r="I3686" s="9">
        <v>15</v>
      </c>
      <c r="J3686" s="9" t="s">
        <v>8</v>
      </c>
      <c r="L3686" s="9" t="s">
        <v>50</v>
      </c>
      <c r="M3686" s="9">
        <v>207248</v>
      </c>
      <c r="N3686" s="17" t="str">
        <f t="shared" si="278"/>
        <v>41_205-210</v>
      </c>
      <c r="O3686" s="17" t="str">
        <f t="shared" si="279"/>
        <v>20_200-210</v>
      </c>
      <c r="P3686" s="17" t="str">
        <f t="shared" si="280"/>
        <v>08_80&gt;</v>
      </c>
      <c r="Q3686" s="9" t="s">
        <v>1244</v>
      </c>
      <c r="R3686" s="9" t="s">
        <v>1245</v>
      </c>
      <c r="S3686" s="9">
        <f t="shared" si="281"/>
        <v>8704416</v>
      </c>
    </row>
    <row r="3687" spans="1:19">
      <c r="A3687" s="9">
        <v>412</v>
      </c>
      <c r="B3687" s="9" t="s">
        <v>15</v>
      </c>
      <c r="C3687" s="9" t="s">
        <v>931</v>
      </c>
      <c r="D3687" s="9" t="s">
        <v>149</v>
      </c>
      <c r="E3687" s="9" t="s">
        <v>147</v>
      </c>
      <c r="F3687" s="9" t="s">
        <v>1</v>
      </c>
      <c r="G3687" s="9" t="s">
        <v>495</v>
      </c>
      <c r="H3687" s="9" t="s">
        <v>782</v>
      </c>
      <c r="I3687" s="9">
        <v>17</v>
      </c>
      <c r="J3687" s="9" t="s">
        <v>8</v>
      </c>
      <c r="L3687" s="9" t="s">
        <v>50</v>
      </c>
      <c r="M3687" s="9">
        <v>142197</v>
      </c>
      <c r="N3687" s="17" t="str">
        <f t="shared" si="278"/>
        <v>28_140-145</v>
      </c>
      <c r="O3687" s="17" t="str">
        <f t="shared" si="279"/>
        <v>14_140-150</v>
      </c>
      <c r="P3687" s="17" t="str">
        <f t="shared" si="280"/>
        <v>08_80&gt;</v>
      </c>
      <c r="Q3687" s="9" t="s">
        <v>1244</v>
      </c>
      <c r="R3687" s="9" t="s">
        <v>1245</v>
      </c>
      <c r="S3687" s="9">
        <f t="shared" si="281"/>
        <v>58585164</v>
      </c>
    </row>
    <row r="3688" spans="1:19">
      <c r="A3688" s="9">
        <v>2</v>
      </c>
      <c r="B3688" s="9" t="s">
        <v>15</v>
      </c>
      <c r="C3688" s="9" t="s">
        <v>783</v>
      </c>
      <c r="D3688" s="9" t="s">
        <v>149</v>
      </c>
      <c r="E3688" s="9" t="s">
        <v>147</v>
      </c>
      <c r="F3688" s="9" t="s">
        <v>1</v>
      </c>
      <c r="G3688" s="9" t="s">
        <v>495</v>
      </c>
      <c r="H3688" s="9" t="s">
        <v>563</v>
      </c>
      <c r="I3688" s="9">
        <v>17</v>
      </c>
      <c r="J3688" s="9" t="s">
        <v>8</v>
      </c>
      <c r="L3688" s="9" t="s">
        <v>50</v>
      </c>
      <c r="M3688" s="9">
        <v>191494</v>
      </c>
      <c r="N3688" s="17" t="str">
        <f t="shared" ref="N3688:N3751" si="282">CONCATENATE(ROUNDDOWN(M3688/5000,0),"_",ROUNDDOWN(M3688/5000,0)*5,"-",ROUNDUP((M3688+1)/5000,0)*5)</f>
        <v>38_190-195</v>
      </c>
      <c r="O3688" s="17" t="str">
        <f t="shared" ref="O3688:O3751" si="283">CONCATENATE(ROUNDDOWN(M3688/10000,0),"_",ROUNDDOWN(M3688/10000,0)*10,"-",ROUNDUP((M3688+1)/10000,0)*10)</f>
        <v>19_190-200</v>
      </c>
      <c r="P3688" s="17" t="str">
        <f t="shared" ref="P3688:P3751" si="284">IF(M3688&lt;20000,"01_&lt;20",IF(M3688&lt;80000,CONCATENATE(IF((ROUNDDOWN(M3688/10000,0)+1)&lt;10,0,),ROUNDDOWN(M3688/10000,0),"_",ROUNDDOWN(M3688/10000,0)*10,"-",ROUNDUP((M3688+1)/10000,0)*10),"08_80&gt;"))</f>
        <v>08_80&gt;</v>
      </c>
      <c r="Q3688" s="9" t="s">
        <v>1244</v>
      </c>
      <c r="R3688" s="9" t="s">
        <v>1245</v>
      </c>
      <c r="S3688" s="9">
        <f t="shared" ref="S3688:S3751" si="285">M3688*A3688</f>
        <v>382988</v>
      </c>
    </row>
    <row r="3689" spans="1:19">
      <c r="A3689" s="9">
        <v>59</v>
      </c>
      <c r="B3689" s="9" t="s">
        <v>15</v>
      </c>
      <c r="C3689" s="9" t="s">
        <v>861</v>
      </c>
      <c r="D3689" s="9" t="s">
        <v>149</v>
      </c>
      <c r="E3689" s="9" t="s">
        <v>147</v>
      </c>
      <c r="F3689" s="9" t="s">
        <v>5</v>
      </c>
      <c r="G3689" s="9" t="s">
        <v>492</v>
      </c>
      <c r="H3689" s="9" t="s">
        <v>782</v>
      </c>
      <c r="I3689" s="9">
        <v>17</v>
      </c>
      <c r="J3689" s="9" t="s">
        <v>8</v>
      </c>
      <c r="L3689" s="9" t="s">
        <v>50</v>
      </c>
      <c r="M3689" s="9">
        <v>134399</v>
      </c>
      <c r="N3689" s="17" t="str">
        <f t="shared" si="282"/>
        <v>26_130-135</v>
      </c>
      <c r="O3689" s="17" t="str">
        <f t="shared" si="283"/>
        <v>13_130-140</v>
      </c>
      <c r="P3689" s="17" t="str">
        <f t="shared" si="284"/>
        <v>08_80&gt;</v>
      </c>
      <c r="Q3689" s="9" t="s">
        <v>1244</v>
      </c>
      <c r="R3689" s="9" t="s">
        <v>1245</v>
      </c>
      <c r="S3689" s="9">
        <f t="shared" si="285"/>
        <v>7929541</v>
      </c>
    </row>
    <row r="3690" spans="1:19">
      <c r="A3690" s="9">
        <v>205</v>
      </c>
      <c r="B3690" s="9" t="s">
        <v>15</v>
      </c>
      <c r="C3690" s="9" t="s">
        <v>930</v>
      </c>
      <c r="D3690" s="9" t="s">
        <v>149</v>
      </c>
      <c r="E3690" s="9" t="s">
        <v>147</v>
      </c>
      <c r="F3690" s="9" t="s">
        <v>5</v>
      </c>
      <c r="G3690" s="9" t="s">
        <v>492</v>
      </c>
      <c r="H3690" s="9" t="s">
        <v>561</v>
      </c>
      <c r="I3690" s="9">
        <v>17</v>
      </c>
      <c r="J3690" s="9" t="s">
        <v>8</v>
      </c>
      <c r="L3690" s="9" t="s">
        <v>50</v>
      </c>
      <c r="M3690" s="9">
        <v>182241</v>
      </c>
      <c r="N3690" s="17" t="str">
        <f t="shared" si="282"/>
        <v>36_180-185</v>
      </c>
      <c r="O3690" s="17" t="str">
        <f t="shared" si="283"/>
        <v>18_180-190</v>
      </c>
      <c r="P3690" s="17" t="str">
        <f t="shared" si="284"/>
        <v>08_80&gt;</v>
      </c>
      <c r="Q3690" s="9" t="s">
        <v>1244</v>
      </c>
      <c r="R3690" s="9" t="s">
        <v>1245</v>
      </c>
      <c r="S3690" s="9">
        <f t="shared" si="285"/>
        <v>37359405</v>
      </c>
    </row>
    <row r="3691" spans="1:19">
      <c r="A3691" s="9">
        <v>16</v>
      </c>
      <c r="B3691" s="9" t="s">
        <v>15</v>
      </c>
      <c r="C3691" s="9" t="s">
        <v>1112</v>
      </c>
      <c r="D3691" s="9" t="s">
        <v>152</v>
      </c>
      <c r="E3691" s="9" t="s">
        <v>147</v>
      </c>
      <c r="F3691" s="9" t="s">
        <v>1</v>
      </c>
      <c r="G3691" s="9" t="s">
        <v>845</v>
      </c>
      <c r="H3691" s="9" t="s">
        <v>2</v>
      </c>
      <c r="I3691" s="9">
        <v>14</v>
      </c>
      <c r="J3691" s="9" t="s">
        <v>855</v>
      </c>
      <c r="L3691" s="9" t="s">
        <v>50</v>
      </c>
      <c r="M3691" s="9">
        <v>92040</v>
      </c>
      <c r="N3691" s="17" t="str">
        <f t="shared" si="282"/>
        <v>18_90-95</v>
      </c>
      <c r="O3691" s="17" t="str">
        <f t="shared" si="283"/>
        <v>9_90-100</v>
      </c>
      <c r="P3691" s="17" t="str">
        <f t="shared" si="284"/>
        <v>08_80&gt;</v>
      </c>
      <c r="Q3691" s="9" t="s">
        <v>1244</v>
      </c>
      <c r="R3691" s="9" t="s">
        <v>1245</v>
      </c>
      <c r="S3691" s="9">
        <f t="shared" si="285"/>
        <v>1472640</v>
      </c>
    </row>
    <row r="3692" spans="1:19">
      <c r="A3692" s="9">
        <v>94</v>
      </c>
      <c r="B3692" s="9" t="s">
        <v>15</v>
      </c>
      <c r="C3692" s="9" t="s">
        <v>1113</v>
      </c>
      <c r="D3692" s="9" t="s">
        <v>152</v>
      </c>
      <c r="E3692" s="9" t="s">
        <v>147</v>
      </c>
      <c r="F3692" s="9" t="s">
        <v>5</v>
      </c>
      <c r="G3692" s="9" t="s">
        <v>373</v>
      </c>
      <c r="H3692" s="9" t="s">
        <v>408</v>
      </c>
      <c r="I3692" s="9">
        <v>14</v>
      </c>
      <c r="J3692" s="9" t="s">
        <v>870</v>
      </c>
      <c r="L3692" s="9" t="s">
        <v>50</v>
      </c>
      <c r="M3692" s="9">
        <v>71800</v>
      </c>
      <c r="N3692" s="17" t="str">
        <f t="shared" si="282"/>
        <v>14_70-75</v>
      </c>
      <c r="O3692" s="17" t="str">
        <f t="shared" si="283"/>
        <v>7_70-80</v>
      </c>
      <c r="P3692" s="17" t="str">
        <f t="shared" si="284"/>
        <v>07_70-80</v>
      </c>
      <c r="Q3692" s="9" t="s">
        <v>1244</v>
      </c>
      <c r="R3692" s="9" t="s">
        <v>1245</v>
      </c>
      <c r="S3692" s="9">
        <f t="shared" si="285"/>
        <v>6749200</v>
      </c>
    </row>
    <row r="3693" spans="1:19">
      <c r="A3693" s="9">
        <v>48</v>
      </c>
      <c r="B3693" s="9" t="s">
        <v>15</v>
      </c>
      <c r="C3693" s="9" t="s">
        <v>862</v>
      </c>
      <c r="D3693" s="9" t="s">
        <v>149</v>
      </c>
      <c r="E3693" s="9" t="s">
        <v>147</v>
      </c>
      <c r="F3693" s="9" t="s">
        <v>1</v>
      </c>
      <c r="G3693" s="9" t="s">
        <v>495</v>
      </c>
      <c r="H3693" s="9" t="s">
        <v>782</v>
      </c>
      <c r="I3693" s="9">
        <v>16</v>
      </c>
      <c r="J3693" s="9" t="s">
        <v>859</v>
      </c>
      <c r="L3693" s="9" t="s">
        <v>50</v>
      </c>
      <c r="M3693" s="9">
        <v>145228</v>
      </c>
      <c r="N3693" s="17" t="str">
        <f t="shared" si="282"/>
        <v>29_145-150</v>
      </c>
      <c r="O3693" s="17" t="str">
        <f t="shared" si="283"/>
        <v>14_140-150</v>
      </c>
      <c r="P3693" s="17" t="str">
        <f t="shared" si="284"/>
        <v>08_80&gt;</v>
      </c>
      <c r="Q3693" s="9" t="s">
        <v>1244</v>
      </c>
      <c r="R3693" s="9" t="s">
        <v>1245</v>
      </c>
      <c r="S3693" s="9">
        <f t="shared" si="285"/>
        <v>6970944</v>
      </c>
    </row>
    <row r="3694" spans="1:19">
      <c r="A3694" s="9">
        <v>97</v>
      </c>
      <c r="B3694" s="9" t="s">
        <v>15</v>
      </c>
      <c r="C3694" s="9" t="s">
        <v>731</v>
      </c>
      <c r="D3694" s="9" t="s">
        <v>149</v>
      </c>
      <c r="E3694" s="9" t="s">
        <v>147</v>
      </c>
      <c r="F3694" s="9" t="s">
        <v>1</v>
      </c>
      <c r="G3694" s="9" t="s">
        <v>495</v>
      </c>
      <c r="H3694" s="9" t="s">
        <v>563</v>
      </c>
      <c r="I3694" s="9">
        <v>16</v>
      </c>
      <c r="J3694" s="9" t="s">
        <v>784</v>
      </c>
      <c r="L3694" s="9" t="s">
        <v>50</v>
      </c>
      <c r="M3694" s="9">
        <v>232051</v>
      </c>
      <c r="N3694" s="17" t="str">
        <f t="shared" si="282"/>
        <v>46_230-235</v>
      </c>
      <c r="O3694" s="17" t="str">
        <f t="shared" si="283"/>
        <v>23_230-240</v>
      </c>
      <c r="P3694" s="17" t="str">
        <f t="shared" si="284"/>
        <v>08_80&gt;</v>
      </c>
      <c r="Q3694" s="9" t="s">
        <v>1244</v>
      </c>
      <c r="R3694" s="9" t="s">
        <v>1245</v>
      </c>
      <c r="S3694" s="9">
        <f t="shared" si="285"/>
        <v>22508947</v>
      </c>
    </row>
    <row r="3695" spans="1:19">
      <c r="A3695" s="9">
        <v>6</v>
      </c>
      <c r="B3695" s="9" t="s">
        <v>15</v>
      </c>
      <c r="C3695" s="9" t="s">
        <v>932</v>
      </c>
      <c r="D3695" s="9" t="s">
        <v>149</v>
      </c>
      <c r="E3695" s="9" t="s">
        <v>147</v>
      </c>
      <c r="F3695" s="9" t="s">
        <v>5</v>
      </c>
      <c r="G3695" s="9" t="s">
        <v>492</v>
      </c>
      <c r="H3695" s="9" t="s">
        <v>563</v>
      </c>
      <c r="I3695" s="9">
        <v>16</v>
      </c>
      <c r="J3695" s="9" t="s">
        <v>784</v>
      </c>
      <c r="L3695" s="9" t="s">
        <v>50</v>
      </c>
      <c r="M3695" s="9">
        <v>183977</v>
      </c>
      <c r="N3695" s="17" t="str">
        <f t="shared" si="282"/>
        <v>36_180-185</v>
      </c>
      <c r="O3695" s="17" t="str">
        <f t="shared" si="283"/>
        <v>18_180-190</v>
      </c>
      <c r="P3695" s="17" t="str">
        <f t="shared" si="284"/>
        <v>08_80&gt;</v>
      </c>
      <c r="Q3695" s="9" t="s">
        <v>1244</v>
      </c>
      <c r="R3695" s="9" t="s">
        <v>1245</v>
      </c>
      <c r="S3695" s="9">
        <f t="shared" si="285"/>
        <v>1103862</v>
      </c>
    </row>
    <row r="3696" spans="1:19">
      <c r="A3696" s="9">
        <v>174</v>
      </c>
      <c r="B3696" s="9" t="s">
        <v>15</v>
      </c>
      <c r="C3696" s="9" t="s">
        <v>681</v>
      </c>
      <c r="D3696" s="9" t="s">
        <v>149</v>
      </c>
      <c r="E3696" s="9" t="s">
        <v>147</v>
      </c>
      <c r="F3696" s="9" t="s">
        <v>1</v>
      </c>
      <c r="G3696" s="9" t="s">
        <v>495</v>
      </c>
      <c r="H3696" s="9" t="s">
        <v>786</v>
      </c>
      <c r="I3696" s="9">
        <v>16</v>
      </c>
      <c r="J3696" s="9" t="s">
        <v>43</v>
      </c>
      <c r="L3696" s="9" t="s">
        <v>50</v>
      </c>
      <c r="M3696" s="9">
        <v>237144</v>
      </c>
      <c r="N3696" s="17" t="str">
        <f t="shared" si="282"/>
        <v>47_235-240</v>
      </c>
      <c r="O3696" s="17" t="str">
        <f t="shared" si="283"/>
        <v>23_230-240</v>
      </c>
      <c r="P3696" s="17" t="str">
        <f t="shared" si="284"/>
        <v>08_80&gt;</v>
      </c>
      <c r="Q3696" s="9" t="s">
        <v>1244</v>
      </c>
      <c r="R3696" s="9" t="s">
        <v>1245</v>
      </c>
      <c r="S3696" s="9">
        <f t="shared" si="285"/>
        <v>41263056</v>
      </c>
    </row>
    <row r="3697" spans="1:19">
      <c r="A3697" s="9">
        <v>20</v>
      </c>
      <c r="B3697" s="9" t="s">
        <v>15</v>
      </c>
      <c r="C3697" s="9" t="s">
        <v>999</v>
      </c>
      <c r="D3697" s="9" t="s">
        <v>149</v>
      </c>
      <c r="E3697" s="9" t="s">
        <v>147</v>
      </c>
      <c r="F3697" s="9" t="s">
        <v>5</v>
      </c>
      <c r="G3697" s="9" t="s">
        <v>492</v>
      </c>
      <c r="H3697" s="9" t="s">
        <v>563</v>
      </c>
      <c r="I3697" s="9">
        <v>16</v>
      </c>
      <c r="J3697" s="9" t="s">
        <v>43</v>
      </c>
      <c r="L3697" s="9" t="s">
        <v>50</v>
      </c>
      <c r="M3697" s="9">
        <v>301818</v>
      </c>
      <c r="N3697" s="17" t="str">
        <f t="shared" si="282"/>
        <v>60_300-305</v>
      </c>
      <c r="O3697" s="17" t="str">
        <f t="shared" si="283"/>
        <v>30_300-310</v>
      </c>
      <c r="P3697" s="17" t="str">
        <f t="shared" si="284"/>
        <v>08_80&gt;</v>
      </c>
      <c r="Q3697" s="9" t="s">
        <v>1244</v>
      </c>
      <c r="R3697" s="9" t="s">
        <v>1245</v>
      </c>
      <c r="S3697" s="9">
        <f t="shared" si="285"/>
        <v>6036360</v>
      </c>
    </row>
    <row r="3698" spans="1:19">
      <c r="A3698" s="9">
        <v>11</v>
      </c>
      <c r="B3698" s="9" t="s">
        <v>15</v>
      </c>
      <c r="C3698" s="9" t="s">
        <v>936</v>
      </c>
      <c r="D3698" s="9" t="s">
        <v>149</v>
      </c>
      <c r="E3698" s="9" t="s">
        <v>147</v>
      </c>
      <c r="F3698" s="9" t="s">
        <v>1</v>
      </c>
      <c r="G3698" s="9" t="s">
        <v>495</v>
      </c>
      <c r="H3698" s="9" t="s">
        <v>763</v>
      </c>
      <c r="I3698" s="9">
        <v>15</v>
      </c>
      <c r="J3698" s="9" t="s">
        <v>54</v>
      </c>
      <c r="L3698" s="9" t="s">
        <v>50</v>
      </c>
      <c r="M3698" s="9">
        <v>192433</v>
      </c>
      <c r="N3698" s="17" t="str">
        <f t="shared" si="282"/>
        <v>38_190-195</v>
      </c>
      <c r="O3698" s="17" t="str">
        <f t="shared" si="283"/>
        <v>19_190-200</v>
      </c>
      <c r="P3698" s="17" t="str">
        <f t="shared" si="284"/>
        <v>08_80&gt;</v>
      </c>
      <c r="Q3698" s="9" t="s">
        <v>1244</v>
      </c>
      <c r="R3698" s="9" t="s">
        <v>1245</v>
      </c>
      <c r="S3698" s="9">
        <f t="shared" si="285"/>
        <v>2116763</v>
      </c>
    </row>
    <row r="3699" spans="1:19" hidden="1">
      <c r="A3699" s="9">
        <v>8</v>
      </c>
      <c r="B3699" s="9" t="s">
        <v>15</v>
      </c>
      <c r="C3699" s="9" t="s">
        <v>788</v>
      </c>
      <c r="D3699" s="9" t="s">
        <v>152</v>
      </c>
      <c r="E3699" s="9" t="s">
        <v>151</v>
      </c>
      <c r="F3699" s="9" t="s">
        <v>1</v>
      </c>
      <c r="G3699" s="9" t="s">
        <v>845</v>
      </c>
      <c r="H3699" s="9" t="s">
        <v>2</v>
      </c>
      <c r="I3699" s="9">
        <v>13</v>
      </c>
      <c r="J3699" s="9" t="s">
        <v>444</v>
      </c>
      <c r="L3699" s="9" t="s">
        <v>50</v>
      </c>
      <c r="M3699" s="9">
        <v>119672</v>
      </c>
      <c r="N3699" s="17" t="str">
        <f t="shared" si="282"/>
        <v>23_115-120</v>
      </c>
      <c r="O3699" s="17" t="str">
        <f t="shared" si="283"/>
        <v>11_110-120</v>
      </c>
      <c r="P3699" s="17" t="str">
        <f t="shared" si="284"/>
        <v>08_80&gt;</v>
      </c>
      <c r="Q3699" s="9" t="s">
        <v>1244</v>
      </c>
      <c r="R3699" s="9" t="s">
        <v>1245</v>
      </c>
      <c r="S3699" s="9">
        <f t="shared" si="285"/>
        <v>957376</v>
      </c>
    </row>
    <row r="3700" spans="1:19" hidden="1">
      <c r="A3700" s="9">
        <v>329</v>
      </c>
      <c r="B3700" s="9" t="s">
        <v>15</v>
      </c>
      <c r="C3700" s="9" t="s">
        <v>443</v>
      </c>
      <c r="D3700" s="9" t="s">
        <v>152</v>
      </c>
      <c r="E3700" s="9" t="s">
        <v>151</v>
      </c>
      <c r="F3700" s="9" t="s">
        <v>5</v>
      </c>
      <c r="G3700" s="9" t="s">
        <v>373</v>
      </c>
      <c r="H3700" s="9" t="s">
        <v>2</v>
      </c>
      <c r="I3700" s="9">
        <v>13</v>
      </c>
      <c r="J3700" s="9" t="s">
        <v>444</v>
      </c>
      <c r="L3700" s="9" t="s">
        <v>50</v>
      </c>
      <c r="M3700" s="9">
        <v>128536</v>
      </c>
      <c r="N3700" s="17" t="str">
        <f t="shared" si="282"/>
        <v>25_125-130</v>
      </c>
      <c r="O3700" s="17" t="str">
        <f t="shared" si="283"/>
        <v>12_120-130</v>
      </c>
      <c r="P3700" s="17" t="str">
        <f t="shared" si="284"/>
        <v>08_80&gt;</v>
      </c>
      <c r="Q3700" s="9" t="s">
        <v>1244</v>
      </c>
      <c r="R3700" s="9" t="s">
        <v>1245</v>
      </c>
      <c r="S3700" s="9">
        <f t="shared" si="285"/>
        <v>42288344</v>
      </c>
    </row>
    <row r="3701" spans="1:19" hidden="1">
      <c r="A3701" s="9">
        <v>25</v>
      </c>
      <c r="B3701" s="9" t="s">
        <v>15</v>
      </c>
      <c r="C3701" s="9" t="s">
        <v>1058</v>
      </c>
      <c r="D3701" s="9" t="s">
        <v>152</v>
      </c>
      <c r="E3701" s="9" t="s">
        <v>151</v>
      </c>
      <c r="F3701" s="9" t="s">
        <v>5</v>
      </c>
      <c r="G3701" s="9" t="s">
        <v>373</v>
      </c>
      <c r="H3701" s="9" t="s">
        <v>2</v>
      </c>
      <c r="I3701" s="9">
        <v>13</v>
      </c>
      <c r="J3701" s="9" t="s">
        <v>43</v>
      </c>
      <c r="L3701" s="9" t="s">
        <v>50</v>
      </c>
      <c r="M3701" s="9">
        <v>194834</v>
      </c>
      <c r="N3701" s="17" t="str">
        <f t="shared" si="282"/>
        <v>38_190-195</v>
      </c>
      <c r="O3701" s="17" t="str">
        <f t="shared" si="283"/>
        <v>19_190-200</v>
      </c>
      <c r="P3701" s="17" t="str">
        <f t="shared" si="284"/>
        <v>08_80&gt;</v>
      </c>
      <c r="Q3701" s="9" t="s">
        <v>1244</v>
      </c>
      <c r="R3701" s="9" t="s">
        <v>1245</v>
      </c>
      <c r="S3701" s="9">
        <f t="shared" si="285"/>
        <v>4870850</v>
      </c>
    </row>
    <row r="3702" spans="1:19" hidden="1">
      <c r="A3702" s="9">
        <v>39</v>
      </c>
      <c r="B3702" s="9" t="s">
        <v>15</v>
      </c>
      <c r="C3702" s="9" t="s">
        <v>789</v>
      </c>
      <c r="D3702" s="9" t="s">
        <v>152</v>
      </c>
      <c r="E3702" s="9" t="s">
        <v>151</v>
      </c>
      <c r="F3702" s="9" t="s">
        <v>1</v>
      </c>
      <c r="G3702" s="9" t="s">
        <v>583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110608</v>
      </c>
      <c r="N3702" s="17" t="str">
        <f t="shared" si="282"/>
        <v>22_110-115</v>
      </c>
      <c r="O3702" s="17" t="str">
        <f t="shared" si="283"/>
        <v>11_110-120</v>
      </c>
      <c r="P3702" s="17" t="str">
        <f t="shared" si="284"/>
        <v>08_80&gt;</v>
      </c>
      <c r="Q3702" s="9" t="s">
        <v>1244</v>
      </c>
      <c r="R3702" s="9" t="s">
        <v>1245</v>
      </c>
      <c r="S3702" s="9">
        <f t="shared" si="285"/>
        <v>4313712</v>
      </c>
    </row>
    <row r="3703" spans="1:19" hidden="1">
      <c r="A3703" s="9">
        <v>858</v>
      </c>
      <c r="B3703" s="9" t="s">
        <v>15</v>
      </c>
      <c r="C3703" s="9" t="s">
        <v>445</v>
      </c>
      <c r="D3703" s="9" t="s">
        <v>152</v>
      </c>
      <c r="E3703" s="9" t="s">
        <v>151</v>
      </c>
      <c r="F3703" s="9" t="s">
        <v>5</v>
      </c>
      <c r="G3703" s="9" t="s">
        <v>373</v>
      </c>
      <c r="H3703" s="9" t="s">
        <v>2</v>
      </c>
      <c r="I3703" s="9">
        <v>14</v>
      </c>
      <c r="J3703" s="9" t="s">
        <v>8</v>
      </c>
      <c r="L3703" s="9" t="s">
        <v>50</v>
      </c>
      <c r="M3703" s="9">
        <v>101071</v>
      </c>
      <c r="N3703" s="17" t="str">
        <f t="shared" si="282"/>
        <v>20_100-105</v>
      </c>
      <c r="O3703" s="17" t="str">
        <f t="shared" si="283"/>
        <v>10_100-110</v>
      </c>
      <c r="P3703" s="17" t="str">
        <f t="shared" si="284"/>
        <v>08_80&gt;</v>
      </c>
      <c r="Q3703" s="9" t="s">
        <v>1244</v>
      </c>
      <c r="R3703" s="9" t="s">
        <v>1245</v>
      </c>
      <c r="S3703" s="9">
        <f t="shared" si="285"/>
        <v>86718918</v>
      </c>
    </row>
    <row r="3704" spans="1:19" hidden="1">
      <c r="A3704" s="9">
        <v>70</v>
      </c>
      <c r="B3704" s="9" t="s">
        <v>15</v>
      </c>
      <c r="C3704" s="9" t="s">
        <v>543</v>
      </c>
      <c r="D3704" s="9" t="s">
        <v>152</v>
      </c>
      <c r="E3704" s="9" t="s">
        <v>151</v>
      </c>
      <c r="F3704" s="9" t="s">
        <v>5</v>
      </c>
      <c r="G3704" s="9" t="s">
        <v>373</v>
      </c>
      <c r="H3704" s="9" t="s">
        <v>2</v>
      </c>
      <c r="I3704" s="9">
        <v>14</v>
      </c>
      <c r="J3704" s="9" t="s">
        <v>8</v>
      </c>
      <c r="K3704" s="9" t="s">
        <v>7</v>
      </c>
      <c r="L3704" s="9" t="s">
        <v>50</v>
      </c>
      <c r="M3704" s="9">
        <v>159099</v>
      </c>
      <c r="N3704" s="17" t="str">
        <f t="shared" si="282"/>
        <v>31_155-160</v>
      </c>
      <c r="O3704" s="17" t="str">
        <f t="shared" si="283"/>
        <v>15_150-160</v>
      </c>
      <c r="P3704" s="17" t="str">
        <f t="shared" si="284"/>
        <v>08_80&gt;</v>
      </c>
      <c r="Q3704" s="9" t="s">
        <v>1244</v>
      </c>
      <c r="R3704" s="9" t="s">
        <v>1245</v>
      </c>
      <c r="S3704" s="9">
        <f t="shared" si="285"/>
        <v>11136930</v>
      </c>
    </row>
    <row r="3705" spans="1:19" hidden="1">
      <c r="A3705" s="9">
        <v>329</v>
      </c>
      <c r="B3705" s="9" t="s">
        <v>15</v>
      </c>
      <c r="C3705" s="9" t="s">
        <v>863</v>
      </c>
      <c r="D3705" s="9" t="s">
        <v>148</v>
      </c>
      <c r="E3705" s="9" t="s">
        <v>151</v>
      </c>
      <c r="F3705" s="9" t="s">
        <v>1</v>
      </c>
      <c r="G3705" s="9" t="s">
        <v>583</v>
      </c>
      <c r="H3705" s="9" t="s">
        <v>2</v>
      </c>
      <c r="I3705" s="9">
        <v>15</v>
      </c>
      <c r="J3705" s="9" t="s">
        <v>8</v>
      </c>
      <c r="L3705" s="9" t="s">
        <v>50</v>
      </c>
      <c r="M3705" s="9">
        <v>91790</v>
      </c>
      <c r="N3705" s="17" t="str">
        <f t="shared" si="282"/>
        <v>18_90-95</v>
      </c>
      <c r="O3705" s="17" t="str">
        <f t="shared" si="283"/>
        <v>9_90-100</v>
      </c>
      <c r="P3705" s="17" t="str">
        <f t="shared" si="284"/>
        <v>08_80&gt;</v>
      </c>
      <c r="Q3705" s="9" t="s">
        <v>1244</v>
      </c>
      <c r="R3705" s="9" t="s">
        <v>1245</v>
      </c>
      <c r="S3705" s="9">
        <f t="shared" si="285"/>
        <v>30198910</v>
      </c>
    </row>
    <row r="3706" spans="1:19" hidden="1">
      <c r="A3706" s="9">
        <v>4</v>
      </c>
      <c r="B3706" s="9" t="s">
        <v>15</v>
      </c>
      <c r="C3706" s="9" t="s">
        <v>446</v>
      </c>
      <c r="D3706" s="9" t="s">
        <v>148</v>
      </c>
      <c r="E3706" s="9" t="s">
        <v>151</v>
      </c>
      <c r="F3706" s="9" t="s">
        <v>1</v>
      </c>
      <c r="G3706" s="9" t="s">
        <v>222</v>
      </c>
      <c r="H3706" s="9" t="s">
        <v>2</v>
      </c>
      <c r="I3706" s="9">
        <v>15</v>
      </c>
      <c r="J3706" s="9" t="s">
        <v>8</v>
      </c>
      <c r="L3706" s="9" t="s">
        <v>50</v>
      </c>
      <c r="M3706" s="9">
        <v>91283</v>
      </c>
      <c r="N3706" s="17" t="str">
        <f t="shared" si="282"/>
        <v>18_90-95</v>
      </c>
      <c r="O3706" s="17" t="str">
        <f t="shared" si="283"/>
        <v>9_90-100</v>
      </c>
      <c r="P3706" s="17" t="str">
        <f t="shared" si="284"/>
        <v>08_80&gt;</v>
      </c>
      <c r="Q3706" s="9" t="s">
        <v>1244</v>
      </c>
      <c r="R3706" s="9" t="s">
        <v>1245</v>
      </c>
      <c r="S3706" s="9">
        <f t="shared" si="285"/>
        <v>365132</v>
      </c>
    </row>
    <row r="3707" spans="1:19" hidden="1">
      <c r="A3707" s="9">
        <v>1079</v>
      </c>
      <c r="B3707" s="9" t="s">
        <v>15</v>
      </c>
      <c r="C3707" s="9" t="s">
        <v>418</v>
      </c>
      <c r="D3707" s="9" t="s">
        <v>148</v>
      </c>
      <c r="E3707" s="9" t="s">
        <v>151</v>
      </c>
      <c r="F3707" s="9" t="s">
        <v>5</v>
      </c>
      <c r="G3707" s="9" t="s">
        <v>373</v>
      </c>
      <c r="H3707" s="9" t="s">
        <v>2</v>
      </c>
      <c r="I3707" s="9">
        <v>15</v>
      </c>
      <c r="J3707" s="9" t="s">
        <v>8</v>
      </c>
      <c r="L3707" s="9" t="s">
        <v>50</v>
      </c>
      <c r="M3707" s="9">
        <v>109989</v>
      </c>
      <c r="N3707" s="17" t="str">
        <f t="shared" si="282"/>
        <v>21_105-110</v>
      </c>
      <c r="O3707" s="17" t="str">
        <f t="shared" si="283"/>
        <v>10_100-110</v>
      </c>
      <c r="P3707" s="17" t="str">
        <f t="shared" si="284"/>
        <v>08_80&gt;</v>
      </c>
      <c r="Q3707" s="9" t="s">
        <v>1244</v>
      </c>
      <c r="R3707" s="9" t="s">
        <v>1245</v>
      </c>
      <c r="S3707" s="9">
        <f t="shared" si="285"/>
        <v>118678131</v>
      </c>
    </row>
    <row r="3708" spans="1:19" hidden="1">
      <c r="A3708" s="9">
        <v>8</v>
      </c>
      <c r="B3708" s="9" t="s">
        <v>15</v>
      </c>
      <c r="C3708" s="9" t="s">
        <v>468</v>
      </c>
      <c r="D3708" s="9" t="s">
        <v>149</v>
      </c>
      <c r="E3708" s="9" t="s">
        <v>151</v>
      </c>
      <c r="F3708" s="9" t="s">
        <v>5</v>
      </c>
      <c r="G3708" s="9" t="s">
        <v>252</v>
      </c>
      <c r="H3708" s="9" t="s">
        <v>85</v>
      </c>
      <c r="I3708" s="9">
        <v>15</v>
      </c>
      <c r="J3708" s="9" t="s">
        <v>51</v>
      </c>
      <c r="L3708" s="9" t="s">
        <v>50</v>
      </c>
      <c r="M3708" s="9">
        <v>171455</v>
      </c>
      <c r="N3708" s="17" t="str">
        <f t="shared" si="282"/>
        <v>34_170-175</v>
      </c>
      <c r="O3708" s="17" t="str">
        <f t="shared" si="283"/>
        <v>17_170-180</v>
      </c>
      <c r="P3708" s="17" t="str">
        <f t="shared" si="284"/>
        <v>08_80&gt;</v>
      </c>
      <c r="Q3708" s="9" t="s">
        <v>1244</v>
      </c>
      <c r="R3708" s="9" t="s">
        <v>1245</v>
      </c>
      <c r="S3708" s="9">
        <f t="shared" si="285"/>
        <v>1371640</v>
      </c>
    </row>
    <row r="3709" spans="1:19" hidden="1">
      <c r="A3709" s="9">
        <v>1</v>
      </c>
      <c r="B3709" s="9" t="s">
        <v>15</v>
      </c>
      <c r="C3709" s="9" t="s">
        <v>1249</v>
      </c>
      <c r="D3709" s="9" t="s">
        <v>149</v>
      </c>
      <c r="E3709" s="9" t="s">
        <v>151</v>
      </c>
      <c r="F3709" s="9" t="s">
        <v>5</v>
      </c>
      <c r="G3709" s="9" t="s">
        <v>492</v>
      </c>
      <c r="H3709" s="9" t="s">
        <v>85</v>
      </c>
      <c r="I3709" s="9">
        <v>15</v>
      </c>
      <c r="J3709" s="9" t="s">
        <v>51</v>
      </c>
      <c r="L3709" s="9" t="s">
        <v>50</v>
      </c>
      <c r="M3709" s="9">
        <v>1000000</v>
      </c>
      <c r="N3709" s="17" t="str">
        <f t="shared" si="282"/>
        <v>200_1000-1005</v>
      </c>
      <c r="O3709" s="17" t="str">
        <f t="shared" si="283"/>
        <v>100_1000-1010</v>
      </c>
      <c r="P3709" s="17" t="str">
        <f t="shared" si="284"/>
        <v>08_80&gt;</v>
      </c>
      <c r="Q3709" s="9" t="s">
        <v>1244</v>
      </c>
      <c r="R3709" s="9" t="s">
        <v>1245</v>
      </c>
      <c r="S3709" s="9">
        <f t="shared" si="285"/>
        <v>1000000</v>
      </c>
    </row>
    <row r="3710" spans="1:19" hidden="1">
      <c r="A3710" s="9">
        <v>85</v>
      </c>
      <c r="B3710" s="9" t="s">
        <v>15</v>
      </c>
      <c r="C3710" s="9" t="s">
        <v>1059</v>
      </c>
      <c r="D3710" s="9" t="s">
        <v>149</v>
      </c>
      <c r="E3710" s="9" t="s">
        <v>151</v>
      </c>
      <c r="F3710" s="9" t="s">
        <v>1</v>
      </c>
      <c r="G3710" s="9" t="s">
        <v>495</v>
      </c>
      <c r="H3710" s="9" t="s">
        <v>561</v>
      </c>
      <c r="I3710" s="9">
        <v>16</v>
      </c>
      <c r="J3710" s="9" t="s">
        <v>1060</v>
      </c>
      <c r="L3710" s="9" t="s">
        <v>50</v>
      </c>
      <c r="M3710" s="9">
        <v>184156</v>
      </c>
      <c r="N3710" s="17" t="str">
        <f t="shared" si="282"/>
        <v>36_180-185</v>
      </c>
      <c r="O3710" s="17" t="str">
        <f t="shared" si="283"/>
        <v>18_180-190</v>
      </c>
      <c r="P3710" s="17" t="str">
        <f t="shared" si="284"/>
        <v>08_80&gt;</v>
      </c>
      <c r="Q3710" s="9" t="s">
        <v>1244</v>
      </c>
      <c r="R3710" s="9" t="s">
        <v>1245</v>
      </c>
      <c r="S3710" s="9">
        <f t="shared" si="285"/>
        <v>15653260</v>
      </c>
    </row>
    <row r="3711" spans="1:19" hidden="1">
      <c r="A3711" s="9">
        <v>1</v>
      </c>
      <c r="B3711" s="9" t="s">
        <v>15</v>
      </c>
      <c r="C3711" s="9" t="s">
        <v>933</v>
      </c>
      <c r="D3711" s="9" t="s">
        <v>152</v>
      </c>
      <c r="E3711" s="9" t="s">
        <v>151</v>
      </c>
      <c r="F3711" s="9" t="s">
        <v>5</v>
      </c>
      <c r="G3711" s="9" t="s">
        <v>373</v>
      </c>
      <c r="H3711" s="9" t="s">
        <v>2</v>
      </c>
      <c r="I3711" s="9">
        <v>13</v>
      </c>
      <c r="J3711" s="9" t="s">
        <v>43</v>
      </c>
      <c r="K3711" s="9" t="s">
        <v>7</v>
      </c>
      <c r="L3711" s="9" t="s">
        <v>50</v>
      </c>
      <c r="M3711" s="9">
        <v>138985</v>
      </c>
      <c r="N3711" s="17" t="str">
        <f t="shared" si="282"/>
        <v>27_135-140</v>
      </c>
      <c r="O3711" s="17" t="str">
        <f t="shared" si="283"/>
        <v>13_130-140</v>
      </c>
      <c r="P3711" s="17" t="str">
        <f t="shared" si="284"/>
        <v>08_80&gt;</v>
      </c>
      <c r="Q3711" s="9" t="s">
        <v>1244</v>
      </c>
      <c r="R3711" s="9" t="s">
        <v>1245</v>
      </c>
      <c r="S3711" s="9">
        <f t="shared" si="285"/>
        <v>138985</v>
      </c>
    </row>
    <row r="3712" spans="1:19" hidden="1">
      <c r="A3712" s="9">
        <v>2</v>
      </c>
      <c r="B3712" s="9" t="s">
        <v>15</v>
      </c>
      <c r="C3712" s="9" t="s">
        <v>361</v>
      </c>
      <c r="D3712" s="9" t="s">
        <v>152</v>
      </c>
      <c r="E3712" s="9" t="s">
        <v>151</v>
      </c>
      <c r="F3712" s="9" t="s">
        <v>1</v>
      </c>
      <c r="G3712" s="9" t="s">
        <v>222</v>
      </c>
      <c r="H3712" s="9" t="s">
        <v>2</v>
      </c>
      <c r="I3712" s="9">
        <v>14</v>
      </c>
      <c r="J3712" s="9" t="s">
        <v>8</v>
      </c>
      <c r="L3712" s="9" t="s">
        <v>50</v>
      </c>
      <c r="M3712" s="9">
        <v>141128</v>
      </c>
      <c r="N3712" s="17" t="str">
        <f t="shared" si="282"/>
        <v>28_140-145</v>
      </c>
      <c r="O3712" s="17" t="str">
        <f t="shared" si="283"/>
        <v>14_140-150</v>
      </c>
      <c r="P3712" s="17" t="str">
        <f t="shared" si="284"/>
        <v>08_80&gt;</v>
      </c>
      <c r="Q3712" s="9" t="s">
        <v>1244</v>
      </c>
      <c r="R3712" s="9" t="s">
        <v>1245</v>
      </c>
      <c r="S3712" s="9">
        <f t="shared" si="285"/>
        <v>282256</v>
      </c>
    </row>
    <row r="3713" spans="1:19" hidden="1">
      <c r="A3713" s="9">
        <v>844</v>
      </c>
      <c r="B3713" s="9" t="s">
        <v>15</v>
      </c>
      <c r="C3713" s="9" t="s">
        <v>544</v>
      </c>
      <c r="D3713" s="9" t="s">
        <v>152</v>
      </c>
      <c r="E3713" s="9" t="s">
        <v>151</v>
      </c>
      <c r="F3713" s="9" t="s">
        <v>5</v>
      </c>
      <c r="G3713" s="9" t="s">
        <v>373</v>
      </c>
      <c r="H3713" s="9" t="s">
        <v>2</v>
      </c>
      <c r="I3713" s="9">
        <v>14</v>
      </c>
      <c r="J3713" s="9" t="s">
        <v>8</v>
      </c>
      <c r="L3713" s="9" t="s">
        <v>50</v>
      </c>
      <c r="M3713" s="9">
        <v>128137</v>
      </c>
      <c r="N3713" s="17" t="str">
        <f t="shared" si="282"/>
        <v>25_125-130</v>
      </c>
      <c r="O3713" s="17" t="str">
        <f t="shared" si="283"/>
        <v>12_120-130</v>
      </c>
      <c r="P3713" s="17" t="str">
        <f t="shared" si="284"/>
        <v>08_80&gt;</v>
      </c>
      <c r="Q3713" s="9" t="s">
        <v>1244</v>
      </c>
      <c r="R3713" s="9" t="s">
        <v>1245</v>
      </c>
      <c r="S3713" s="9">
        <f t="shared" si="285"/>
        <v>108147628</v>
      </c>
    </row>
    <row r="3714" spans="1:19" hidden="1">
      <c r="A3714" s="9">
        <v>258</v>
      </c>
      <c r="B3714" s="9" t="s">
        <v>15</v>
      </c>
      <c r="C3714" s="9" t="s">
        <v>937</v>
      </c>
      <c r="D3714" s="9" t="s">
        <v>152</v>
      </c>
      <c r="E3714" s="9" t="s">
        <v>151</v>
      </c>
      <c r="F3714" s="9" t="s">
        <v>1</v>
      </c>
      <c r="G3714" s="9" t="s">
        <v>583</v>
      </c>
      <c r="H3714" s="9" t="s">
        <v>2</v>
      </c>
      <c r="I3714" s="9">
        <v>14</v>
      </c>
      <c r="J3714" s="9" t="s">
        <v>8</v>
      </c>
      <c r="L3714" s="9" t="s">
        <v>50</v>
      </c>
      <c r="M3714" s="9">
        <v>114096</v>
      </c>
      <c r="N3714" s="17" t="str">
        <f t="shared" si="282"/>
        <v>22_110-115</v>
      </c>
      <c r="O3714" s="17" t="str">
        <f t="shared" si="283"/>
        <v>11_110-120</v>
      </c>
      <c r="P3714" s="17" t="str">
        <f t="shared" si="284"/>
        <v>08_80&gt;</v>
      </c>
      <c r="Q3714" s="9" t="s">
        <v>1244</v>
      </c>
      <c r="R3714" s="9" t="s">
        <v>1245</v>
      </c>
      <c r="S3714" s="9">
        <f t="shared" si="285"/>
        <v>29436768</v>
      </c>
    </row>
    <row r="3715" spans="1:19" hidden="1">
      <c r="A3715" s="9">
        <v>283</v>
      </c>
      <c r="B3715" s="9" t="s">
        <v>15</v>
      </c>
      <c r="C3715" s="9" t="s">
        <v>545</v>
      </c>
      <c r="D3715" s="9" t="s">
        <v>148</v>
      </c>
      <c r="E3715" s="9" t="s">
        <v>151</v>
      </c>
      <c r="F3715" s="9" t="s">
        <v>5</v>
      </c>
      <c r="G3715" s="9" t="s">
        <v>373</v>
      </c>
      <c r="H3715" s="9" t="s">
        <v>2</v>
      </c>
      <c r="I3715" s="9">
        <v>15</v>
      </c>
      <c r="J3715" s="9" t="s">
        <v>8</v>
      </c>
      <c r="L3715" s="9" t="s">
        <v>50</v>
      </c>
      <c r="M3715" s="9">
        <v>129531</v>
      </c>
      <c r="N3715" s="17" t="str">
        <f t="shared" si="282"/>
        <v>25_125-130</v>
      </c>
      <c r="O3715" s="17" t="str">
        <f t="shared" si="283"/>
        <v>12_120-130</v>
      </c>
      <c r="P3715" s="17" t="str">
        <f t="shared" si="284"/>
        <v>08_80&gt;</v>
      </c>
      <c r="Q3715" s="9" t="s">
        <v>1244</v>
      </c>
      <c r="R3715" s="9" t="s">
        <v>1245</v>
      </c>
      <c r="S3715" s="9">
        <f t="shared" si="285"/>
        <v>36657273</v>
      </c>
    </row>
    <row r="3716" spans="1:19" hidden="1">
      <c r="A3716" s="9">
        <v>177</v>
      </c>
      <c r="B3716" s="9" t="s">
        <v>15</v>
      </c>
      <c r="C3716" s="9" t="s">
        <v>938</v>
      </c>
      <c r="D3716" s="9" t="s">
        <v>148</v>
      </c>
      <c r="E3716" s="9" t="s">
        <v>151</v>
      </c>
      <c r="F3716" s="9" t="s">
        <v>1</v>
      </c>
      <c r="G3716" s="9" t="s">
        <v>583</v>
      </c>
      <c r="H3716" s="9" t="s">
        <v>2</v>
      </c>
      <c r="I3716" s="9">
        <v>15</v>
      </c>
      <c r="J3716" s="9" t="s">
        <v>8</v>
      </c>
      <c r="L3716" s="9" t="s">
        <v>50</v>
      </c>
      <c r="M3716" s="9">
        <v>103873</v>
      </c>
      <c r="N3716" s="17" t="str">
        <f t="shared" si="282"/>
        <v>20_100-105</v>
      </c>
      <c r="O3716" s="17" t="str">
        <f t="shared" si="283"/>
        <v>10_100-110</v>
      </c>
      <c r="P3716" s="17" t="str">
        <f t="shared" si="284"/>
        <v>08_80&gt;</v>
      </c>
      <c r="Q3716" s="9" t="s">
        <v>1244</v>
      </c>
      <c r="R3716" s="9" t="s">
        <v>1245</v>
      </c>
      <c r="S3716" s="9">
        <f t="shared" si="285"/>
        <v>18385521</v>
      </c>
    </row>
    <row r="3717" spans="1:19" hidden="1">
      <c r="A3717" s="9">
        <v>5</v>
      </c>
      <c r="B3717" s="9" t="s">
        <v>15</v>
      </c>
      <c r="C3717" s="9" t="s">
        <v>142</v>
      </c>
      <c r="D3717" s="9" t="s">
        <v>148</v>
      </c>
      <c r="E3717" s="9" t="s">
        <v>151</v>
      </c>
      <c r="F3717" s="9" t="s">
        <v>5</v>
      </c>
      <c r="G3717" s="9" t="s">
        <v>110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156489</v>
      </c>
      <c r="N3717" s="17" t="str">
        <f t="shared" si="282"/>
        <v>31_155-160</v>
      </c>
      <c r="O3717" s="17" t="str">
        <f t="shared" si="283"/>
        <v>15_150-160</v>
      </c>
      <c r="P3717" s="17" t="str">
        <f t="shared" si="284"/>
        <v>08_80&gt;</v>
      </c>
      <c r="Q3717" s="9" t="s">
        <v>1244</v>
      </c>
      <c r="R3717" s="9" t="s">
        <v>1245</v>
      </c>
      <c r="S3717" s="9">
        <f t="shared" si="285"/>
        <v>782445</v>
      </c>
    </row>
    <row r="3718" spans="1:19" hidden="1">
      <c r="A3718" s="9">
        <v>12</v>
      </c>
      <c r="B3718" s="9" t="s">
        <v>15</v>
      </c>
      <c r="C3718" s="9" t="s">
        <v>143</v>
      </c>
      <c r="D3718" s="9" t="s">
        <v>152</v>
      </c>
      <c r="E3718" s="9" t="s">
        <v>151</v>
      </c>
      <c r="F3718" s="9" t="s">
        <v>5</v>
      </c>
      <c r="G3718" s="9" t="s">
        <v>110</v>
      </c>
      <c r="H3718" s="9" t="s">
        <v>2</v>
      </c>
      <c r="I3718" s="9">
        <v>13</v>
      </c>
      <c r="J3718" s="9" t="s">
        <v>8</v>
      </c>
      <c r="L3718" s="9" t="s">
        <v>50</v>
      </c>
      <c r="M3718" s="9">
        <v>92630</v>
      </c>
      <c r="N3718" s="17" t="str">
        <f t="shared" si="282"/>
        <v>18_90-95</v>
      </c>
      <c r="O3718" s="17" t="str">
        <f t="shared" si="283"/>
        <v>9_90-100</v>
      </c>
      <c r="P3718" s="17" t="str">
        <f t="shared" si="284"/>
        <v>08_80&gt;</v>
      </c>
      <c r="Q3718" s="9" t="s">
        <v>1244</v>
      </c>
      <c r="R3718" s="9" t="s">
        <v>1245</v>
      </c>
      <c r="S3718" s="9">
        <f t="shared" si="285"/>
        <v>1111560</v>
      </c>
    </row>
    <row r="3719" spans="1:19" hidden="1">
      <c r="A3719" s="9">
        <v>26</v>
      </c>
      <c r="B3719" s="9" t="s">
        <v>15</v>
      </c>
      <c r="C3719" s="9" t="s">
        <v>1114</v>
      </c>
      <c r="D3719" s="9" t="s">
        <v>152</v>
      </c>
      <c r="E3719" s="9" t="s">
        <v>151</v>
      </c>
      <c r="F3719" s="9" t="s">
        <v>1</v>
      </c>
      <c r="G3719" s="9" t="s">
        <v>845</v>
      </c>
      <c r="H3719" s="9" t="s">
        <v>2</v>
      </c>
      <c r="I3719" s="9">
        <v>13</v>
      </c>
      <c r="J3719" s="9" t="s">
        <v>8</v>
      </c>
      <c r="L3719" s="9" t="s">
        <v>50</v>
      </c>
      <c r="M3719" s="9">
        <v>137198</v>
      </c>
      <c r="N3719" s="17" t="str">
        <f t="shared" si="282"/>
        <v>27_135-140</v>
      </c>
      <c r="O3719" s="17" t="str">
        <f t="shared" si="283"/>
        <v>13_130-140</v>
      </c>
      <c r="P3719" s="17" t="str">
        <f t="shared" si="284"/>
        <v>08_80&gt;</v>
      </c>
      <c r="Q3719" s="9" t="s">
        <v>1244</v>
      </c>
      <c r="R3719" s="9" t="s">
        <v>1245</v>
      </c>
      <c r="S3719" s="9">
        <f t="shared" si="285"/>
        <v>3567148</v>
      </c>
    </row>
    <row r="3720" spans="1:19" hidden="1">
      <c r="A3720" s="9">
        <v>115</v>
      </c>
      <c r="B3720" s="9" t="s">
        <v>15</v>
      </c>
      <c r="C3720" s="9" t="s">
        <v>447</v>
      </c>
      <c r="D3720" s="9" t="s">
        <v>152</v>
      </c>
      <c r="E3720" s="9" t="s">
        <v>151</v>
      </c>
      <c r="F3720" s="9" t="s">
        <v>5</v>
      </c>
      <c r="G3720" s="9" t="s">
        <v>373</v>
      </c>
      <c r="H3720" s="9" t="s">
        <v>2</v>
      </c>
      <c r="I3720" s="9">
        <v>13</v>
      </c>
      <c r="J3720" s="9" t="s">
        <v>8</v>
      </c>
      <c r="L3720" s="9" t="s">
        <v>50</v>
      </c>
      <c r="M3720" s="9">
        <v>126529</v>
      </c>
      <c r="N3720" s="17" t="str">
        <f t="shared" si="282"/>
        <v>25_125-130</v>
      </c>
      <c r="O3720" s="17" t="str">
        <f t="shared" si="283"/>
        <v>12_120-130</v>
      </c>
      <c r="P3720" s="17" t="str">
        <f t="shared" si="284"/>
        <v>08_80&gt;</v>
      </c>
      <c r="Q3720" s="9" t="s">
        <v>1244</v>
      </c>
      <c r="R3720" s="9" t="s">
        <v>1245</v>
      </c>
      <c r="S3720" s="9">
        <f t="shared" si="285"/>
        <v>14550835</v>
      </c>
    </row>
    <row r="3721" spans="1:19" hidden="1">
      <c r="A3721" s="9">
        <v>4</v>
      </c>
      <c r="B3721" s="9" t="s">
        <v>15</v>
      </c>
      <c r="C3721" s="9" t="s">
        <v>144</v>
      </c>
      <c r="D3721" s="9" t="s">
        <v>152</v>
      </c>
      <c r="E3721" s="9" t="s">
        <v>151</v>
      </c>
      <c r="F3721" s="9" t="s">
        <v>5</v>
      </c>
      <c r="G3721" s="9" t="s">
        <v>110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146754</v>
      </c>
      <c r="N3721" s="17" t="str">
        <f t="shared" si="282"/>
        <v>29_145-150</v>
      </c>
      <c r="O3721" s="17" t="str">
        <f t="shared" si="283"/>
        <v>14_140-150</v>
      </c>
      <c r="P3721" s="17" t="str">
        <f t="shared" si="284"/>
        <v>08_80&gt;</v>
      </c>
      <c r="Q3721" s="9" t="s">
        <v>1244</v>
      </c>
      <c r="R3721" s="9" t="s">
        <v>1245</v>
      </c>
      <c r="S3721" s="9">
        <f t="shared" si="285"/>
        <v>587016</v>
      </c>
    </row>
    <row r="3722" spans="1:19" hidden="1">
      <c r="A3722" s="9">
        <v>706</v>
      </c>
      <c r="B3722" s="9" t="s">
        <v>15</v>
      </c>
      <c r="C3722" s="9" t="s">
        <v>546</v>
      </c>
      <c r="D3722" s="9" t="s">
        <v>152</v>
      </c>
      <c r="E3722" s="9" t="s">
        <v>151</v>
      </c>
      <c r="F3722" s="9" t="s">
        <v>5</v>
      </c>
      <c r="G3722" s="9" t="s">
        <v>373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197890</v>
      </c>
      <c r="N3722" s="17" t="str">
        <f t="shared" si="282"/>
        <v>39_195-200</v>
      </c>
      <c r="O3722" s="17" t="str">
        <f t="shared" si="283"/>
        <v>19_190-200</v>
      </c>
      <c r="P3722" s="17" t="str">
        <f t="shared" si="284"/>
        <v>08_80&gt;</v>
      </c>
      <c r="Q3722" s="9" t="s">
        <v>1244</v>
      </c>
      <c r="R3722" s="9" t="s">
        <v>1245</v>
      </c>
      <c r="S3722" s="9">
        <f t="shared" si="285"/>
        <v>139710340</v>
      </c>
    </row>
    <row r="3723" spans="1:19" hidden="1">
      <c r="A3723" s="9">
        <v>10</v>
      </c>
      <c r="B3723" s="9" t="s">
        <v>15</v>
      </c>
      <c r="C3723" s="9" t="s">
        <v>1146</v>
      </c>
      <c r="D3723" s="9" t="s">
        <v>152</v>
      </c>
      <c r="E3723" s="9" t="s">
        <v>151</v>
      </c>
      <c r="F3723" s="9" t="s">
        <v>1</v>
      </c>
      <c r="G3723" s="9" t="s">
        <v>845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160423</v>
      </c>
      <c r="N3723" s="17" t="str">
        <f t="shared" si="282"/>
        <v>32_160-165</v>
      </c>
      <c r="O3723" s="17" t="str">
        <f t="shared" si="283"/>
        <v>16_160-170</v>
      </c>
      <c r="P3723" s="17" t="str">
        <f t="shared" si="284"/>
        <v>08_80&gt;</v>
      </c>
      <c r="Q3723" s="9" t="s">
        <v>1244</v>
      </c>
      <c r="R3723" s="9" t="s">
        <v>1245</v>
      </c>
      <c r="S3723" s="9">
        <f t="shared" si="285"/>
        <v>1604230</v>
      </c>
    </row>
    <row r="3724" spans="1:19" hidden="1">
      <c r="A3724" s="9">
        <v>5</v>
      </c>
      <c r="B3724" s="9" t="s">
        <v>15</v>
      </c>
      <c r="C3724" s="9" t="s">
        <v>1198</v>
      </c>
      <c r="D3724" s="9" t="s">
        <v>152</v>
      </c>
      <c r="E3724" s="9" t="s">
        <v>151</v>
      </c>
      <c r="F3724" s="9" t="s">
        <v>1</v>
      </c>
      <c r="G3724" s="9" t="s">
        <v>583</v>
      </c>
      <c r="H3724" s="9" t="s">
        <v>2</v>
      </c>
      <c r="I3724" s="9">
        <v>14</v>
      </c>
      <c r="J3724" s="9" t="s">
        <v>8</v>
      </c>
      <c r="K3724" s="9" t="s">
        <v>7</v>
      </c>
      <c r="L3724" s="9" t="s">
        <v>50</v>
      </c>
      <c r="M3724" s="9">
        <v>103115</v>
      </c>
      <c r="N3724" s="17" t="str">
        <f t="shared" si="282"/>
        <v>20_100-105</v>
      </c>
      <c r="O3724" s="17" t="str">
        <f t="shared" si="283"/>
        <v>10_100-110</v>
      </c>
      <c r="P3724" s="17" t="str">
        <f t="shared" si="284"/>
        <v>08_80&gt;</v>
      </c>
      <c r="Q3724" s="9" t="s">
        <v>1244</v>
      </c>
      <c r="R3724" s="9" t="s">
        <v>1245</v>
      </c>
      <c r="S3724" s="9">
        <f t="shared" si="285"/>
        <v>515575</v>
      </c>
    </row>
    <row r="3725" spans="1:19" hidden="1">
      <c r="A3725" s="9">
        <v>43</v>
      </c>
      <c r="B3725" s="9" t="s">
        <v>15</v>
      </c>
      <c r="C3725" s="9" t="s">
        <v>602</v>
      </c>
      <c r="D3725" s="9" t="s">
        <v>148</v>
      </c>
      <c r="E3725" s="9" t="s">
        <v>151</v>
      </c>
      <c r="F3725" s="9" t="s">
        <v>1</v>
      </c>
      <c r="G3725" s="9" t="s">
        <v>222</v>
      </c>
      <c r="H3725" s="9" t="s">
        <v>2</v>
      </c>
      <c r="I3725" s="9">
        <v>15</v>
      </c>
      <c r="J3725" s="9" t="s">
        <v>8</v>
      </c>
      <c r="L3725" s="9" t="s">
        <v>50</v>
      </c>
      <c r="M3725" s="9">
        <v>138811</v>
      </c>
      <c r="N3725" s="17" t="str">
        <f t="shared" si="282"/>
        <v>27_135-140</v>
      </c>
      <c r="O3725" s="17" t="str">
        <f t="shared" si="283"/>
        <v>13_130-140</v>
      </c>
      <c r="P3725" s="17" t="str">
        <f t="shared" si="284"/>
        <v>08_80&gt;</v>
      </c>
      <c r="Q3725" s="9" t="s">
        <v>1244</v>
      </c>
      <c r="R3725" s="9" t="s">
        <v>1245</v>
      </c>
      <c r="S3725" s="9">
        <f t="shared" si="285"/>
        <v>5968873</v>
      </c>
    </row>
    <row r="3726" spans="1:19" hidden="1">
      <c r="A3726" s="9">
        <v>200</v>
      </c>
      <c r="B3726" s="9" t="s">
        <v>15</v>
      </c>
      <c r="C3726" s="9" t="s">
        <v>363</v>
      </c>
      <c r="D3726" s="9" t="s">
        <v>148</v>
      </c>
      <c r="E3726" s="9" t="s">
        <v>151</v>
      </c>
      <c r="F3726" s="9" t="s">
        <v>5</v>
      </c>
      <c r="G3726" s="9" t="s">
        <v>110</v>
      </c>
      <c r="H3726" s="9" t="s">
        <v>2</v>
      </c>
      <c r="I3726" s="9">
        <v>15</v>
      </c>
      <c r="J3726" s="9" t="s">
        <v>8</v>
      </c>
      <c r="L3726" s="9" t="s">
        <v>50</v>
      </c>
      <c r="M3726" s="9">
        <v>160162</v>
      </c>
      <c r="N3726" s="17" t="str">
        <f t="shared" si="282"/>
        <v>32_160-165</v>
      </c>
      <c r="O3726" s="17" t="str">
        <f t="shared" si="283"/>
        <v>16_160-170</v>
      </c>
      <c r="P3726" s="17" t="str">
        <f t="shared" si="284"/>
        <v>08_80&gt;</v>
      </c>
      <c r="Q3726" s="9" t="s">
        <v>1244</v>
      </c>
      <c r="R3726" s="9" t="s">
        <v>1245</v>
      </c>
      <c r="S3726" s="9">
        <f t="shared" si="285"/>
        <v>32032400</v>
      </c>
    </row>
    <row r="3727" spans="1:19" hidden="1">
      <c r="A3727" s="9">
        <v>18</v>
      </c>
      <c r="B3727" s="9" t="s">
        <v>15</v>
      </c>
      <c r="C3727" s="9" t="s">
        <v>1147</v>
      </c>
      <c r="D3727" s="9" t="s">
        <v>154</v>
      </c>
      <c r="E3727" s="9" t="s">
        <v>151</v>
      </c>
      <c r="F3727" s="9" t="s">
        <v>5</v>
      </c>
      <c r="G3727" s="9" t="s">
        <v>492</v>
      </c>
      <c r="H3727" s="9" t="s">
        <v>1148</v>
      </c>
      <c r="I3727" s="9">
        <v>15</v>
      </c>
      <c r="J3727" s="9" t="s">
        <v>1149</v>
      </c>
      <c r="L3727" s="9" t="s">
        <v>50</v>
      </c>
      <c r="M3727" s="9">
        <v>418955</v>
      </c>
      <c r="N3727" s="17" t="str">
        <f t="shared" si="282"/>
        <v>83_415-420</v>
      </c>
      <c r="O3727" s="17" t="str">
        <f t="shared" si="283"/>
        <v>41_410-420</v>
      </c>
      <c r="P3727" s="17" t="str">
        <f t="shared" si="284"/>
        <v>08_80&gt;</v>
      </c>
      <c r="Q3727" s="9" t="s">
        <v>1244</v>
      </c>
      <c r="R3727" s="9" t="s">
        <v>1245</v>
      </c>
      <c r="S3727" s="9">
        <f t="shared" si="285"/>
        <v>7541190</v>
      </c>
    </row>
    <row r="3728" spans="1:19" hidden="1">
      <c r="A3728" s="9">
        <v>5</v>
      </c>
      <c r="B3728" s="9" t="s">
        <v>15</v>
      </c>
      <c r="C3728" s="9" t="s">
        <v>1116</v>
      </c>
      <c r="D3728" s="9" t="s">
        <v>154</v>
      </c>
      <c r="E3728" s="9" t="s">
        <v>151</v>
      </c>
      <c r="F3728" s="9" t="s">
        <v>1</v>
      </c>
      <c r="G3728" s="9" t="s">
        <v>845</v>
      </c>
      <c r="H3728" s="9" t="s">
        <v>2</v>
      </c>
      <c r="I3728" s="9">
        <v>14</v>
      </c>
      <c r="J3728" s="9" t="s">
        <v>51</v>
      </c>
      <c r="L3728" s="9" t="s">
        <v>50</v>
      </c>
      <c r="M3728" s="9">
        <v>141500</v>
      </c>
      <c r="N3728" s="17" t="str">
        <f t="shared" si="282"/>
        <v>28_140-145</v>
      </c>
      <c r="O3728" s="17" t="str">
        <f t="shared" si="283"/>
        <v>14_140-150</v>
      </c>
      <c r="P3728" s="17" t="str">
        <f t="shared" si="284"/>
        <v>08_80&gt;</v>
      </c>
      <c r="Q3728" s="9" t="s">
        <v>1244</v>
      </c>
      <c r="R3728" s="9" t="s">
        <v>1245</v>
      </c>
      <c r="S3728" s="9">
        <f t="shared" si="285"/>
        <v>707500</v>
      </c>
    </row>
    <row r="3729" spans="1:19" hidden="1">
      <c r="A3729" s="9">
        <v>4</v>
      </c>
      <c r="B3729" s="9" t="s">
        <v>15</v>
      </c>
      <c r="C3729" s="9" t="s">
        <v>336</v>
      </c>
      <c r="D3729" s="9" t="s">
        <v>154</v>
      </c>
      <c r="E3729" s="9" t="s">
        <v>151</v>
      </c>
      <c r="F3729" s="9" t="s">
        <v>5</v>
      </c>
      <c r="G3729" s="9" t="s">
        <v>110</v>
      </c>
      <c r="H3729" s="9" t="s">
        <v>124</v>
      </c>
      <c r="I3729" s="9">
        <v>14</v>
      </c>
      <c r="J3729" s="9" t="s">
        <v>51</v>
      </c>
      <c r="L3729" s="9" t="s">
        <v>50</v>
      </c>
      <c r="M3729" s="9">
        <v>222065</v>
      </c>
      <c r="N3729" s="17" t="str">
        <f t="shared" si="282"/>
        <v>44_220-225</v>
      </c>
      <c r="O3729" s="17" t="str">
        <f t="shared" si="283"/>
        <v>22_220-230</v>
      </c>
      <c r="P3729" s="17" t="str">
        <f t="shared" si="284"/>
        <v>08_80&gt;</v>
      </c>
      <c r="Q3729" s="9" t="s">
        <v>1244</v>
      </c>
      <c r="R3729" s="9" t="s">
        <v>1245</v>
      </c>
      <c r="S3729" s="9">
        <f t="shared" si="285"/>
        <v>888260</v>
      </c>
    </row>
    <row r="3730" spans="1:19" hidden="1">
      <c r="A3730" s="9">
        <v>30</v>
      </c>
      <c r="B3730" s="9" t="s">
        <v>15</v>
      </c>
      <c r="C3730" s="9" t="s">
        <v>683</v>
      </c>
      <c r="D3730" s="9" t="s">
        <v>154</v>
      </c>
      <c r="E3730" s="9" t="s">
        <v>151</v>
      </c>
      <c r="F3730" s="9" t="s">
        <v>5</v>
      </c>
      <c r="G3730" s="9" t="s">
        <v>373</v>
      </c>
      <c r="H3730" s="9" t="s">
        <v>1117</v>
      </c>
      <c r="I3730" s="9">
        <v>14</v>
      </c>
      <c r="J3730" s="9" t="s">
        <v>51</v>
      </c>
      <c r="L3730" s="9" t="s">
        <v>50</v>
      </c>
      <c r="M3730" s="9">
        <v>256052</v>
      </c>
      <c r="N3730" s="17" t="str">
        <f t="shared" si="282"/>
        <v>51_255-260</v>
      </c>
      <c r="O3730" s="17" t="str">
        <f t="shared" si="283"/>
        <v>25_250-260</v>
      </c>
      <c r="P3730" s="17" t="str">
        <f t="shared" si="284"/>
        <v>08_80&gt;</v>
      </c>
      <c r="Q3730" s="9" t="s">
        <v>1244</v>
      </c>
      <c r="R3730" s="9" t="s">
        <v>1245</v>
      </c>
      <c r="S3730" s="9">
        <f t="shared" si="285"/>
        <v>7681560</v>
      </c>
    </row>
    <row r="3731" spans="1:19" hidden="1">
      <c r="A3731" s="9">
        <v>15</v>
      </c>
      <c r="B3731" s="9" t="s">
        <v>15</v>
      </c>
      <c r="C3731" s="9" t="s">
        <v>1118</v>
      </c>
      <c r="D3731" s="9" t="s">
        <v>154</v>
      </c>
      <c r="E3731" s="9" t="s">
        <v>151</v>
      </c>
      <c r="F3731" s="9" t="s">
        <v>5</v>
      </c>
      <c r="G3731" s="9" t="s">
        <v>492</v>
      </c>
      <c r="H3731" s="9" t="s">
        <v>1001</v>
      </c>
      <c r="I3731" s="9">
        <v>15</v>
      </c>
      <c r="J3731" s="9" t="s">
        <v>51</v>
      </c>
      <c r="L3731" s="9" t="s">
        <v>50</v>
      </c>
      <c r="M3731" s="9">
        <v>722606</v>
      </c>
      <c r="N3731" s="17" t="str">
        <f t="shared" si="282"/>
        <v>144_720-725</v>
      </c>
      <c r="O3731" s="17" t="str">
        <f t="shared" si="283"/>
        <v>72_720-730</v>
      </c>
      <c r="P3731" s="17" t="str">
        <f t="shared" si="284"/>
        <v>08_80&gt;</v>
      </c>
      <c r="Q3731" s="9" t="s">
        <v>1244</v>
      </c>
      <c r="R3731" s="9" t="s">
        <v>1245</v>
      </c>
      <c r="S3731" s="9">
        <f t="shared" si="285"/>
        <v>10839090</v>
      </c>
    </row>
    <row r="3732" spans="1:19" hidden="1">
      <c r="A3732" s="9">
        <v>15</v>
      </c>
      <c r="B3732" s="9" t="s">
        <v>15</v>
      </c>
      <c r="C3732" s="9" t="s">
        <v>733</v>
      </c>
      <c r="D3732" s="9" t="s">
        <v>154</v>
      </c>
      <c r="E3732" s="9" t="s">
        <v>151</v>
      </c>
      <c r="F3732" s="9" t="s">
        <v>5</v>
      </c>
      <c r="G3732" s="9" t="s">
        <v>373</v>
      </c>
      <c r="H3732" s="9" t="s">
        <v>734</v>
      </c>
      <c r="I3732" s="9">
        <v>15</v>
      </c>
      <c r="J3732" s="9" t="s">
        <v>8</v>
      </c>
      <c r="L3732" s="9" t="s">
        <v>50</v>
      </c>
      <c r="M3732" s="9">
        <v>253488</v>
      </c>
      <c r="N3732" s="17" t="str">
        <f t="shared" si="282"/>
        <v>50_250-255</v>
      </c>
      <c r="O3732" s="17" t="str">
        <f t="shared" si="283"/>
        <v>25_250-260</v>
      </c>
      <c r="P3732" s="17" t="str">
        <f t="shared" si="284"/>
        <v>08_80&gt;</v>
      </c>
      <c r="Q3732" s="9" t="s">
        <v>1244</v>
      </c>
      <c r="R3732" s="9" t="s">
        <v>1245</v>
      </c>
      <c r="S3732" s="9">
        <f t="shared" si="285"/>
        <v>3802320</v>
      </c>
    </row>
    <row r="3733" spans="1:19" hidden="1">
      <c r="A3733" s="9">
        <v>3</v>
      </c>
      <c r="B3733" s="9" t="s">
        <v>15</v>
      </c>
      <c r="C3733" s="9" t="s">
        <v>386</v>
      </c>
      <c r="D3733" s="9" t="s">
        <v>154</v>
      </c>
      <c r="E3733" s="9" t="s">
        <v>151</v>
      </c>
      <c r="F3733" s="9" t="s">
        <v>5</v>
      </c>
      <c r="G3733" s="9" t="s">
        <v>252</v>
      </c>
      <c r="H3733" s="9" t="s">
        <v>387</v>
      </c>
      <c r="I3733" s="9">
        <v>15</v>
      </c>
      <c r="J3733" s="9" t="s">
        <v>8</v>
      </c>
      <c r="L3733" s="9" t="s">
        <v>50</v>
      </c>
      <c r="M3733" s="9">
        <v>206275</v>
      </c>
      <c r="N3733" s="17" t="str">
        <f t="shared" si="282"/>
        <v>41_205-210</v>
      </c>
      <c r="O3733" s="17" t="str">
        <f t="shared" si="283"/>
        <v>20_200-210</v>
      </c>
      <c r="P3733" s="17" t="str">
        <f t="shared" si="284"/>
        <v>08_80&gt;</v>
      </c>
      <c r="Q3733" s="9" t="s">
        <v>1244</v>
      </c>
      <c r="R3733" s="9" t="s">
        <v>1245</v>
      </c>
      <c r="S3733" s="9">
        <f t="shared" si="285"/>
        <v>618825</v>
      </c>
    </row>
    <row r="3734" spans="1:19" hidden="1">
      <c r="A3734" s="9">
        <v>12</v>
      </c>
      <c r="B3734" s="9" t="s">
        <v>15</v>
      </c>
      <c r="C3734" s="9" t="s">
        <v>1000</v>
      </c>
      <c r="D3734" s="9" t="s">
        <v>154</v>
      </c>
      <c r="E3734" s="9" t="s">
        <v>151</v>
      </c>
      <c r="F3734" s="9" t="s">
        <v>5</v>
      </c>
      <c r="G3734" s="9" t="s">
        <v>492</v>
      </c>
      <c r="H3734" s="9" t="s">
        <v>1200</v>
      </c>
      <c r="I3734" s="9">
        <v>17</v>
      </c>
      <c r="J3734" s="9" t="s">
        <v>51</v>
      </c>
      <c r="L3734" s="9" t="s">
        <v>50</v>
      </c>
      <c r="M3734" s="9">
        <v>691620</v>
      </c>
      <c r="N3734" s="17" t="str">
        <f t="shared" si="282"/>
        <v>138_690-695</v>
      </c>
      <c r="O3734" s="17" t="str">
        <f t="shared" si="283"/>
        <v>69_690-700</v>
      </c>
      <c r="P3734" s="17" t="str">
        <f t="shared" si="284"/>
        <v>08_80&gt;</v>
      </c>
      <c r="Q3734" s="9" t="s">
        <v>1244</v>
      </c>
      <c r="R3734" s="9" t="s">
        <v>1245</v>
      </c>
      <c r="S3734" s="9">
        <f t="shared" si="285"/>
        <v>8299440</v>
      </c>
    </row>
    <row r="3735" spans="1:19" hidden="1">
      <c r="A3735" s="9">
        <v>21</v>
      </c>
      <c r="B3735" s="9" t="s">
        <v>15</v>
      </c>
      <c r="C3735" s="9" t="s">
        <v>266</v>
      </c>
      <c r="D3735" s="9" t="s">
        <v>152</v>
      </c>
      <c r="E3735" s="9" t="s">
        <v>151</v>
      </c>
      <c r="F3735" s="9" t="s">
        <v>5</v>
      </c>
      <c r="G3735" s="9" t="s">
        <v>110</v>
      </c>
      <c r="H3735" s="9" t="s">
        <v>2</v>
      </c>
      <c r="I3735" s="9">
        <v>14</v>
      </c>
      <c r="J3735" s="9" t="s">
        <v>51</v>
      </c>
      <c r="L3735" s="9" t="s">
        <v>50</v>
      </c>
      <c r="M3735" s="9">
        <v>144449</v>
      </c>
      <c r="N3735" s="17" t="str">
        <f t="shared" si="282"/>
        <v>28_140-145</v>
      </c>
      <c r="O3735" s="17" t="str">
        <f t="shared" si="283"/>
        <v>14_140-150</v>
      </c>
      <c r="P3735" s="17" t="str">
        <f t="shared" si="284"/>
        <v>08_80&gt;</v>
      </c>
      <c r="Q3735" s="9" t="s">
        <v>1244</v>
      </c>
      <c r="R3735" s="9" t="s">
        <v>1245</v>
      </c>
      <c r="S3735" s="9">
        <f t="shared" si="285"/>
        <v>3033429</v>
      </c>
    </row>
    <row r="3736" spans="1:19" hidden="1">
      <c r="A3736" s="9">
        <v>4</v>
      </c>
      <c r="B3736" s="9" t="s">
        <v>15</v>
      </c>
      <c r="C3736" s="9" t="s">
        <v>684</v>
      </c>
      <c r="D3736" s="9" t="s">
        <v>152</v>
      </c>
      <c r="E3736" s="9" t="s">
        <v>151</v>
      </c>
      <c r="F3736" s="9" t="s">
        <v>5</v>
      </c>
      <c r="G3736" s="9" t="s">
        <v>373</v>
      </c>
      <c r="H3736" s="9" t="s">
        <v>2</v>
      </c>
      <c r="I3736" s="9">
        <v>14</v>
      </c>
      <c r="J3736" s="9" t="s">
        <v>51</v>
      </c>
      <c r="L3736" s="9" t="s">
        <v>50</v>
      </c>
      <c r="M3736" s="9">
        <v>148790</v>
      </c>
      <c r="N3736" s="17" t="str">
        <f t="shared" si="282"/>
        <v>29_145-150</v>
      </c>
      <c r="O3736" s="17" t="str">
        <f t="shared" si="283"/>
        <v>14_140-150</v>
      </c>
      <c r="P3736" s="17" t="str">
        <f t="shared" si="284"/>
        <v>08_80&gt;</v>
      </c>
      <c r="Q3736" s="9" t="s">
        <v>1244</v>
      </c>
      <c r="R3736" s="9" t="s">
        <v>1245</v>
      </c>
      <c r="S3736" s="9">
        <f t="shared" si="285"/>
        <v>595160</v>
      </c>
    </row>
    <row r="3737" spans="1:19" hidden="1">
      <c r="A3737" s="9">
        <v>10</v>
      </c>
      <c r="B3737" s="9" t="s">
        <v>15</v>
      </c>
      <c r="C3737" s="9" t="s">
        <v>1230</v>
      </c>
      <c r="D3737" s="9" t="s">
        <v>152</v>
      </c>
      <c r="E3737" s="9" t="s">
        <v>151</v>
      </c>
      <c r="F3737" s="9" t="s">
        <v>1</v>
      </c>
      <c r="G3737" s="9" t="s">
        <v>845</v>
      </c>
      <c r="H3737" s="9" t="s">
        <v>2</v>
      </c>
      <c r="I3737" s="9">
        <v>14</v>
      </c>
      <c r="J3737" s="9" t="s">
        <v>8</v>
      </c>
      <c r="L3737" s="9" t="s">
        <v>50</v>
      </c>
      <c r="M3737" s="9">
        <v>204990</v>
      </c>
      <c r="N3737" s="17" t="str">
        <f t="shared" si="282"/>
        <v>40_200-205</v>
      </c>
      <c r="O3737" s="17" t="str">
        <f t="shared" si="283"/>
        <v>20_200-210</v>
      </c>
      <c r="P3737" s="17" t="str">
        <f t="shared" si="284"/>
        <v>08_80&gt;</v>
      </c>
      <c r="Q3737" s="9" t="s">
        <v>1244</v>
      </c>
      <c r="R3737" s="9" t="s">
        <v>1245</v>
      </c>
      <c r="S3737" s="9">
        <f t="shared" si="285"/>
        <v>2049900</v>
      </c>
    </row>
    <row r="3738" spans="1:19" hidden="1">
      <c r="A3738" s="9">
        <v>7</v>
      </c>
      <c r="B3738" s="9" t="s">
        <v>15</v>
      </c>
      <c r="C3738" s="9" t="s">
        <v>267</v>
      </c>
      <c r="D3738" s="9" t="s">
        <v>152</v>
      </c>
      <c r="E3738" s="9" t="s">
        <v>151</v>
      </c>
      <c r="F3738" s="9" t="s">
        <v>5</v>
      </c>
      <c r="G3738" s="9" t="s">
        <v>110</v>
      </c>
      <c r="H3738" s="9" t="s">
        <v>2</v>
      </c>
      <c r="I3738" s="9">
        <v>14</v>
      </c>
      <c r="J3738" s="9" t="s">
        <v>8</v>
      </c>
      <c r="L3738" s="9" t="s">
        <v>50</v>
      </c>
      <c r="M3738" s="9">
        <v>133125</v>
      </c>
      <c r="N3738" s="17" t="str">
        <f t="shared" si="282"/>
        <v>26_130-135</v>
      </c>
      <c r="O3738" s="17" t="str">
        <f t="shared" si="283"/>
        <v>13_130-140</v>
      </c>
      <c r="P3738" s="17" t="str">
        <f t="shared" si="284"/>
        <v>08_80&gt;</v>
      </c>
      <c r="Q3738" s="9" t="s">
        <v>1244</v>
      </c>
      <c r="R3738" s="9" t="s">
        <v>1245</v>
      </c>
      <c r="S3738" s="9">
        <f t="shared" si="285"/>
        <v>931875</v>
      </c>
    </row>
    <row r="3739" spans="1:19" hidden="1">
      <c r="A3739" s="9">
        <v>7</v>
      </c>
      <c r="B3739" s="9" t="s">
        <v>15</v>
      </c>
      <c r="C3739" s="9" t="s">
        <v>877</v>
      </c>
      <c r="D3739" s="9" t="s">
        <v>152</v>
      </c>
      <c r="E3739" s="9" t="s">
        <v>151</v>
      </c>
      <c r="F3739" s="9" t="s">
        <v>5</v>
      </c>
      <c r="G3739" s="9" t="s">
        <v>373</v>
      </c>
      <c r="H3739" s="9" t="s">
        <v>2</v>
      </c>
      <c r="I3739" s="9">
        <v>14</v>
      </c>
      <c r="J3739" s="9" t="s">
        <v>8</v>
      </c>
      <c r="L3739" s="9" t="s">
        <v>50</v>
      </c>
      <c r="M3739" s="9">
        <v>314014</v>
      </c>
      <c r="N3739" s="17" t="str">
        <f t="shared" si="282"/>
        <v>62_310-315</v>
      </c>
      <c r="O3739" s="17" t="str">
        <f t="shared" si="283"/>
        <v>31_310-320</v>
      </c>
      <c r="P3739" s="17" t="str">
        <f t="shared" si="284"/>
        <v>08_80&gt;</v>
      </c>
      <c r="Q3739" s="9" t="s">
        <v>1244</v>
      </c>
      <c r="R3739" s="9" t="s">
        <v>1245</v>
      </c>
      <c r="S3739" s="9">
        <f t="shared" si="285"/>
        <v>2198098</v>
      </c>
    </row>
    <row r="3740" spans="1:19" hidden="1">
      <c r="A3740" s="9">
        <v>112</v>
      </c>
      <c r="B3740" s="9" t="s">
        <v>15</v>
      </c>
      <c r="C3740" s="9" t="s">
        <v>302</v>
      </c>
      <c r="D3740" s="9" t="s">
        <v>146</v>
      </c>
      <c r="E3740" s="9" t="s">
        <v>151</v>
      </c>
      <c r="F3740" s="9" t="s">
        <v>5</v>
      </c>
      <c r="G3740" s="9" t="s">
        <v>110</v>
      </c>
      <c r="H3740" s="9" t="s">
        <v>262</v>
      </c>
      <c r="I3740" s="9">
        <v>15</v>
      </c>
      <c r="J3740" s="9" t="s">
        <v>8</v>
      </c>
      <c r="L3740" s="9" t="s">
        <v>50</v>
      </c>
      <c r="M3740" s="9">
        <v>196795</v>
      </c>
      <c r="N3740" s="17" t="str">
        <f t="shared" si="282"/>
        <v>39_195-200</v>
      </c>
      <c r="O3740" s="17" t="str">
        <f t="shared" si="283"/>
        <v>19_190-200</v>
      </c>
      <c r="P3740" s="17" t="str">
        <f t="shared" si="284"/>
        <v>08_80&gt;</v>
      </c>
      <c r="Q3740" s="9" t="s">
        <v>1244</v>
      </c>
      <c r="R3740" s="9" t="s">
        <v>1245</v>
      </c>
      <c r="S3740" s="9">
        <f t="shared" si="285"/>
        <v>22041040</v>
      </c>
    </row>
    <row r="3741" spans="1:19" hidden="1">
      <c r="A3741" s="9">
        <v>24</v>
      </c>
      <c r="B3741" s="9" t="s">
        <v>15</v>
      </c>
      <c r="C3741" s="9" t="s">
        <v>603</v>
      </c>
      <c r="D3741" s="9" t="s">
        <v>149</v>
      </c>
      <c r="E3741" s="9" t="s">
        <v>151</v>
      </c>
      <c r="F3741" s="9" t="s">
        <v>5</v>
      </c>
      <c r="G3741" s="9" t="s">
        <v>252</v>
      </c>
      <c r="H3741" s="9" t="s">
        <v>79</v>
      </c>
      <c r="I3741" s="9">
        <v>15</v>
      </c>
      <c r="J3741" s="9" t="s">
        <v>51</v>
      </c>
      <c r="L3741" s="9" t="s">
        <v>50</v>
      </c>
      <c r="M3741" s="9">
        <v>343104</v>
      </c>
      <c r="N3741" s="17" t="str">
        <f t="shared" si="282"/>
        <v>68_340-345</v>
      </c>
      <c r="O3741" s="17" t="str">
        <f t="shared" si="283"/>
        <v>34_340-350</v>
      </c>
      <c r="P3741" s="17" t="str">
        <f t="shared" si="284"/>
        <v>08_80&gt;</v>
      </c>
      <c r="Q3741" s="9" t="s">
        <v>1244</v>
      </c>
      <c r="R3741" s="9" t="s">
        <v>1245</v>
      </c>
      <c r="S3741" s="9">
        <f t="shared" si="285"/>
        <v>8234496</v>
      </c>
    </row>
    <row r="3742" spans="1:19" hidden="1">
      <c r="A3742" s="9">
        <v>2</v>
      </c>
      <c r="B3742" s="9" t="s">
        <v>15</v>
      </c>
      <c r="C3742" s="9" t="s">
        <v>1002</v>
      </c>
      <c r="D3742" s="9" t="s">
        <v>149</v>
      </c>
      <c r="E3742" s="9" t="s">
        <v>151</v>
      </c>
      <c r="F3742" s="9" t="s">
        <v>5</v>
      </c>
      <c r="G3742" s="9" t="s">
        <v>492</v>
      </c>
      <c r="H3742" s="9" t="s">
        <v>493</v>
      </c>
      <c r="I3742" s="9">
        <v>15</v>
      </c>
      <c r="J3742" s="9" t="s">
        <v>51</v>
      </c>
      <c r="L3742" s="9" t="s">
        <v>50</v>
      </c>
      <c r="M3742" s="9">
        <v>435600</v>
      </c>
      <c r="N3742" s="17" t="str">
        <f t="shared" si="282"/>
        <v>87_435-440</v>
      </c>
      <c r="O3742" s="17" t="str">
        <f t="shared" si="283"/>
        <v>43_430-440</v>
      </c>
      <c r="P3742" s="17" t="str">
        <f t="shared" si="284"/>
        <v>08_80&gt;</v>
      </c>
      <c r="Q3742" s="9" t="s">
        <v>1244</v>
      </c>
      <c r="R3742" s="9" t="s">
        <v>1245</v>
      </c>
      <c r="S3742" s="9">
        <f t="shared" si="285"/>
        <v>871200</v>
      </c>
    </row>
    <row r="3743" spans="1:19" hidden="1">
      <c r="A3743" s="9">
        <v>8</v>
      </c>
      <c r="B3743" s="9" t="s">
        <v>15</v>
      </c>
      <c r="C3743" s="9" t="s">
        <v>409</v>
      </c>
      <c r="D3743" s="9" t="s">
        <v>146</v>
      </c>
      <c r="E3743" s="9" t="s">
        <v>151</v>
      </c>
      <c r="F3743" s="9" t="s">
        <v>5</v>
      </c>
      <c r="G3743" s="9" t="s">
        <v>252</v>
      </c>
      <c r="H3743" s="9" t="s">
        <v>410</v>
      </c>
      <c r="I3743" s="9">
        <v>15</v>
      </c>
      <c r="J3743" s="9" t="s">
        <v>51</v>
      </c>
      <c r="L3743" s="9" t="s">
        <v>50</v>
      </c>
      <c r="M3743" s="9">
        <v>217699</v>
      </c>
      <c r="N3743" s="17" t="str">
        <f t="shared" si="282"/>
        <v>43_215-220</v>
      </c>
      <c r="O3743" s="17" t="str">
        <f t="shared" si="283"/>
        <v>21_210-220</v>
      </c>
      <c r="P3743" s="17" t="str">
        <f t="shared" si="284"/>
        <v>08_80&gt;</v>
      </c>
      <c r="Q3743" s="9" t="s">
        <v>1244</v>
      </c>
      <c r="R3743" s="9" t="s">
        <v>1245</v>
      </c>
      <c r="S3743" s="9">
        <f t="shared" si="285"/>
        <v>1741592</v>
      </c>
    </row>
    <row r="3744" spans="1:19" hidden="1">
      <c r="A3744" s="9">
        <v>1</v>
      </c>
      <c r="B3744" s="9" t="s">
        <v>15</v>
      </c>
      <c r="C3744" s="9" t="s">
        <v>268</v>
      </c>
      <c r="D3744" s="9" t="s">
        <v>152</v>
      </c>
      <c r="E3744" s="9" t="s">
        <v>151</v>
      </c>
      <c r="F3744" s="9" t="s">
        <v>5</v>
      </c>
      <c r="G3744" s="9" t="s">
        <v>110</v>
      </c>
      <c r="H3744" s="9" t="s">
        <v>2</v>
      </c>
      <c r="I3744" s="9">
        <v>14</v>
      </c>
      <c r="J3744" s="9" t="s">
        <v>51</v>
      </c>
      <c r="K3744" s="9" t="s">
        <v>7</v>
      </c>
      <c r="L3744" s="9" t="s">
        <v>50</v>
      </c>
      <c r="M3744" s="9">
        <v>219000</v>
      </c>
      <c r="N3744" s="17" t="str">
        <f t="shared" si="282"/>
        <v>43_215-220</v>
      </c>
      <c r="O3744" s="17" t="str">
        <f t="shared" si="283"/>
        <v>21_210-220</v>
      </c>
      <c r="P3744" s="17" t="str">
        <f t="shared" si="284"/>
        <v>08_80&gt;</v>
      </c>
      <c r="Q3744" s="9" t="s">
        <v>1244</v>
      </c>
      <c r="R3744" s="9" t="s">
        <v>1245</v>
      </c>
      <c r="S3744" s="9">
        <f t="shared" si="285"/>
        <v>219000</v>
      </c>
    </row>
    <row r="3745" spans="1:19" hidden="1">
      <c r="A3745" s="9">
        <v>24</v>
      </c>
      <c r="B3745" s="9" t="s">
        <v>15</v>
      </c>
      <c r="C3745" s="9" t="s">
        <v>686</v>
      </c>
      <c r="D3745" s="9" t="s">
        <v>152</v>
      </c>
      <c r="E3745" s="9" t="s">
        <v>151</v>
      </c>
      <c r="F3745" s="9" t="s">
        <v>5</v>
      </c>
      <c r="G3745" s="9" t="s">
        <v>373</v>
      </c>
      <c r="H3745" s="9" t="s">
        <v>2</v>
      </c>
      <c r="I3745" s="9">
        <v>14</v>
      </c>
      <c r="J3745" s="9" t="s">
        <v>687</v>
      </c>
      <c r="L3745" s="9" t="s">
        <v>50</v>
      </c>
      <c r="M3745" s="9">
        <v>300642</v>
      </c>
      <c r="N3745" s="17" t="str">
        <f t="shared" si="282"/>
        <v>60_300-305</v>
      </c>
      <c r="O3745" s="17" t="str">
        <f t="shared" si="283"/>
        <v>30_300-310</v>
      </c>
      <c r="P3745" s="17" t="str">
        <f t="shared" si="284"/>
        <v>08_80&gt;</v>
      </c>
      <c r="Q3745" s="9" t="s">
        <v>1244</v>
      </c>
      <c r="R3745" s="9" t="s">
        <v>1245</v>
      </c>
      <c r="S3745" s="9">
        <f t="shared" si="285"/>
        <v>7215408</v>
      </c>
    </row>
    <row r="3746" spans="1:19" hidden="1">
      <c r="A3746" s="9">
        <v>9</v>
      </c>
      <c r="B3746" s="9" t="s">
        <v>15</v>
      </c>
      <c r="C3746" s="9" t="s">
        <v>1151</v>
      </c>
      <c r="D3746" s="9" t="s">
        <v>149</v>
      </c>
      <c r="E3746" s="9" t="s">
        <v>151</v>
      </c>
      <c r="F3746" s="9" t="s">
        <v>5</v>
      </c>
      <c r="G3746" s="9" t="s">
        <v>492</v>
      </c>
      <c r="H3746" s="9" t="s">
        <v>732</v>
      </c>
      <c r="I3746" s="9">
        <v>16</v>
      </c>
      <c r="J3746" s="9" t="s">
        <v>519</v>
      </c>
      <c r="L3746" s="9" t="s">
        <v>50</v>
      </c>
      <c r="M3746" s="9">
        <v>347861</v>
      </c>
      <c r="N3746" s="17" t="str">
        <f t="shared" si="282"/>
        <v>69_345-350</v>
      </c>
      <c r="O3746" s="17" t="str">
        <f t="shared" si="283"/>
        <v>34_340-350</v>
      </c>
      <c r="P3746" s="17" t="str">
        <f t="shared" si="284"/>
        <v>08_80&gt;</v>
      </c>
      <c r="Q3746" s="9" t="s">
        <v>1244</v>
      </c>
      <c r="R3746" s="9" t="s">
        <v>1245</v>
      </c>
      <c r="S3746" s="9">
        <f t="shared" si="285"/>
        <v>3130749</v>
      </c>
    </row>
    <row r="3747" spans="1:19" hidden="1">
      <c r="A3747" s="9">
        <v>1</v>
      </c>
      <c r="B3747" s="9" t="s">
        <v>15</v>
      </c>
      <c r="C3747" s="9" t="s">
        <v>411</v>
      </c>
      <c r="D3747" s="9" t="s">
        <v>149</v>
      </c>
      <c r="E3747" s="9" t="s">
        <v>151</v>
      </c>
      <c r="F3747" s="9" t="s">
        <v>5</v>
      </c>
      <c r="G3747" s="9" t="s">
        <v>252</v>
      </c>
      <c r="H3747" s="9" t="s">
        <v>85</v>
      </c>
      <c r="I3747" s="9">
        <v>15</v>
      </c>
      <c r="J3747" s="9" t="s">
        <v>51</v>
      </c>
      <c r="L3747" s="9" t="s">
        <v>50</v>
      </c>
      <c r="M3747" s="9">
        <v>498675</v>
      </c>
      <c r="N3747" s="17" t="str">
        <f t="shared" si="282"/>
        <v>99_495-500</v>
      </c>
      <c r="O3747" s="17" t="str">
        <f t="shared" si="283"/>
        <v>49_490-500</v>
      </c>
      <c r="P3747" s="17" t="str">
        <f t="shared" si="284"/>
        <v>08_80&gt;</v>
      </c>
      <c r="Q3747" s="9" t="s">
        <v>1244</v>
      </c>
      <c r="R3747" s="9" t="s">
        <v>1245</v>
      </c>
      <c r="S3747" s="9">
        <f t="shared" si="285"/>
        <v>498675</v>
      </c>
    </row>
    <row r="3748" spans="1:19" hidden="1">
      <c r="A3748" s="9">
        <v>18</v>
      </c>
      <c r="B3748" s="9" t="s">
        <v>15</v>
      </c>
      <c r="C3748" s="9" t="s">
        <v>548</v>
      </c>
      <c r="D3748" s="9" t="s">
        <v>152</v>
      </c>
      <c r="E3748" s="9" t="s">
        <v>151</v>
      </c>
      <c r="F3748" s="9" t="s">
        <v>5</v>
      </c>
      <c r="G3748" s="9" t="s">
        <v>373</v>
      </c>
      <c r="H3748" s="9" t="s">
        <v>2</v>
      </c>
      <c r="I3748" s="9">
        <v>13</v>
      </c>
      <c r="J3748" s="9" t="s">
        <v>549</v>
      </c>
      <c r="K3748" s="9" t="s">
        <v>7</v>
      </c>
      <c r="L3748" s="9" t="s">
        <v>50</v>
      </c>
      <c r="M3748" s="9">
        <v>232608</v>
      </c>
      <c r="N3748" s="17" t="str">
        <f t="shared" si="282"/>
        <v>46_230-235</v>
      </c>
      <c r="O3748" s="17" t="str">
        <f t="shared" si="283"/>
        <v>23_230-240</v>
      </c>
      <c r="P3748" s="17" t="str">
        <f t="shared" si="284"/>
        <v>08_80&gt;</v>
      </c>
      <c r="Q3748" s="9" t="s">
        <v>1244</v>
      </c>
      <c r="R3748" s="9" t="s">
        <v>1245</v>
      </c>
      <c r="S3748" s="9">
        <f t="shared" si="285"/>
        <v>4186944</v>
      </c>
    </row>
    <row r="3749" spans="1:19" hidden="1">
      <c r="A3749" s="9">
        <v>1</v>
      </c>
      <c r="B3749" s="9" t="s">
        <v>15</v>
      </c>
      <c r="C3749" s="9" t="s">
        <v>660</v>
      </c>
      <c r="D3749" s="9" t="s">
        <v>152</v>
      </c>
      <c r="E3749" s="9" t="s">
        <v>151</v>
      </c>
      <c r="F3749" s="9" t="s">
        <v>5</v>
      </c>
      <c r="G3749" s="9" t="s">
        <v>373</v>
      </c>
      <c r="H3749" s="9" t="s">
        <v>2</v>
      </c>
      <c r="I3749" s="9">
        <v>13</v>
      </c>
      <c r="J3749" s="9" t="s">
        <v>574</v>
      </c>
      <c r="K3749" s="9" t="s">
        <v>7</v>
      </c>
      <c r="L3749" s="9" t="s">
        <v>50</v>
      </c>
      <c r="M3749" s="9">
        <v>297232</v>
      </c>
      <c r="N3749" s="17" t="str">
        <f t="shared" si="282"/>
        <v>59_295-300</v>
      </c>
      <c r="O3749" s="17" t="str">
        <f t="shared" si="283"/>
        <v>29_290-300</v>
      </c>
      <c r="P3749" s="17" t="str">
        <f t="shared" si="284"/>
        <v>08_80&gt;</v>
      </c>
      <c r="Q3749" s="9" t="s">
        <v>1244</v>
      </c>
      <c r="R3749" s="9" t="s">
        <v>1245</v>
      </c>
      <c r="S3749" s="9">
        <f t="shared" si="285"/>
        <v>297232</v>
      </c>
    </row>
    <row r="3750" spans="1:19" hidden="1">
      <c r="A3750" s="9">
        <v>5</v>
      </c>
      <c r="B3750" s="9" t="s">
        <v>15</v>
      </c>
      <c r="C3750" s="9" t="s">
        <v>655</v>
      </c>
      <c r="D3750" s="9" t="s">
        <v>152</v>
      </c>
      <c r="E3750" s="9" t="s">
        <v>151</v>
      </c>
      <c r="F3750" s="9" t="s">
        <v>5</v>
      </c>
      <c r="G3750" s="9" t="s">
        <v>373</v>
      </c>
      <c r="H3750" s="9" t="s">
        <v>2</v>
      </c>
      <c r="I3750" s="9">
        <v>14</v>
      </c>
      <c r="J3750" s="9" t="s">
        <v>119</v>
      </c>
      <c r="K3750" s="9" t="s">
        <v>7</v>
      </c>
      <c r="L3750" s="9" t="s">
        <v>50</v>
      </c>
      <c r="M3750" s="9">
        <v>155999</v>
      </c>
      <c r="N3750" s="17" t="str">
        <f t="shared" si="282"/>
        <v>31_155-160</v>
      </c>
      <c r="O3750" s="17" t="str">
        <f t="shared" si="283"/>
        <v>15_150-160</v>
      </c>
      <c r="P3750" s="17" t="str">
        <f t="shared" si="284"/>
        <v>08_80&gt;</v>
      </c>
      <c r="Q3750" s="9" t="s">
        <v>1244</v>
      </c>
      <c r="R3750" s="9" t="s">
        <v>1245</v>
      </c>
      <c r="S3750" s="9">
        <f t="shared" si="285"/>
        <v>779995</v>
      </c>
    </row>
    <row r="3751" spans="1:19" hidden="1">
      <c r="A3751" s="9">
        <v>203</v>
      </c>
      <c r="B3751" s="9" t="s">
        <v>15</v>
      </c>
      <c r="C3751" s="9" t="s">
        <v>1119</v>
      </c>
      <c r="D3751" s="9" t="s">
        <v>152</v>
      </c>
      <c r="E3751" s="9" t="s">
        <v>151</v>
      </c>
      <c r="F3751" s="9" t="s">
        <v>1</v>
      </c>
      <c r="G3751" s="9" t="s">
        <v>845</v>
      </c>
      <c r="H3751" s="9" t="s">
        <v>2</v>
      </c>
      <c r="I3751" s="9">
        <v>13</v>
      </c>
      <c r="J3751" s="9" t="s">
        <v>119</v>
      </c>
      <c r="L3751" s="9" t="s">
        <v>50</v>
      </c>
      <c r="M3751" s="9">
        <v>145600</v>
      </c>
      <c r="N3751" s="17" t="str">
        <f t="shared" si="282"/>
        <v>29_145-150</v>
      </c>
      <c r="O3751" s="17" t="str">
        <f t="shared" si="283"/>
        <v>14_140-150</v>
      </c>
      <c r="P3751" s="17" t="str">
        <f t="shared" si="284"/>
        <v>08_80&gt;</v>
      </c>
      <c r="Q3751" s="9" t="s">
        <v>1244</v>
      </c>
      <c r="R3751" s="9" t="s">
        <v>1245</v>
      </c>
      <c r="S3751" s="9">
        <f t="shared" si="285"/>
        <v>29556800</v>
      </c>
    </row>
    <row r="3752" spans="1:19" hidden="1">
      <c r="A3752" s="9">
        <v>7</v>
      </c>
      <c r="B3752" s="9" t="s">
        <v>15</v>
      </c>
      <c r="C3752" s="9" t="s">
        <v>264</v>
      </c>
      <c r="D3752" s="9" t="s">
        <v>152</v>
      </c>
      <c r="E3752" s="9" t="s">
        <v>151</v>
      </c>
      <c r="F3752" s="9" t="s">
        <v>5</v>
      </c>
      <c r="G3752" s="9" t="s">
        <v>110</v>
      </c>
      <c r="H3752" s="9" t="s">
        <v>2</v>
      </c>
      <c r="I3752" s="9">
        <v>13</v>
      </c>
      <c r="J3752" s="9" t="s">
        <v>8</v>
      </c>
      <c r="L3752" s="9" t="s">
        <v>50</v>
      </c>
      <c r="M3752" s="9">
        <v>175604</v>
      </c>
      <c r="N3752" s="17" t="str">
        <f t="shared" ref="N3752:N3815" si="286">CONCATENATE(ROUNDDOWN(M3752/5000,0),"_",ROUNDDOWN(M3752/5000,0)*5,"-",ROUNDUP((M3752+1)/5000,0)*5)</f>
        <v>35_175-180</v>
      </c>
      <c r="O3752" s="17" t="str">
        <f t="shared" ref="O3752:O3815" si="287">CONCATENATE(ROUNDDOWN(M3752/10000,0),"_",ROUNDDOWN(M3752/10000,0)*10,"-",ROUNDUP((M3752+1)/10000,0)*10)</f>
        <v>17_170-180</v>
      </c>
      <c r="P3752" s="17" t="str">
        <f t="shared" ref="P3752:P3815" si="288">IF(M3752&lt;20000,"01_&lt;20",IF(M3752&lt;80000,CONCATENATE(IF((ROUNDDOWN(M3752/10000,0)+1)&lt;10,0,),ROUNDDOWN(M3752/10000,0),"_",ROUNDDOWN(M3752/10000,0)*10,"-",ROUNDUP((M3752+1)/10000,0)*10),"08_80&gt;"))</f>
        <v>08_80&gt;</v>
      </c>
      <c r="Q3752" s="9" t="s">
        <v>1244</v>
      </c>
      <c r="R3752" s="9" t="s">
        <v>1245</v>
      </c>
      <c r="S3752" s="9">
        <f t="shared" ref="S3752:S3815" si="289">M3752*A3752</f>
        <v>1229228</v>
      </c>
    </row>
    <row r="3753" spans="1:19" hidden="1">
      <c r="A3753" s="9">
        <v>2</v>
      </c>
      <c r="B3753" s="9" t="s">
        <v>15</v>
      </c>
      <c r="C3753" s="9" t="s">
        <v>864</v>
      </c>
      <c r="D3753" s="9" t="s">
        <v>152</v>
      </c>
      <c r="E3753" s="9" t="s">
        <v>151</v>
      </c>
      <c r="F3753" s="9" t="s">
        <v>5</v>
      </c>
      <c r="G3753" s="9" t="s">
        <v>373</v>
      </c>
      <c r="H3753" s="9" t="s">
        <v>2</v>
      </c>
      <c r="I3753" s="9">
        <v>13</v>
      </c>
      <c r="J3753" s="9" t="s">
        <v>444</v>
      </c>
      <c r="L3753" s="9" t="s">
        <v>50</v>
      </c>
      <c r="M3753" s="9">
        <v>223123</v>
      </c>
      <c r="N3753" s="17" t="str">
        <f t="shared" si="286"/>
        <v>44_220-225</v>
      </c>
      <c r="O3753" s="17" t="str">
        <f t="shared" si="287"/>
        <v>22_220-230</v>
      </c>
      <c r="P3753" s="17" t="str">
        <f t="shared" si="288"/>
        <v>08_80&gt;</v>
      </c>
      <c r="Q3753" s="9" t="s">
        <v>1244</v>
      </c>
      <c r="R3753" s="9" t="s">
        <v>1245</v>
      </c>
      <c r="S3753" s="9">
        <f t="shared" si="289"/>
        <v>446246</v>
      </c>
    </row>
    <row r="3754" spans="1:19" hidden="1">
      <c r="A3754" s="9">
        <v>8</v>
      </c>
      <c r="B3754" s="9" t="s">
        <v>15</v>
      </c>
      <c r="C3754" s="9" t="s">
        <v>1120</v>
      </c>
      <c r="D3754" s="9" t="s">
        <v>152</v>
      </c>
      <c r="E3754" s="9" t="s">
        <v>151</v>
      </c>
      <c r="F3754" s="9" t="s">
        <v>5</v>
      </c>
      <c r="G3754" s="9" t="s">
        <v>373</v>
      </c>
      <c r="H3754" s="9" t="s">
        <v>2</v>
      </c>
      <c r="I3754" s="9">
        <v>13</v>
      </c>
      <c r="J3754" s="9" t="s">
        <v>119</v>
      </c>
      <c r="L3754" s="9" t="s">
        <v>50</v>
      </c>
      <c r="M3754" s="9">
        <v>154300</v>
      </c>
      <c r="N3754" s="17" t="str">
        <f t="shared" si="286"/>
        <v>30_150-155</v>
      </c>
      <c r="O3754" s="17" t="str">
        <f t="shared" si="287"/>
        <v>15_150-160</v>
      </c>
      <c r="P3754" s="17" t="str">
        <f t="shared" si="288"/>
        <v>08_80&gt;</v>
      </c>
      <c r="Q3754" s="9" t="s">
        <v>1244</v>
      </c>
      <c r="R3754" s="9" t="s">
        <v>1245</v>
      </c>
      <c r="S3754" s="9">
        <f t="shared" si="289"/>
        <v>1234400</v>
      </c>
    </row>
    <row r="3755" spans="1:19" hidden="1">
      <c r="A3755" s="9">
        <v>3</v>
      </c>
      <c r="B3755" s="9" t="s">
        <v>15</v>
      </c>
      <c r="C3755" s="9" t="s">
        <v>735</v>
      </c>
      <c r="D3755" s="9" t="s">
        <v>152</v>
      </c>
      <c r="E3755" s="9" t="s">
        <v>151</v>
      </c>
      <c r="F3755" s="9" t="s">
        <v>1</v>
      </c>
      <c r="G3755" s="9" t="s">
        <v>583</v>
      </c>
      <c r="H3755" s="9" t="s">
        <v>2</v>
      </c>
      <c r="I3755" s="9">
        <v>14</v>
      </c>
      <c r="J3755" s="9" t="s">
        <v>8</v>
      </c>
      <c r="L3755" s="9" t="s">
        <v>50</v>
      </c>
      <c r="M3755" s="9">
        <v>71177</v>
      </c>
      <c r="N3755" s="17" t="str">
        <f t="shared" si="286"/>
        <v>14_70-75</v>
      </c>
      <c r="O3755" s="17" t="str">
        <f t="shared" si="287"/>
        <v>7_70-80</v>
      </c>
      <c r="P3755" s="17" t="str">
        <f t="shared" si="288"/>
        <v>07_70-80</v>
      </c>
      <c r="Q3755" s="9" t="s">
        <v>1244</v>
      </c>
      <c r="R3755" s="9" t="s">
        <v>1245</v>
      </c>
      <c r="S3755" s="9">
        <f t="shared" si="289"/>
        <v>213531</v>
      </c>
    </row>
    <row r="3756" spans="1:19" hidden="1">
      <c r="A3756" s="9">
        <v>7</v>
      </c>
      <c r="B3756" s="9" t="s">
        <v>15</v>
      </c>
      <c r="C3756" s="9" t="s">
        <v>790</v>
      </c>
      <c r="D3756" s="9" t="s">
        <v>152</v>
      </c>
      <c r="E3756" s="9" t="s">
        <v>151</v>
      </c>
      <c r="F3756" s="9" t="s">
        <v>5</v>
      </c>
      <c r="G3756" s="9" t="s">
        <v>373</v>
      </c>
      <c r="H3756" s="9" t="s">
        <v>2</v>
      </c>
      <c r="I3756" s="9">
        <v>14</v>
      </c>
      <c r="J3756" s="9" t="s">
        <v>8</v>
      </c>
      <c r="L3756" s="9" t="s">
        <v>50</v>
      </c>
      <c r="M3756" s="9">
        <v>61661</v>
      </c>
      <c r="N3756" s="17" t="str">
        <f t="shared" si="286"/>
        <v>12_60-65</v>
      </c>
      <c r="O3756" s="17" t="str">
        <f t="shared" si="287"/>
        <v>6_60-70</v>
      </c>
      <c r="P3756" s="17" t="str">
        <f t="shared" si="288"/>
        <v>06_60-70</v>
      </c>
      <c r="Q3756" s="9" t="s">
        <v>1244</v>
      </c>
      <c r="R3756" s="9" t="s">
        <v>1245</v>
      </c>
      <c r="S3756" s="9">
        <f t="shared" si="289"/>
        <v>431627</v>
      </c>
    </row>
    <row r="3757" spans="1:19" hidden="1">
      <c r="A3757" s="9">
        <v>14</v>
      </c>
      <c r="B3757" s="9" t="s">
        <v>15</v>
      </c>
      <c r="C3757" s="9" t="s">
        <v>304</v>
      </c>
      <c r="D3757" s="9" t="s">
        <v>152</v>
      </c>
      <c r="E3757" s="9" t="s">
        <v>151</v>
      </c>
      <c r="F3757" s="9" t="s">
        <v>1</v>
      </c>
      <c r="G3757" s="9" t="s">
        <v>77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38084</v>
      </c>
      <c r="N3757" s="17" t="str">
        <f t="shared" si="286"/>
        <v>7_35-40</v>
      </c>
      <c r="O3757" s="17" t="str">
        <f t="shared" si="287"/>
        <v>3_30-40</v>
      </c>
      <c r="P3757" s="17" t="str">
        <f t="shared" si="288"/>
        <v>03_30-40</v>
      </c>
      <c r="Q3757" s="9" t="s">
        <v>1244</v>
      </c>
      <c r="R3757" s="9" t="s">
        <v>1245</v>
      </c>
      <c r="S3757" s="9">
        <f t="shared" si="289"/>
        <v>533176</v>
      </c>
    </row>
    <row r="3758" spans="1:19" hidden="1">
      <c r="A3758" s="9">
        <v>13</v>
      </c>
      <c r="B3758" s="9" t="s">
        <v>15</v>
      </c>
      <c r="C3758" s="9" t="s">
        <v>232</v>
      </c>
      <c r="D3758" s="9" t="s">
        <v>152</v>
      </c>
      <c r="E3758" s="9" t="s">
        <v>151</v>
      </c>
      <c r="F3758" s="9" t="s">
        <v>5</v>
      </c>
      <c r="G3758" s="9" t="s">
        <v>122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71684</v>
      </c>
      <c r="N3758" s="17" t="str">
        <f t="shared" si="286"/>
        <v>14_70-75</v>
      </c>
      <c r="O3758" s="17" t="str">
        <f t="shared" si="287"/>
        <v>7_70-80</v>
      </c>
      <c r="P3758" s="17" t="str">
        <f t="shared" si="288"/>
        <v>07_70-80</v>
      </c>
      <c r="Q3758" s="9" t="s">
        <v>1244</v>
      </c>
      <c r="R3758" s="9" t="s">
        <v>1245</v>
      </c>
      <c r="S3758" s="9">
        <f t="shared" si="289"/>
        <v>931892</v>
      </c>
    </row>
    <row r="3759" spans="1:19" hidden="1">
      <c r="A3759" s="9">
        <v>475</v>
      </c>
      <c r="B3759" s="9" t="s">
        <v>15</v>
      </c>
      <c r="C3759" s="9" t="s">
        <v>791</v>
      </c>
      <c r="D3759" s="9" t="s">
        <v>148</v>
      </c>
      <c r="E3759" s="9" t="s">
        <v>151</v>
      </c>
      <c r="F3759" s="9" t="s">
        <v>5</v>
      </c>
      <c r="G3759" s="9" t="s">
        <v>373</v>
      </c>
      <c r="H3759" s="9" t="s">
        <v>2</v>
      </c>
      <c r="I3759" s="9">
        <v>15</v>
      </c>
      <c r="J3759" s="9" t="s">
        <v>8</v>
      </c>
      <c r="L3759" s="9" t="s">
        <v>50</v>
      </c>
      <c r="M3759" s="9">
        <v>74376</v>
      </c>
      <c r="N3759" s="17" t="str">
        <f t="shared" si="286"/>
        <v>14_70-75</v>
      </c>
      <c r="O3759" s="17" t="str">
        <f t="shared" si="287"/>
        <v>7_70-80</v>
      </c>
      <c r="P3759" s="17" t="str">
        <f t="shared" si="288"/>
        <v>07_70-80</v>
      </c>
      <c r="Q3759" s="9" t="s">
        <v>1244</v>
      </c>
      <c r="R3759" s="9" t="s">
        <v>1245</v>
      </c>
      <c r="S3759" s="9">
        <f t="shared" si="289"/>
        <v>35328600</v>
      </c>
    </row>
    <row r="3760" spans="1:19" hidden="1">
      <c r="A3760" s="9">
        <v>325</v>
      </c>
      <c r="B3760" s="9" t="s">
        <v>15</v>
      </c>
      <c r="C3760" s="9" t="s">
        <v>305</v>
      </c>
      <c r="D3760" s="9" t="s">
        <v>148</v>
      </c>
      <c r="E3760" s="9" t="s">
        <v>151</v>
      </c>
      <c r="F3760" s="9" t="s">
        <v>1</v>
      </c>
      <c r="G3760" s="9" t="s">
        <v>77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43583</v>
      </c>
      <c r="N3760" s="17" t="str">
        <f t="shared" si="286"/>
        <v>8_40-45</v>
      </c>
      <c r="O3760" s="17" t="str">
        <f t="shared" si="287"/>
        <v>4_40-50</v>
      </c>
      <c r="P3760" s="17" t="str">
        <f t="shared" si="288"/>
        <v>04_40-50</v>
      </c>
      <c r="Q3760" s="9" t="s">
        <v>1244</v>
      </c>
      <c r="R3760" s="9" t="s">
        <v>1245</v>
      </c>
      <c r="S3760" s="9">
        <f t="shared" si="289"/>
        <v>14164475</v>
      </c>
    </row>
    <row r="3761" spans="1:19" hidden="1">
      <c r="A3761" s="9">
        <v>1533</v>
      </c>
      <c r="B3761" s="9" t="s">
        <v>15</v>
      </c>
      <c r="C3761" s="9" t="s">
        <v>878</v>
      </c>
      <c r="D3761" s="9" t="s">
        <v>148</v>
      </c>
      <c r="E3761" s="9" t="s">
        <v>151</v>
      </c>
      <c r="F3761" s="9" t="s">
        <v>1</v>
      </c>
      <c r="G3761" s="9" t="s">
        <v>583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68566</v>
      </c>
      <c r="N3761" s="17" t="str">
        <f t="shared" si="286"/>
        <v>13_65-70</v>
      </c>
      <c r="O3761" s="17" t="str">
        <f t="shared" si="287"/>
        <v>6_60-70</v>
      </c>
      <c r="P3761" s="17" t="str">
        <f t="shared" si="288"/>
        <v>06_60-70</v>
      </c>
      <c r="Q3761" s="9" t="s">
        <v>1244</v>
      </c>
      <c r="R3761" s="9" t="s">
        <v>1245</v>
      </c>
      <c r="S3761" s="9">
        <f t="shared" si="289"/>
        <v>105111678</v>
      </c>
    </row>
    <row r="3762" spans="1:19" hidden="1">
      <c r="A3762" s="9">
        <v>175</v>
      </c>
      <c r="B3762" s="9" t="s">
        <v>15</v>
      </c>
      <c r="C3762" s="9" t="s">
        <v>792</v>
      </c>
      <c r="D3762" s="9" t="s">
        <v>148</v>
      </c>
      <c r="E3762" s="9" t="s">
        <v>151</v>
      </c>
      <c r="F3762" s="9" t="s">
        <v>5</v>
      </c>
      <c r="G3762" s="9" t="s">
        <v>70</v>
      </c>
      <c r="H3762" s="9" t="s">
        <v>2</v>
      </c>
      <c r="I3762" s="9">
        <v>15</v>
      </c>
      <c r="J3762" s="9" t="s">
        <v>8</v>
      </c>
      <c r="L3762" s="9" t="s">
        <v>46</v>
      </c>
      <c r="M3762" s="9">
        <v>35597</v>
      </c>
      <c r="N3762" s="17" t="str">
        <f t="shared" si="286"/>
        <v>7_35-40</v>
      </c>
      <c r="O3762" s="17" t="str">
        <f t="shared" si="287"/>
        <v>3_30-40</v>
      </c>
      <c r="P3762" s="17" t="str">
        <f t="shared" si="288"/>
        <v>03_30-40</v>
      </c>
      <c r="Q3762" s="9" t="s">
        <v>1244</v>
      </c>
      <c r="R3762" s="9" t="s">
        <v>1245</v>
      </c>
      <c r="S3762" s="9">
        <f t="shared" si="289"/>
        <v>6229475</v>
      </c>
    </row>
    <row r="3763" spans="1:19" hidden="1">
      <c r="A3763" s="9">
        <v>80</v>
      </c>
      <c r="B3763" s="9" t="s">
        <v>15</v>
      </c>
      <c r="C3763" s="9" t="s">
        <v>231</v>
      </c>
      <c r="D3763" s="9" t="s">
        <v>148</v>
      </c>
      <c r="E3763" s="9" t="s">
        <v>151</v>
      </c>
      <c r="F3763" s="9" t="s">
        <v>5</v>
      </c>
      <c r="G3763" s="9" t="s">
        <v>122</v>
      </c>
      <c r="H3763" s="9" t="s">
        <v>2</v>
      </c>
      <c r="I3763" s="9">
        <v>15</v>
      </c>
      <c r="J3763" s="9" t="s">
        <v>8</v>
      </c>
      <c r="L3763" s="9" t="s">
        <v>50</v>
      </c>
      <c r="M3763" s="9">
        <v>67101</v>
      </c>
      <c r="N3763" s="17" t="str">
        <f t="shared" si="286"/>
        <v>13_65-70</v>
      </c>
      <c r="O3763" s="17" t="str">
        <f t="shared" si="287"/>
        <v>6_60-70</v>
      </c>
      <c r="P3763" s="17" t="str">
        <f t="shared" si="288"/>
        <v>06_60-70</v>
      </c>
      <c r="Q3763" s="9" t="s">
        <v>1244</v>
      </c>
      <c r="R3763" s="9" t="s">
        <v>1245</v>
      </c>
      <c r="S3763" s="9">
        <f t="shared" si="289"/>
        <v>5368080</v>
      </c>
    </row>
    <row r="3764" spans="1:19" hidden="1">
      <c r="A3764" s="9">
        <v>1</v>
      </c>
      <c r="B3764" s="9" t="s">
        <v>15</v>
      </c>
      <c r="C3764" s="9" t="s">
        <v>793</v>
      </c>
      <c r="D3764" s="9" t="s">
        <v>148</v>
      </c>
      <c r="E3764" s="9" t="s">
        <v>151</v>
      </c>
      <c r="F3764" s="9" t="s">
        <v>5</v>
      </c>
      <c r="G3764" s="9" t="s">
        <v>110</v>
      </c>
      <c r="H3764" s="9" t="s">
        <v>2</v>
      </c>
      <c r="I3764" s="9">
        <v>15</v>
      </c>
      <c r="J3764" s="9" t="s">
        <v>8</v>
      </c>
      <c r="L3764" s="9" t="s">
        <v>50</v>
      </c>
      <c r="M3764" s="9">
        <v>54025</v>
      </c>
      <c r="N3764" s="17" t="str">
        <f t="shared" si="286"/>
        <v>10_50-55</v>
      </c>
      <c r="O3764" s="17" t="str">
        <f t="shared" si="287"/>
        <v>5_50-60</v>
      </c>
      <c r="P3764" s="17" t="str">
        <f t="shared" si="288"/>
        <v>05_50-60</v>
      </c>
      <c r="Q3764" s="9" t="s">
        <v>1244</v>
      </c>
      <c r="R3764" s="9" t="s">
        <v>1245</v>
      </c>
      <c r="S3764" s="9">
        <f t="shared" si="289"/>
        <v>54025</v>
      </c>
    </row>
    <row r="3765" spans="1:19" hidden="1">
      <c r="A3765" s="9">
        <v>57</v>
      </c>
      <c r="B3765" s="9" t="s">
        <v>15</v>
      </c>
      <c r="C3765" s="9" t="s">
        <v>453</v>
      </c>
      <c r="D3765" s="9" t="s">
        <v>146</v>
      </c>
      <c r="E3765" s="9" t="s">
        <v>151</v>
      </c>
      <c r="F3765" s="9" t="s">
        <v>5</v>
      </c>
      <c r="G3765" s="9" t="s">
        <v>122</v>
      </c>
      <c r="H3765" s="9" t="s">
        <v>262</v>
      </c>
      <c r="I3765" s="9">
        <v>17</v>
      </c>
      <c r="J3765" s="9" t="s">
        <v>8</v>
      </c>
      <c r="L3765" s="9" t="s">
        <v>50</v>
      </c>
      <c r="M3765" s="9">
        <v>96081</v>
      </c>
      <c r="N3765" s="17" t="str">
        <f t="shared" si="286"/>
        <v>19_95-100</v>
      </c>
      <c r="O3765" s="17" t="str">
        <f t="shared" si="287"/>
        <v>9_90-100</v>
      </c>
      <c r="P3765" s="17" t="str">
        <f t="shared" si="288"/>
        <v>08_80&gt;</v>
      </c>
      <c r="Q3765" s="9" t="s">
        <v>1244</v>
      </c>
      <c r="R3765" s="9" t="s">
        <v>1245</v>
      </c>
      <c r="S3765" s="9">
        <f t="shared" si="289"/>
        <v>5476617</v>
      </c>
    </row>
    <row r="3766" spans="1:19" hidden="1">
      <c r="A3766" s="9">
        <v>37</v>
      </c>
      <c r="B3766" s="9" t="s">
        <v>15</v>
      </c>
      <c r="C3766" s="9" t="s">
        <v>1201</v>
      </c>
      <c r="D3766" s="9" t="s">
        <v>146</v>
      </c>
      <c r="E3766" s="9" t="s">
        <v>151</v>
      </c>
      <c r="F3766" s="9" t="s">
        <v>5</v>
      </c>
      <c r="G3766" s="9" t="s">
        <v>373</v>
      </c>
      <c r="H3766" s="9" t="s">
        <v>285</v>
      </c>
      <c r="I3766" s="9">
        <v>17</v>
      </c>
      <c r="J3766" s="9" t="s">
        <v>8</v>
      </c>
      <c r="L3766" s="9" t="s">
        <v>50</v>
      </c>
      <c r="M3766" s="9">
        <v>101268</v>
      </c>
      <c r="N3766" s="17" t="str">
        <f t="shared" si="286"/>
        <v>20_100-105</v>
      </c>
      <c r="O3766" s="17" t="str">
        <f t="shared" si="287"/>
        <v>10_100-110</v>
      </c>
      <c r="P3766" s="17" t="str">
        <f t="shared" si="288"/>
        <v>08_80&gt;</v>
      </c>
      <c r="Q3766" s="9" t="s">
        <v>1244</v>
      </c>
      <c r="R3766" s="9" t="s">
        <v>1245</v>
      </c>
      <c r="S3766" s="9">
        <f t="shared" si="289"/>
        <v>3746916</v>
      </c>
    </row>
    <row r="3767" spans="1:19">
      <c r="A3767" s="9">
        <v>2</v>
      </c>
      <c r="B3767" s="9" t="s">
        <v>15</v>
      </c>
      <c r="C3767" s="9" t="s">
        <v>1152</v>
      </c>
      <c r="D3767" s="9" t="s">
        <v>152</v>
      </c>
      <c r="E3767" s="9" t="s">
        <v>147</v>
      </c>
      <c r="F3767" s="9" t="s">
        <v>1</v>
      </c>
      <c r="G3767" s="9" t="s">
        <v>583</v>
      </c>
      <c r="H3767" s="9" t="s">
        <v>2</v>
      </c>
      <c r="I3767" s="9">
        <v>13</v>
      </c>
      <c r="J3767" s="9" t="s">
        <v>8</v>
      </c>
      <c r="K3767" s="9" t="s">
        <v>7</v>
      </c>
      <c r="L3767" s="9" t="s">
        <v>50</v>
      </c>
      <c r="M3767" s="9">
        <v>97306</v>
      </c>
      <c r="N3767" s="17" t="str">
        <f t="shared" si="286"/>
        <v>19_95-100</v>
      </c>
      <c r="O3767" s="17" t="str">
        <f t="shared" si="287"/>
        <v>9_90-100</v>
      </c>
      <c r="P3767" s="17" t="str">
        <f t="shared" si="288"/>
        <v>08_80&gt;</v>
      </c>
      <c r="Q3767" s="9" t="s">
        <v>1244</v>
      </c>
      <c r="R3767" s="9" t="s">
        <v>1245</v>
      </c>
      <c r="S3767" s="9">
        <f t="shared" si="289"/>
        <v>194612</v>
      </c>
    </row>
    <row r="3768" spans="1:19">
      <c r="A3768" s="9">
        <v>4</v>
      </c>
      <c r="B3768" s="9" t="s">
        <v>15</v>
      </c>
      <c r="C3768" s="9" t="s">
        <v>1153</v>
      </c>
      <c r="D3768" s="9" t="s">
        <v>152</v>
      </c>
      <c r="E3768" s="9" t="s">
        <v>147</v>
      </c>
      <c r="F3768" s="9" t="s">
        <v>1</v>
      </c>
      <c r="G3768" s="9" t="s">
        <v>845</v>
      </c>
      <c r="H3768" s="9" t="s">
        <v>2</v>
      </c>
      <c r="I3768" s="9">
        <v>14</v>
      </c>
      <c r="J3768" s="9" t="s">
        <v>8</v>
      </c>
      <c r="K3768" s="9" t="s">
        <v>7</v>
      </c>
      <c r="L3768" s="9" t="s">
        <v>50</v>
      </c>
      <c r="M3768" s="9">
        <v>89672</v>
      </c>
      <c r="N3768" s="17" t="str">
        <f t="shared" si="286"/>
        <v>17_85-90</v>
      </c>
      <c r="O3768" s="17" t="str">
        <f t="shared" si="287"/>
        <v>8_80-90</v>
      </c>
      <c r="P3768" s="17" t="str">
        <f t="shared" si="288"/>
        <v>08_80&gt;</v>
      </c>
      <c r="Q3768" s="9" t="s">
        <v>1244</v>
      </c>
      <c r="R3768" s="9" t="s">
        <v>1245</v>
      </c>
      <c r="S3768" s="9">
        <f t="shared" si="289"/>
        <v>358688</v>
      </c>
    </row>
    <row r="3769" spans="1:19">
      <c r="A3769" s="9">
        <v>27</v>
      </c>
      <c r="B3769" s="9" t="s">
        <v>15</v>
      </c>
      <c r="C3769" s="9" t="s">
        <v>868</v>
      </c>
      <c r="D3769" s="9" t="s">
        <v>152</v>
      </c>
      <c r="E3769" s="9" t="s">
        <v>147</v>
      </c>
      <c r="F3769" s="9" t="s">
        <v>5</v>
      </c>
      <c r="G3769" s="9" t="s">
        <v>373</v>
      </c>
      <c r="H3769" s="9" t="s">
        <v>2</v>
      </c>
      <c r="I3769" s="9">
        <v>14</v>
      </c>
      <c r="J3769" s="9" t="s">
        <v>8</v>
      </c>
      <c r="K3769" s="9" t="s">
        <v>7</v>
      </c>
      <c r="L3769" s="9" t="s">
        <v>50</v>
      </c>
      <c r="M3769" s="9">
        <v>105721</v>
      </c>
      <c r="N3769" s="17" t="str">
        <f t="shared" si="286"/>
        <v>21_105-110</v>
      </c>
      <c r="O3769" s="17" t="str">
        <f t="shared" si="287"/>
        <v>10_100-110</v>
      </c>
      <c r="P3769" s="17" t="str">
        <f t="shared" si="288"/>
        <v>08_80&gt;</v>
      </c>
      <c r="Q3769" s="9" t="s">
        <v>1244</v>
      </c>
      <c r="R3769" s="9" t="s">
        <v>1245</v>
      </c>
      <c r="S3769" s="9">
        <f t="shared" si="289"/>
        <v>2854467</v>
      </c>
    </row>
    <row r="3770" spans="1:19">
      <c r="A3770" s="9">
        <v>14</v>
      </c>
      <c r="B3770" s="9" t="s">
        <v>15</v>
      </c>
      <c r="C3770" s="9" t="s">
        <v>469</v>
      </c>
      <c r="D3770" s="9" t="s">
        <v>148</v>
      </c>
      <c r="E3770" s="9" t="s">
        <v>147</v>
      </c>
      <c r="F3770" s="9" t="s">
        <v>5</v>
      </c>
      <c r="G3770" s="9" t="s">
        <v>373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112182</v>
      </c>
      <c r="N3770" s="17" t="str">
        <f t="shared" si="286"/>
        <v>22_110-115</v>
      </c>
      <c r="O3770" s="17" t="str">
        <f t="shared" si="287"/>
        <v>11_110-120</v>
      </c>
      <c r="P3770" s="17" t="str">
        <f t="shared" si="288"/>
        <v>08_80&gt;</v>
      </c>
      <c r="Q3770" s="9" t="s">
        <v>1244</v>
      </c>
      <c r="R3770" s="9" t="s">
        <v>1245</v>
      </c>
      <c r="S3770" s="9">
        <f t="shared" si="289"/>
        <v>1570548</v>
      </c>
    </row>
    <row r="3771" spans="1:19">
      <c r="A3771" s="9">
        <v>8</v>
      </c>
      <c r="B3771" s="9" t="s">
        <v>15</v>
      </c>
      <c r="C3771" s="9" t="s">
        <v>470</v>
      </c>
      <c r="D3771" s="9" t="s">
        <v>152</v>
      </c>
      <c r="E3771" s="9" t="s">
        <v>147</v>
      </c>
      <c r="F3771" s="9" t="s">
        <v>5</v>
      </c>
      <c r="G3771" s="9" t="s">
        <v>373</v>
      </c>
      <c r="H3771" s="9" t="s">
        <v>2</v>
      </c>
      <c r="I3771" s="9">
        <v>14</v>
      </c>
      <c r="J3771" s="9" t="s">
        <v>54</v>
      </c>
      <c r="K3771" s="9" t="s">
        <v>7</v>
      </c>
      <c r="L3771" s="9" t="s">
        <v>50</v>
      </c>
      <c r="M3771" s="9">
        <v>203899</v>
      </c>
      <c r="N3771" s="17" t="str">
        <f t="shared" si="286"/>
        <v>40_200-205</v>
      </c>
      <c r="O3771" s="17" t="str">
        <f t="shared" si="287"/>
        <v>20_200-210</v>
      </c>
      <c r="P3771" s="17" t="str">
        <f t="shared" si="288"/>
        <v>08_80&gt;</v>
      </c>
      <c r="Q3771" s="9" t="s">
        <v>1244</v>
      </c>
      <c r="R3771" s="9" t="s">
        <v>1245</v>
      </c>
      <c r="S3771" s="9">
        <f t="shared" si="289"/>
        <v>1631192</v>
      </c>
    </row>
    <row r="3772" spans="1:19">
      <c r="A3772" s="9">
        <v>7</v>
      </c>
      <c r="B3772" s="9" t="s">
        <v>15</v>
      </c>
      <c r="C3772" s="9" t="s">
        <v>471</v>
      </c>
      <c r="D3772" s="9" t="s">
        <v>149</v>
      </c>
      <c r="E3772" s="9" t="s">
        <v>147</v>
      </c>
      <c r="F3772" s="9" t="s">
        <v>5</v>
      </c>
      <c r="G3772" s="9" t="s">
        <v>252</v>
      </c>
      <c r="H3772" s="9" t="s">
        <v>85</v>
      </c>
      <c r="I3772" s="9">
        <v>15</v>
      </c>
      <c r="J3772" s="9" t="s">
        <v>8</v>
      </c>
      <c r="K3772" s="9" t="s">
        <v>7</v>
      </c>
      <c r="L3772" s="9" t="s">
        <v>50</v>
      </c>
      <c r="M3772" s="9">
        <v>146910</v>
      </c>
      <c r="N3772" s="17" t="str">
        <f t="shared" si="286"/>
        <v>29_145-150</v>
      </c>
      <c r="O3772" s="17" t="str">
        <f t="shared" si="287"/>
        <v>14_140-150</v>
      </c>
      <c r="P3772" s="17" t="str">
        <f t="shared" si="288"/>
        <v>08_80&gt;</v>
      </c>
      <c r="Q3772" s="9" t="s">
        <v>1244</v>
      </c>
      <c r="R3772" s="9" t="s">
        <v>1245</v>
      </c>
      <c r="S3772" s="9">
        <f t="shared" si="289"/>
        <v>1028370</v>
      </c>
    </row>
    <row r="3773" spans="1:19">
      <c r="A3773" s="9">
        <v>2</v>
      </c>
      <c r="B3773" s="9" t="s">
        <v>15</v>
      </c>
      <c r="C3773" s="9" t="s">
        <v>331</v>
      </c>
      <c r="D3773" s="9" t="s">
        <v>152</v>
      </c>
      <c r="E3773" s="9" t="s">
        <v>147</v>
      </c>
      <c r="F3773" s="9" t="s">
        <v>1</v>
      </c>
      <c r="G3773" s="9" t="s">
        <v>222</v>
      </c>
      <c r="H3773" s="9" t="s">
        <v>2</v>
      </c>
      <c r="I3773" s="9">
        <v>14</v>
      </c>
      <c r="J3773" s="9" t="s">
        <v>8</v>
      </c>
      <c r="K3773" s="9" t="s">
        <v>7</v>
      </c>
      <c r="L3773" s="9" t="s">
        <v>50</v>
      </c>
      <c r="M3773" s="9">
        <v>99840</v>
      </c>
      <c r="N3773" s="17" t="str">
        <f t="shared" si="286"/>
        <v>19_95-100</v>
      </c>
      <c r="O3773" s="17" t="str">
        <f t="shared" si="287"/>
        <v>9_90-100</v>
      </c>
      <c r="P3773" s="17" t="str">
        <f t="shared" si="288"/>
        <v>08_80&gt;</v>
      </c>
      <c r="Q3773" s="9" t="s">
        <v>1244</v>
      </c>
      <c r="R3773" s="9" t="s">
        <v>1245</v>
      </c>
      <c r="S3773" s="9">
        <f t="shared" si="289"/>
        <v>199680</v>
      </c>
    </row>
    <row r="3774" spans="1:19">
      <c r="A3774" s="9">
        <v>2</v>
      </c>
      <c r="B3774" s="9" t="s">
        <v>15</v>
      </c>
      <c r="C3774" s="9" t="s">
        <v>359</v>
      </c>
      <c r="D3774" s="9" t="s">
        <v>152</v>
      </c>
      <c r="E3774" s="9" t="s">
        <v>147</v>
      </c>
      <c r="F3774" s="9" t="s">
        <v>5</v>
      </c>
      <c r="G3774" s="9" t="s">
        <v>122</v>
      </c>
      <c r="H3774" s="9" t="s">
        <v>2</v>
      </c>
      <c r="I3774" s="9">
        <v>14</v>
      </c>
      <c r="J3774" s="9" t="s">
        <v>8</v>
      </c>
      <c r="K3774" s="9" t="s">
        <v>7</v>
      </c>
      <c r="L3774" s="9" t="s">
        <v>50</v>
      </c>
      <c r="M3774" s="9">
        <v>96665</v>
      </c>
      <c r="N3774" s="17" t="str">
        <f t="shared" si="286"/>
        <v>19_95-100</v>
      </c>
      <c r="O3774" s="17" t="str">
        <f t="shared" si="287"/>
        <v>9_90-100</v>
      </c>
      <c r="P3774" s="17" t="str">
        <f t="shared" si="288"/>
        <v>08_80&gt;</v>
      </c>
      <c r="Q3774" s="9" t="s">
        <v>1244</v>
      </c>
      <c r="R3774" s="9" t="s">
        <v>1245</v>
      </c>
      <c r="S3774" s="9">
        <f t="shared" si="289"/>
        <v>193330</v>
      </c>
    </row>
    <row r="3775" spans="1:19">
      <c r="A3775" s="9">
        <v>11</v>
      </c>
      <c r="B3775" s="9" t="s">
        <v>15</v>
      </c>
      <c r="C3775" s="9" t="s">
        <v>454</v>
      </c>
      <c r="D3775" s="9" t="s">
        <v>152</v>
      </c>
      <c r="E3775" s="9" t="s">
        <v>147</v>
      </c>
      <c r="F3775" s="9" t="s">
        <v>5</v>
      </c>
      <c r="G3775" s="9" t="s">
        <v>373</v>
      </c>
      <c r="H3775" s="9" t="s">
        <v>2</v>
      </c>
      <c r="I3775" s="9">
        <v>14</v>
      </c>
      <c r="J3775" s="9" t="s">
        <v>8</v>
      </c>
      <c r="K3775" s="9" t="s">
        <v>7</v>
      </c>
      <c r="L3775" s="9" t="s">
        <v>50</v>
      </c>
      <c r="M3775" s="9">
        <v>107564</v>
      </c>
      <c r="N3775" s="17" t="str">
        <f t="shared" si="286"/>
        <v>21_105-110</v>
      </c>
      <c r="O3775" s="17" t="str">
        <f t="shared" si="287"/>
        <v>10_100-110</v>
      </c>
      <c r="P3775" s="17" t="str">
        <f t="shared" si="288"/>
        <v>08_80&gt;</v>
      </c>
      <c r="Q3775" s="9" t="s">
        <v>1244</v>
      </c>
      <c r="R3775" s="9" t="s">
        <v>1245</v>
      </c>
      <c r="S3775" s="9">
        <f t="shared" si="289"/>
        <v>1183204</v>
      </c>
    </row>
    <row r="3776" spans="1:19">
      <c r="A3776" s="9">
        <v>2</v>
      </c>
      <c r="B3776" s="9" t="s">
        <v>15</v>
      </c>
      <c r="C3776" s="9" t="s">
        <v>555</v>
      </c>
      <c r="D3776" s="9" t="s">
        <v>148</v>
      </c>
      <c r="E3776" s="9" t="s">
        <v>147</v>
      </c>
      <c r="F3776" s="9" t="s">
        <v>5</v>
      </c>
      <c r="G3776" s="9" t="s">
        <v>373</v>
      </c>
      <c r="H3776" s="9" t="s">
        <v>2</v>
      </c>
      <c r="I3776" s="9">
        <v>15</v>
      </c>
      <c r="J3776" s="9" t="s">
        <v>8</v>
      </c>
      <c r="K3776" s="9" t="s">
        <v>7</v>
      </c>
      <c r="L3776" s="9" t="s">
        <v>50</v>
      </c>
      <c r="M3776" s="9">
        <v>94664</v>
      </c>
      <c r="N3776" s="17" t="str">
        <f t="shared" si="286"/>
        <v>18_90-95</v>
      </c>
      <c r="O3776" s="17" t="str">
        <f t="shared" si="287"/>
        <v>9_90-100</v>
      </c>
      <c r="P3776" s="17" t="str">
        <f t="shared" si="288"/>
        <v>08_80&gt;</v>
      </c>
      <c r="Q3776" s="9" t="s">
        <v>1244</v>
      </c>
      <c r="R3776" s="9" t="s">
        <v>1245</v>
      </c>
      <c r="S3776" s="9">
        <f t="shared" si="289"/>
        <v>189328</v>
      </c>
    </row>
    <row r="3777" spans="1:19">
      <c r="A3777" s="9">
        <v>4</v>
      </c>
      <c r="B3777" s="9" t="s">
        <v>15</v>
      </c>
      <c r="C3777" s="9" t="s">
        <v>1121</v>
      </c>
      <c r="D3777" s="9" t="s">
        <v>152</v>
      </c>
      <c r="E3777" s="9" t="s">
        <v>147</v>
      </c>
      <c r="F3777" s="9" t="s">
        <v>1</v>
      </c>
      <c r="G3777" s="9" t="s">
        <v>845</v>
      </c>
      <c r="H3777" s="9" t="s">
        <v>408</v>
      </c>
      <c r="I3777" s="9">
        <v>14</v>
      </c>
      <c r="J3777" s="9" t="s">
        <v>941</v>
      </c>
      <c r="K3777" s="9" t="s">
        <v>7</v>
      </c>
      <c r="L3777" s="9" t="s">
        <v>50</v>
      </c>
      <c r="M3777" s="9">
        <v>118545</v>
      </c>
      <c r="N3777" s="17" t="str">
        <f t="shared" si="286"/>
        <v>23_115-120</v>
      </c>
      <c r="O3777" s="17" t="str">
        <f t="shared" si="287"/>
        <v>11_110-120</v>
      </c>
      <c r="P3777" s="17" t="str">
        <f t="shared" si="288"/>
        <v>08_80&gt;</v>
      </c>
      <c r="Q3777" s="9" t="s">
        <v>1244</v>
      </c>
      <c r="R3777" s="9" t="s">
        <v>1245</v>
      </c>
      <c r="S3777" s="9">
        <f t="shared" si="289"/>
        <v>474180</v>
      </c>
    </row>
    <row r="3778" spans="1:19">
      <c r="A3778" s="9">
        <v>113</v>
      </c>
      <c r="B3778" s="9" t="s">
        <v>15</v>
      </c>
      <c r="C3778" s="9" t="s">
        <v>940</v>
      </c>
      <c r="D3778" s="9" t="s">
        <v>152</v>
      </c>
      <c r="E3778" s="9" t="s">
        <v>147</v>
      </c>
      <c r="F3778" s="9" t="s">
        <v>1</v>
      </c>
      <c r="G3778" s="9" t="s">
        <v>495</v>
      </c>
      <c r="H3778" s="9" t="s">
        <v>408</v>
      </c>
      <c r="I3778" s="9">
        <v>14</v>
      </c>
      <c r="J3778" s="9" t="s">
        <v>941</v>
      </c>
      <c r="K3778" s="9" t="s">
        <v>7</v>
      </c>
      <c r="L3778" s="9" t="s">
        <v>50</v>
      </c>
      <c r="M3778" s="9">
        <v>120102</v>
      </c>
      <c r="N3778" s="17" t="str">
        <f t="shared" si="286"/>
        <v>24_120-125</v>
      </c>
      <c r="O3778" s="17" t="str">
        <f t="shared" si="287"/>
        <v>12_120-130</v>
      </c>
      <c r="P3778" s="17" t="str">
        <f t="shared" si="288"/>
        <v>08_80&gt;</v>
      </c>
      <c r="Q3778" s="9" t="s">
        <v>1244</v>
      </c>
      <c r="R3778" s="9" t="s">
        <v>1245</v>
      </c>
      <c r="S3778" s="9">
        <f t="shared" si="289"/>
        <v>13571526</v>
      </c>
    </row>
    <row r="3779" spans="1:19">
      <c r="A3779" s="9">
        <v>29</v>
      </c>
      <c r="B3779" s="9" t="s">
        <v>15</v>
      </c>
      <c r="C3779" s="9" t="s">
        <v>869</v>
      </c>
      <c r="D3779" s="9" t="s">
        <v>152</v>
      </c>
      <c r="E3779" s="9" t="s">
        <v>147</v>
      </c>
      <c r="F3779" s="9" t="s">
        <v>5</v>
      </c>
      <c r="G3779" s="9" t="s">
        <v>492</v>
      </c>
      <c r="H3779" s="9" t="s">
        <v>2</v>
      </c>
      <c r="I3779" s="9">
        <v>14</v>
      </c>
      <c r="J3779" s="9" t="s">
        <v>870</v>
      </c>
      <c r="K3779" s="9" t="s">
        <v>7</v>
      </c>
      <c r="L3779" s="9" t="s">
        <v>50</v>
      </c>
      <c r="M3779" s="9">
        <v>120582</v>
      </c>
      <c r="N3779" s="17" t="str">
        <f t="shared" si="286"/>
        <v>24_120-125</v>
      </c>
      <c r="O3779" s="17" t="str">
        <f t="shared" si="287"/>
        <v>12_120-130</v>
      </c>
      <c r="P3779" s="17" t="str">
        <f t="shared" si="288"/>
        <v>08_80&gt;</v>
      </c>
      <c r="Q3779" s="9" t="s">
        <v>1244</v>
      </c>
      <c r="R3779" s="9" t="s">
        <v>1245</v>
      </c>
      <c r="S3779" s="9">
        <f t="shared" si="289"/>
        <v>3496878</v>
      </c>
    </row>
    <row r="3780" spans="1:19">
      <c r="A3780" s="9">
        <v>15</v>
      </c>
      <c r="B3780" s="9" t="s">
        <v>16</v>
      </c>
      <c r="C3780" s="9" t="s">
        <v>1061</v>
      </c>
      <c r="D3780" s="9" t="s">
        <v>149</v>
      </c>
      <c r="E3780" s="9" t="s">
        <v>147</v>
      </c>
      <c r="F3780" s="9" t="s">
        <v>1</v>
      </c>
      <c r="G3780" s="9" t="s">
        <v>495</v>
      </c>
      <c r="H3780" s="9" t="s">
        <v>1062</v>
      </c>
      <c r="I3780" s="9">
        <v>15</v>
      </c>
      <c r="J3780" s="9" t="s">
        <v>8</v>
      </c>
      <c r="L3780" s="9" t="s">
        <v>50</v>
      </c>
      <c r="M3780" s="9">
        <v>137330</v>
      </c>
      <c r="N3780" s="17" t="str">
        <f t="shared" si="286"/>
        <v>27_135-140</v>
      </c>
      <c r="O3780" s="17" t="str">
        <f t="shared" si="287"/>
        <v>13_130-140</v>
      </c>
      <c r="P3780" s="17" t="str">
        <f t="shared" si="288"/>
        <v>08_80&gt;</v>
      </c>
      <c r="Q3780" s="9" t="s">
        <v>1244</v>
      </c>
      <c r="R3780" s="9" t="s">
        <v>1245</v>
      </c>
      <c r="S3780" s="9">
        <f t="shared" si="289"/>
        <v>2059950</v>
      </c>
    </row>
    <row r="3781" spans="1:19">
      <c r="A3781" s="9">
        <v>30</v>
      </c>
      <c r="B3781" s="9" t="s">
        <v>16</v>
      </c>
      <c r="C3781" s="9" t="s">
        <v>1063</v>
      </c>
      <c r="D3781" s="9" t="s">
        <v>149</v>
      </c>
      <c r="E3781" s="9" t="s">
        <v>147</v>
      </c>
      <c r="F3781" s="9" t="s">
        <v>1</v>
      </c>
      <c r="G3781" s="9" t="s">
        <v>495</v>
      </c>
      <c r="H3781" s="9" t="s">
        <v>1062</v>
      </c>
      <c r="I3781" s="9">
        <v>17</v>
      </c>
      <c r="J3781" s="9" t="s">
        <v>8</v>
      </c>
      <c r="L3781" s="9" t="s">
        <v>50</v>
      </c>
      <c r="M3781" s="9">
        <v>147386</v>
      </c>
      <c r="N3781" s="17" t="str">
        <f t="shared" si="286"/>
        <v>29_145-150</v>
      </c>
      <c r="O3781" s="17" t="str">
        <f t="shared" si="287"/>
        <v>14_140-150</v>
      </c>
      <c r="P3781" s="17" t="str">
        <f t="shared" si="288"/>
        <v>08_80&gt;</v>
      </c>
      <c r="Q3781" s="9" t="s">
        <v>1244</v>
      </c>
      <c r="R3781" s="9" t="s">
        <v>1245</v>
      </c>
      <c r="S3781" s="9">
        <f t="shared" si="289"/>
        <v>4421580</v>
      </c>
    </row>
    <row r="3782" spans="1:19">
      <c r="A3782" s="9">
        <v>10</v>
      </c>
      <c r="B3782" s="9" t="s">
        <v>16</v>
      </c>
      <c r="C3782" s="9" t="s">
        <v>794</v>
      </c>
      <c r="D3782" s="9" t="s">
        <v>149</v>
      </c>
      <c r="E3782" s="9" t="s">
        <v>147</v>
      </c>
      <c r="F3782" s="9" t="s">
        <v>1</v>
      </c>
      <c r="G3782" s="9" t="s">
        <v>495</v>
      </c>
      <c r="H3782" s="9" t="s">
        <v>145</v>
      </c>
      <c r="I3782" s="9">
        <v>15</v>
      </c>
      <c r="J3782" s="9" t="s">
        <v>8</v>
      </c>
      <c r="L3782" s="9" t="s">
        <v>50</v>
      </c>
      <c r="M3782" s="9">
        <v>111514</v>
      </c>
      <c r="N3782" s="17" t="str">
        <f t="shared" si="286"/>
        <v>22_110-115</v>
      </c>
      <c r="O3782" s="17" t="str">
        <f t="shared" si="287"/>
        <v>11_110-120</v>
      </c>
      <c r="P3782" s="17" t="str">
        <f t="shared" si="288"/>
        <v>08_80&gt;</v>
      </c>
      <c r="Q3782" s="9" t="s">
        <v>1244</v>
      </c>
      <c r="R3782" s="9" t="s">
        <v>1245</v>
      </c>
      <c r="S3782" s="9">
        <f t="shared" si="289"/>
        <v>1115140</v>
      </c>
    </row>
    <row r="3783" spans="1:19">
      <c r="A3783" s="9">
        <v>6</v>
      </c>
      <c r="B3783" s="9" t="s">
        <v>16</v>
      </c>
      <c r="C3783" s="9" t="s">
        <v>795</v>
      </c>
      <c r="D3783" s="9" t="s">
        <v>149</v>
      </c>
      <c r="E3783" s="9" t="s">
        <v>147</v>
      </c>
      <c r="F3783" s="9" t="s">
        <v>5</v>
      </c>
      <c r="G3783" s="9" t="s">
        <v>492</v>
      </c>
      <c r="H3783" s="9" t="s">
        <v>682</v>
      </c>
      <c r="I3783" s="9">
        <v>17</v>
      </c>
      <c r="J3783" s="9" t="s">
        <v>54</v>
      </c>
      <c r="L3783" s="9" t="s">
        <v>50</v>
      </c>
      <c r="M3783" s="9">
        <v>247999</v>
      </c>
      <c r="N3783" s="17" t="str">
        <f t="shared" si="286"/>
        <v>49_245-250</v>
      </c>
      <c r="O3783" s="17" t="str">
        <f t="shared" si="287"/>
        <v>24_240-250</v>
      </c>
      <c r="P3783" s="17" t="str">
        <f t="shared" si="288"/>
        <v>08_80&gt;</v>
      </c>
      <c r="Q3783" s="9" t="s">
        <v>1244</v>
      </c>
      <c r="R3783" s="9" t="s">
        <v>1245</v>
      </c>
      <c r="S3783" s="9">
        <f t="shared" si="289"/>
        <v>1487994</v>
      </c>
    </row>
    <row r="3784" spans="1:19">
      <c r="A3784" s="9">
        <v>13</v>
      </c>
      <c r="B3784" s="9" t="s">
        <v>16</v>
      </c>
      <c r="C3784" s="9" t="s">
        <v>1122</v>
      </c>
      <c r="D3784" s="9" t="s">
        <v>149</v>
      </c>
      <c r="E3784" s="9" t="s">
        <v>147</v>
      </c>
      <c r="F3784" s="9" t="s">
        <v>5</v>
      </c>
      <c r="G3784" s="9" t="s">
        <v>492</v>
      </c>
      <c r="H3784" s="9" t="s">
        <v>738</v>
      </c>
      <c r="I3784" s="9">
        <v>16</v>
      </c>
      <c r="J3784" s="9" t="s">
        <v>43</v>
      </c>
      <c r="L3784" s="9" t="s">
        <v>50</v>
      </c>
      <c r="M3784" s="9">
        <v>179567</v>
      </c>
      <c r="N3784" s="17" t="str">
        <f t="shared" si="286"/>
        <v>35_175-180</v>
      </c>
      <c r="O3784" s="17" t="str">
        <f t="shared" si="287"/>
        <v>17_170-180</v>
      </c>
      <c r="P3784" s="17" t="str">
        <f t="shared" si="288"/>
        <v>08_80&gt;</v>
      </c>
      <c r="Q3784" s="9" t="s">
        <v>1244</v>
      </c>
      <c r="R3784" s="9" t="s">
        <v>1245</v>
      </c>
      <c r="S3784" s="9">
        <f t="shared" si="289"/>
        <v>2334371</v>
      </c>
    </row>
    <row r="3785" spans="1:19">
      <c r="A3785" s="9">
        <v>14</v>
      </c>
      <c r="B3785" s="9" t="s">
        <v>16</v>
      </c>
      <c r="C3785" s="9" t="s">
        <v>1204</v>
      </c>
      <c r="D3785" s="9" t="s">
        <v>149</v>
      </c>
      <c r="E3785" s="9" t="s">
        <v>147</v>
      </c>
      <c r="F3785" s="9" t="s">
        <v>5</v>
      </c>
      <c r="G3785" s="9" t="s">
        <v>1155</v>
      </c>
      <c r="H3785" s="9" t="s">
        <v>703</v>
      </c>
      <c r="I3785" s="9">
        <v>16</v>
      </c>
      <c r="J3785" s="9" t="s">
        <v>43</v>
      </c>
      <c r="L3785" s="9" t="s">
        <v>50</v>
      </c>
      <c r="M3785" s="9">
        <v>175293</v>
      </c>
      <c r="N3785" s="17" t="str">
        <f t="shared" si="286"/>
        <v>35_175-180</v>
      </c>
      <c r="O3785" s="17" t="str">
        <f t="shared" si="287"/>
        <v>17_170-180</v>
      </c>
      <c r="P3785" s="17" t="str">
        <f t="shared" si="288"/>
        <v>08_80&gt;</v>
      </c>
      <c r="Q3785" s="9" t="s">
        <v>1244</v>
      </c>
      <c r="R3785" s="9" t="s">
        <v>1245</v>
      </c>
      <c r="S3785" s="9">
        <f t="shared" si="289"/>
        <v>2454102</v>
      </c>
    </row>
    <row r="3786" spans="1:19">
      <c r="A3786" s="9">
        <v>22</v>
      </c>
      <c r="B3786" s="9" t="s">
        <v>16</v>
      </c>
      <c r="C3786" s="9" t="s">
        <v>871</v>
      </c>
      <c r="D3786" s="9" t="s">
        <v>149</v>
      </c>
      <c r="E3786" s="9" t="s">
        <v>147</v>
      </c>
      <c r="F3786" s="9" t="s">
        <v>5</v>
      </c>
      <c r="G3786" s="9" t="s">
        <v>492</v>
      </c>
      <c r="H3786" s="9" t="s">
        <v>561</v>
      </c>
      <c r="I3786" s="9">
        <v>16</v>
      </c>
      <c r="J3786" s="9" t="s">
        <v>43</v>
      </c>
      <c r="L3786" s="9" t="s">
        <v>50</v>
      </c>
      <c r="M3786" s="9">
        <v>257290</v>
      </c>
      <c r="N3786" s="17" t="str">
        <f t="shared" si="286"/>
        <v>51_255-260</v>
      </c>
      <c r="O3786" s="17" t="str">
        <f t="shared" si="287"/>
        <v>25_250-260</v>
      </c>
      <c r="P3786" s="17" t="str">
        <f t="shared" si="288"/>
        <v>08_80&gt;</v>
      </c>
      <c r="Q3786" s="9" t="s">
        <v>1244</v>
      </c>
      <c r="R3786" s="9" t="s">
        <v>1245</v>
      </c>
      <c r="S3786" s="9">
        <f t="shared" si="289"/>
        <v>5660380</v>
      </c>
    </row>
    <row r="3787" spans="1:19">
      <c r="A3787" s="9">
        <v>70</v>
      </c>
      <c r="B3787" s="9" t="s">
        <v>16</v>
      </c>
      <c r="C3787" s="9" t="s">
        <v>1243</v>
      </c>
      <c r="D3787" s="9" t="s">
        <v>149</v>
      </c>
      <c r="E3787" s="9" t="s">
        <v>147</v>
      </c>
      <c r="F3787" s="9" t="s">
        <v>5</v>
      </c>
      <c r="G3787" s="9" t="s">
        <v>1155</v>
      </c>
      <c r="H3787" s="9" t="s">
        <v>561</v>
      </c>
      <c r="I3787" s="9">
        <v>15</v>
      </c>
      <c r="J3787" s="9" t="s">
        <v>8</v>
      </c>
      <c r="L3787" s="9" t="s">
        <v>50</v>
      </c>
      <c r="M3787" s="9">
        <v>180950</v>
      </c>
      <c r="N3787" s="17" t="str">
        <f t="shared" si="286"/>
        <v>36_180-185</v>
      </c>
      <c r="O3787" s="17" t="str">
        <f t="shared" si="287"/>
        <v>18_180-190</v>
      </c>
      <c r="P3787" s="17" t="str">
        <f t="shared" si="288"/>
        <v>08_80&gt;</v>
      </c>
      <c r="Q3787" s="9" t="s">
        <v>1244</v>
      </c>
      <c r="R3787" s="9" t="s">
        <v>1245</v>
      </c>
      <c r="S3787" s="9">
        <f t="shared" si="289"/>
        <v>12666500</v>
      </c>
    </row>
    <row r="3788" spans="1:19">
      <c r="A3788" s="9">
        <v>3</v>
      </c>
      <c r="B3788" s="9" t="s">
        <v>16</v>
      </c>
      <c r="C3788" s="9" t="s">
        <v>796</v>
      </c>
      <c r="D3788" s="9" t="s">
        <v>149</v>
      </c>
      <c r="E3788" s="9" t="s">
        <v>147</v>
      </c>
      <c r="F3788" s="9" t="s">
        <v>5</v>
      </c>
      <c r="G3788" s="9" t="s">
        <v>492</v>
      </c>
      <c r="H3788" s="9" t="s">
        <v>559</v>
      </c>
      <c r="I3788" s="9">
        <v>15</v>
      </c>
      <c r="J3788" s="9" t="s">
        <v>8</v>
      </c>
      <c r="L3788" s="9" t="s">
        <v>50</v>
      </c>
      <c r="M3788" s="9">
        <v>410930</v>
      </c>
      <c r="N3788" s="17" t="str">
        <f t="shared" si="286"/>
        <v>82_410-415</v>
      </c>
      <c r="O3788" s="17" t="str">
        <f t="shared" si="287"/>
        <v>41_410-420</v>
      </c>
      <c r="P3788" s="17" t="str">
        <f t="shared" si="288"/>
        <v>08_80&gt;</v>
      </c>
      <c r="Q3788" s="9" t="s">
        <v>1244</v>
      </c>
      <c r="R3788" s="9" t="s">
        <v>1245</v>
      </c>
      <c r="S3788" s="9">
        <f t="shared" si="289"/>
        <v>1232790</v>
      </c>
    </row>
    <row r="3789" spans="1:19">
      <c r="A3789" s="9">
        <v>27</v>
      </c>
      <c r="B3789" s="9" t="s">
        <v>16</v>
      </c>
      <c r="C3789" s="9" t="s">
        <v>1154</v>
      </c>
      <c r="D3789" s="9" t="s">
        <v>149</v>
      </c>
      <c r="E3789" s="9" t="s">
        <v>147</v>
      </c>
      <c r="F3789" s="9" t="s">
        <v>5</v>
      </c>
      <c r="G3789" s="9" t="s">
        <v>1155</v>
      </c>
      <c r="H3789" s="9" t="s">
        <v>1156</v>
      </c>
      <c r="I3789" s="9">
        <v>15</v>
      </c>
      <c r="J3789" s="9" t="s">
        <v>1157</v>
      </c>
      <c r="L3789" s="9" t="s">
        <v>50</v>
      </c>
      <c r="M3789" s="9">
        <v>337086</v>
      </c>
      <c r="N3789" s="17" t="str">
        <f t="shared" si="286"/>
        <v>67_335-340</v>
      </c>
      <c r="O3789" s="17" t="str">
        <f t="shared" si="287"/>
        <v>33_330-340</v>
      </c>
      <c r="P3789" s="17" t="str">
        <f t="shared" si="288"/>
        <v>08_80&gt;</v>
      </c>
      <c r="Q3789" s="9" t="s">
        <v>1244</v>
      </c>
      <c r="R3789" s="9" t="s">
        <v>1245</v>
      </c>
      <c r="S3789" s="9">
        <f t="shared" si="289"/>
        <v>9101322</v>
      </c>
    </row>
    <row r="3790" spans="1:19">
      <c r="A3790" s="9">
        <v>22</v>
      </c>
      <c r="B3790" s="9" t="s">
        <v>16</v>
      </c>
      <c r="C3790" s="9" t="s">
        <v>1205</v>
      </c>
      <c r="D3790" s="9" t="s">
        <v>149</v>
      </c>
      <c r="E3790" s="9" t="s">
        <v>147</v>
      </c>
      <c r="F3790" s="9" t="s">
        <v>5</v>
      </c>
      <c r="G3790" s="9" t="s">
        <v>1155</v>
      </c>
      <c r="H3790" s="9" t="s">
        <v>1156</v>
      </c>
      <c r="I3790" s="9">
        <v>17</v>
      </c>
      <c r="J3790" s="9" t="s">
        <v>8</v>
      </c>
      <c r="L3790" s="9" t="s">
        <v>50</v>
      </c>
      <c r="M3790" s="9">
        <v>374890</v>
      </c>
      <c r="N3790" s="17" t="str">
        <f t="shared" si="286"/>
        <v>74_370-375</v>
      </c>
      <c r="O3790" s="17" t="str">
        <f t="shared" si="287"/>
        <v>37_370-380</v>
      </c>
      <c r="P3790" s="17" t="str">
        <f t="shared" si="288"/>
        <v>08_80&gt;</v>
      </c>
      <c r="Q3790" s="9" t="s">
        <v>1244</v>
      </c>
      <c r="R3790" s="9" t="s">
        <v>1245</v>
      </c>
      <c r="S3790" s="9">
        <f t="shared" si="289"/>
        <v>8247580</v>
      </c>
    </row>
    <row r="3791" spans="1:19">
      <c r="A3791" s="9">
        <v>3</v>
      </c>
      <c r="B3791" s="9" t="s">
        <v>16</v>
      </c>
      <c r="C3791" s="9" t="s">
        <v>737</v>
      </c>
      <c r="D3791" s="9" t="s">
        <v>149</v>
      </c>
      <c r="E3791" s="9" t="s">
        <v>147</v>
      </c>
      <c r="F3791" s="9" t="s">
        <v>5</v>
      </c>
      <c r="G3791" s="9" t="s">
        <v>252</v>
      </c>
      <c r="H3791" s="9" t="s">
        <v>738</v>
      </c>
      <c r="I3791" s="9">
        <v>15</v>
      </c>
      <c r="J3791" s="9" t="s">
        <v>8</v>
      </c>
      <c r="L3791" s="9" t="s">
        <v>50</v>
      </c>
      <c r="M3791" s="9">
        <v>99680</v>
      </c>
      <c r="N3791" s="17" t="str">
        <f t="shared" si="286"/>
        <v>19_95-100</v>
      </c>
      <c r="O3791" s="17" t="str">
        <f t="shared" si="287"/>
        <v>9_90-100</v>
      </c>
      <c r="P3791" s="17" t="str">
        <f t="shared" si="288"/>
        <v>08_80&gt;</v>
      </c>
      <c r="Q3791" s="9" t="s">
        <v>1244</v>
      </c>
      <c r="R3791" s="9" t="s">
        <v>1245</v>
      </c>
      <c r="S3791" s="9">
        <f t="shared" si="289"/>
        <v>299040</v>
      </c>
    </row>
    <row r="3792" spans="1:19">
      <c r="A3792" s="9">
        <v>321</v>
      </c>
      <c r="B3792" s="9" t="s">
        <v>16</v>
      </c>
      <c r="C3792" s="9" t="s">
        <v>1064</v>
      </c>
      <c r="D3792" s="9" t="s">
        <v>149</v>
      </c>
      <c r="E3792" s="9" t="s">
        <v>147</v>
      </c>
      <c r="F3792" s="9" t="s">
        <v>5</v>
      </c>
      <c r="G3792" s="9" t="s">
        <v>492</v>
      </c>
      <c r="H3792" s="9" t="s">
        <v>738</v>
      </c>
      <c r="I3792" s="9">
        <v>15</v>
      </c>
      <c r="J3792" s="9" t="s">
        <v>8</v>
      </c>
      <c r="L3792" s="9" t="s">
        <v>50</v>
      </c>
      <c r="M3792" s="9">
        <v>122235</v>
      </c>
      <c r="N3792" s="17" t="str">
        <f t="shared" si="286"/>
        <v>24_120-125</v>
      </c>
      <c r="O3792" s="17" t="str">
        <f t="shared" si="287"/>
        <v>12_120-130</v>
      </c>
      <c r="P3792" s="17" t="str">
        <f t="shared" si="288"/>
        <v>08_80&gt;</v>
      </c>
      <c r="Q3792" s="9" t="s">
        <v>1244</v>
      </c>
      <c r="R3792" s="9" t="s">
        <v>1245</v>
      </c>
      <c r="S3792" s="9">
        <f t="shared" si="289"/>
        <v>39237435</v>
      </c>
    </row>
    <row r="3793" spans="1:19">
      <c r="A3793" s="9">
        <v>635</v>
      </c>
      <c r="B3793" s="9" t="s">
        <v>16</v>
      </c>
      <c r="C3793" s="9" t="s">
        <v>945</v>
      </c>
      <c r="D3793" s="9" t="s">
        <v>149</v>
      </c>
      <c r="E3793" s="9" t="s">
        <v>147</v>
      </c>
      <c r="F3793" s="9" t="s">
        <v>5</v>
      </c>
      <c r="G3793" s="9" t="s">
        <v>492</v>
      </c>
      <c r="H3793" s="9" t="s">
        <v>493</v>
      </c>
      <c r="I3793" s="9">
        <v>15</v>
      </c>
      <c r="J3793" s="9" t="s">
        <v>8</v>
      </c>
      <c r="L3793" s="9" t="s">
        <v>50</v>
      </c>
      <c r="M3793" s="9">
        <v>114106</v>
      </c>
      <c r="N3793" s="17" t="str">
        <f t="shared" si="286"/>
        <v>22_110-115</v>
      </c>
      <c r="O3793" s="17" t="str">
        <f t="shared" si="287"/>
        <v>11_110-120</v>
      </c>
      <c r="P3793" s="17" t="str">
        <f t="shared" si="288"/>
        <v>08_80&gt;</v>
      </c>
      <c r="Q3793" s="9" t="s">
        <v>1244</v>
      </c>
      <c r="R3793" s="9" t="s">
        <v>1245</v>
      </c>
      <c r="S3793" s="9">
        <f t="shared" si="289"/>
        <v>72457310</v>
      </c>
    </row>
    <row r="3794" spans="1:19">
      <c r="A3794" s="9">
        <v>282</v>
      </c>
      <c r="B3794" s="9" t="s">
        <v>16</v>
      </c>
      <c r="C3794" s="9" t="s">
        <v>1206</v>
      </c>
      <c r="D3794" s="9" t="s">
        <v>149</v>
      </c>
      <c r="E3794" s="9" t="s">
        <v>147</v>
      </c>
      <c r="F3794" s="9" t="s">
        <v>5</v>
      </c>
      <c r="G3794" s="9" t="s">
        <v>492</v>
      </c>
      <c r="H3794" s="9" t="s">
        <v>85</v>
      </c>
      <c r="I3794" s="9">
        <v>17</v>
      </c>
      <c r="J3794" s="9" t="s">
        <v>8</v>
      </c>
      <c r="L3794" s="9" t="s">
        <v>50</v>
      </c>
      <c r="M3794" s="9">
        <v>89316</v>
      </c>
      <c r="N3794" s="17" t="str">
        <f t="shared" si="286"/>
        <v>17_85-90</v>
      </c>
      <c r="O3794" s="17" t="str">
        <f t="shared" si="287"/>
        <v>8_80-90</v>
      </c>
      <c r="P3794" s="17" t="str">
        <f t="shared" si="288"/>
        <v>08_80&gt;</v>
      </c>
      <c r="Q3794" s="9" t="s">
        <v>1244</v>
      </c>
      <c r="R3794" s="9" t="s">
        <v>1245</v>
      </c>
      <c r="S3794" s="9">
        <f t="shared" si="289"/>
        <v>25187112</v>
      </c>
    </row>
    <row r="3795" spans="1:19">
      <c r="A3795" s="9">
        <v>845</v>
      </c>
      <c r="B3795" s="9" t="s">
        <v>16</v>
      </c>
      <c r="C3795" s="9" t="s">
        <v>946</v>
      </c>
      <c r="D3795" s="9" t="s">
        <v>149</v>
      </c>
      <c r="E3795" s="9" t="s">
        <v>147</v>
      </c>
      <c r="F3795" s="9" t="s">
        <v>5</v>
      </c>
      <c r="G3795" s="9" t="s">
        <v>492</v>
      </c>
      <c r="H3795" s="9" t="s">
        <v>703</v>
      </c>
      <c r="I3795" s="9">
        <v>17</v>
      </c>
      <c r="J3795" s="9" t="s">
        <v>8</v>
      </c>
      <c r="L3795" s="9" t="s">
        <v>50</v>
      </c>
      <c r="M3795" s="9">
        <v>124264</v>
      </c>
      <c r="N3795" s="17" t="str">
        <f t="shared" si="286"/>
        <v>24_120-125</v>
      </c>
      <c r="O3795" s="17" t="str">
        <f t="shared" si="287"/>
        <v>12_120-130</v>
      </c>
      <c r="P3795" s="17" t="str">
        <f t="shared" si="288"/>
        <v>08_80&gt;</v>
      </c>
      <c r="Q3795" s="9" t="s">
        <v>1244</v>
      </c>
      <c r="R3795" s="9" t="s">
        <v>1245</v>
      </c>
      <c r="S3795" s="9">
        <f t="shared" si="289"/>
        <v>105003080</v>
      </c>
    </row>
    <row r="3796" spans="1:19">
      <c r="A3796" s="9">
        <v>141</v>
      </c>
      <c r="B3796" s="9" t="s">
        <v>16</v>
      </c>
      <c r="C3796" s="9" t="s">
        <v>1207</v>
      </c>
      <c r="D3796" s="9" t="s">
        <v>149</v>
      </c>
      <c r="E3796" s="9" t="s">
        <v>147</v>
      </c>
      <c r="F3796" s="9" t="s">
        <v>5</v>
      </c>
      <c r="G3796" s="9" t="s">
        <v>1155</v>
      </c>
      <c r="H3796" s="9" t="s">
        <v>1156</v>
      </c>
      <c r="I3796" s="9">
        <v>17</v>
      </c>
      <c r="J3796" s="9" t="s">
        <v>8</v>
      </c>
      <c r="L3796" s="9" t="s">
        <v>50</v>
      </c>
      <c r="M3796" s="9">
        <v>184999</v>
      </c>
      <c r="N3796" s="17" t="str">
        <f t="shared" si="286"/>
        <v>36_180-185</v>
      </c>
      <c r="O3796" s="17" t="str">
        <f t="shared" si="287"/>
        <v>18_180-190</v>
      </c>
      <c r="P3796" s="17" t="str">
        <f t="shared" si="288"/>
        <v>08_80&gt;</v>
      </c>
      <c r="Q3796" s="9" t="s">
        <v>1244</v>
      </c>
      <c r="R3796" s="9" t="s">
        <v>1245</v>
      </c>
      <c r="S3796" s="9">
        <f t="shared" si="289"/>
        <v>26084859</v>
      </c>
    </row>
    <row r="3797" spans="1:19">
      <c r="A3797" s="9">
        <v>112</v>
      </c>
      <c r="B3797" s="9" t="s">
        <v>16</v>
      </c>
      <c r="C3797" s="9" t="s">
        <v>797</v>
      </c>
      <c r="D3797" s="9" t="s">
        <v>149</v>
      </c>
      <c r="E3797" s="9" t="s">
        <v>147</v>
      </c>
      <c r="F3797" s="9" t="s">
        <v>5</v>
      </c>
      <c r="G3797" s="9" t="s">
        <v>492</v>
      </c>
      <c r="H3797" s="9" t="s">
        <v>798</v>
      </c>
      <c r="I3797" s="9">
        <v>15</v>
      </c>
      <c r="J3797" s="9" t="s">
        <v>8</v>
      </c>
      <c r="L3797" s="9" t="s">
        <v>50</v>
      </c>
      <c r="M3797" s="9">
        <v>135475</v>
      </c>
      <c r="N3797" s="17" t="str">
        <f t="shared" si="286"/>
        <v>27_135-140</v>
      </c>
      <c r="O3797" s="17" t="str">
        <f t="shared" si="287"/>
        <v>13_130-140</v>
      </c>
      <c r="P3797" s="17" t="str">
        <f t="shared" si="288"/>
        <v>08_80&gt;</v>
      </c>
      <c r="Q3797" s="9" t="s">
        <v>1244</v>
      </c>
      <c r="R3797" s="9" t="s">
        <v>1245</v>
      </c>
      <c r="S3797" s="9">
        <f t="shared" si="289"/>
        <v>15173200</v>
      </c>
    </row>
    <row r="3798" spans="1:19">
      <c r="A3798" s="9">
        <v>66</v>
      </c>
      <c r="B3798" s="9" t="s">
        <v>16</v>
      </c>
      <c r="C3798" s="9" t="s">
        <v>1158</v>
      </c>
      <c r="D3798" s="9" t="s">
        <v>149</v>
      </c>
      <c r="E3798" s="9" t="s">
        <v>147</v>
      </c>
      <c r="F3798" s="9" t="s">
        <v>5</v>
      </c>
      <c r="G3798" s="9" t="s">
        <v>1155</v>
      </c>
      <c r="H3798" s="9" t="s">
        <v>563</v>
      </c>
      <c r="I3798" s="9">
        <v>15</v>
      </c>
      <c r="J3798" s="9" t="s">
        <v>8</v>
      </c>
      <c r="L3798" s="9" t="s">
        <v>50</v>
      </c>
      <c r="M3798" s="9">
        <v>166224</v>
      </c>
      <c r="N3798" s="17" t="str">
        <f t="shared" si="286"/>
        <v>33_165-170</v>
      </c>
      <c r="O3798" s="17" t="str">
        <f t="shared" si="287"/>
        <v>16_160-170</v>
      </c>
      <c r="P3798" s="17" t="str">
        <f t="shared" si="288"/>
        <v>08_80&gt;</v>
      </c>
      <c r="Q3798" s="9" t="s">
        <v>1244</v>
      </c>
      <c r="R3798" s="9" t="s">
        <v>1245</v>
      </c>
      <c r="S3798" s="9">
        <f t="shared" si="289"/>
        <v>10970784</v>
      </c>
    </row>
    <row r="3799" spans="1:19">
      <c r="A3799" s="9">
        <v>245</v>
      </c>
      <c r="B3799" s="9" t="s">
        <v>16</v>
      </c>
      <c r="C3799" s="9" t="s">
        <v>872</v>
      </c>
      <c r="D3799" s="9" t="s">
        <v>149</v>
      </c>
      <c r="E3799" s="9" t="s">
        <v>147</v>
      </c>
      <c r="F3799" s="9" t="s">
        <v>5</v>
      </c>
      <c r="G3799" s="9" t="s">
        <v>492</v>
      </c>
      <c r="H3799" s="9" t="s">
        <v>798</v>
      </c>
      <c r="I3799" s="9">
        <v>17</v>
      </c>
      <c r="J3799" s="9" t="s">
        <v>8</v>
      </c>
      <c r="L3799" s="9" t="s">
        <v>50</v>
      </c>
      <c r="M3799" s="9">
        <v>139698</v>
      </c>
      <c r="N3799" s="17" t="str">
        <f t="shared" si="286"/>
        <v>27_135-140</v>
      </c>
      <c r="O3799" s="17" t="str">
        <f t="shared" si="287"/>
        <v>13_130-140</v>
      </c>
      <c r="P3799" s="17" t="str">
        <f t="shared" si="288"/>
        <v>08_80&gt;</v>
      </c>
      <c r="Q3799" s="9" t="s">
        <v>1244</v>
      </c>
      <c r="R3799" s="9" t="s">
        <v>1245</v>
      </c>
      <c r="S3799" s="9">
        <f t="shared" si="289"/>
        <v>34226010</v>
      </c>
    </row>
    <row r="3800" spans="1:19">
      <c r="A3800" s="9">
        <v>38</v>
      </c>
      <c r="B3800" s="9" t="s">
        <v>16</v>
      </c>
      <c r="C3800" s="9" t="s">
        <v>1159</v>
      </c>
      <c r="D3800" s="9" t="s">
        <v>149</v>
      </c>
      <c r="E3800" s="9" t="s">
        <v>147</v>
      </c>
      <c r="F3800" s="9" t="s">
        <v>5</v>
      </c>
      <c r="G3800" s="9" t="s">
        <v>1155</v>
      </c>
      <c r="H3800" s="9" t="s">
        <v>561</v>
      </c>
      <c r="I3800" s="9">
        <v>17</v>
      </c>
      <c r="J3800" s="9" t="s">
        <v>8</v>
      </c>
      <c r="L3800" s="9" t="s">
        <v>50</v>
      </c>
      <c r="M3800" s="9">
        <v>180174</v>
      </c>
      <c r="N3800" s="17" t="str">
        <f t="shared" si="286"/>
        <v>36_180-185</v>
      </c>
      <c r="O3800" s="17" t="str">
        <f t="shared" si="287"/>
        <v>18_180-190</v>
      </c>
      <c r="P3800" s="17" t="str">
        <f t="shared" si="288"/>
        <v>08_80&gt;</v>
      </c>
      <c r="Q3800" s="9" t="s">
        <v>1244</v>
      </c>
      <c r="R3800" s="9" t="s">
        <v>1245</v>
      </c>
      <c r="S3800" s="9">
        <f t="shared" si="289"/>
        <v>6846612</v>
      </c>
    </row>
    <row r="3801" spans="1:19">
      <c r="A3801" s="9">
        <v>1</v>
      </c>
      <c r="B3801" s="9" t="s">
        <v>16</v>
      </c>
      <c r="C3801" s="9" t="s">
        <v>799</v>
      </c>
      <c r="D3801" s="9" t="s">
        <v>149</v>
      </c>
      <c r="E3801" s="9" t="s">
        <v>147</v>
      </c>
      <c r="F3801" s="9" t="s">
        <v>5</v>
      </c>
      <c r="G3801" s="9" t="s">
        <v>492</v>
      </c>
      <c r="H3801" s="9" t="s">
        <v>559</v>
      </c>
      <c r="I3801" s="9">
        <v>15</v>
      </c>
      <c r="J3801" s="9" t="s">
        <v>8</v>
      </c>
      <c r="L3801" s="9" t="s">
        <v>50</v>
      </c>
      <c r="M3801" s="9">
        <v>228330</v>
      </c>
      <c r="N3801" s="17" t="str">
        <f t="shared" si="286"/>
        <v>45_225-230</v>
      </c>
      <c r="O3801" s="17" t="str">
        <f t="shared" si="287"/>
        <v>22_220-230</v>
      </c>
      <c r="P3801" s="17" t="str">
        <f t="shared" si="288"/>
        <v>08_80&gt;</v>
      </c>
      <c r="Q3801" s="9" t="s">
        <v>1244</v>
      </c>
      <c r="R3801" s="9" t="s">
        <v>1245</v>
      </c>
      <c r="S3801" s="9">
        <f t="shared" si="289"/>
        <v>228330</v>
      </c>
    </row>
    <row r="3802" spans="1:19">
      <c r="A3802" s="9">
        <v>84</v>
      </c>
      <c r="B3802" s="9" t="s">
        <v>16</v>
      </c>
      <c r="C3802" s="9" t="s">
        <v>1164</v>
      </c>
      <c r="D3802" s="9" t="s">
        <v>149</v>
      </c>
      <c r="E3802" s="9" t="s">
        <v>147</v>
      </c>
      <c r="F3802" s="9" t="s">
        <v>5</v>
      </c>
      <c r="G3802" s="9" t="s">
        <v>1155</v>
      </c>
      <c r="H3802" s="9" t="s">
        <v>1160</v>
      </c>
      <c r="I3802" s="9">
        <v>15</v>
      </c>
      <c r="J3802" s="9" t="s">
        <v>8</v>
      </c>
      <c r="L3802" s="9" t="s">
        <v>50</v>
      </c>
      <c r="M3802" s="9">
        <v>264050</v>
      </c>
      <c r="N3802" s="17" t="str">
        <f t="shared" si="286"/>
        <v>52_260-265</v>
      </c>
      <c r="O3802" s="17" t="str">
        <f t="shared" si="287"/>
        <v>26_260-270</v>
      </c>
      <c r="P3802" s="17" t="str">
        <f t="shared" si="288"/>
        <v>08_80&gt;</v>
      </c>
      <c r="Q3802" s="9" t="s">
        <v>1244</v>
      </c>
      <c r="R3802" s="9" t="s">
        <v>1245</v>
      </c>
      <c r="S3802" s="9">
        <f t="shared" si="289"/>
        <v>22180200</v>
      </c>
    </row>
    <row r="3803" spans="1:19">
      <c r="A3803" s="9">
        <v>28</v>
      </c>
      <c r="B3803" s="9" t="s">
        <v>16</v>
      </c>
      <c r="C3803" s="9" t="s">
        <v>873</v>
      </c>
      <c r="D3803" s="9" t="s">
        <v>149</v>
      </c>
      <c r="E3803" s="9" t="s">
        <v>147</v>
      </c>
      <c r="F3803" s="9" t="s">
        <v>5</v>
      </c>
      <c r="G3803" s="9" t="s">
        <v>492</v>
      </c>
      <c r="H3803" s="9" t="s">
        <v>493</v>
      </c>
      <c r="I3803" s="9">
        <v>17</v>
      </c>
      <c r="J3803" s="9" t="s">
        <v>49</v>
      </c>
      <c r="L3803" s="9" t="s">
        <v>50</v>
      </c>
      <c r="M3803" s="9">
        <v>228310</v>
      </c>
      <c r="N3803" s="17" t="str">
        <f t="shared" si="286"/>
        <v>45_225-230</v>
      </c>
      <c r="O3803" s="17" t="str">
        <f t="shared" si="287"/>
        <v>22_220-230</v>
      </c>
      <c r="P3803" s="17" t="str">
        <f t="shared" si="288"/>
        <v>08_80&gt;</v>
      </c>
      <c r="Q3803" s="9" t="s">
        <v>1244</v>
      </c>
      <c r="R3803" s="9" t="s">
        <v>1245</v>
      </c>
      <c r="S3803" s="9">
        <f t="shared" si="289"/>
        <v>6392680</v>
      </c>
    </row>
    <row r="3804" spans="1:19">
      <c r="A3804" s="9">
        <v>4</v>
      </c>
      <c r="B3804" s="9" t="s">
        <v>16</v>
      </c>
      <c r="C3804" s="9" t="s">
        <v>1165</v>
      </c>
      <c r="D3804" s="9" t="s">
        <v>149</v>
      </c>
      <c r="E3804" s="9" t="s">
        <v>147</v>
      </c>
      <c r="F3804" s="9" t="s">
        <v>5</v>
      </c>
      <c r="G3804" s="9" t="s">
        <v>1155</v>
      </c>
      <c r="H3804" s="9" t="s">
        <v>1160</v>
      </c>
      <c r="I3804" s="9">
        <v>17</v>
      </c>
      <c r="J3804" s="9" t="s">
        <v>8</v>
      </c>
      <c r="L3804" s="9" t="s">
        <v>50</v>
      </c>
      <c r="M3804" s="9">
        <v>277633</v>
      </c>
      <c r="N3804" s="17" t="str">
        <f t="shared" si="286"/>
        <v>55_275-280</v>
      </c>
      <c r="O3804" s="17" t="str">
        <f t="shared" si="287"/>
        <v>27_270-280</v>
      </c>
      <c r="P3804" s="17" t="str">
        <f t="shared" si="288"/>
        <v>08_80&gt;</v>
      </c>
      <c r="Q3804" s="9" t="s">
        <v>1244</v>
      </c>
      <c r="R3804" s="9" t="s">
        <v>1245</v>
      </c>
      <c r="S3804" s="9">
        <f t="shared" si="289"/>
        <v>1110532</v>
      </c>
    </row>
    <row r="3805" spans="1:19">
      <c r="A3805" s="9">
        <v>8</v>
      </c>
      <c r="B3805" s="9" t="s">
        <v>16</v>
      </c>
      <c r="C3805" s="9" t="s">
        <v>1161</v>
      </c>
      <c r="D3805" s="9" t="s">
        <v>149</v>
      </c>
      <c r="E3805" s="9" t="s">
        <v>147</v>
      </c>
      <c r="F3805" s="9" t="s">
        <v>5</v>
      </c>
      <c r="G3805" s="9" t="s">
        <v>1155</v>
      </c>
      <c r="H3805" s="9" t="s">
        <v>1156</v>
      </c>
      <c r="I3805" s="9">
        <v>15</v>
      </c>
      <c r="J3805" s="9" t="s">
        <v>1157</v>
      </c>
      <c r="L3805" s="9" t="s">
        <v>50</v>
      </c>
      <c r="M3805" s="9">
        <v>335973</v>
      </c>
      <c r="N3805" s="17" t="str">
        <f t="shared" si="286"/>
        <v>67_335-340</v>
      </c>
      <c r="O3805" s="17" t="str">
        <f t="shared" si="287"/>
        <v>33_330-340</v>
      </c>
      <c r="P3805" s="17" t="str">
        <f t="shared" si="288"/>
        <v>08_80&gt;</v>
      </c>
      <c r="Q3805" s="9" t="s">
        <v>1244</v>
      </c>
      <c r="R3805" s="9" t="s">
        <v>1245</v>
      </c>
      <c r="S3805" s="9">
        <f t="shared" si="289"/>
        <v>2687784</v>
      </c>
    </row>
    <row r="3806" spans="1:19">
      <c r="A3806" s="9">
        <v>11</v>
      </c>
      <c r="B3806" s="9" t="s">
        <v>16</v>
      </c>
      <c r="C3806" s="9" t="s">
        <v>800</v>
      </c>
      <c r="D3806" s="9" t="s">
        <v>149</v>
      </c>
      <c r="E3806" s="9" t="s">
        <v>147</v>
      </c>
      <c r="F3806" s="9" t="s">
        <v>5</v>
      </c>
      <c r="G3806" s="9" t="s">
        <v>492</v>
      </c>
      <c r="H3806" s="9" t="s">
        <v>498</v>
      </c>
      <c r="I3806" s="9">
        <v>17</v>
      </c>
      <c r="J3806" s="9" t="s">
        <v>8</v>
      </c>
      <c r="L3806" s="9" t="s">
        <v>50</v>
      </c>
      <c r="M3806" s="9">
        <v>398315</v>
      </c>
      <c r="N3806" s="17" t="str">
        <f t="shared" si="286"/>
        <v>79_395-400</v>
      </c>
      <c r="O3806" s="17" t="str">
        <f t="shared" si="287"/>
        <v>39_390-400</v>
      </c>
      <c r="P3806" s="17" t="str">
        <f t="shared" si="288"/>
        <v>08_80&gt;</v>
      </c>
      <c r="Q3806" s="9" t="s">
        <v>1244</v>
      </c>
      <c r="R3806" s="9" t="s">
        <v>1245</v>
      </c>
      <c r="S3806" s="9">
        <f t="shared" si="289"/>
        <v>4381465</v>
      </c>
    </row>
    <row r="3807" spans="1:19">
      <c r="A3807" s="9">
        <v>38</v>
      </c>
      <c r="B3807" s="9" t="s">
        <v>16</v>
      </c>
      <c r="C3807" s="9" t="s">
        <v>413</v>
      </c>
      <c r="D3807" s="9" t="s">
        <v>152</v>
      </c>
      <c r="E3807" s="9" t="s">
        <v>147</v>
      </c>
      <c r="F3807" s="9" t="s">
        <v>5</v>
      </c>
      <c r="G3807" s="9" t="s">
        <v>373</v>
      </c>
      <c r="H3807" s="9" t="s">
        <v>2</v>
      </c>
      <c r="I3807" s="9">
        <v>14</v>
      </c>
      <c r="J3807" s="9" t="s">
        <v>8</v>
      </c>
      <c r="L3807" s="9" t="s">
        <v>50</v>
      </c>
      <c r="M3807" s="9">
        <v>84211</v>
      </c>
      <c r="N3807" s="17" t="str">
        <f t="shared" si="286"/>
        <v>16_80-85</v>
      </c>
      <c r="O3807" s="17" t="str">
        <f t="shared" si="287"/>
        <v>8_80-90</v>
      </c>
      <c r="P3807" s="17" t="str">
        <f t="shared" si="288"/>
        <v>08_80&gt;</v>
      </c>
      <c r="Q3807" s="9" t="s">
        <v>1244</v>
      </c>
      <c r="R3807" s="9" t="s">
        <v>1245</v>
      </c>
      <c r="S3807" s="9">
        <f t="shared" si="289"/>
        <v>3200018</v>
      </c>
    </row>
    <row r="3808" spans="1:19">
      <c r="A3808" s="9">
        <v>22</v>
      </c>
      <c r="B3808" s="9" t="s">
        <v>16</v>
      </c>
      <c r="C3808" s="9" t="s">
        <v>656</v>
      </c>
      <c r="D3808" s="9" t="s">
        <v>152</v>
      </c>
      <c r="E3808" s="9" t="s">
        <v>147</v>
      </c>
      <c r="F3808" s="9" t="s">
        <v>5</v>
      </c>
      <c r="G3808" s="9" t="s">
        <v>373</v>
      </c>
      <c r="H3808" s="9" t="s">
        <v>415</v>
      </c>
      <c r="I3808" s="9">
        <v>14</v>
      </c>
      <c r="J3808" s="9" t="s">
        <v>8</v>
      </c>
      <c r="L3808" s="9" t="s">
        <v>50</v>
      </c>
      <c r="M3808" s="9">
        <v>128990</v>
      </c>
      <c r="N3808" s="17" t="str">
        <f t="shared" si="286"/>
        <v>25_125-130</v>
      </c>
      <c r="O3808" s="17" t="str">
        <f t="shared" si="287"/>
        <v>12_120-130</v>
      </c>
      <c r="P3808" s="17" t="str">
        <f t="shared" si="288"/>
        <v>08_80&gt;</v>
      </c>
      <c r="Q3808" s="9" t="s">
        <v>1244</v>
      </c>
      <c r="R3808" s="9" t="s">
        <v>1245</v>
      </c>
      <c r="S3808" s="9">
        <f t="shared" si="289"/>
        <v>2837780</v>
      </c>
    </row>
    <row r="3809" spans="1:19">
      <c r="A3809" s="9">
        <v>1</v>
      </c>
      <c r="B3809" s="9" t="s">
        <v>16</v>
      </c>
      <c r="C3809" s="9" t="s">
        <v>740</v>
      </c>
      <c r="D3809" s="9" t="s">
        <v>148</v>
      </c>
      <c r="E3809" s="9" t="s">
        <v>147</v>
      </c>
      <c r="F3809" s="9" t="s">
        <v>5</v>
      </c>
      <c r="G3809" s="9" t="s">
        <v>110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67717</v>
      </c>
      <c r="N3809" s="17" t="str">
        <f t="shared" si="286"/>
        <v>13_65-70</v>
      </c>
      <c r="O3809" s="17" t="str">
        <f t="shared" si="287"/>
        <v>6_60-70</v>
      </c>
      <c r="P3809" s="17" t="str">
        <f t="shared" si="288"/>
        <v>06_60-70</v>
      </c>
      <c r="Q3809" s="9" t="s">
        <v>1244</v>
      </c>
      <c r="R3809" s="9" t="s">
        <v>1245</v>
      </c>
      <c r="S3809" s="9">
        <f t="shared" si="289"/>
        <v>67717</v>
      </c>
    </row>
    <row r="3810" spans="1:19">
      <c r="A3810" s="9">
        <v>3</v>
      </c>
      <c r="B3810" s="9" t="s">
        <v>16</v>
      </c>
      <c r="C3810" s="9" t="s">
        <v>558</v>
      </c>
      <c r="D3810" s="9" t="s">
        <v>148</v>
      </c>
      <c r="E3810" s="9" t="s">
        <v>147</v>
      </c>
      <c r="F3810" s="9" t="s">
        <v>5</v>
      </c>
      <c r="G3810" s="9" t="s">
        <v>373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99690</v>
      </c>
      <c r="N3810" s="17" t="str">
        <f t="shared" si="286"/>
        <v>19_95-100</v>
      </c>
      <c r="O3810" s="17" t="str">
        <f t="shared" si="287"/>
        <v>9_90-100</v>
      </c>
      <c r="P3810" s="17" t="str">
        <f t="shared" si="288"/>
        <v>08_80&gt;</v>
      </c>
      <c r="Q3810" s="9" t="s">
        <v>1244</v>
      </c>
      <c r="R3810" s="9" t="s">
        <v>1245</v>
      </c>
      <c r="S3810" s="9">
        <f t="shared" si="289"/>
        <v>299070</v>
      </c>
    </row>
    <row r="3811" spans="1:19">
      <c r="A3811" s="9">
        <v>39</v>
      </c>
      <c r="B3811" s="9" t="s">
        <v>16</v>
      </c>
      <c r="C3811" s="9" t="s">
        <v>414</v>
      </c>
      <c r="D3811" s="9" t="s">
        <v>146</v>
      </c>
      <c r="E3811" s="9" t="s">
        <v>147</v>
      </c>
      <c r="F3811" s="9" t="s">
        <v>5</v>
      </c>
      <c r="G3811" s="9" t="s">
        <v>373</v>
      </c>
      <c r="H3811" s="9" t="s">
        <v>415</v>
      </c>
      <c r="I3811" s="9">
        <v>15</v>
      </c>
      <c r="J3811" s="9" t="s">
        <v>8</v>
      </c>
      <c r="L3811" s="9" t="s">
        <v>50</v>
      </c>
      <c r="M3811" s="9">
        <v>132519</v>
      </c>
      <c r="N3811" s="17" t="str">
        <f t="shared" si="286"/>
        <v>26_130-135</v>
      </c>
      <c r="O3811" s="17" t="str">
        <f t="shared" si="287"/>
        <v>13_130-140</v>
      </c>
      <c r="P3811" s="17" t="str">
        <f t="shared" si="288"/>
        <v>08_80&gt;</v>
      </c>
      <c r="Q3811" s="9" t="s">
        <v>1244</v>
      </c>
      <c r="R3811" s="9" t="s">
        <v>1245</v>
      </c>
      <c r="S3811" s="9">
        <f t="shared" si="289"/>
        <v>5168241</v>
      </c>
    </row>
    <row r="3812" spans="1:19">
      <c r="A3812" s="9">
        <v>1</v>
      </c>
      <c r="B3812" s="9" t="s">
        <v>16</v>
      </c>
      <c r="C3812" s="9" t="s">
        <v>741</v>
      </c>
      <c r="D3812" s="9" t="s">
        <v>148</v>
      </c>
      <c r="E3812" s="9" t="s">
        <v>147</v>
      </c>
      <c r="F3812" s="9" t="s">
        <v>1</v>
      </c>
      <c r="G3812" s="9" t="s">
        <v>222</v>
      </c>
      <c r="H3812" s="9" t="s">
        <v>2</v>
      </c>
      <c r="I3812" s="9">
        <v>15</v>
      </c>
      <c r="J3812" s="9" t="s">
        <v>8</v>
      </c>
      <c r="L3812" s="9" t="s">
        <v>50</v>
      </c>
      <c r="M3812" s="9">
        <v>84999</v>
      </c>
      <c r="N3812" s="17" t="str">
        <f t="shared" si="286"/>
        <v>16_80-85</v>
      </c>
      <c r="O3812" s="17" t="str">
        <f t="shared" si="287"/>
        <v>8_80-90</v>
      </c>
      <c r="P3812" s="17" t="str">
        <f t="shared" si="288"/>
        <v>08_80&gt;</v>
      </c>
      <c r="Q3812" s="9" t="s">
        <v>1244</v>
      </c>
      <c r="R3812" s="9" t="s">
        <v>1245</v>
      </c>
      <c r="S3812" s="9">
        <f t="shared" si="289"/>
        <v>84999</v>
      </c>
    </row>
    <row r="3813" spans="1:19">
      <c r="A3813" s="9">
        <v>3</v>
      </c>
      <c r="B3813" s="9" t="s">
        <v>16</v>
      </c>
      <c r="C3813" s="9" t="s">
        <v>742</v>
      </c>
      <c r="D3813" s="9" t="s">
        <v>149</v>
      </c>
      <c r="E3813" s="9" t="s">
        <v>147</v>
      </c>
      <c r="F3813" s="9" t="s">
        <v>5</v>
      </c>
      <c r="G3813" s="9" t="s">
        <v>492</v>
      </c>
      <c r="H3813" s="9" t="s">
        <v>493</v>
      </c>
      <c r="I3813" s="9">
        <v>17</v>
      </c>
      <c r="J3813" s="9" t="s">
        <v>8</v>
      </c>
      <c r="L3813" s="9" t="s">
        <v>50</v>
      </c>
      <c r="M3813" s="9">
        <v>289999</v>
      </c>
      <c r="N3813" s="17" t="str">
        <f t="shared" si="286"/>
        <v>57_285-290</v>
      </c>
      <c r="O3813" s="17" t="str">
        <f t="shared" si="287"/>
        <v>28_280-290</v>
      </c>
      <c r="P3813" s="17" t="str">
        <f t="shared" si="288"/>
        <v>08_80&gt;</v>
      </c>
      <c r="Q3813" s="9" t="s">
        <v>1244</v>
      </c>
      <c r="R3813" s="9" t="s">
        <v>1245</v>
      </c>
      <c r="S3813" s="9">
        <f t="shared" si="289"/>
        <v>869997</v>
      </c>
    </row>
    <row r="3814" spans="1:19">
      <c r="A3814" s="9">
        <v>3</v>
      </c>
      <c r="B3814" s="9" t="s">
        <v>16</v>
      </c>
      <c r="C3814" s="9" t="s">
        <v>560</v>
      </c>
      <c r="D3814" s="9" t="s">
        <v>149</v>
      </c>
      <c r="E3814" s="9" t="s">
        <v>147</v>
      </c>
      <c r="F3814" s="9" t="s">
        <v>5</v>
      </c>
      <c r="G3814" s="9" t="s">
        <v>252</v>
      </c>
      <c r="H3814" s="9" t="s">
        <v>743</v>
      </c>
      <c r="I3814" s="9">
        <v>15</v>
      </c>
      <c r="J3814" s="9" t="s">
        <v>8</v>
      </c>
      <c r="L3814" s="9" t="s">
        <v>50</v>
      </c>
      <c r="M3814" s="9">
        <v>143996</v>
      </c>
      <c r="N3814" s="17" t="str">
        <f t="shared" si="286"/>
        <v>28_140-145</v>
      </c>
      <c r="O3814" s="17" t="str">
        <f t="shared" si="287"/>
        <v>14_140-150</v>
      </c>
      <c r="P3814" s="17" t="str">
        <f t="shared" si="288"/>
        <v>08_80&gt;</v>
      </c>
      <c r="Q3814" s="9" t="s">
        <v>1244</v>
      </c>
      <c r="R3814" s="9" t="s">
        <v>1245</v>
      </c>
      <c r="S3814" s="9">
        <f t="shared" si="289"/>
        <v>431988</v>
      </c>
    </row>
    <row r="3815" spans="1:19">
      <c r="A3815" s="9">
        <v>13</v>
      </c>
      <c r="B3815" s="9" t="s">
        <v>16</v>
      </c>
      <c r="C3815" s="9" t="s">
        <v>416</v>
      </c>
      <c r="D3815" s="9" t="s">
        <v>152</v>
      </c>
      <c r="E3815" s="9" t="s">
        <v>147</v>
      </c>
      <c r="F3815" s="9" t="s">
        <v>5</v>
      </c>
      <c r="G3815" s="9" t="s">
        <v>373</v>
      </c>
      <c r="H3815" s="9" t="s">
        <v>85</v>
      </c>
      <c r="I3815" s="9">
        <v>14</v>
      </c>
      <c r="J3815" s="9" t="s">
        <v>8</v>
      </c>
      <c r="L3815" s="9" t="s">
        <v>50</v>
      </c>
      <c r="M3815" s="9">
        <v>131732</v>
      </c>
      <c r="N3815" s="17" t="str">
        <f t="shared" si="286"/>
        <v>26_130-135</v>
      </c>
      <c r="O3815" s="17" t="str">
        <f t="shared" si="287"/>
        <v>13_130-140</v>
      </c>
      <c r="P3815" s="17" t="str">
        <f t="shared" si="288"/>
        <v>08_80&gt;</v>
      </c>
      <c r="Q3815" s="9" t="s">
        <v>1244</v>
      </c>
      <c r="R3815" s="9" t="s">
        <v>1245</v>
      </c>
      <c r="S3815" s="9">
        <f t="shared" si="289"/>
        <v>1712516</v>
      </c>
    </row>
    <row r="3816" spans="1:19">
      <c r="A3816" s="9">
        <v>10</v>
      </c>
      <c r="B3816" s="9" t="s">
        <v>16</v>
      </c>
      <c r="C3816" s="9" t="s">
        <v>1208</v>
      </c>
      <c r="D3816" s="9" t="s">
        <v>149</v>
      </c>
      <c r="E3816" s="9" t="s">
        <v>147</v>
      </c>
      <c r="F3816" s="9" t="s">
        <v>5</v>
      </c>
      <c r="G3816" s="9" t="s">
        <v>373</v>
      </c>
      <c r="H3816" s="9" t="s">
        <v>1030</v>
      </c>
      <c r="I3816" s="9">
        <v>15</v>
      </c>
      <c r="J3816" s="9" t="s">
        <v>8</v>
      </c>
      <c r="L3816" s="9" t="s">
        <v>50</v>
      </c>
      <c r="M3816" s="9">
        <v>153746</v>
      </c>
      <c r="N3816" s="17" t="str">
        <f t="shared" ref="N3816:N3821" si="290">CONCATENATE(ROUNDDOWN(M3816/5000,0),"_",ROUNDDOWN(M3816/5000,0)*5,"-",ROUNDUP((M3816+1)/5000,0)*5)</f>
        <v>30_150-155</v>
      </c>
      <c r="O3816" s="17" t="str">
        <f t="shared" ref="O3816:O3821" si="291">CONCATENATE(ROUNDDOWN(M3816/10000,0),"_",ROUNDDOWN(M3816/10000,0)*10,"-",ROUNDUP((M3816+1)/10000,0)*10)</f>
        <v>15_150-160</v>
      </c>
      <c r="P3816" s="17" t="str">
        <f t="shared" ref="P3816:P3821" si="292">IF(M3816&lt;20000,"01_&lt;20",IF(M3816&lt;80000,CONCATENATE(IF((ROUNDDOWN(M3816/10000,0)+1)&lt;10,0,),ROUNDDOWN(M3816/10000,0),"_",ROUNDDOWN(M3816/10000,0)*10,"-",ROUNDUP((M3816+1)/10000,0)*10),"08_80&gt;"))</f>
        <v>08_80&gt;</v>
      </c>
      <c r="Q3816" s="9" t="s">
        <v>1244</v>
      </c>
      <c r="R3816" s="9" t="s">
        <v>1245</v>
      </c>
      <c r="S3816" s="9">
        <f t="shared" ref="S3816:S3821" si="293">M3816*A3816</f>
        <v>1537460</v>
      </c>
    </row>
    <row r="3817" spans="1:19">
      <c r="A3817" s="9">
        <v>54</v>
      </c>
      <c r="B3817" s="9" t="s">
        <v>16</v>
      </c>
      <c r="C3817" s="9" t="s">
        <v>801</v>
      </c>
      <c r="D3817" s="9" t="s">
        <v>149</v>
      </c>
      <c r="E3817" s="9" t="s">
        <v>147</v>
      </c>
      <c r="F3817" s="9" t="s">
        <v>5</v>
      </c>
      <c r="G3817" s="9" t="s">
        <v>492</v>
      </c>
      <c r="H3817" s="9" t="s">
        <v>561</v>
      </c>
      <c r="I3817" s="9">
        <v>15</v>
      </c>
      <c r="J3817" s="9" t="s">
        <v>8</v>
      </c>
      <c r="L3817" s="9" t="s">
        <v>50</v>
      </c>
      <c r="M3817" s="9">
        <v>170981</v>
      </c>
      <c r="N3817" s="17" t="str">
        <f t="shared" si="290"/>
        <v>34_170-175</v>
      </c>
      <c r="O3817" s="17" t="str">
        <f t="shared" si="291"/>
        <v>17_170-180</v>
      </c>
      <c r="P3817" s="17" t="str">
        <f t="shared" si="292"/>
        <v>08_80&gt;</v>
      </c>
      <c r="Q3817" s="9" t="s">
        <v>1244</v>
      </c>
      <c r="R3817" s="9" t="s">
        <v>1245</v>
      </c>
      <c r="S3817" s="9">
        <f t="shared" si="293"/>
        <v>9232974</v>
      </c>
    </row>
    <row r="3818" spans="1:19">
      <c r="A3818" s="9">
        <v>5</v>
      </c>
      <c r="B3818" s="9" t="s">
        <v>16</v>
      </c>
      <c r="C3818" s="9" t="s">
        <v>802</v>
      </c>
      <c r="D3818" s="9" t="s">
        <v>152</v>
      </c>
      <c r="E3818" s="9" t="s">
        <v>147</v>
      </c>
      <c r="F3818" s="9" t="s">
        <v>5</v>
      </c>
      <c r="G3818" s="9" t="s">
        <v>373</v>
      </c>
      <c r="H3818" s="9" t="s">
        <v>2</v>
      </c>
      <c r="I3818" s="9">
        <v>13</v>
      </c>
      <c r="J3818" s="9" t="s">
        <v>119</v>
      </c>
      <c r="K3818" s="9" t="s">
        <v>7</v>
      </c>
      <c r="L3818" s="9" t="s">
        <v>50</v>
      </c>
      <c r="M3818" s="9">
        <v>136005</v>
      </c>
      <c r="N3818" s="17" t="str">
        <f t="shared" si="290"/>
        <v>27_135-140</v>
      </c>
      <c r="O3818" s="17" t="str">
        <f t="shared" si="291"/>
        <v>13_130-140</v>
      </c>
      <c r="P3818" s="17" t="str">
        <f t="shared" si="292"/>
        <v>08_80&gt;</v>
      </c>
      <c r="Q3818" s="9" t="s">
        <v>1244</v>
      </c>
      <c r="R3818" s="9" t="s">
        <v>1245</v>
      </c>
      <c r="S3818" s="9">
        <f t="shared" si="293"/>
        <v>680025</v>
      </c>
    </row>
    <row r="3819" spans="1:19">
      <c r="A3819" s="9">
        <v>11</v>
      </c>
      <c r="B3819" s="9" t="s">
        <v>16</v>
      </c>
      <c r="C3819" s="9" t="s">
        <v>1125</v>
      </c>
      <c r="D3819" s="9" t="s">
        <v>149</v>
      </c>
      <c r="E3819" s="9" t="s">
        <v>147</v>
      </c>
      <c r="F3819" s="9" t="s">
        <v>5</v>
      </c>
      <c r="G3819" s="9" t="s">
        <v>373</v>
      </c>
      <c r="H3819" s="9" t="s">
        <v>1030</v>
      </c>
      <c r="I3819" s="9">
        <v>16</v>
      </c>
      <c r="J3819" s="9" t="s">
        <v>43</v>
      </c>
      <c r="L3819" s="9" t="s">
        <v>50</v>
      </c>
      <c r="M3819" s="9">
        <v>165195</v>
      </c>
      <c r="N3819" s="17" t="str">
        <f t="shared" si="290"/>
        <v>33_165-170</v>
      </c>
      <c r="O3819" s="17" t="str">
        <f t="shared" si="291"/>
        <v>16_160-170</v>
      </c>
      <c r="P3819" s="17" t="str">
        <f t="shared" si="292"/>
        <v>08_80&gt;</v>
      </c>
      <c r="Q3819" s="9" t="s">
        <v>1244</v>
      </c>
      <c r="R3819" s="9" t="s">
        <v>1245</v>
      </c>
      <c r="S3819" s="9">
        <f t="shared" si="293"/>
        <v>1817145</v>
      </c>
    </row>
    <row r="3820" spans="1:19">
      <c r="A3820" s="9">
        <v>3</v>
      </c>
      <c r="B3820" s="9" t="s">
        <v>16</v>
      </c>
      <c r="C3820" s="9" t="s">
        <v>803</v>
      </c>
      <c r="D3820" s="9" t="s">
        <v>149</v>
      </c>
      <c r="E3820" s="9" t="s">
        <v>147</v>
      </c>
      <c r="F3820" s="9" t="s">
        <v>5</v>
      </c>
      <c r="G3820" s="9" t="s">
        <v>492</v>
      </c>
      <c r="H3820" s="9" t="s">
        <v>561</v>
      </c>
      <c r="I3820" s="9">
        <v>15</v>
      </c>
      <c r="J3820" s="9" t="s">
        <v>8</v>
      </c>
      <c r="L3820" s="9" t="s">
        <v>50</v>
      </c>
      <c r="M3820" s="9">
        <v>150393</v>
      </c>
      <c r="N3820" s="17" t="str">
        <f t="shared" si="290"/>
        <v>30_150-155</v>
      </c>
      <c r="O3820" s="17" t="str">
        <f t="shared" si="291"/>
        <v>15_150-160</v>
      </c>
      <c r="P3820" s="17" t="str">
        <f t="shared" si="292"/>
        <v>08_80&gt;</v>
      </c>
      <c r="Q3820" s="9" t="s">
        <v>1244</v>
      </c>
      <c r="R3820" s="9" t="s">
        <v>1245</v>
      </c>
      <c r="S3820" s="9">
        <f t="shared" si="293"/>
        <v>451179</v>
      </c>
    </row>
    <row r="3821" spans="1:19">
      <c r="A3821" s="9">
        <v>18</v>
      </c>
      <c r="B3821" s="9" t="s">
        <v>16</v>
      </c>
      <c r="C3821" s="9" t="s">
        <v>1209</v>
      </c>
      <c r="D3821" s="9" t="s">
        <v>149</v>
      </c>
      <c r="E3821" s="9" t="s">
        <v>147</v>
      </c>
      <c r="F3821" s="9" t="s">
        <v>5</v>
      </c>
      <c r="G3821" s="9" t="s">
        <v>1155</v>
      </c>
      <c r="H3821" s="9" t="s">
        <v>561</v>
      </c>
      <c r="I3821" s="9">
        <v>15</v>
      </c>
      <c r="J3821" s="9" t="s">
        <v>8</v>
      </c>
      <c r="L3821" s="9" t="s">
        <v>50</v>
      </c>
      <c r="M3821" s="9">
        <v>141437</v>
      </c>
      <c r="N3821" s="17" t="str">
        <f t="shared" si="290"/>
        <v>28_140-145</v>
      </c>
      <c r="O3821" s="17" t="str">
        <f t="shared" si="291"/>
        <v>14_140-150</v>
      </c>
      <c r="P3821" s="17" t="str">
        <f t="shared" si="292"/>
        <v>08_80&gt;</v>
      </c>
      <c r="Q3821" s="9" t="s">
        <v>1244</v>
      </c>
      <c r="R3821" s="9" t="s">
        <v>1245</v>
      </c>
      <c r="S3821" s="9">
        <f t="shared" si="293"/>
        <v>2545866</v>
      </c>
    </row>
    <row r="3822" spans="1:19">
      <c r="A3822" s="9">
        <v>70</v>
      </c>
      <c r="B3822" s="9" t="s">
        <v>29</v>
      </c>
      <c r="C3822" s="9" t="s">
        <v>29</v>
      </c>
      <c r="D3822" s="9" t="s">
        <v>148</v>
      </c>
      <c r="E3822" s="9" t="s">
        <v>147</v>
      </c>
      <c r="F3822" s="9" t="s">
        <v>5</v>
      </c>
      <c r="G3822" s="9" t="s">
        <v>70</v>
      </c>
      <c r="H3822" s="9" t="s">
        <v>2</v>
      </c>
      <c r="I3822" s="9">
        <v>15</v>
      </c>
      <c r="L3822" s="9" t="s">
        <v>46</v>
      </c>
      <c r="M3822" s="9">
        <v>38000</v>
      </c>
      <c r="N3822" s="17" t="str">
        <f t="shared" ref="N3822:N3885" si="294">CONCATENATE(ROUNDDOWN(M3822/5000,0),"_",ROUNDDOWN(M3822/5000,0)*5,"-",ROUNDUP((M3822+1)/5000,0)*5)</f>
        <v>7_35-40</v>
      </c>
      <c r="O3822" s="17" t="str">
        <f t="shared" ref="O3822:O3855" si="295">CONCATENATE(ROUNDDOWN(M3822/10000,0),"_",ROUNDDOWN(M3822/10000,0)*10,"-",ROUNDUP((M3822+1)/10000,0)*10)</f>
        <v>3_30-40</v>
      </c>
      <c r="P3822" s="17" t="str">
        <f t="shared" ref="P3822:P3855" si="296">IF(M3822&lt;20000,"01_&lt;20",IF(M3822&lt;80000,CONCATENATE(IF((ROUNDDOWN(M3822/10000,0)+1)&lt;10,0,),ROUNDDOWN(M3822/10000,0),"_",ROUNDDOWN(M3822/10000,0)*10,"-",ROUNDUP((M3822+1)/10000,0)*10),"08_80&gt;"))</f>
        <v>03_30-40</v>
      </c>
      <c r="Q3822" s="9" t="s">
        <v>1244</v>
      </c>
      <c r="R3822" s="9" t="s">
        <v>1245</v>
      </c>
      <c r="S3822" s="9">
        <f t="shared" ref="S3822:S3856" si="297">M3822*A3822</f>
        <v>2660000</v>
      </c>
    </row>
    <row r="3823" spans="1:19">
      <c r="A3823" s="9">
        <v>40</v>
      </c>
      <c r="B3823" s="9" t="s">
        <v>29</v>
      </c>
      <c r="C3823" s="9" t="s">
        <v>29</v>
      </c>
      <c r="D3823" s="9" t="s">
        <v>148</v>
      </c>
      <c r="E3823" s="9" t="s">
        <v>147</v>
      </c>
      <c r="F3823" s="9" t="s">
        <v>5</v>
      </c>
      <c r="G3823" s="9" t="s">
        <v>60</v>
      </c>
      <c r="H3823" s="9" t="s">
        <v>2</v>
      </c>
      <c r="I3823" s="9">
        <v>15</v>
      </c>
      <c r="L3823" s="9" t="s">
        <v>46</v>
      </c>
      <c r="M3823" s="9">
        <v>34400</v>
      </c>
      <c r="N3823" s="17" t="str">
        <f t="shared" si="294"/>
        <v>6_30-35</v>
      </c>
      <c r="O3823" s="17" t="str">
        <f t="shared" si="295"/>
        <v>3_30-40</v>
      </c>
      <c r="P3823" s="17" t="str">
        <f t="shared" si="296"/>
        <v>03_30-40</v>
      </c>
      <c r="Q3823" s="9" t="s">
        <v>1244</v>
      </c>
      <c r="R3823" s="9" t="s">
        <v>1245</v>
      </c>
      <c r="S3823" s="9">
        <f t="shared" si="297"/>
        <v>1376000</v>
      </c>
    </row>
    <row r="3824" spans="1:19">
      <c r="A3824" s="9">
        <v>130</v>
      </c>
      <c r="B3824" s="9" t="s">
        <v>29</v>
      </c>
      <c r="C3824" s="9" t="s">
        <v>29</v>
      </c>
      <c r="D3824" s="9" t="s">
        <v>148</v>
      </c>
      <c r="E3824" s="9" t="s">
        <v>147</v>
      </c>
      <c r="F3824" s="9" t="s">
        <v>5</v>
      </c>
      <c r="G3824" s="9" t="s">
        <v>570</v>
      </c>
      <c r="H3824" s="9" t="s">
        <v>2</v>
      </c>
      <c r="I3824" s="9">
        <v>15</v>
      </c>
      <c r="L3824" s="9" t="s">
        <v>46</v>
      </c>
      <c r="M3824" s="9">
        <v>40400</v>
      </c>
      <c r="N3824" s="17" t="str">
        <f t="shared" si="294"/>
        <v>8_40-45</v>
      </c>
      <c r="O3824" s="17" t="str">
        <f t="shared" si="295"/>
        <v>4_40-50</v>
      </c>
      <c r="P3824" s="17" t="str">
        <f t="shared" si="296"/>
        <v>04_40-50</v>
      </c>
      <c r="Q3824" s="9" t="s">
        <v>1244</v>
      </c>
      <c r="R3824" s="9" t="s">
        <v>1245</v>
      </c>
      <c r="S3824" s="9">
        <f t="shared" si="297"/>
        <v>5252000</v>
      </c>
    </row>
    <row r="3825" spans="1:19">
      <c r="A3825" s="9">
        <v>90</v>
      </c>
      <c r="B3825" s="9" t="s">
        <v>29</v>
      </c>
      <c r="C3825" s="9" t="s">
        <v>29</v>
      </c>
      <c r="D3825" s="9" t="s">
        <v>148</v>
      </c>
      <c r="E3825" s="9" t="s">
        <v>147</v>
      </c>
      <c r="F3825" s="9" t="s">
        <v>5</v>
      </c>
      <c r="G3825" s="9" t="s">
        <v>75</v>
      </c>
      <c r="H3825" s="9" t="s">
        <v>2</v>
      </c>
      <c r="I3825" s="9">
        <v>15</v>
      </c>
      <c r="L3825" s="9" t="s">
        <v>50</v>
      </c>
      <c r="M3825" s="9">
        <v>52000</v>
      </c>
      <c r="N3825" s="17" t="str">
        <f t="shared" si="294"/>
        <v>10_50-55</v>
      </c>
      <c r="O3825" s="17" t="str">
        <f t="shared" si="295"/>
        <v>5_50-60</v>
      </c>
      <c r="P3825" s="17" t="str">
        <f t="shared" si="296"/>
        <v>05_50-60</v>
      </c>
      <c r="Q3825" s="9" t="s">
        <v>1244</v>
      </c>
      <c r="R3825" s="9" t="s">
        <v>1245</v>
      </c>
      <c r="S3825" s="9">
        <f t="shared" si="297"/>
        <v>4680000</v>
      </c>
    </row>
    <row r="3826" spans="1:19">
      <c r="A3826" s="9">
        <v>740</v>
      </c>
      <c r="B3826" s="9" t="s">
        <v>29</v>
      </c>
      <c r="C3826" s="9" t="s">
        <v>29</v>
      </c>
      <c r="D3826" s="9" t="s">
        <v>148</v>
      </c>
      <c r="E3826" s="9" t="s">
        <v>147</v>
      </c>
      <c r="F3826" s="9" t="s">
        <v>5</v>
      </c>
      <c r="G3826" s="9" t="s">
        <v>110</v>
      </c>
      <c r="H3826" s="9" t="s">
        <v>2</v>
      </c>
      <c r="I3826" s="9">
        <v>15</v>
      </c>
      <c r="J3826" s="9" t="s">
        <v>8</v>
      </c>
      <c r="L3826" s="9" t="s">
        <v>50</v>
      </c>
      <c r="M3826" s="9">
        <v>75000</v>
      </c>
      <c r="N3826" s="17" t="str">
        <f t="shared" si="294"/>
        <v>15_75-80</v>
      </c>
      <c r="O3826" s="17" t="str">
        <f t="shared" si="295"/>
        <v>7_70-80</v>
      </c>
      <c r="P3826" s="17" t="str">
        <f t="shared" si="296"/>
        <v>07_70-80</v>
      </c>
      <c r="Q3826" s="9" t="s">
        <v>1244</v>
      </c>
      <c r="R3826" s="9" t="s">
        <v>1245</v>
      </c>
      <c r="S3826" s="9">
        <f t="shared" si="297"/>
        <v>55500000</v>
      </c>
    </row>
    <row r="3827" spans="1:19">
      <c r="A3827" s="9">
        <v>150</v>
      </c>
      <c r="B3827" s="9" t="s">
        <v>29</v>
      </c>
      <c r="C3827" s="9" t="s">
        <v>29</v>
      </c>
      <c r="D3827" s="9" t="s">
        <v>148</v>
      </c>
      <c r="E3827" s="9" t="s">
        <v>147</v>
      </c>
      <c r="F3827" s="9" t="s">
        <v>5</v>
      </c>
      <c r="G3827" s="9" t="s">
        <v>122</v>
      </c>
      <c r="H3827" s="9" t="s">
        <v>2</v>
      </c>
      <c r="I3827" s="9">
        <v>15</v>
      </c>
      <c r="L3827" s="9" t="s">
        <v>50</v>
      </c>
      <c r="M3827" s="9">
        <v>73300</v>
      </c>
      <c r="N3827" s="17" t="str">
        <f t="shared" si="294"/>
        <v>14_70-75</v>
      </c>
      <c r="O3827" s="17" t="str">
        <f t="shared" si="295"/>
        <v>7_70-80</v>
      </c>
      <c r="P3827" s="17" t="str">
        <f t="shared" si="296"/>
        <v>07_70-80</v>
      </c>
      <c r="Q3827" s="9" t="s">
        <v>1244</v>
      </c>
      <c r="R3827" s="9" t="s">
        <v>1245</v>
      </c>
      <c r="S3827" s="9">
        <f t="shared" si="297"/>
        <v>10995000</v>
      </c>
    </row>
    <row r="3828" spans="1:19">
      <c r="A3828" s="9">
        <v>230</v>
      </c>
      <c r="B3828" s="9" t="s">
        <v>29</v>
      </c>
      <c r="C3828" s="9" t="s">
        <v>29</v>
      </c>
      <c r="D3828" s="9" t="s">
        <v>148</v>
      </c>
      <c r="E3828" s="9" t="s">
        <v>147</v>
      </c>
      <c r="F3828" s="9" t="s">
        <v>5</v>
      </c>
      <c r="G3828" s="9" t="s">
        <v>373</v>
      </c>
      <c r="H3828" s="9" t="s">
        <v>2</v>
      </c>
      <c r="I3828" s="9">
        <v>15</v>
      </c>
      <c r="L3828" s="9" t="s">
        <v>50</v>
      </c>
      <c r="M3828" s="9">
        <v>64125</v>
      </c>
      <c r="N3828" s="17" t="str">
        <f t="shared" si="294"/>
        <v>12_60-65</v>
      </c>
      <c r="O3828" s="17" t="str">
        <f t="shared" si="295"/>
        <v>6_60-70</v>
      </c>
      <c r="P3828" s="17" t="str">
        <f t="shared" si="296"/>
        <v>06_60-70</v>
      </c>
      <c r="Q3828" s="9" t="s">
        <v>1244</v>
      </c>
      <c r="R3828" s="9" t="s">
        <v>1245</v>
      </c>
      <c r="S3828" s="9">
        <f t="shared" si="297"/>
        <v>14748750</v>
      </c>
    </row>
    <row r="3829" spans="1:19">
      <c r="A3829" s="9">
        <v>10</v>
      </c>
      <c r="B3829" s="9" t="s">
        <v>29</v>
      </c>
      <c r="C3829" s="9" t="s">
        <v>29</v>
      </c>
      <c r="D3829" s="9" t="s">
        <v>146</v>
      </c>
      <c r="E3829" s="9" t="s">
        <v>147</v>
      </c>
      <c r="F3829" s="9" t="s">
        <v>1</v>
      </c>
      <c r="G3829" s="9" t="s">
        <v>77</v>
      </c>
      <c r="H3829" s="9" t="s">
        <v>2</v>
      </c>
      <c r="I3829" s="9">
        <v>15</v>
      </c>
      <c r="L3829" s="9" t="s">
        <v>50</v>
      </c>
      <c r="M3829" s="9">
        <v>51500</v>
      </c>
      <c r="N3829" s="17" t="str">
        <f t="shared" si="294"/>
        <v>10_50-55</v>
      </c>
      <c r="O3829" s="17" t="str">
        <f t="shared" si="295"/>
        <v>5_50-60</v>
      </c>
      <c r="P3829" s="17" t="str">
        <f t="shared" si="296"/>
        <v>05_50-60</v>
      </c>
      <c r="Q3829" s="9" t="s">
        <v>1244</v>
      </c>
      <c r="R3829" s="9" t="s">
        <v>1245</v>
      </c>
      <c r="S3829" s="9">
        <f t="shared" si="297"/>
        <v>515000</v>
      </c>
    </row>
    <row r="3830" spans="1:19">
      <c r="A3830" s="9">
        <v>200</v>
      </c>
      <c r="B3830" s="9" t="s">
        <v>29</v>
      </c>
      <c r="C3830" s="9" t="s">
        <v>29</v>
      </c>
      <c r="D3830" s="9" t="s">
        <v>146</v>
      </c>
      <c r="E3830" s="9" t="s">
        <v>147</v>
      </c>
      <c r="F3830" s="9" t="s">
        <v>1</v>
      </c>
      <c r="G3830" s="9" t="s">
        <v>222</v>
      </c>
      <c r="H3830" s="9" t="s">
        <v>2</v>
      </c>
      <c r="I3830" s="9">
        <v>15</v>
      </c>
      <c r="L3830" s="9" t="s">
        <v>50</v>
      </c>
      <c r="M3830" s="9">
        <v>54000</v>
      </c>
      <c r="N3830" s="17" t="str">
        <f t="shared" si="294"/>
        <v>10_50-55</v>
      </c>
      <c r="O3830" s="17" t="str">
        <f t="shared" si="295"/>
        <v>5_50-60</v>
      </c>
      <c r="P3830" s="17" t="str">
        <f t="shared" si="296"/>
        <v>05_50-60</v>
      </c>
      <c r="Q3830" s="9" t="s">
        <v>1244</v>
      </c>
      <c r="R3830" s="9" t="s">
        <v>1245</v>
      </c>
      <c r="S3830" s="9">
        <f t="shared" si="297"/>
        <v>10800000</v>
      </c>
    </row>
    <row r="3831" spans="1:19">
      <c r="A3831" s="9">
        <v>150</v>
      </c>
      <c r="B3831" s="9" t="s">
        <v>29</v>
      </c>
      <c r="C3831" s="9" t="s">
        <v>29</v>
      </c>
      <c r="D3831" s="9" t="s">
        <v>146</v>
      </c>
      <c r="E3831" s="9" t="s">
        <v>147</v>
      </c>
      <c r="F3831" s="9" t="s">
        <v>1</v>
      </c>
      <c r="G3831" s="9" t="s">
        <v>583</v>
      </c>
      <c r="H3831" s="9" t="s">
        <v>2</v>
      </c>
      <c r="I3831" s="9">
        <v>15</v>
      </c>
      <c r="L3831" s="9" t="s">
        <v>50</v>
      </c>
      <c r="M3831" s="9">
        <v>55250</v>
      </c>
      <c r="N3831" s="17" t="str">
        <f t="shared" si="294"/>
        <v>11_55-60</v>
      </c>
      <c r="O3831" s="17" t="str">
        <f t="shared" si="295"/>
        <v>5_50-60</v>
      </c>
      <c r="P3831" s="17" t="str">
        <f t="shared" si="296"/>
        <v>05_50-60</v>
      </c>
      <c r="Q3831" s="9" t="s">
        <v>1244</v>
      </c>
      <c r="R3831" s="9" t="s">
        <v>1245</v>
      </c>
      <c r="S3831" s="9">
        <f t="shared" si="297"/>
        <v>8287500</v>
      </c>
    </row>
    <row r="3832" spans="1:19">
      <c r="A3832" s="9">
        <v>70</v>
      </c>
      <c r="B3832" s="9" t="s">
        <v>29</v>
      </c>
      <c r="C3832" s="9" t="s">
        <v>29</v>
      </c>
      <c r="D3832" s="9" t="s">
        <v>149</v>
      </c>
      <c r="E3832" s="9" t="s">
        <v>147</v>
      </c>
      <c r="F3832" s="9" t="s">
        <v>5</v>
      </c>
      <c r="G3832" s="9" t="s">
        <v>69</v>
      </c>
      <c r="H3832" s="9" t="s">
        <v>690</v>
      </c>
      <c r="I3832" s="9">
        <v>15</v>
      </c>
      <c r="L3832" s="9" t="s">
        <v>50</v>
      </c>
      <c r="M3832" s="9">
        <v>88875</v>
      </c>
      <c r="N3832" s="17" t="str">
        <f t="shared" si="294"/>
        <v>17_85-90</v>
      </c>
      <c r="O3832" s="17" t="str">
        <f t="shared" si="295"/>
        <v>8_80-90</v>
      </c>
      <c r="P3832" s="17" t="str">
        <f t="shared" si="296"/>
        <v>08_80&gt;</v>
      </c>
      <c r="Q3832" s="9" t="s">
        <v>1244</v>
      </c>
      <c r="R3832" s="9" t="s">
        <v>1245</v>
      </c>
      <c r="S3832" s="9">
        <f t="shared" si="297"/>
        <v>6221250</v>
      </c>
    </row>
    <row r="3833" spans="1:19">
      <c r="A3833" s="9">
        <v>120</v>
      </c>
      <c r="B3833" s="9" t="s">
        <v>29</v>
      </c>
      <c r="C3833" s="9" t="s">
        <v>29</v>
      </c>
      <c r="D3833" s="9" t="s">
        <v>149</v>
      </c>
      <c r="E3833" s="9" t="s">
        <v>147</v>
      </c>
      <c r="F3833" s="9" t="s">
        <v>1</v>
      </c>
      <c r="G3833" s="9" t="s">
        <v>495</v>
      </c>
      <c r="H3833" s="9" t="s">
        <v>689</v>
      </c>
      <c r="I3833" s="9">
        <v>15</v>
      </c>
      <c r="L3833" s="9" t="s">
        <v>50</v>
      </c>
      <c r="M3833" s="9">
        <v>93750</v>
      </c>
      <c r="N3833" s="17" t="str">
        <f t="shared" si="294"/>
        <v>18_90-95</v>
      </c>
      <c r="O3833" s="17" t="str">
        <f t="shared" si="295"/>
        <v>9_90-100</v>
      </c>
      <c r="P3833" s="17" t="str">
        <f t="shared" si="296"/>
        <v>08_80&gt;</v>
      </c>
      <c r="Q3833" s="9" t="s">
        <v>1244</v>
      </c>
      <c r="R3833" s="9" t="s">
        <v>1245</v>
      </c>
      <c r="S3833" s="9">
        <f t="shared" si="297"/>
        <v>11250000</v>
      </c>
    </row>
    <row r="3834" spans="1:19">
      <c r="A3834" s="9">
        <v>50</v>
      </c>
      <c r="B3834" s="9" t="s">
        <v>29</v>
      </c>
      <c r="C3834" s="9" t="s">
        <v>29</v>
      </c>
      <c r="D3834" s="9" t="s">
        <v>149</v>
      </c>
      <c r="E3834" s="9" t="s">
        <v>147</v>
      </c>
      <c r="F3834" s="9" t="s">
        <v>5</v>
      </c>
      <c r="G3834" s="9" t="s">
        <v>492</v>
      </c>
      <c r="H3834" s="9" t="s">
        <v>689</v>
      </c>
      <c r="I3834" s="9">
        <v>15</v>
      </c>
      <c r="L3834" s="9" t="s">
        <v>50</v>
      </c>
      <c r="M3834" s="9">
        <v>118750</v>
      </c>
      <c r="N3834" s="17" t="str">
        <f t="shared" si="294"/>
        <v>23_115-120</v>
      </c>
      <c r="O3834" s="17" t="str">
        <f t="shared" si="295"/>
        <v>11_110-120</v>
      </c>
      <c r="P3834" s="17" t="str">
        <f t="shared" si="296"/>
        <v>08_80&gt;</v>
      </c>
      <c r="Q3834" s="9" t="s">
        <v>1244</v>
      </c>
      <c r="R3834" s="9" t="s">
        <v>1245</v>
      </c>
      <c r="S3834" s="9">
        <f t="shared" si="297"/>
        <v>5937500</v>
      </c>
    </row>
    <row r="3835" spans="1:19">
      <c r="A3835" s="9">
        <v>40</v>
      </c>
      <c r="B3835" s="9" t="s">
        <v>29</v>
      </c>
      <c r="C3835" s="9" t="s">
        <v>29</v>
      </c>
      <c r="D3835" s="9" t="s">
        <v>149</v>
      </c>
      <c r="E3835" s="9" t="s">
        <v>147</v>
      </c>
      <c r="F3835" s="9" t="s">
        <v>5</v>
      </c>
      <c r="G3835" s="9" t="s">
        <v>492</v>
      </c>
      <c r="H3835" s="9" t="s">
        <v>689</v>
      </c>
      <c r="I3835" s="9">
        <v>17</v>
      </c>
      <c r="L3835" s="9" t="s">
        <v>50</v>
      </c>
      <c r="M3835" s="9">
        <v>150000</v>
      </c>
      <c r="N3835" s="17" t="str">
        <f t="shared" si="294"/>
        <v>30_150-155</v>
      </c>
      <c r="O3835" s="17" t="str">
        <f t="shared" si="295"/>
        <v>15_150-160</v>
      </c>
      <c r="P3835" s="17" t="str">
        <f t="shared" si="296"/>
        <v>08_80&gt;</v>
      </c>
      <c r="Q3835" s="9" t="s">
        <v>1244</v>
      </c>
      <c r="R3835" s="9" t="s">
        <v>1245</v>
      </c>
      <c r="S3835" s="9">
        <f t="shared" si="297"/>
        <v>6000000</v>
      </c>
    </row>
    <row r="3836" spans="1:19">
      <c r="A3836" s="9">
        <v>130</v>
      </c>
      <c r="B3836" s="9" t="s">
        <v>29</v>
      </c>
      <c r="C3836" s="9" t="s">
        <v>29</v>
      </c>
      <c r="D3836" s="9" t="s">
        <v>152</v>
      </c>
      <c r="E3836" s="9" t="s">
        <v>147</v>
      </c>
      <c r="F3836" s="9" t="s">
        <v>5</v>
      </c>
      <c r="G3836" s="9" t="s">
        <v>70</v>
      </c>
      <c r="H3836" s="9" t="s">
        <v>2</v>
      </c>
      <c r="I3836" s="9">
        <v>13</v>
      </c>
      <c r="L3836" s="9" t="s">
        <v>46</v>
      </c>
      <c r="M3836" s="9">
        <v>35500</v>
      </c>
      <c r="N3836" s="17" t="str">
        <f t="shared" si="294"/>
        <v>7_35-40</v>
      </c>
      <c r="O3836" s="17" t="str">
        <f t="shared" si="295"/>
        <v>3_30-40</v>
      </c>
      <c r="P3836" s="17" t="str">
        <f t="shared" si="296"/>
        <v>03_30-40</v>
      </c>
      <c r="Q3836" s="9" t="s">
        <v>1244</v>
      </c>
      <c r="R3836" s="9" t="s">
        <v>1245</v>
      </c>
      <c r="S3836" s="9">
        <f t="shared" si="297"/>
        <v>4615000</v>
      </c>
    </row>
    <row r="3837" spans="1:19">
      <c r="A3837" s="9">
        <v>110</v>
      </c>
      <c r="B3837" s="9" t="s">
        <v>29</v>
      </c>
      <c r="C3837" s="9" t="s">
        <v>29</v>
      </c>
      <c r="D3837" s="9" t="s">
        <v>152</v>
      </c>
      <c r="E3837" s="9" t="s">
        <v>147</v>
      </c>
      <c r="F3837" s="9" t="s">
        <v>5</v>
      </c>
      <c r="G3837" s="9" t="s">
        <v>110</v>
      </c>
      <c r="H3837" s="9" t="s">
        <v>2</v>
      </c>
      <c r="I3837" s="9">
        <v>13</v>
      </c>
      <c r="L3837" s="9" t="s">
        <v>50</v>
      </c>
      <c r="M3837" s="9">
        <v>47500</v>
      </c>
      <c r="N3837" s="17" t="str">
        <f t="shared" si="294"/>
        <v>9_45-50</v>
      </c>
      <c r="O3837" s="17" t="str">
        <f t="shared" si="295"/>
        <v>4_40-50</v>
      </c>
      <c r="P3837" s="17" t="str">
        <f t="shared" si="296"/>
        <v>04_40-50</v>
      </c>
      <c r="Q3837" s="9" t="s">
        <v>1244</v>
      </c>
      <c r="R3837" s="9" t="s">
        <v>1245</v>
      </c>
      <c r="S3837" s="9">
        <f t="shared" si="297"/>
        <v>5225000</v>
      </c>
    </row>
    <row r="3838" spans="1:19" ht="15.75" customHeight="1">
      <c r="A3838" s="9">
        <v>150</v>
      </c>
      <c r="B3838" s="9" t="s">
        <v>29</v>
      </c>
      <c r="C3838" s="9" t="s">
        <v>29</v>
      </c>
      <c r="D3838" s="9" t="s">
        <v>152</v>
      </c>
      <c r="E3838" s="9" t="s">
        <v>147</v>
      </c>
      <c r="F3838" s="9" t="s">
        <v>5</v>
      </c>
      <c r="G3838" s="9" t="s">
        <v>60</v>
      </c>
      <c r="H3838" s="9" t="s">
        <v>2</v>
      </c>
      <c r="I3838" s="9">
        <v>13</v>
      </c>
      <c r="L3838" s="9" t="s">
        <v>46</v>
      </c>
      <c r="M3838" s="9">
        <v>47500</v>
      </c>
      <c r="N3838" s="17" t="str">
        <f t="shared" si="294"/>
        <v>9_45-50</v>
      </c>
      <c r="O3838" s="17" t="str">
        <f t="shared" si="295"/>
        <v>4_40-50</v>
      </c>
      <c r="P3838" s="17" t="str">
        <f t="shared" si="296"/>
        <v>04_40-50</v>
      </c>
      <c r="Q3838" s="9" t="s">
        <v>1244</v>
      </c>
      <c r="R3838" s="9" t="s">
        <v>1245</v>
      </c>
      <c r="S3838" s="9">
        <f t="shared" si="297"/>
        <v>7125000</v>
      </c>
    </row>
    <row r="3839" spans="1:19">
      <c r="A3839" s="9">
        <v>170</v>
      </c>
      <c r="B3839" s="9" t="s">
        <v>29</v>
      </c>
      <c r="C3839" s="9" t="s">
        <v>29</v>
      </c>
      <c r="D3839" s="9" t="s">
        <v>152</v>
      </c>
      <c r="E3839" s="9" t="s">
        <v>147</v>
      </c>
      <c r="F3839" s="9" t="s">
        <v>5</v>
      </c>
      <c r="G3839" s="9" t="s">
        <v>122</v>
      </c>
      <c r="H3839" s="9" t="s">
        <v>2</v>
      </c>
      <c r="I3839" s="9">
        <v>13</v>
      </c>
      <c r="L3839" s="9" t="s">
        <v>50</v>
      </c>
      <c r="M3839" s="9">
        <v>68750</v>
      </c>
      <c r="N3839" s="17" t="str">
        <f t="shared" si="294"/>
        <v>13_65-70</v>
      </c>
      <c r="O3839" s="17" t="str">
        <f t="shared" si="295"/>
        <v>6_60-70</v>
      </c>
      <c r="P3839" s="17" t="str">
        <f t="shared" si="296"/>
        <v>06_60-70</v>
      </c>
      <c r="Q3839" s="9" t="s">
        <v>1244</v>
      </c>
      <c r="R3839" s="9" t="s">
        <v>1245</v>
      </c>
      <c r="S3839" s="9">
        <f t="shared" si="297"/>
        <v>11687500</v>
      </c>
    </row>
    <row r="3840" spans="1:19" ht="15.75" customHeight="1">
      <c r="A3840" s="9">
        <v>210</v>
      </c>
      <c r="B3840" s="9" t="s">
        <v>29</v>
      </c>
      <c r="C3840" s="9" t="s">
        <v>29</v>
      </c>
      <c r="D3840" s="9" t="s">
        <v>152</v>
      </c>
      <c r="E3840" s="9" t="s">
        <v>147</v>
      </c>
      <c r="F3840" s="9" t="s">
        <v>5</v>
      </c>
      <c r="G3840" s="9" t="s">
        <v>373</v>
      </c>
      <c r="H3840" s="9" t="s">
        <v>2</v>
      </c>
      <c r="I3840" s="9">
        <v>13</v>
      </c>
      <c r="L3840" s="9" t="s">
        <v>50</v>
      </c>
      <c r="M3840" s="9">
        <v>93750</v>
      </c>
      <c r="N3840" s="17" t="str">
        <f t="shared" si="294"/>
        <v>18_90-95</v>
      </c>
      <c r="O3840" s="17" t="str">
        <f t="shared" si="295"/>
        <v>9_90-100</v>
      </c>
      <c r="P3840" s="17" t="str">
        <f t="shared" si="296"/>
        <v>08_80&gt;</v>
      </c>
      <c r="Q3840" s="9" t="s">
        <v>1244</v>
      </c>
      <c r="R3840" s="9" t="s">
        <v>1245</v>
      </c>
      <c r="S3840" s="9">
        <f t="shared" si="297"/>
        <v>19687500</v>
      </c>
    </row>
    <row r="3841" spans="1:19">
      <c r="A3841" s="9">
        <v>150</v>
      </c>
      <c r="B3841" s="9" t="s">
        <v>29</v>
      </c>
      <c r="C3841" s="9" t="s">
        <v>29</v>
      </c>
      <c r="D3841" s="9" t="s">
        <v>152</v>
      </c>
      <c r="E3841" s="9" t="s">
        <v>147</v>
      </c>
      <c r="F3841" s="9" t="s">
        <v>5</v>
      </c>
      <c r="G3841" s="9" t="s">
        <v>75</v>
      </c>
      <c r="H3841" s="9" t="s">
        <v>2</v>
      </c>
      <c r="I3841" s="9">
        <v>14</v>
      </c>
      <c r="L3841" s="9" t="s">
        <v>50</v>
      </c>
      <c r="M3841" s="9">
        <v>40000</v>
      </c>
      <c r="N3841" s="17" t="str">
        <f t="shared" si="294"/>
        <v>8_40-45</v>
      </c>
      <c r="O3841" s="17" t="str">
        <f t="shared" si="295"/>
        <v>4_40-50</v>
      </c>
      <c r="P3841" s="17" t="str">
        <f t="shared" si="296"/>
        <v>04_40-50</v>
      </c>
      <c r="Q3841" s="9" t="s">
        <v>1244</v>
      </c>
      <c r="R3841" s="9" t="s">
        <v>1245</v>
      </c>
      <c r="S3841" s="9">
        <f t="shared" si="297"/>
        <v>6000000</v>
      </c>
    </row>
    <row r="3842" spans="1:19">
      <c r="A3842" s="9">
        <v>230</v>
      </c>
      <c r="B3842" s="9" t="s">
        <v>29</v>
      </c>
      <c r="C3842" s="9" t="s">
        <v>29</v>
      </c>
      <c r="D3842" s="9" t="s">
        <v>152</v>
      </c>
      <c r="E3842" s="9" t="s">
        <v>147</v>
      </c>
      <c r="F3842" s="9" t="s">
        <v>5</v>
      </c>
      <c r="G3842" s="9" t="s">
        <v>70</v>
      </c>
      <c r="H3842" s="9" t="s">
        <v>2</v>
      </c>
      <c r="I3842" s="9">
        <v>14</v>
      </c>
      <c r="L3842" s="9" t="s">
        <v>46</v>
      </c>
      <c r="M3842" s="9">
        <v>27875</v>
      </c>
      <c r="N3842" s="17" t="str">
        <f t="shared" si="294"/>
        <v>5_25-30</v>
      </c>
      <c r="O3842" s="17" t="str">
        <f t="shared" si="295"/>
        <v>2_20-30</v>
      </c>
      <c r="P3842" s="17" t="str">
        <f t="shared" si="296"/>
        <v>02_20-30</v>
      </c>
      <c r="Q3842" s="9" t="s">
        <v>1244</v>
      </c>
      <c r="R3842" s="9" t="s">
        <v>1245</v>
      </c>
      <c r="S3842" s="9">
        <f t="shared" si="297"/>
        <v>6411250</v>
      </c>
    </row>
    <row r="3843" spans="1:19">
      <c r="A3843" s="9">
        <v>90</v>
      </c>
      <c r="B3843" s="9" t="s">
        <v>29</v>
      </c>
      <c r="C3843" s="9" t="s">
        <v>29</v>
      </c>
      <c r="D3843" s="9" t="s">
        <v>152</v>
      </c>
      <c r="E3843" s="9" t="s">
        <v>147</v>
      </c>
      <c r="F3843" s="9" t="s">
        <v>1</v>
      </c>
      <c r="G3843" s="9" t="s">
        <v>58</v>
      </c>
      <c r="H3843" s="9" t="s">
        <v>2</v>
      </c>
      <c r="I3843" s="9">
        <v>14</v>
      </c>
      <c r="L3843" s="9" t="s">
        <v>50</v>
      </c>
      <c r="M3843" s="9">
        <v>28500</v>
      </c>
      <c r="N3843" s="17" t="str">
        <f t="shared" si="294"/>
        <v>5_25-30</v>
      </c>
      <c r="O3843" s="17" t="str">
        <f t="shared" si="295"/>
        <v>2_20-30</v>
      </c>
      <c r="P3843" s="17" t="str">
        <f t="shared" si="296"/>
        <v>02_20-30</v>
      </c>
      <c r="Q3843" s="9" t="s">
        <v>1244</v>
      </c>
      <c r="R3843" s="9" t="s">
        <v>1245</v>
      </c>
      <c r="S3843" s="9">
        <f t="shared" si="297"/>
        <v>2565000</v>
      </c>
    </row>
    <row r="3844" spans="1:19">
      <c r="A3844" s="9">
        <v>60</v>
      </c>
      <c r="B3844" s="9" t="s">
        <v>29</v>
      </c>
      <c r="C3844" s="9" t="s">
        <v>29</v>
      </c>
      <c r="D3844" s="9" t="s">
        <v>152</v>
      </c>
      <c r="E3844" s="9" t="s">
        <v>147</v>
      </c>
      <c r="F3844" s="9" t="s">
        <v>5</v>
      </c>
      <c r="G3844" s="9" t="s">
        <v>60</v>
      </c>
      <c r="H3844" s="9" t="s">
        <v>2</v>
      </c>
      <c r="I3844" s="9">
        <v>14</v>
      </c>
      <c r="L3844" s="9" t="s">
        <v>46</v>
      </c>
      <c r="M3844" s="9">
        <v>26250</v>
      </c>
      <c r="N3844" s="17" t="str">
        <f t="shared" si="294"/>
        <v>5_25-30</v>
      </c>
      <c r="O3844" s="17" t="str">
        <f t="shared" si="295"/>
        <v>2_20-30</v>
      </c>
      <c r="P3844" s="17" t="str">
        <f t="shared" si="296"/>
        <v>02_20-30</v>
      </c>
      <c r="Q3844" s="9" t="s">
        <v>1244</v>
      </c>
      <c r="R3844" s="9" t="s">
        <v>1245</v>
      </c>
      <c r="S3844" s="9">
        <f t="shared" si="297"/>
        <v>1575000</v>
      </c>
    </row>
    <row r="3845" spans="1:19">
      <c r="A3845" s="9">
        <v>130</v>
      </c>
      <c r="B3845" s="9" t="s">
        <v>29</v>
      </c>
      <c r="C3845" s="9" t="s">
        <v>29</v>
      </c>
      <c r="D3845" s="9" t="s">
        <v>152</v>
      </c>
      <c r="E3845" s="9" t="s">
        <v>147</v>
      </c>
      <c r="F3845" s="9" t="s">
        <v>5</v>
      </c>
      <c r="G3845" s="9" t="s">
        <v>570</v>
      </c>
      <c r="H3845" s="9" t="s">
        <v>2</v>
      </c>
      <c r="I3845" s="9">
        <v>14</v>
      </c>
      <c r="L3845" s="9" t="s">
        <v>46</v>
      </c>
      <c r="M3845" s="9">
        <v>30625</v>
      </c>
      <c r="N3845" s="17" t="str">
        <f t="shared" si="294"/>
        <v>6_30-35</v>
      </c>
      <c r="O3845" s="17" t="str">
        <f t="shared" si="295"/>
        <v>3_30-40</v>
      </c>
      <c r="P3845" s="17" t="str">
        <f t="shared" si="296"/>
        <v>03_30-40</v>
      </c>
      <c r="Q3845" s="9" t="s">
        <v>1244</v>
      </c>
      <c r="R3845" s="9" t="s">
        <v>1245</v>
      </c>
      <c r="S3845" s="9">
        <f t="shared" si="297"/>
        <v>3981250</v>
      </c>
    </row>
    <row r="3846" spans="1:19">
      <c r="A3846" s="9">
        <v>70</v>
      </c>
      <c r="B3846" s="9" t="s">
        <v>29</v>
      </c>
      <c r="C3846" s="9" t="s">
        <v>29</v>
      </c>
      <c r="D3846" s="9" t="s">
        <v>152</v>
      </c>
      <c r="E3846" s="9" t="s">
        <v>147</v>
      </c>
      <c r="F3846" s="9" t="s">
        <v>5</v>
      </c>
      <c r="G3846" s="9" t="s">
        <v>55</v>
      </c>
      <c r="H3846" s="9" t="s">
        <v>2</v>
      </c>
      <c r="I3846" s="9">
        <v>14</v>
      </c>
      <c r="L3846" s="9" t="s">
        <v>47</v>
      </c>
      <c r="M3846" s="9">
        <v>23625</v>
      </c>
      <c r="N3846" s="17" t="str">
        <f t="shared" si="294"/>
        <v>4_20-25</v>
      </c>
      <c r="O3846" s="17" t="str">
        <f t="shared" si="295"/>
        <v>2_20-30</v>
      </c>
      <c r="P3846" s="17" t="str">
        <f t="shared" si="296"/>
        <v>02_20-30</v>
      </c>
      <c r="Q3846" s="9" t="s">
        <v>1244</v>
      </c>
      <c r="R3846" s="9" t="s">
        <v>1245</v>
      </c>
      <c r="S3846" s="9">
        <f t="shared" si="297"/>
        <v>1653750</v>
      </c>
    </row>
    <row r="3847" spans="1:19">
      <c r="A3847" s="9">
        <v>50</v>
      </c>
      <c r="B3847" s="9" t="s">
        <v>29</v>
      </c>
      <c r="C3847" s="9" t="s">
        <v>29</v>
      </c>
      <c r="D3847" s="9" t="s">
        <v>152</v>
      </c>
      <c r="E3847" s="9" t="s">
        <v>147</v>
      </c>
      <c r="F3847" s="9" t="s">
        <v>5</v>
      </c>
      <c r="G3847" s="9" t="s">
        <v>122</v>
      </c>
      <c r="H3847" s="9" t="s">
        <v>2</v>
      </c>
      <c r="I3847" s="9">
        <v>14</v>
      </c>
      <c r="L3847" s="9" t="s">
        <v>50</v>
      </c>
      <c r="M3847" s="9">
        <v>56250</v>
      </c>
      <c r="N3847" s="17" t="str">
        <f t="shared" si="294"/>
        <v>11_55-60</v>
      </c>
      <c r="O3847" s="17" t="str">
        <f t="shared" si="295"/>
        <v>5_50-60</v>
      </c>
      <c r="P3847" s="17" t="str">
        <f t="shared" si="296"/>
        <v>05_50-60</v>
      </c>
      <c r="Q3847" s="9" t="s">
        <v>1244</v>
      </c>
      <c r="R3847" s="9" t="s">
        <v>1245</v>
      </c>
      <c r="S3847" s="9">
        <f t="shared" si="297"/>
        <v>2812500</v>
      </c>
    </row>
    <row r="3848" spans="1:19">
      <c r="A3848" s="9">
        <v>20</v>
      </c>
      <c r="B3848" s="9" t="s">
        <v>29</v>
      </c>
      <c r="C3848" s="9" t="s">
        <v>29</v>
      </c>
      <c r="D3848" s="9" t="s">
        <v>152</v>
      </c>
      <c r="E3848" s="9" t="s">
        <v>147</v>
      </c>
      <c r="F3848" s="9" t="s">
        <v>5</v>
      </c>
      <c r="G3848" s="9" t="s">
        <v>373</v>
      </c>
      <c r="H3848" s="9" t="s">
        <v>2</v>
      </c>
      <c r="I3848" s="9">
        <v>14</v>
      </c>
      <c r="L3848" s="9" t="s">
        <v>50</v>
      </c>
      <c r="M3848" s="9">
        <v>56250</v>
      </c>
      <c r="N3848" s="17" t="str">
        <f t="shared" si="294"/>
        <v>11_55-60</v>
      </c>
      <c r="O3848" s="17" t="str">
        <f t="shared" si="295"/>
        <v>5_50-60</v>
      </c>
      <c r="P3848" s="17" t="str">
        <f t="shared" si="296"/>
        <v>05_50-60</v>
      </c>
      <c r="Q3848" s="9" t="s">
        <v>1244</v>
      </c>
      <c r="R3848" s="9" t="s">
        <v>1245</v>
      </c>
      <c r="S3848" s="9">
        <f t="shared" si="297"/>
        <v>1125000</v>
      </c>
    </row>
    <row r="3849" spans="1:19">
      <c r="A3849" s="9">
        <v>10</v>
      </c>
      <c r="B3849" s="9" t="s">
        <v>29</v>
      </c>
      <c r="C3849" s="9" t="s">
        <v>29</v>
      </c>
      <c r="D3849" s="9" t="s">
        <v>153</v>
      </c>
      <c r="E3849" s="9" t="s">
        <v>147</v>
      </c>
      <c r="F3849" s="9" t="s">
        <v>5</v>
      </c>
      <c r="G3849" s="9" t="s">
        <v>55</v>
      </c>
      <c r="H3849" s="9" t="s">
        <v>2</v>
      </c>
      <c r="I3849" s="9">
        <v>10</v>
      </c>
      <c r="L3849" s="9" t="s">
        <v>47</v>
      </c>
      <c r="M3849" s="9">
        <v>18500</v>
      </c>
      <c r="N3849" s="17" t="str">
        <f t="shared" si="294"/>
        <v>3_15-20</v>
      </c>
      <c r="O3849" s="17" t="str">
        <f t="shared" si="295"/>
        <v>1_10-20</v>
      </c>
      <c r="P3849" s="17" t="str">
        <f t="shared" si="296"/>
        <v>01_&lt;20</v>
      </c>
      <c r="Q3849" s="9" t="s">
        <v>1244</v>
      </c>
      <c r="R3849" s="9" t="s">
        <v>1245</v>
      </c>
      <c r="S3849" s="9">
        <f t="shared" si="297"/>
        <v>185000</v>
      </c>
    </row>
    <row r="3850" spans="1:19">
      <c r="A3850" s="9">
        <v>60</v>
      </c>
      <c r="B3850" s="9" t="s">
        <v>29</v>
      </c>
      <c r="C3850" s="9" t="s">
        <v>29</v>
      </c>
      <c r="D3850" s="9" t="s">
        <v>153</v>
      </c>
      <c r="E3850" s="9" t="s">
        <v>147</v>
      </c>
      <c r="F3850" s="9" t="s">
        <v>5</v>
      </c>
      <c r="G3850" s="9" t="s">
        <v>70</v>
      </c>
      <c r="H3850" s="9" t="s">
        <v>2</v>
      </c>
      <c r="I3850" s="9">
        <v>11</v>
      </c>
      <c r="K3850" s="9" t="s">
        <v>7</v>
      </c>
      <c r="L3850" s="9" t="s">
        <v>46</v>
      </c>
      <c r="M3850" s="9">
        <v>29125</v>
      </c>
      <c r="N3850" s="17" t="str">
        <f t="shared" si="294"/>
        <v>5_25-30</v>
      </c>
      <c r="O3850" s="17" t="str">
        <f t="shared" si="295"/>
        <v>2_20-30</v>
      </c>
      <c r="P3850" s="17" t="str">
        <f t="shared" si="296"/>
        <v>02_20-30</v>
      </c>
      <c r="Q3850" s="9" t="s">
        <v>1244</v>
      </c>
      <c r="R3850" s="9" t="s">
        <v>1245</v>
      </c>
      <c r="S3850" s="9">
        <f t="shared" si="297"/>
        <v>1747500</v>
      </c>
    </row>
    <row r="3851" spans="1:19">
      <c r="A3851" s="9">
        <v>50</v>
      </c>
      <c r="B3851" s="9" t="s">
        <v>29</v>
      </c>
      <c r="C3851" s="9" t="s">
        <v>29</v>
      </c>
      <c r="D3851" s="9" t="s">
        <v>153</v>
      </c>
      <c r="E3851" s="9" t="s">
        <v>147</v>
      </c>
      <c r="F3851" s="9" t="s">
        <v>5</v>
      </c>
      <c r="G3851" s="9" t="s">
        <v>60</v>
      </c>
      <c r="H3851" s="9" t="s">
        <v>2</v>
      </c>
      <c r="I3851" s="9">
        <v>11</v>
      </c>
      <c r="K3851" s="9" t="s">
        <v>7</v>
      </c>
      <c r="L3851" s="9" t="s">
        <v>46</v>
      </c>
      <c r="M3851" s="9">
        <v>27390</v>
      </c>
      <c r="N3851" s="17" t="str">
        <f t="shared" si="294"/>
        <v>5_25-30</v>
      </c>
      <c r="O3851" s="17" t="str">
        <f t="shared" si="295"/>
        <v>2_20-30</v>
      </c>
      <c r="P3851" s="17" t="str">
        <f t="shared" si="296"/>
        <v>02_20-30</v>
      </c>
      <c r="Q3851" s="9" t="s">
        <v>1244</v>
      </c>
      <c r="R3851" s="9" t="s">
        <v>1245</v>
      </c>
      <c r="S3851" s="9">
        <f t="shared" si="297"/>
        <v>1369500</v>
      </c>
    </row>
    <row r="3852" spans="1:19">
      <c r="A3852" s="9">
        <v>60</v>
      </c>
      <c r="B3852" s="9" t="s">
        <v>29</v>
      </c>
      <c r="C3852" s="9" t="s">
        <v>29</v>
      </c>
      <c r="D3852" s="9" t="s">
        <v>153</v>
      </c>
      <c r="E3852" s="9" t="s">
        <v>147</v>
      </c>
      <c r="F3852" s="9" t="s">
        <v>5</v>
      </c>
      <c r="G3852" s="9" t="s">
        <v>70</v>
      </c>
      <c r="H3852" s="9" t="s">
        <v>2</v>
      </c>
      <c r="I3852" s="9">
        <v>11</v>
      </c>
      <c r="L3852" s="9" t="s">
        <v>46</v>
      </c>
      <c r="M3852" s="9">
        <v>21875</v>
      </c>
      <c r="N3852" s="17" t="str">
        <f t="shared" si="294"/>
        <v>4_20-25</v>
      </c>
      <c r="O3852" s="17" t="str">
        <f t="shared" si="295"/>
        <v>2_20-30</v>
      </c>
      <c r="P3852" s="17" t="str">
        <f t="shared" si="296"/>
        <v>02_20-30</v>
      </c>
      <c r="Q3852" s="9" t="s">
        <v>1244</v>
      </c>
      <c r="R3852" s="9" t="s">
        <v>1245</v>
      </c>
      <c r="S3852" s="9">
        <f t="shared" si="297"/>
        <v>1312500</v>
      </c>
    </row>
    <row r="3853" spans="1:19">
      <c r="A3853" s="9">
        <v>60</v>
      </c>
      <c r="B3853" s="9" t="s">
        <v>29</v>
      </c>
      <c r="C3853" s="9" t="s">
        <v>29</v>
      </c>
      <c r="D3853" s="9" t="s">
        <v>153</v>
      </c>
      <c r="E3853" s="9" t="s">
        <v>147</v>
      </c>
      <c r="F3853" s="9" t="s">
        <v>5</v>
      </c>
      <c r="G3853" s="9" t="s">
        <v>60</v>
      </c>
      <c r="H3853" s="9" t="s">
        <v>2</v>
      </c>
      <c r="I3853" s="9">
        <v>11</v>
      </c>
      <c r="L3853" s="9" t="s">
        <v>46</v>
      </c>
      <c r="M3853" s="9">
        <v>16500</v>
      </c>
      <c r="N3853" s="17" t="str">
        <f t="shared" si="294"/>
        <v>3_15-20</v>
      </c>
      <c r="O3853" s="17" t="str">
        <f t="shared" si="295"/>
        <v>1_10-20</v>
      </c>
      <c r="P3853" s="17" t="str">
        <f t="shared" si="296"/>
        <v>01_&lt;20</v>
      </c>
      <c r="Q3853" s="9" t="s">
        <v>1244</v>
      </c>
      <c r="R3853" s="9" t="s">
        <v>1245</v>
      </c>
      <c r="S3853" s="9">
        <f t="shared" si="297"/>
        <v>990000</v>
      </c>
    </row>
    <row r="3854" spans="1:19">
      <c r="A3854" s="9">
        <v>50</v>
      </c>
      <c r="B3854" s="9" t="s">
        <v>29</v>
      </c>
      <c r="C3854" s="9" t="s">
        <v>29</v>
      </c>
      <c r="D3854" s="9" t="s">
        <v>153</v>
      </c>
      <c r="E3854" s="9" t="s">
        <v>147</v>
      </c>
      <c r="F3854" s="9" t="s">
        <v>5</v>
      </c>
      <c r="G3854" s="9" t="s">
        <v>570</v>
      </c>
      <c r="H3854" s="9" t="s">
        <v>2</v>
      </c>
      <c r="I3854" s="9">
        <v>11</v>
      </c>
      <c r="L3854" s="9" t="s">
        <v>46</v>
      </c>
      <c r="M3854" s="9">
        <v>22000</v>
      </c>
      <c r="N3854" s="17" t="str">
        <f t="shared" si="294"/>
        <v>4_20-25</v>
      </c>
      <c r="O3854" s="17" t="str">
        <f t="shared" si="295"/>
        <v>2_20-30</v>
      </c>
      <c r="P3854" s="17" t="str">
        <f t="shared" si="296"/>
        <v>02_20-30</v>
      </c>
      <c r="Q3854" s="9" t="s">
        <v>1244</v>
      </c>
      <c r="R3854" s="9" t="s">
        <v>1245</v>
      </c>
      <c r="S3854" s="9">
        <f t="shared" si="297"/>
        <v>1100000</v>
      </c>
    </row>
    <row r="3855" spans="1:19">
      <c r="A3855" s="9">
        <v>20</v>
      </c>
      <c r="B3855" s="9" t="s">
        <v>29</v>
      </c>
      <c r="C3855" s="9" t="s">
        <v>29</v>
      </c>
      <c r="D3855" s="9" t="s">
        <v>153</v>
      </c>
      <c r="E3855" s="9" t="s">
        <v>147</v>
      </c>
      <c r="F3855" s="9" t="s">
        <v>5</v>
      </c>
      <c r="G3855" s="9" t="s">
        <v>55</v>
      </c>
      <c r="H3855" s="9" t="s">
        <v>2</v>
      </c>
      <c r="I3855" s="9">
        <v>11</v>
      </c>
      <c r="L3855" s="9" t="s">
        <v>47</v>
      </c>
      <c r="M3855" s="9">
        <v>20625</v>
      </c>
      <c r="N3855" s="17" t="str">
        <f t="shared" si="294"/>
        <v>4_20-25</v>
      </c>
      <c r="O3855" s="17" t="str">
        <f t="shared" si="295"/>
        <v>2_20-30</v>
      </c>
      <c r="P3855" s="17" t="str">
        <f t="shared" si="296"/>
        <v>02_20-30</v>
      </c>
      <c r="Q3855" s="9" t="s">
        <v>1244</v>
      </c>
      <c r="R3855" s="9" t="s">
        <v>1245</v>
      </c>
      <c r="S3855" s="9">
        <f t="shared" si="297"/>
        <v>412500</v>
      </c>
    </row>
    <row r="3856" spans="1:19">
      <c r="A3856" s="9">
        <v>1607</v>
      </c>
      <c r="B3856" s="9" t="s">
        <v>0</v>
      </c>
      <c r="C3856" s="9" t="s">
        <v>315</v>
      </c>
      <c r="D3856" s="9" t="s">
        <v>148</v>
      </c>
      <c r="E3856" s="9" t="s">
        <v>147</v>
      </c>
      <c r="F3856" s="9" t="s">
        <v>1</v>
      </c>
      <c r="G3856" s="9" t="s">
        <v>77</v>
      </c>
      <c r="H3856" s="9" t="s">
        <v>2</v>
      </c>
      <c r="I3856" s="9">
        <v>15</v>
      </c>
      <c r="J3856" s="9" t="s">
        <v>8</v>
      </c>
      <c r="L3856" s="9" t="s">
        <v>50</v>
      </c>
      <c r="M3856" s="9">
        <v>47990</v>
      </c>
      <c r="N3856" s="17" t="str">
        <f t="shared" si="294"/>
        <v>9_45-50</v>
      </c>
      <c r="O3856" s="17" t="str">
        <f t="shared" ref="O3856" si="298">CONCATENATE(ROUNDDOWN(M3856/10000,0),"_",ROUNDDOWN(M3856/10000,0)*10,"-",ROUNDUP((M3856+1)/10000,0)*10)</f>
        <v>4_40-50</v>
      </c>
      <c r="P3856" s="17" t="str">
        <f t="shared" ref="P3856" si="299">IF(M3856&lt;20000,"01_&lt;20",IF(M3856&lt;80000,CONCATENATE(IF((ROUNDDOWN(M3856/10000,0)+1)&lt;10,0,),ROUNDDOWN(M3856/10000,0),"_",ROUNDDOWN(M3856/10000,0)*10,"-",ROUNDUP((M3856+1)/10000,0)*10),"08_80&gt;"))</f>
        <v>04_40-50</v>
      </c>
      <c r="Q3856" s="9" t="s">
        <v>1257</v>
      </c>
      <c r="R3856" s="9" t="s">
        <v>1245</v>
      </c>
      <c r="S3856" s="9">
        <f t="shared" si="297"/>
        <v>77119930</v>
      </c>
    </row>
    <row r="3857" spans="1:19">
      <c r="A3857" s="9">
        <v>2694</v>
      </c>
      <c r="B3857" s="9" t="s">
        <v>0</v>
      </c>
      <c r="C3857" s="9" t="s">
        <v>126</v>
      </c>
      <c r="D3857" s="9" t="s">
        <v>148</v>
      </c>
      <c r="E3857" s="9" t="s">
        <v>147</v>
      </c>
      <c r="F3857" s="9" t="s">
        <v>5</v>
      </c>
      <c r="G3857" s="9" t="s">
        <v>70</v>
      </c>
      <c r="H3857" s="9" t="s">
        <v>2</v>
      </c>
      <c r="I3857" s="9">
        <v>15</v>
      </c>
      <c r="J3857" s="9" t="s">
        <v>4</v>
      </c>
      <c r="L3857" s="9" t="s">
        <v>46</v>
      </c>
      <c r="M3857" s="9">
        <v>31473</v>
      </c>
      <c r="N3857" s="17" t="str">
        <f t="shared" si="294"/>
        <v>6_30-35</v>
      </c>
      <c r="O3857" s="17" t="str">
        <f t="shared" ref="O3857:O3920" si="300">CONCATENATE(ROUNDDOWN(M3857/10000,0),"_",ROUNDDOWN(M3857/10000,0)*10,"-",ROUNDUP((M3857+1)/10000,0)*10)</f>
        <v>3_30-40</v>
      </c>
      <c r="P3857" s="17" t="str">
        <f t="shared" ref="P3857:P3920" si="301">IF(M3857&lt;20000,"01_&lt;20",IF(M3857&lt;80000,CONCATENATE(IF((ROUNDDOWN(M3857/10000,0)+1)&lt;10,0,),ROUNDDOWN(M3857/10000,0),"_",ROUNDDOWN(M3857/10000,0)*10,"-",ROUNDUP((M3857+1)/10000,0)*10),"08_80&gt;"))</f>
        <v>03_30-40</v>
      </c>
      <c r="Q3857" s="9" t="s">
        <v>1257</v>
      </c>
      <c r="R3857" s="9" t="s">
        <v>1245</v>
      </c>
      <c r="S3857" s="9">
        <f t="shared" ref="S3857:S3920" si="302">M3857*A3857</f>
        <v>84788262</v>
      </c>
    </row>
    <row r="3858" spans="1:19">
      <c r="A3858" s="9">
        <v>732</v>
      </c>
      <c r="B3858" s="9" t="s">
        <v>0</v>
      </c>
      <c r="C3858" s="9" t="s">
        <v>569</v>
      </c>
      <c r="D3858" s="9" t="s">
        <v>148</v>
      </c>
      <c r="E3858" s="9" t="s">
        <v>147</v>
      </c>
      <c r="F3858" s="9" t="s">
        <v>5</v>
      </c>
      <c r="G3858" s="9" t="s">
        <v>570</v>
      </c>
      <c r="H3858" s="9" t="s">
        <v>2</v>
      </c>
      <c r="I3858" s="9">
        <v>15</v>
      </c>
      <c r="J3858" s="9" t="s">
        <v>8</v>
      </c>
      <c r="L3858" s="9" t="s">
        <v>46</v>
      </c>
      <c r="M3858" s="9">
        <v>32258</v>
      </c>
      <c r="N3858" s="17" t="str">
        <f t="shared" si="294"/>
        <v>6_30-35</v>
      </c>
      <c r="O3858" s="17" t="str">
        <f t="shared" si="300"/>
        <v>3_30-40</v>
      </c>
      <c r="P3858" s="17" t="str">
        <f t="shared" si="301"/>
        <v>03_30-40</v>
      </c>
      <c r="Q3858" s="9" t="s">
        <v>1257</v>
      </c>
      <c r="R3858" s="9" t="s">
        <v>1245</v>
      </c>
      <c r="S3858" s="9">
        <f t="shared" si="302"/>
        <v>23612856</v>
      </c>
    </row>
    <row r="3859" spans="1:19">
      <c r="A3859" s="9">
        <v>1443</v>
      </c>
      <c r="B3859" s="9" t="s">
        <v>0</v>
      </c>
      <c r="C3859" s="9" t="s">
        <v>150</v>
      </c>
      <c r="D3859" s="9" t="s">
        <v>148</v>
      </c>
      <c r="E3859" s="9" t="s">
        <v>147</v>
      </c>
      <c r="F3859" s="9" t="s">
        <v>5</v>
      </c>
      <c r="G3859" s="9" t="s">
        <v>122</v>
      </c>
      <c r="H3859" s="9" t="s">
        <v>2</v>
      </c>
      <c r="I3859" s="9">
        <v>15</v>
      </c>
      <c r="J3859" s="9" t="s">
        <v>8</v>
      </c>
      <c r="L3859" s="9" t="s">
        <v>50</v>
      </c>
      <c r="M3859" s="9">
        <v>48051</v>
      </c>
      <c r="N3859" s="17" t="str">
        <f t="shared" si="294"/>
        <v>9_45-50</v>
      </c>
      <c r="O3859" s="17" t="str">
        <f t="shared" si="300"/>
        <v>4_40-50</v>
      </c>
      <c r="P3859" s="17" t="str">
        <f t="shared" si="301"/>
        <v>04_40-50</v>
      </c>
      <c r="Q3859" s="9" t="s">
        <v>1257</v>
      </c>
      <c r="R3859" s="9" t="s">
        <v>1245</v>
      </c>
      <c r="S3859" s="9">
        <f t="shared" si="302"/>
        <v>69337593</v>
      </c>
    </row>
    <row r="3860" spans="1:19">
      <c r="A3860" s="9">
        <v>2</v>
      </c>
      <c r="B3860" s="9" t="s">
        <v>0</v>
      </c>
      <c r="C3860" s="9" t="s">
        <v>366</v>
      </c>
      <c r="D3860" s="9" t="s">
        <v>146</v>
      </c>
      <c r="E3860" s="9" t="s">
        <v>147</v>
      </c>
      <c r="F3860" s="9" t="s">
        <v>5</v>
      </c>
      <c r="G3860" s="9" t="s">
        <v>122</v>
      </c>
      <c r="H3860" s="9" t="s">
        <v>244</v>
      </c>
      <c r="I3860" s="9">
        <v>15</v>
      </c>
      <c r="J3860" s="9" t="s">
        <v>8</v>
      </c>
      <c r="L3860" s="9" t="s">
        <v>50</v>
      </c>
      <c r="M3860" s="9">
        <v>50332</v>
      </c>
      <c r="N3860" s="17" t="str">
        <f t="shared" si="294"/>
        <v>10_50-55</v>
      </c>
      <c r="O3860" s="17" t="str">
        <f t="shared" si="300"/>
        <v>5_50-60</v>
      </c>
      <c r="P3860" s="17" t="str">
        <f t="shared" si="301"/>
        <v>05_50-60</v>
      </c>
      <c r="Q3860" s="9" t="s">
        <v>1257</v>
      </c>
      <c r="R3860" s="9" t="s">
        <v>1245</v>
      </c>
      <c r="S3860" s="9">
        <f t="shared" si="302"/>
        <v>100664</v>
      </c>
    </row>
    <row r="3861" spans="1:19">
      <c r="A3861" s="9">
        <v>77</v>
      </c>
      <c r="B3861" s="9" t="s">
        <v>0</v>
      </c>
      <c r="C3861" s="9" t="s">
        <v>318</v>
      </c>
      <c r="D3861" s="9" t="s">
        <v>148</v>
      </c>
      <c r="E3861" s="9" t="s">
        <v>147</v>
      </c>
      <c r="F3861" s="9" t="s">
        <v>5</v>
      </c>
      <c r="G3861" s="9" t="s">
        <v>122</v>
      </c>
      <c r="H3861" s="9" t="s">
        <v>2</v>
      </c>
      <c r="I3861" s="9">
        <v>17</v>
      </c>
      <c r="J3861" s="9" t="s">
        <v>8</v>
      </c>
      <c r="L3861" s="9" t="s">
        <v>50</v>
      </c>
      <c r="M3861" s="9">
        <v>58586</v>
      </c>
      <c r="N3861" s="17" t="str">
        <f t="shared" si="294"/>
        <v>11_55-60</v>
      </c>
      <c r="O3861" s="17" t="str">
        <f t="shared" si="300"/>
        <v>5_50-60</v>
      </c>
      <c r="P3861" s="17" t="str">
        <f t="shared" si="301"/>
        <v>05_50-60</v>
      </c>
      <c r="Q3861" s="9" t="s">
        <v>1257</v>
      </c>
      <c r="R3861" s="9" t="s">
        <v>1245</v>
      </c>
      <c r="S3861" s="9">
        <f t="shared" si="302"/>
        <v>4511122</v>
      </c>
    </row>
    <row r="3862" spans="1:19">
      <c r="A3862" s="9">
        <v>8</v>
      </c>
      <c r="B3862" s="9" t="s">
        <v>0</v>
      </c>
      <c r="C3862" s="9" t="s">
        <v>882</v>
      </c>
      <c r="D3862" s="9" t="s">
        <v>148</v>
      </c>
      <c r="E3862" s="9" t="s">
        <v>147</v>
      </c>
      <c r="F3862" s="9" t="s">
        <v>5</v>
      </c>
      <c r="G3862" s="9" t="s">
        <v>373</v>
      </c>
      <c r="H3862" s="9" t="s">
        <v>2</v>
      </c>
      <c r="I3862" s="9">
        <v>17</v>
      </c>
      <c r="J3862" s="9" t="s">
        <v>12</v>
      </c>
      <c r="L3862" s="9" t="s">
        <v>50</v>
      </c>
      <c r="M3862" s="9">
        <v>63793</v>
      </c>
      <c r="N3862" s="17" t="str">
        <f t="shared" si="294"/>
        <v>12_60-65</v>
      </c>
      <c r="O3862" s="17" t="str">
        <f t="shared" si="300"/>
        <v>6_60-70</v>
      </c>
      <c r="P3862" s="17" t="str">
        <f t="shared" si="301"/>
        <v>06_60-70</v>
      </c>
      <c r="Q3862" s="9" t="s">
        <v>1257</v>
      </c>
      <c r="R3862" s="9" t="s">
        <v>1245</v>
      </c>
      <c r="S3862" s="9">
        <f t="shared" si="302"/>
        <v>510344</v>
      </c>
    </row>
    <row r="3863" spans="1:19">
      <c r="A3863" s="9">
        <v>2</v>
      </c>
      <c r="B3863" s="9" t="s">
        <v>0</v>
      </c>
      <c r="C3863" s="9" t="s">
        <v>571</v>
      </c>
      <c r="D3863" s="9" t="s">
        <v>146</v>
      </c>
      <c r="E3863" s="9" t="s">
        <v>147</v>
      </c>
      <c r="F3863" s="9" t="s">
        <v>1</v>
      </c>
      <c r="G3863" s="9" t="s">
        <v>222</v>
      </c>
      <c r="H3863" s="9" t="s">
        <v>572</v>
      </c>
      <c r="I3863" s="9">
        <v>15</v>
      </c>
      <c r="J3863" s="9" t="s">
        <v>8</v>
      </c>
      <c r="L3863" s="9" t="s">
        <v>50</v>
      </c>
      <c r="M3863" s="9">
        <v>95690</v>
      </c>
      <c r="N3863" s="17" t="str">
        <f t="shared" si="294"/>
        <v>19_95-100</v>
      </c>
      <c r="O3863" s="17" t="str">
        <f t="shared" si="300"/>
        <v>9_90-100</v>
      </c>
      <c r="P3863" s="17" t="str">
        <f t="shared" si="301"/>
        <v>08_80&gt;</v>
      </c>
      <c r="Q3863" s="9" t="s">
        <v>1257</v>
      </c>
      <c r="R3863" s="9" t="s">
        <v>1245</v>
      </c>
      <c r="S3863" s="9">
        <f t="shared" si="302"/>
        <v>191380</v>
      </c>
    </row>
    <row r="3864" spans="1:19">
      <c r="A3864" s="9">
        <v>6</v>
      </c>
      <c r="B3864" s="9" t="s">
        <v>0</v>
      </c>
      <c r="C3864" s="9" t="s">
        <v>611</v>
      </c>
      <c r="D3864" s="9" t="s">
        <v>148</v>
      </c>
      <c r="E3864" s="9" t="s">
        <v>147</v>
      </c>
      <c r="F3864" s="9" t="s">
        <v>5</v>
      </c>
      <c r="G3864" s="9" t="s">
        <v>373</v>
      </c>
      <c r="H3864" s="9" t="s">
        <v>2</v>
      </c>
      <c r="I3864" s="9">
        <v>17</v>
      </c>
      <c r="J3864" s="9" t="s">
        <v>8</v>
      </c>
      <c r="L3864" s="9" t="s">
        <v>50</v>
      </c>
      <c r="M3864" s="9">
        <v>56495</v>
      </c>
      <c r="N3864" s="17" t="str">
        <f t="shared" si="294"/>
        <v>11_55-60</v>
      </c>
      <c r="O3864" s="17" t="str">
        <f t="shared" si="300"/>
        <v>5_50-60</v>
      </c>
      <c r="P3864" s="17" t="str">
        <f t="shared" si="301"/>
        <v>05_50-60</v>
      </c>
      <c r="Q3864" s="9" t="s">
        <v>1257</v>
      </c>
      <c r="R3864" s="9" t="s">
        <v>1245</v>
      </c>
      <c r="S3864" s="9">
        <f t="shared" si="302"/>
        <v>338970</v>
      </c>
    </row>
    <row r="3865" spans="1:19">
      <c r="A3865" s="9">
        <v>5</v>
      </c>
      <c r="B3865" s="9" t="s">
        <v>0</v>
      </c>
      <c r="C3865" s="9" t="s">
        <v>1129</v>
      </c>
      <c r="D3865" s="9" t="s">
        <v>146</v>
      </c>
      <c r="E3865" s="9" t="s">
        <v>147</v>
      </c>
      <c r="F3865" s="9" t="s">
        <v>5</v>
      </c>
      <c r="G3865" s="9" t="s">
        <v>373</v>
      </c>
      <c r="H3865" s="9" t="s">
        <v>239</v>
      </c>
      <c r="I3865" s="9">
        <v>17</v>
      </c>
      <c r="J3865" s="9" t="s">
        <v>8</v>
      </c>
      <c r="L3865" s="9" t="s">
        <v>50</v>
      </c>
      <c r="M3865" s="9">
        <v>108127</v>
      </c>
      <c r="N3865" s="17" t="str">
        <f t="shared" si="294"/>
        <v>21_105-110</v>
      </c>
      <c r="O3865" s="17" t="str">
        <f t="shared" si="300"/>
        <v>10_100-110</v>
      </c>
      <c r="P3865" s="17" t="str">
        <f t="shared" si="301"/>
        <v>08_80&gt;</v>
      </c>
      <c r="Q3865" s="9" t="s">
        <v>1257</v>
      </c>
      <c r="R3865" s="9" t="s">
        <v>1245</v>
      </c>
      <c r="S3865" s="9">
        <f t="shared" si="302"/>
        <v>540635</v>
      </c>
    </row>
    <row r="3866" spans="1:19">
      <c r="A3866" s="9">
        <v>14</v>
      </c>
      <c r="B3866" s="9" t="s">
        <v>0</v>
      </c>
      <c r="C3866" s="9" t="s">
        <v>479</v>
      </c>
      <c r="D3866" s="9" t="s">
        <v>149</v>
      </c>
      <c r="E3866" s="9" t="s">
        <v>147</v>
      </c>
      <c r="F3866" s="9" t="s">
        <v>5</v>
      </c>
      <c r="G3866" s="9" t="s">
        <v>69</v>
      </c>
      <c r="H3866" s="9" t="s">
        <v>85</v>
      </c>
      <c r="I3866" s="9">
        <v>15</v>
      </c>
      <c r="J3866" s="9" t="s">
        <v>8</v>
      </c>
      <c r="L3866" s="9" t="s">
        <v>50</v>
      </c>
      <c r="M3866" s="9">
        <v>81315</v>
      </c>
      <c r="N3866" s="17" t="str">
        <f t="shared" si="294"/>
        <v>16_80-85</v>
      </c>
      <c r="O3866" s="17" t="str">
        <f t="shared" si="300"/>
        <v>8_80-90</v>
      </c>
      <c r="P3866" s="17" t="str">
        <f t="shared" si="301"/>
        <v>08_80&gt;</v>
      </c>
      <c r="Q3866" s="9" t="s">
        <v>1257</v>
      </c>
      <c r="R3866" s="9" t="s">
        <v>1245</v>
      </c>
      <c r="S3866" s="9">
        <f t="shared" si="302"/>
        <v>1138410</v>
      </c>
    </row>
    <row r="3867" spans="1:19">
      <c r="A3867" s="9">
        <v>2</v>
      </c>
      <c r="B3867" s="9" t="s">
        <v>0</v>
      </c>
      <c r="C3867" s="9" t="s">
        <v>812</v>
      </c>
      <c r="D3867" s="9" t="s">
        <v>149</v>
      </c>
      <c r="E3867" s="9" t="s">
        <v>147</v>
      </c>
      <c r="F3867" s="9" t="s">
        <v>5</v>
      </c>
      <c r="G3867" s="9" t="s">
        <v>492</v>
      </c>
      <c r="H3867" s="9" t="s">
        <v>743</v>
      </c>
      <c r="I3867" s="9">
        <v>15</v>
      </c>
      <c r="J3867" s="9" t="s">
        <v>8</v>
      </c>
      <c r="L3867" s="9" t="s">
        <v>50</v>
      </c>
      <c r="M3867" s="9">
        <v>126462</v>
      </c>
      <c r="N3867" s="17" t="str">
        <f t="shared" si="294"/>
        <v>25_125-130</v>
      </c>
      <c r="O3867" s="17" t="str">
        <f t="shared" si="300"/>
        <v>12_120-130</v>
      </c>
      <c r="P3867" s="17" t="str">
        <f t="shared" si="301"/>
        <v>08_80&gt;</v>
      </c>
      <c r="Q3867" s="9" t="s">
        <v>1257</v>
      </c>
      <c r="R3867" s="9" t="s">
        <v>1245</v>
      </c>
      <c r="S3867" s="9">
        <f t="shared" si="302"/>
        <v>252924</v>
      </c>
    </row>
    <row r="3868" spans="1:19">
      <c r="A3868" s="9">
        <v>48</v>
      </c>
      <c r="B3868" s="9" t="s">
        <v>0</v>
      </c>
      <c r="C3868" s="9" t="s">
        <v>957</v>
      </c>
      <c r="D3868" s="9" t="s">
        <v>149</v>
      </c>
      <c r="E3868" s="9" t="s">
        <v>147</v>
      </c>
      <c r="F3868" s="9" t="s">
        <v>5</v>
      </c>
      <c r="G3868" s="9" t="s">
        <v>492</v>
      </c>
      <c r="H3868" s="9" t="s">
        <v>958</v>
      </c>
      <c r="I3868" s="9">
        <v>17</v>
      </c>
      <c r="J3868" s="9" t="s">
        <v>8</v>
      </c>
      <c r="L3868" s="9" t="s">
        <v>50</v>
      </c>
      <c r="M3868" s="9">
        <v>146368</v>
      </c>
      <c r="N3868" s="17" t="str">
        <f t="shared" si="294"/>
        <v>29_145-150</v>
      </c>
      <c r="O3868" s="17" t="str">
        <f t="shared" si="300"/>
        <v>14_140-150</v>
      </c>
      <c r="P3868" s="17" t="str">
        <f t="shared" si="301"/>
        <v>08_80&gt;</v>
      </c>
      <c r="Q3868" s="9" t="s">
        <v>1257</v>
      </c>
      <c r="R3868" s="9" t="s">
        <v>1245</v>
      </c>
      <c r="S3868" s="9">
        <f t="shared" si="302"/>
        <v>7025664</v>
      </c>
    </row>
    <row r="3869" spans="1:19" hidden="1">
      <c r="A3869" s="9">
        <v>2</v>
      </c>
      <c r="B3869" s="9" t="s">
        <v>0</v>
      </c>
      <c r="C3869" s="9" t="s">
        <v>481</v>
      </c>
      <c r="D3869" s="9" t="s">
        <v>154</v>
      </c>
      <c r="E3869" s="9" t="s">
        <v>151</v>
      </c>
      <c r="F3869" s="9" t="s">
        <v>5</v>
      </c>
      <c r="G3869" s="9" t="s">
        <v>252</v>
      </c>
      <c r="H3869" s="9" t="s">
        <v>247</v>
      </c>
      <c r="I3869" s="9">
        <v>15</v>
      </c>
      <c r="J3869" s="9" t="s">
        <v>54</v>
      </c>
      <c r="L3869" s="9" t="s">
        <v>50</v>
      </c>
      <c r="M3869" s="9">
        <v>258990</v>
      </c>
      <c r="N3869" s="17" t="str">
        <f t="shared" si="294"/>
        <v>51_255-260</v>
      </c>
      <c r="O3869" s="17" t="str">
        <f t="shared" si="300"/>
        <v>25_250-260</v>
      </c>
      <c r="P3869" s="17" t="str">
        <f t="shared" si="301"/>
        <v>08_80&gt;</v>
      </c>
      <c r="Q3869" s="9" t="s">
        <v>1257</v>
      </c>
      <c r="R3869" s="9" t="s">
        <v>1245</v>
      </c>
      <c r="S3869" s="9">
        <f t="shared" si="302"/>
        <v>517980</v>
      </c>
    </row>
    <row r="3870" spans="1:19">
      <c r="A3870" s="9">
        <v>1768</v>
      </c>
      <c r="B3870" s="9" t="s">
        <v>0</v>
      </c>
      <c r="C3870" s="9" t="s">
        <v>127</v>
      </c>
      <c r="D3870" s="9" t="s">
        <v>148</v>
      </c>
      <c r="E3870" s="9" t="s">
        <v>147</v>
      </c>
      <c r="F3870" s="9" t="s">
        <v>5</v>
      </c>
      <c r="G3870" s="9" t="s">
        <v>70</v>
      </c>
      <c r="H3870" s="9" t="s">
        <v>2</v>
      </c>
      <c r="I3870" s="9">
        <v>15</v>
      </c>
      <c r="J3870" s="9" t="s">
        <v>11</v>
      </c>
      <c r="L3870" s="9" t="s">
        <v>46</v>
      </c>
      <c r="M3870" s="9">
        <v>45677</v>
      </c>
      <c r="N3870" s="17" t="str">
        <f t="shared" si="294"/>
        <v>9_45-50</v>
      </c>
      <c r="O3870" s="17" t="str">
        <f t="shared" si="300"/>
        <v>4_40-50</v>
      </c>
      <c r="P3870" s="17" t="str">
        <f t="shared" si="301"/>
        <v>04_40-50</v>
      </c>
      <c r="Q3870" s="9" t="s">
        <v>1257</v>
      </c>
      <c r="R3870" s="9" t="s">
        <v>1245</v>
      </c>
      <c r="S3870" s="9">
        <f t="shared" si="302"/>
        <v>80756936</v>
      </c>
    </row>
    <row r="3871" spans="1:19">
      <c r="A3871" s="9">
        <v>3222</v>
      </c>
      <c r="B3871" s="9" t="s">
        <v>0</v>
      </c>
      <c r="C3871" s="9" t="s">
        <v>313</v>
      </c>
      <c r="D3871" s="9" t="s">
        <v>148</v>
      </c>
      <c r="E3871" s="9" t="s">
        <v>147</v>
      </c>
      <c r="F3871" s="9" t="s">
        <v>5</v>
      </c>
      <c r="G3871" s="9" t="s">
        <v>122</v>
      </c>
      <c r="H3871" s="9" t="s">
        <v>2</v>
      </c>
      <c r="I3871" s="9">
        <v>15</v>
      </c>
      <c r="J3871" s="9" t="s">
        <v>8</v>
      </c>
      <c r="L3871" s="9" t="s">
        <v>50</v>
      </c>
      <c r="M3871" s="9">
        <v>52976</v>
      </c>
      <c r="N3871" s="17" t="str">
        <f t="shared" si="294"/>
        <v>10_50-55</v>
      </c>
      <c r="O3871" s="17" t="str">
        <f t="shared" si="300"/>
        <v>5_50-60</v>
      </c>
      <c r="P3871" s="17" t="str">
        <f t="shared" si="301"/>
        <v>05_50-60</v>
      </c>
      <c r="Q3871" s="9" t="s">
        <v>1257</v>
      </c>
      <c r="R3871" s="9" t="s">
        <v>1245</v>
      </c>
      <c r="S3871" s="9">
        <f t="shared" si="302"/>
        <v>170688672</v>
      </c>
    </row>
    <row r="3872" spans="1:19">
      <c r="A3872" s="9">
        <v>2170</v>
      </c>
      <c r="B3872" s="9" t="s">
        <v>0</v>
      </c>
      <c r="C3872" s="9" t="s">
        <v>367</v>
      </c>
      <c r="D3872" s="9" t="s">
        <v>148</v>
      </c>
      <c r="E3872" s="9" t="s">
        <v>147</v>
      </c>
      <c r="F3872" s="9" t="s">
        <v>1</v>
      </c>
      <c r="G3872" s="9" t="s">
        <v>77</v>
      </c>
      <c r="H3872" s="9" t="s">
        <v>2</v>
      </c>
      <c r="I3872" s="9">
        <v>15</v>
      </c>
      <c r="J3872" s="9" t="s">
        <v>8</v>
      </c>
      <c r="L3872" s="9" t="s">
        <v>50</v>
      </c>
      <c r="M3872" s="9">
        <v>50715</v>
      </c>
      <c r="N3872" s="17" t="str">
        <f t="shared" si="294"/>
        <v>10_50-55</v>
      </c>
      <c r="O3872" s="17" t="str">
        <f t="shared" si="300"/>
        <v>5_50-60</v>
      </c>
      <c r="P3872" s="17" t="str">
        <f t="shared" si="301"/>
        <v>05_50-60</v>
      </c>
      <c r="Q3872" s="9" t="s">
        <v>1257</v>
      </c>
      <c r="R3872" s="9" t="s">
        <v>1245</v>
      </c>
      <c r="S3872" s="9">
        <f t="shared" si="302"/>
        <v>110051550</v>
      </c>
    </row>
    <row r="3873" spans="1:19">
      <c r="A3873" s="9">
        <v>817</v>
      </c>
      <c r="B3873" s="9" t="s">
        <v>0</v>
      </c>
      <c r="C3873" s="9" t="s">
        <v>883</v>
      </c>
      <c r="D3873" s="9" t="s">
        <v>148</v>
      </c>
      <c r="E3873" s="9" t="s">
        <v>147</v>
      </c>
      <c r="F3873" s="9" t="s">
        <v>5</v>
      </c>
      <c r="G3873" s="9" t="s">
        <v>570</v>
      </c>
      <c r="H3873" s="9" t="s">
        <v>2</v>
      </c>
      <c r="I3873" s="9">
        <v>15</v>
      </c>
      <c r="J3873" s="9" t="s">
        <v>8</v>
      </c>
      <c r="L3873" s="9" t="s">
        <v>46</v>
      </c>
      <c r="M3873" s="9">
        <v>34614</v>
      </c>
      <c r="N3873" s="17" t="str">
        <f t="shared" si="294"/>
        <v>6_30-35</v>
      </c>
      <c r="O3873" s="17" t="str">
        <f t="shared" si="300"/>
        <v>3_30-40</v>
      </c>
      <c r="P3873" s="17" t="str">
        <f t="shared" si="301"/>
        <v>03_30-40</v>
      </c>
      <c r="Q3873" s="9" t="s">
        <v>1257</v>
      </c>
      <c r="R3873" s="9" t="s">
        <v>1245</v>
      </c>
      <c r="S3873" s="9">
        <f t="shared" si="302"/>
        <v>28279638</v>
      </c>
    </row>
    <row r="3874" spans="1:19">
      <c r="A3874" s="9">
        <v>2</v>
      </c>
      <c r="B3874" s="9" t="s">
        <v>0</v>
      </c>
      <c r="C3874" s="9" t="s">
        <v>391</v>
      </c>
      <c r="D3874" s="9" t="s">
        <v>146</v>
      </c>
      <c r="E3874" s="9" t="s">
        <v>147</v>
      </c>
      <c r="F3874" s="9" t="s">
        <v>5</v>
      </c>
      <c r="G3874" s="9" t="s">
        <v>122</v>
      </c>
      <c r="H3874" s="9" t="s">
        <v>244</v>
      </c>
      <c r="I3874" s="9">
        <v>15</v>
      </c>
      <c r="J3874" s="9" t="s">
        <v>8</v>
      </c>
      <c r="L3874" s="9" t="s">
        <v>50</v>
      </c>
      <c r="M3874" s="9">
        <v>64269</v>
      </c>
      <c r="N3874" s="17" t="str">
        <f t="shared" si="294"/>
        <v>12_60-65</v>
      </c>
      <c r="O3874" s="17" t="str">
        <f t="shared" si="300"/>
        <v>6_60-70</v>
      </c>
      <c r="P3874" s="17" t="str">
        <f t="shared" si="301"/>
        <v>06_60-70</v>
      </c>
      <c r="Q3874" s="9" t="s">
        <v>1257</v>
      </c>
      <c r="R3874" s="9" t="s">
        <v>1245</v>
      </c>
      <c r="S3874" s="9">
        <f t="shared" si="302"/>
        <v>128538</v>
      </c>
    </row>
    <row r="3875" spans="1:19">
      <c r="A3875" s="9">
        <v>14</v>
      </c>
      <c r="B3875" s="9" t="s">
        <v>0</v>
      </c>
      <c r="C3875" s="9" t="s">
        <v>884</v>
      </c>
      <c r="D3875" s="9" t="s">
        <v>148</v>
      </c>
      <c r="E3875" s="9" t="s">
        <v>147</v>
      </c>
      <c r="F3875" s="9" t="s">
        <v>5</v>
      </c>
      <c r="G3875" s="9" t="s">
        <v>373</v>
      </c>
      <c r="H3875" s="9" t="s">
        <v>2</v>
      </c>
      <c r="I3875" s="9">
        <v>15</v>
      </c>
      <c r="J3875" s="9" t="s">
        <v>8</v>
      </c>
      <c r="L3875" s="9" t="s">
        <v>50</v>
      </c>
      <c r="M3875" s="9">
        <v>67161</v>
      </c>
      <c r="N3875" s="17" t="str">
        <f t="shared" si="294"/>
        <v>13_65-70</v>
      </c>
      <c r="O3875" s="17" t="str">
        <f t="shared" si="300"/>
        <v>6_60-70</v>
      </c>
      <c r="P3875" s="17" t="str">
        <f t="shared" si="301"/>
        <v>06_60-70</v>
      </c>
      <c r="Q3875" s="9" t="s">
        <v>1257</v>
      </c>
      <c r="R3875" s="9" t="s">
        <v>1245</v>
      </c>
      <c r="S3875" s="9">
        <f t="shared" si="302"/>
        <v>940254</v>
      </c>
    </row>
    <row r="3876" spans="1:19">
      <c r="A3876" s="9">
        <v>18</v>
      </c>
      <c r="B3876" s="9" t="s">
        <v>0</v>
      </c>
      <c r="C3876" s="9" t="s">
        <v>1019</v>
      </c>
      <c r="D3876" s="9" t="s">
        <v>149</v>
      </c>
      <c r="E3876" s="9" t="s">
        <v>147</v>
      </c>
      <c r="F3876" s="9" t="s">
        <v>5</v>
      </c>
      <c r="G3876" s="9" t="s">
        <v>492</v>
      </c>
      <c r="H3876" s="9" t="s">
        <v>763</v>
      </c>
      <c r="I3876" s="9">
        <v>15</v>
      </c>
      <c r="J3876" s="9" t="s">
        <v>49</v>
      </c>
      <c r="L3876" s="9" t="s">
        <v>50</v>
      </c>
      <c r="M3876" s="9">
        <v>159737</v>
      </c>
      <c r="N3876" s="17" t="str">
        <f t="shared" si="294"/>
        <v>31_155-160</v>
      </c>
      <c r="O3876" s="17" t="str">
        <f t="shared" si="300"/>
        <v>15_150-160</v>
      </c>
      <c r="P3876" s="17" t="str">
        <f t="shared" si="301"/>
        <v>08_80&gt;</v>
      </c>
      <c r="Q3876" s="9" t="s">
        <v>1257</v>
      </c>
      <c r="R3876" s="9" t="s">
        <v>1245</v>
      </c>
      <c r="S3876" s="9">
        <f t="shared" si="302"/>
        <v>2875266</v>
      </c>
    </row>
    <row r="3877" spans="1:19">
      <c r="A3877" s="9">
        <v>2</v>
      </c>
      <c r="B3877" s="9" t="s">
        <v>0</v>
      </c>
      <c r="C3877" s="9" t="s">
        <v>72</v>
      </c>
      <c r="D3877" s="9" t="s">
        <v>149</v>
      </c>
      <c r="E3877" s="9" t="s">
        <v>147</v>
      </c>
      <c r="F3877" s="9" t="s">
        <v>5</v>
      </c>
      <c r="G3877" s="9" t="s">
        <v>69</v>
      </c>
      <c r="H3877" s="9" t="s">
        <v>63</v>
      </c>
      <c r="I3877" s="9">
        <v>17</v>
      </c>
      <c r="J3877" s="9" t="s">
        <v>8</v>
      </c>
      <c r="L3877" s="9" t="s">
        <v>50</v>
      </c>
      <c r="M3877" s="9">
        <v>53001</v>
      </c>
      <c r="N3877" s="17" t="str">
        <f t="shared" si="294"/>
        <v>10_50-55</v>
      </c>
      <c r="O3877" s="17" t="str">
        <f t="shared" si="300"/>
        <v>5_50-60</v>
      </c>
      <c r="P3877" s="17" t="str">
        <f t="shared" si="301"/>
        <v>05_50-60</v>
      </c>
      <c r="Q3877" s="9" t="s">
        <v>1257</v>
      </c>
      <c r="R3877" s="9" t="s">
        <v>1245</v>
      </c>
      <c r="S3877" s="9">
        <f t="shared" si="302"/>
        <v>106002</v>
      </c>
    </row>
    <row r="3878" spans="1:19">
      <c r="A3878" s="9">
        <v>19</v>
      </c>
      <c r="B3878" s="9" t="s">
        <v>0</v>
      </c>
      <c r="C3878" s="9" t="s">
        <v>960</v>
      </c>
      <c r="D3878" s="9" t="s">
        <v>149</v>
      </c>
      <c r="E3878" s="9" t="s">
        <v>147</v>
      </c>
      <c r="F3878" s="9" t="s">
        <v>5</v>
      </c>
      <c r="G3878" s="9" t="s">
        <v>492</v>
      </c>
      <c r="H3878" s="9" t="s">
        <v>703</v>
      </c>
      <c r="I3878" s="9">
        <v>17</v>
      </c>
      <c r="J3878" s="9" t="s">
        <v>8</v>
      </c>
      <c r="L3878" s="9" t="s">
        <v>50</v>
      </c>
      <c r="M3878" s="9">
        <v>153698</v>
      </c>
      <c r="N3878" s="17" t="str">
        <f t="shared" si="294"/>
        <v>30_150-155</v>
      </c>
      <c r="O3878" s="17" t="str">
        <f t="shared" si="300"/>
        <v>15_150-160</v>
      </c>
      <c r="P3878" s="17" t="str">
        <f t="shared" si="301"/>
        <v>08_80&gt;</v>
      </c>
      <c r="Q3878" s="9" t="s">
        <v>1257</v>
      </c>
      <c r="R3878" s="9" t="s">
        <v>1245</v>
      </c>
      <c r="S3878" s="9">
        <f t="shared" si="302"/>
        <v>2920262</v>
      </c>
    </row>
    <row r="3879" spans="1:19">
      <c r="A3879" s="9">
        <v>86</v>
      </c>
      <c r="B3879" s="9" t="s">
        <v>0</v>
      </c>
      <c r="C3879" s="9" t="s">
        <v>886</v>
      </c>
      <c r="D3879" s="9" t="s">
        <v>149</v>
      </c>
      <c r="E3879" s="9" t="s">
        <v>147</v>
      </c>
      <c r="F3879" s="9" t="s">
        <v>5</v>
      </c>
      <c r="G3879" s="9" t="s">
        <v>492</v>
      </c>
      <c r="H3879" s="9" t="s">
        <v>763</v>
      </c>
      <c r="I3879" s="9">
        <v>15</v>
      </c>
      <c r="J3879" s="9" t="s">
        <v>8</v>
      </c>
      <c r="L3879" s="9" t="s">
        <v>50</v>
      </c>
      <c r="M3879" s="9">
        <v>122342</v>
      </c>
      <c r="N3879" s="17" t="str">
        <f t="shared" si="294"/>
        <v>24_120-125</v>
      </c>
      <c r="O3879" s="17" t="str">
        <f t="shared" si="300"/>
        <v>12_120-130</v>
      </c>
      <c r="P3879" s="17" t="str">
        <f t="shared" si="301"/>
        <v>08_80&gt;</v>
      </c>
      <c r="Q3879" s="9" t="s">
        <v>1257</v>
      </c>
      <c r="R3879" s="9" t="s">
        <v>1245</v>
      </c>
      <c r="S3879" s="9">
        <f t="shared" si="302"/>
        <v>10521412</v>
      </c>
    </row>
    <row r="3880" spans="1:19">
      <c r="A3880" s="9">
        <v>27</v>
      </c>
      <c r="B3880" s="9" t="s">
        <v>0</v>
      </c>
      <c r="C3880" s="9" t="s">
        <v>1082</v>
      </c>
      <c r="D3880" s="9" t="s">
        <v>149</v>
      </c>
      <c r="E3880" s="9" t="s">
        <v>147</v>
      </c>
      <c r="F3880" s="9" t="s">
        <v>5</v>
      </c>
      <c r="G3880" s="9" t="s">
        <v>492</v>
      </c>
      <c r="H3880" s="9" t="s">
        <v>557</v>
      </c>
      <c r="I3880" s="9">
        <v>16</v>
      </c>
      <c r="J3880" s="9" t="s">
        <v>43</v>
      </c>
      <c r="L3880" s="9" t="s">
        <v>50</v>
      </c>
      <c r="M3880" s="9">
        <v>242450</v>
      </c>
      <c r="N3880" s="17" t="str">
        <f t="shared" si="294"/>
        <v>48_240-245</v>
      </c>
      <c r="O3880" s="17" t="str">
        <f t="shared" si="300"/>
        <v>24_240-250</v>
      </c>
      <c r="P3880" s="17" t="str">
        <f t="shared" si="301"/>
        <v>08_80&gt;</v>
      </c>
      <c r="Q3880" s="9" t="s">
        <v>1257</v>
      </c>
      <c r="R3880" s="9" t="s">
        <v>1245</v>
      </c>
      <c r="S3880" s="9">
        <f t="shared" si="302"/>
        <v>6546150</v>
      </c>
    </row>
    <row r="3881" spans="1:19">
      <c r="A3881" s="9">
        <v>2635</v>
      </c>
      <c r="B3881" s="9" t="s">
        <v>0</v>
      </c>
      <c r="C3881" s="9" t="s">
        <v>1238</v>
      </c>
      <c r="D3881" s="9" t="s">
        <v>152</v>
      </c>
      <c r="E3881" s="9" t="s">
        <v>147</v>
      </c>
      <c r="F3881" s="9" t="s">
        <v>5</v>
      </c>
      <c r="G3881" s="9" t="s">
        <v>570</v>
      </c>
      <c r="H3881" s="9" t="s">
        <v>2</v>
      </c>
      <c r="I3881" s="9">
        <v>14</v>
      </c>
      <c r="J3881" s="9" t="s">
        <v>8</v>
      </c>
      <c r="K3881" s="9" t="s">
        <v>7</v>
      </c>
      <c r="L3881" s="9" t="s">
        <v>46</v>
      </c>
      <c r="M3881" s="9">
        <v>49999</v>
      </c>
      <c r="N3881" s="17" t="str">
        <f t="shared" si="294"/>
        <v>9_45-50</v>
      </c>
      <c r="O3881" s="17" t="str">
        <f t="shared" si="300"/>
        <v>4_40-50</v>
      </c>
      <c r="P3881" s="17" t="str">
        <f t="shared" si="301"/>
        <v>04_40-50</v>
      </c>
      <c r="Q3881" s="9" t="s">
        <v>1257</v>
      </c>
      <c r="R3881" s="9" t="s">
        <v>1245</v>
      </c>
      <c r="S3881" s="9">
        <f t="shared" si="302"/>
        <v>131747365</v>
      </c>
    </row>
    <row r="3882" spans="1:19">
      <c r="A3882" s="9">
        <v>2</v>
      </c>
      <c r="B3882" s="9" t="s">
        <v>0</v>
      </c>
      <c r="C3882" s="9" t="s">
        <v>620</v>
      </c>
      <c r="D3882" s="9" t="s">
        <v>152</v>
      </c>
      <c r="E3882" s="9" t="s">
        <v>147</v>
      </c>
      <c r="F3882" s="9" t="s">
        <v>5</v>
      </c>
      <c r="G3882" s="9" t="s">
        <v>570</v>
      </c>
      <c r="H3882" s="9" t="s">
        <v>2</v>
      </c>
      <c r="I3882" s="9">
        <v>14</v>
      </c>
      <c r="J3882" s="9" t="s">
        <v>8</v>
      </c>
      <c r="L3882" s="9" t="s">
        <v>46</v>
      </c>
      <c r="M3882" s="9">
        <v>35570</v>
      </c>
      <c r="N3882" s="17" t="str">
        <f t="shared" si="294"/>
        <v>7_35-40</v>
      </c>
      <c r="O3882" s="17" t="str">
        <f t="shared" si="300"/>
        <v>3_30-40</v>
      </c>
      <c r="P3882" s="17" t="str">
        <f t="shared" si="301"/>
        <v>03_30-40</v>
      </c>
      <c r="Q3882" s="9" t="s">
        <v>1257</v>
      </c>
      <c r="R3882" s="9" t="s">
        <v>1245</v>
      </c>
      <c r="S3882" s="9">
        <f t="shared" si="302"/>
        <v>71140</v>
      </c>
    </row>
    <row r="3883" spans="1:19">
      <c r="A3883" s="9">
        <v>2</v>
      </c>
      <c r="B3883" s="9" t="s">
        <v>0</v>
      </c>
      <c r="C3883" s="9" t="s">
        <v>575</v>
      </c>
      <c r="D3883" s="9" t="s">
        <v>152</v>
      </c>
      <c r="E3883" s="9" t="s">
        <v>147</v>
      </c>
      <c r="F3883" s="9" t="s">
        <v>5</v>
      </c>
      <c r="G3883" s="9" t="s">
        <v>122</v>
      </c>
      <c r="H3883" s="9" t="s">
        <v>2</v>
      </c>
      <c r="I3883" s="9">
        <v>13</v>
      </c>
      <c r="J3883" s="9" t="s">
        <v>574</v>
      </c>
      <c r="L3883" s="9" t="s">
        <v>50</v>
      </c>
      <c r="M3883" s="9">
        <v>119318</v>
      </c>
      <c r="N3883" s="17" t="str">
        <f t="shared" si="294"/>
        <v>23_115-120</v>
      </c>
      <c r="O3883" s="17" t="str">
        <f t="shared" si="300"/>
        <v>11_110-120</v>
      </c>
      <c r="P3883" s="17" t="str">
        <f t="shared" si="301"/>
        <v>08_80&gt;</v>
      </c>
      <c r="Q3883" s="9" t="s">
        <v>1257</v>
      </c>
      <c r="R3883" s="9" t="s">
        <v>1245</v>
      </c>
      <c r="S3883" s="9">
        <f t="shared" si="302"/>
        <v>238636</v>
      </c>
    </row>
    <row r="3884" spans="1:19">
      <c r="A3884" s="9">
        <v>16</v>
      </c>
      <c r="B3884" s="9" t="s">
        <v>0</v>
      </c>
      <c r="C3884" s="9" t="s">
        <v>814</v>
      </c>
      <c r="D3884" s="9" t="s">
        <v>152</v>
      </c>
      <c r="E3884" s="9" t="s">
        <v>147</v>
      </c>
      <c r="F3884" s="9" t="s">
        <v>1</v>
      </c>
      <c r="G3884" s="9" t="s">
        <v>583</v>
      </c>
      <c r="H3884" s="9" t="s">
        <v>2</v>
      </c>
      <c r="I3884" s="9">
        <v>14</v>
      </c>
      <c r="J3884" s="9" t="s">
        <v>8</v>
      </c>
      <c r="L3884" s="9" t="s">
        <v>50</v>
      </c>
      <c r="M3884" s="9">
        <v>62137</v>
      </c>
      <c r="N3884" s="17" t="str">
        <f t="shared" si="294"/>
        <v>12_60-65</v>
      </c>
      <c r="O3884" s="17" t="str">
        <f t="shared" si="300"/>
        <v>6_60-70</v>
      </c>
      <c r="P3884" s="17" t="str">
        <f t="shared" si="301"/>
        <v>06_60-70</v>
      </c>
      <c r="Q3884" s="9" t="s">
        <v>1257</v>
      </c>
      <c r="R3884" s="9" t="s">
        <v>1245</v>
      </c>
      <c r="S3884" s="9">
        <f t="shared" si="302"/>
        <v>994192</v>
      </c>
    </row>
    <row r="3885" spans="1:19">
      <c r="A3885" s="9">
        <v>5</v>
      </c>
      <c r="B3885" s="9" t="s">
        <v>0</v>
      </c>
      <c r="C3885" s="9" t="s">
        <v>483</v>
      </c>
      <c r="D3885" s="9" t="s">
        <v>152</v>
      </c>
      <c r="E3885" s="9" t="s">
        <v>147</v>
      </c>
      <c r="F3885" s="9" t="s">
        <v>5</v>
      </c>
      <c r="G3885" s="9" t="s">
        <v>373</v>
      </c>
      <c r="H3885" s="9" t="s">
        <v>484</v>
      </c>
      <c r="I3885" s="9">
        <v>14</v>
      </c>
      <c r="J3885" s="9" t="s">
        <v>8</v>
      </c>
      <c r="L3885" s="9" t="s">
        <v>50</v>
      </c>
      <c r="M3885" s="9">
        <v>132921</v>
      </c>
      <c r="N3885" s="17" t="str">
        <f t="shared" si="294"/>
        <v>26_130-135</v>
      </c>
      <c r="O3885" s="17" t="str">
        <f t="shared" si="300"/>
        <v>13_130-140</v>
      </c>
      <c r="P3885" s="17" t="str">
        <f t="shared" si="301"/>
        <v>08_80&gt;</v>
      </c>
      <c r="Q3885" s="9" t="s">
        <v>1257</v>
      </c>
      <c r="R3885" s="9" t="s">
        <v>1245</v>
      </c>
      <c r="S3885" s="9">
        <f t="shared" si="302"/>
        <v>664605</v>
      </c>
    </row>
    <row r="3886" spans="1:19">
      <c r="A3886" s="9">
        <v>21</v>
      </c>
      <c r="B3886" s="9" t="s">
        <v>0</v>
      </c>
      <c r="C3886" s="9" t="s">
        <v>963</v>
      </c>
      <c r="D3886" s="9" t="s">
        <v>152</v>
      </c>
      <c r="E3886" s="9" t="s">
        <v>147</v>
      </c>
      <c r="F3886" s="9" t="s">
        <v>5</v>
      </c>
      <c r="G3886" s="9" t="s">
        <v>373</v>
      </c>
      <c r="H3886" s="9" t="s">
        <v>2</v>
      </c>
      <c r="I3886" s="9">
        <v>14</v>
      </c>
      <c r="J3886" s="9" t="s">
        <v>8</v>
      </c>
      <c r="L3886" s="9" t="s">
        <v>50</v>
      </c>
      <c r="M3886" s="9">
        <v>73163</v>
      </c>
      <c r="N3886" s="17" t="str">
        <f t="shared" ref="N3886:N3949" si="303">CONCATENATE(ROUNDDOWN(M3886/5000,0),"_",ROUNDDOWN(M3886/5000,0)*5,"-",ROUNDUP((M3886+1)/5000,0)*5)</f>
        <v>14_70-75</v>
      </c>
      <c r="O3886" s="17" t="str">
        <f t="shared" si="300"/>
        <v>7_70-80</v>
      </c>
      <c r="P3886" s="17" t="str">
        <f t="shared" si="301"/>
        <v>07_70-80</v>
      </c>
      <c r="Q3886" s="9" t="s">
        <v>1257</v>
      </c>
      <c r="R3886" s="9" t="s">
        <v>1245</v>
      </c>
      <c r="S3886" s="9">
        <f t="shared" si="302"/>
        <v>1536423</v>
      </c>
    </row>
    <row r="3887" spans="1:19">
      <c r="A3887" s="9">
        <v>2</v>
      </c>
      <c r="B3887" s="9" t="s">
        <v>0</v>
      </c>
      <c r="C3887" s="9" t="s">
        <v>961</v>
      </c>
      <c r="D3887" s="9" t="s">
        <v>146</v>
      </c>
      <c r="E3887" s="9" t="s">
        <v>147</v>
      </c>
      <c r="F3887" s="9" t="s">
        <v>5</v>
      </c>
      <c r="G3887" s="9" t="s">
        <v>492</v>
      </c>
      <c r="H3887" s="9" t="s">
        <v>2</v>
      </c>
      <c r="I3887" s="9">
        <v>16</v>
      </c>
      <c r="J3887" s="9" t="s">
        <v>8</v>
      </c>
      <c r="L3887" s="9" t="s">
        <v>50</v>
      </c>
      <c r="M3887" s="9">
        <v>82811</v>
      </c>
      <c r="N3887" s="17" t="str">
        <f t="shared" si="303"/>
        <v>16_80-85</v>
      </c>
      <c r="O3887" s="17" t="str">
        <f t="shared" si="300"/>
        <v>8_80-90</v>
      </c>
      <c r="P3887" s="17" t="str">
        <f t="shared" si="301"/>
        <v>08_80&gt;</v>
      </c>
      <c r="Q3887" s="9" t="s">
        <v>1257</v>
      </c>
      <c r="R3887" s="9" t="s">
        <v>1245</v>
      </c>
      <c r="S3887" s="9">
        <f t="shared" si="302"/>
        <v>165622</v>
      </c>
    </row>
    <row r="3888" spans="1:19">
      <c r="A3888" s="9">
        <v>10</v>
      </c>
      <c r="B3888" s="9" t="s">
        <v>0</v>
      </c>
      <c r="C3888" s="9" t="s">
        <v>485</v>
      </c>
      <c r="D3888" s="9" t="s">
        <v>152</v>
      </c>
      <c r="E3888" s="9" t="s">
        <v>147</v>
      </c>
      <c r="F3888" s="9" t="s">
        <v>5</v>
      </c>
      <c r="G3888" s="9" t="s">
        <v>373</v>
      </c>
      <c r="H3888" s="9" t="s">
        <v>2</v>
      </c>
      <c r="I3888" s="9">
        <v>14</v>
      </c>
      <c r="J3888" s="9" t="s">
        <v>8</v>
      </c>
      <c r="K3888" s="9" t="s">
        <v>7</v>
      </c>
      <c r="L3888" s="9" t="s">
        <v>50</v>
      </c>
      <c r="M3888" s="9">
        <v>93592</v>
      </c>
      <c r="N3888" s="17" t="str">
        <f t="shared" si="303"/>
        <v>18_90-95</v>
      </c>
      <c r="O3888" s="17" t="str">
        <f t="shared" si="300"/>
        <v>9_90-100</v>
      </c>
      <c r="P3888" s="17" t="str">
        <f t="shared" si="301"/>
        <v>08_80&gt;</v>
      </c>
      <c r="Q3888" s="9" t="s">
        <v>1257</v>
      </c>
      <c r="R3888" s="9" t="s">
        <v>1245</v>
      </c>
      <c r="S3888" s="9">
        <f t="shared" si="302"/>
        <v>935920</v>
      </c>
    </row>
    <row r="3889" spans="1:19">
      <c r="A3889" s="9">
        <v>2</v>
      </c>
      <c r="B3889" s="9" t="s">
        <v>0</v>
      </c>
      <c r="C3889" s="9" t="s">
        <v>962</v>
      </c>
      <c r="D3889" s="9" t="s">
        <v>152</v>
      </c>
      <c r="E3889" s="9" t="s">
        <v>147</v>
      </c>
      <c r="F3889" s="9" t="s">
        <v>1</v>
      </c>
      <c r="G3889" s="9" t="s">
        <v>845</v>
      </c>
      <c r="H3889" s="9" t="s">
        <v>918</v>
      </c>
      <c r="I3889" s="9">
        <v>14</v>
      </c>
      <c r="J3889" s="9" t="s">
        <v>8</v>
      </c>
      <c r="L3889" s="9" t="s">
        <v>50</v>
      </c>
      <c r="M3889" s="9">
        <v>88770</v>
      </c>
      <c r="N3889" s="17" t="str">
        <f t="shared" si="303"/>
        <v>17_85-90</v>
      </c>
      <c r="O3889" s="17" t="str">
        <f t="shared" si="300"/>
        <v>8_80-90</v>
      </c>
      <c r="P3889" s="17" t="str">
        <f t="shared" si="301"/>
        <v>08_80&gt;</v>
      </c>
      <c r="Q3889" s="9" t="s">
        <v>1257</v>
      </c>
      <c r="R3889" s="9" t="s">
        <v>1245</v>
      </c>
      <c r="S3889" s="9">
        <f t="shared" si="302"/>
        <v>177540</v>
      </c>
    </row>
    <row r="3890" spans="1:19" hidden="1">
      <c r="A3890" s="9">
        <v>19</v>
      </c>
      <c r="B3890" s="9" t="s">
        <v>0</v>
      </c>
      <c r="C3890" s="9" t="s">
        <v>966</v>
      </c>
      <c r="D3890" s="9" t="s">
        <v>152</v>
      </c>
      <c r="E3890" s="9" t="s">
        <v>151</v>
      </c>
      <c r="F3890" s="9" t="s">
        <v>1</v>
      </c>
      <c r="G3890" s="9" t="s">
        <v>845</v>
      </c>
      <c r="H3890" s="9" t="s">
        <v>2</v>
      </c>
      <c r="I3890" s="9">
        <v>14</v>
      </c>
      <c r="J3890" s="9" t="s">
        <v>8</v>
      </c>
      <c r="L3890" s="9" t="s">
        <v>50</v>
      </c>
      <c r="M3890" s="9">
        <v>80984</v>
      </c>
      <c r="N3890" s="17" t="str">
        <f t="shared" si="303"/>
        <v>16_80-85</v>
      </c>
      <c r="O3890" s="17" t="str">
        <f t="shared" si="300"/>
        <v>8_80-90</v>
      </c>
      <c r="P3890" s="17" t="str">
        <f t="shared" si="301"/>
        <v>08_80&gt;</v>
      </c>
      <c r="Q3890" s="9" t="s">
        <v>1257</v>
      </c>
      <c r="R3890" s="9" t="s">
        <v>1245</v>
      </c>
      <c r="S3890" s="9">
        <f t="shared" si="302"/>
        <v>1538696</v>
      </c>
    </row>
    <row r="3891" spans="1:19" hidden="1">
      <c r="A3891" s="9">
        <v>509</v>
      </c>
      <c r="B3891" s="9" t="s">
        <v>0</v>
      </c>
      <c r="C3891" s="9" t="s">
        <v>238</v>
      </c>
      <c r="D3891" s="9" t="s">
        <v>152</v>
      </c>
      <c r="E3891" s="9" t="s">
        <v>151</v>
      </c>
      <c r="F3891" s="9" t="s">
        <v>5</v>
      </c>
      <c r="G3891" s="9" t="s">
        <v>110</v>
      </c>
      <c r="H3891" s="9" t="s">
        <v>2</v>
      </c>
      <c r="I3891" s="9">
        <v>14</v>
      </c>
      <c r="J3891" s="9" t="s">
        <v>8</v>
      </c>
      <c r="L3891" s="9" t="s">
        <v>50</v>
      </c>
      <c r="M3891" s="9">
        <v>75307</v>
      </c>
      <c r="N3891" s="17" t="str">
        <f t="shared" si="303"/>
        <v>15_75-80</v>
      </c>
      <c r="O3891" s="17" t="str">
        <f t="shared" si="300"/>
        <v>7_70-80</v>
      </c>
      <c r="P3891" s="17" t="str">
        <f t="shared" si="301"/>
        <v>07_70-80</v>
      </c>
      <c r="Q3891" s="9" t="s">
        <v>1257</v>
      </c>
      <c r="R3891" s="9" t="s">
        <v>1245</v>
      </c>
      <c r="S3891" s="9">
        <f t="shared" si="302"/>
        <v>38331263</v>
      </c>
    </row>
    <row r="3892" spans="1:19" hidden="1">
      <c r="A3892" s="9">
        <v>6</v>
      </c>
      <c r="B3892" s="9" t="s">
        <v>0</v>
      </c>
      <c r="C3892" s="9" t="s">
        <v>697</v>
      </c>
      <c r="D3892" s="9" t="s">
        <v>152</v>
      </c>
      <c r="E3892" s="9" t="s">
        <v>151</v>
      </c>
      <c r="F3892" s="9" t="s">
        <v>5</v>
      </c>
      <c r="G3892" s="9" t="s">
        <v>110</v>
      </c>
      <c r="H3892" s="9" t="s">
        <v>93</v>
      </c>
      <c r="I3892" s="9">
        <v>14</v>
      </c>
      <c r="J3892" s="9" t="s">
        <v>8</v>
      </c>
      <c r="L3892" s="9" t="s">
        <v>50</v>
      </c>
      <c r="M3892" s="9">
        <v>106700</v>
      </c>
      <c r="N3892" s="17" t="str">
        <f t="shared" si="303"/>
        <v>21_105-110</v>
      </c>
      <c r="O3892" s="17" t="str">
        <f t="shared" si="300"/>
        <v>10_100-110</v>
      </c>
      <c r="P3892" s="17" t="str">
        <f t="shared" si="301"/>
        <v>08_80&gt;</v>
      </c>
      <c r="Q3892" s="9" t="s">
        <v>1257</v>
      </c>
      <c r="R3892" s="9" t="s">
        <v>1245</v>
      </c>
      <c r="S3892" s="9">
        <f t="shared" si="302"/>
        <v>640200</v>
      </c>
    </row>
    <row r="3893" spans="1:19" hidden="1">
      <c r="A3893" s="9">
        <v>11</v>
      </c>
      <c r="B3893" s="9" t="s">
        <v>0</v>
      </c>
      <c r="C3893" s="9" t="s">
        <v>486</v>
      </c>
      <c r="D3893" s="9" t="s">
        <v>152</v>
      </c>
      <c r="E3893" s="9" t="s">
        <v>151</v>
      </c>
      <c r="F3893" s="9" t="s">
        <v>5</v>
      </c>
      <c r="G3893" s="9" t="s">
        <v>373</v>
      </c>
      <c r="H3893" s="9" t="s">
        <v>2</v>
      </c>
      <c r="I3893" s="9">
        <v>14</v>
      </c>
      <c r="J3893" s="9" t="s">
        <v>8</v>
      </c>
      <c r="L3893" s="9" t="s">
        <v>50</v>
      </c>
      <c r="M3893" s="9">
        <v>75750</v>
      </c>
      <c r="N3893" s="17" t="str">
        <f t="shared" si="303"/>
        <v>15_75-80</v>
      </c>
      <c r="O3893" s="17" t="str">
        <f t="shared" si="300"/>
        <v>7_70-80</v>
      </c>
      <c r="P3893" s="17" t="str">
        <f t="shared" si="301"/>
        <v>07_70-80</v>
      </c>
      <c r="Q3893" s="9" t="s">
        <v>1257</v>
      </c>
      <c r="R3893" s="9" t="s">
        <v>1245</v>
      </c>
      <c r="S3893" s="9">
        <f t="shared" si="302"/>
        <v>833250</v>
      </c>
    </row>
    <row r="3894" spans="1:19" hidden="1">
      <c r="A3894" s="9">
        <v>76</v>
      </c>
      <c r="B3894" s="9" t="s">
        <v>0</v>
      </c>
      <c r="C3894" s="9" t="s">
        <v>816</v>
      </c>
      <c r="D3894" s="9" t="s">
        <v>152</v>
      </c>
      <c r="E3894" s="9" t="s">
        <v>151</v>
      </c>
      <c r="F3894" s="9" t="s">
        <v>1</v>
      </c>
      <c r="G3894" s="9" t="s">
        <v>222</v>
      </c>
      <c r="H3894" s="9" t="s">
        <v>2</v>
      </c>
      <c r="I3894" s="9">
        <v>15</v>
      </c>
      <c r="J3894" s="9" t="s">
        <v>8</v>
      </c>
      <c r="L3894" s="9" t="s">
        <v>50</v>
      </c>
      <c r="M3894" s="9">
        <v>89645</v>
      </c>
      <c r="N3894" s="17" t="str">
        <f t="shared" si="303"/>
        <v>17_85-90</v>
      </c>
      <c r="O3894" s="17" t="str">
        <f t="shared" si="300"/>
        <v>8_80-90</v>
      </c>
      <c r="P3894" s="17" t="str">
        <f t="shared" si="301"/>
        <v>08_80&gt;</v>
      </c>
      <c r="Q3894" s="9" t="s">
        <v>1257</v>
      </c>
      <c r="R3894" s="9" t="s">
        <v>1245</v>
      </c>
      <c r="S3894" s="9">
        <f t="shared" si="302"/>
        <v>6813020</v>
      </c>
    </row>
    <row r="3895" spans="1:19" hidden="1">
      <c r="A3895" s="9">
        <v>471</v>
      </c>
      <c r="B3895" s="9" t="s">
        <v>0</v>
      </c>
      <c r="C3895" s="9" t="s">
        <v>221</v>
      </c>
      <c r="D3895" s="9" t="s">
        <v>148</v>
      </c>
      <c r="E3895" s="9" t="s">
        <v>151</v>
      </c>
      <c r="F3895" s="9" t="s">
        <v>5</v>
      </c>
      <c r="G3895" s="9" t="s">
        <v>110</v>
      </c>
      <c r="H3895" s="9" t="s">
        <v>2</v>
      </c>
      <c r="I3895" s="9">
        <v>15</v>
      </c>
      <c r="J3895" s="9" t="s">
        <v>8</v>
      </c>
      <c r="L3895" s="9" t="s">
        <v>50</v>
      </c>
      <c r="M3895" s="9">
        <v>72764</v>
      </c>
      <c r="N3895" s="17" t="str">
        <f t="shared" si="303"/>
        <v>14_70-75</v>
      </c>
      <c r="O3895" s="17" t="str">
        <f t="shared" si="300"/>
        <v>7_70-80</v>
      </c>
      <c r="P3895" s="17" t="str">
        <f t="shared" si="301"/>
        <v>07_70-80</v>
      </c>
      <c r="Q3895" s="9" t="s">
        <v>1257</v>
      </c>
      <c r="R3895" s="9" t="s">
        <v>1245</v>
      </c>
      <c r="S3895" s="9">
        <f t="shared" si="302"/>
        <v>34271844</v>
      </c>
    </row>
    <row r="3896" spans="1:19" hidden="1">
      <c r="A3896" s="9">
        <v>29</v>
      </c>
      <c r="B3896" s="9" t="s">
        <v>0</v>
      </c>
      <c r="C3896" s="9" t="s">
        <v>487</v>
      </c>
      <c r="D3896" s="9" t="s">
        <v>148</v>
      </c>
      <c r="E3896" s="9" t="s">
        <v>151</v>
      </c>
      <c r="F3896" s="9" t="s">
        <v>5</v>
      </c>
      <c r="G3896" s="9" t="s">
        <v>373</v>
      </c>
      <c r="H3896" s="9" t="s">
        <v>2</v>
      </c>
      <c r="I3896" s="9">
        <v>15</v>
      </c>
      <c r="J3896" s="9" t="s">
        <v>8</v>
      </c>
      <c r="L3896" s="9" t="s">
        <v>50</v>
      </c>
      <c r="M3896" s="9">
        <v>80815</v>
      </c>
      <c r="N3896" s="17" t="str">
        <f t="shared" si="303"/>
        <v>16_80-85</v>
      </c>
      <c r="O3896" s="17" t="str">
        <f t="shared" si="300"/>
        <v>8_80-90</v>
      </c>
      <c r="P3896" s="17" t="str">
        <f t="shared" si="301"/>
        <v>08_80&gt;</v>
      </c>
      <c r="Q3896" s="9" t="s">
        <v>1257</v>
      </c>
      <c r="R3896" s="9" t="s">
        <v>1245</v>
      </c>
      <c r="S3896" s="9">
        <f t="shared" si="302"/>
        <v>2343635</v>
      </c>
    </row>
    <row r="3897" spans="1:19" hidden="1">
      <c r="A3897" s="9">
        <v>2</v>
      </c>
      <c r="B3897" s="9" t="s">
        <v>0</v>
      </c>
      <c r="C3897" s="9" t="s">
        <v>964</v>
      </c>
      <c r="D3897" s="9" t="s">
        <v>146</v>
      </c>
      <c r="E3897" s="9" t="s">
        <v>151</v>
      </c>
      <c r="F3897" s="9" t="s">
        <v>5</v>
      </c>
      <c r="G3897" s="9" t="s">
        <v>373</v>
      </c>
      <c r="H3897" s="9" t="s">
        <v>244</v>
      </c>
      <c r="I3897" s="9">
        <v>15</v>
      </c>
      <c r="J3897" s="9" t="s">
        <v>8</v>
      </c>
      <c r="L3897" s="9" t="s">
        <v>50</v>
      </c>
      <c r="M3897" s="9">
        <v>97740</v>
      </c>
      <c r="N3897" s="17" t="str">
        <f t="shared" si="303"/>
        <v>19_95-100</v>
      </c>
      <c r="O3897" s="17" t="str">
        <f t="shared" si="300"/>
        <v>9_90-100</v>
      </c>
      <c r="P3897" s="17" t="str">
        <f t="shared" si="301"/>
        <v>08_80&gt;</v>
      </c>
      <c r="Q3897" s="9" t="s">
        <v>1257</v>
      </c>
      <c r="R3897" s="9" t="s">
        <v>1245</v>
      </c>
      <c r="S3897" s="9">
        <f t="shared" si="302"/>
        <v>195480</v>
      </c>
    </row>
    <row r="3898" spans="1:19" hidden="1">
      <c r="A3898" s="9">
        <v>3</v>
      </c>
      <c r="B3898" s="9" t="s">
        <v>0</v>
      </c>
      <c r="C3898" s="9" t="s">
        <v>580</v>
      </c>
      <c r="D3898" s="9" t="s">
        <v>152</v>
      </c>
      <c r="E3898" s="9" t="s">
        <v>151</v>
      </c>
      <c r="F3898" s="9" t="s">
        <v>5</v>
      </c>
      <c r="G3898" s="9" t="s">
        <v>373</v>
      </c>
      <c r="H3898" s="9" t="s">
        <v>2</v>
      </c>
      <c r="I3898" s="9">
        <v>14</v>
      </c>
      <c r="J3898" s="9" t="s">
        <v>8</v>
      </c>
      <c r="L3898" s="9" t="s">
        <v>50</v>
      </c>
      <c r="M3898" s="9">
        <v>103499</v>
      </c>
      <c r="N3898" s="17" t="str">
        <f t="shared" si="303"/>
        <v>20_100-105</v>
      </c>
      <c r="O3898" s="17" t="str">
        <f t="shared" si="300"/>
        <v>10_100-110</v>
      </c>
      <c r="P3898" s="17" t="str">
        <f t="shared" si="301"/>
        <v>08_80&gt;</v>
      </c>
      <c r="Q3898" s="9" t="s">
        <v>1257</v>
      </c>
      <c r="R3898" s="9" t="s">
        <v>1245</v>
      </c>
      <c r="S3898" s="9">
        <f t="shared" si="302"/>
        <v>310497</v>
      </c>
    </row>
    <row r="3899" spans="1:19" hidden="1">
      <c r="A3899" s="9">
        <v>2</v>
      </c>
      <c r="B3899" s="9" t="s">
        <v>0</v>
      </c>
      <c r="C3899" s="9" t="s">
        <v>488</v>
      </c>
      <c r="D3899" s="9" t="s">
        <v>152</v>
      </c>
      <c r="E3899" s="9" t="s">
        <v>151</v>
      </c>
      <c r="F3899" s="9" t="s">
        <v>5</v>
      </c>
      <c r="G3899" s="9" t="s">
        <v>110</v>
      </c>
      <c r="H3899" s="9" t="s">
        <v>2</v>
      </c>
      <c r="I3899" s="9">
        <v>14</v>
      </c>
      <c r="J3899" s="9" t="s">
        <v>8</v>
      </c>
      <c r="L3899" s="9" t="s">
        <v>50</v>
      </c>
      <c r="M3899" s="9">
        <v>77911</v>
      </c>
      <c r="N3899" s="17" t="str">
        <f t="shared" si="303"/>
        <v>15_75-80</v>
      </c>
      <c r="O3899" s="17" t="str">
        <f t="shared" si="300"/>
        <v>7_70-80</v>
      </c>
      <c r="P3899" s="17" t="str">
        <f t="shared" si="301"/>
        <v>07_70-80</v>
      </c>
      <c r="Q3899" s="9" t="s">
        <v>1257</v>
      </c>
      <c r="R3899" s="9" t="s">
        <v>1245</v>
      </c>
      <c r="S3899" s="9">
        <f t="shared" si="302"/>
        <v>155822</v>
      </c>
    </row>
    <row r="3900" spans="1:19">
      <c r="A3900" s="9">
        <v>22</v>
      </c>
      <c r="B3900" s="9" t="s">
        <v>9</v>
      </c>
      <c r="C3900" s="9" t="s">
        <v>490</v>
      </c>
      <c r="D3900" s="9" t="s">
        <v>152</v>
      </c>
      <c r="E3900" s="9" t="s">
        <v>147</v>
      </c>
      <c r="F3900" s="9" t="s">
        <v>5</v>
      </c>
      <c r="G3900" s="9" t="s">
        <v>122</v>
      </c>
      <c r="H3900" s="9" t="s">
        <v>2</v>
      </c>
      <c r="I3900" s="9">
        <v>13</v>
      </c>
      <c r="J3900" s="9" t="s">
        <v>74</v>
      </c>
      <c r="L3900" s="9" t="s">
        <v>50</v>
      </c>
      <c r="M3900" s="9">
        <v>174881</v>
      </c>
      <c r="N3900" s="17" t="str">
        <f t="shared" si="303"/>
        <v>34_170-175</v>
      </c>
      <c r="O3900" s="17" t="str">
        <f t="shared" si="300"/>
        <v>17_170-180</v>
      </c>
      <c r="P3900" s="17" t="str">
        <f t="shared" si="301"/>
        <v>08_80&gt;</v>
      </c>
      <c r="Q3900" s="9" t="s">
        <v>1257</v>
      </c>
      <c r="R3900" s="9" t="s">
        <v>1245</v>
      </c>
      <c r="S3900" s="9">
        <f t="shared" si="302"/>
        <v>3847382</v>
      </c>
    </row>
    <row r="3901" spans="1:19">
      <c r="A3901" s="9">
        <v>663</v>
      </c>
      <c r="B3901" s="9" t="s">
        <v>9</v>
      </c>
      <c r="C3901" s="9" t="s">
        <v>392</v>
      </c>
      <c r="D3901" s="9" t="s">
        <v>152</v>
      </c>
      <c r="E3901" s="9" t="s">
        <v>147</v>
      </c>
      <c r="F3901" s="9" t="s">
        <v>9</v>
      </c>
      <c r="G3901" s="9" t="s">
        <v>393</v>
      </c>
      <c r="H3901" s="9" t="s">
        <v>2</v>
      </c>
      <c r="I3901" s="9">
        <v>13</v>
      </c>
      <c r="J3901" s="9" t="s">
        <v>43</v>
      </c>
      <c r="L3901" s="9" t="s">
        <v>394</v>
      </c>
      <c r="M3901" s="9">
        <v>160602</v>
      </c>
      <c r="N3901" s="17" t="str">
        <f t="shared" si="303"/>
        <v>32_160-165</v>
      </c>
      <c r="O3901" s="17" t="str">
        <f t="shared" si="300"/>
        <v>16_160-170</v>
      </c>
      <c r="P3901" s="17" t="str">
        <f t="shared" si="301"/>
        <v>08_80&gt;</v>
      </c>
      <c r="Q3901" s="9" t="s">
        <v>1257</v>
      </c>
      <c r="R3901" s="9" t="s">
        <v>1245</v>
      </c>
      <c r="S3901" s="9">
        <f t="shared" si="302"/>
        <v>106479126</v>
      </c>
    </row>
    <row r="3902" spans="1:19">
      <c r="A3902" s="9">
        <v>22</v>
      </c>
      <c r="B3902" s="9" t="s">
        <v>9</v>
      </c>
      <c r="C3902" s="9" t="s">
        <v>395</v>
      </c>
      <c r="D3902" s="9" t="s">
        <v>152</v>
      </c>
      <c r="E3902" s="9" t="s">
        <v>147</v>
      </c>
      <c r="F3902" s="9" t="s">
        <v>9</v>
      </c>
      <c r="G3902" s="9" t="s">
        <v>393</v>
      </c>
      <c r="H3902" s="9" t="s">
        <v>2</v>
      </c>
      <c r="I3902" s="9">
        <v>13</v>
      </c>
      <c r="J3902" s="9" t="s">
        <v>43</v>
      </c>
      <c r="L3902" s="9" t="s">
        <v>394</v>
      </c>
      <c r="M3902" s="9">
        <v>200711</v>
      </c>
      <c r="N3902" s="17" t="str">
        <f t="shared" si="303"/>
        <v>40_200-205</v>
      </c>
      <c r="O3902" s="17" t="str">
        <f t="shared" si="300"/>
        <v>20_200-210</v>
      </c>
      <c r="P3902" s="17" t="str">
        <f t="shared" si="301"/>
        <v>08_80&gt;</v>
      </c>
      <c r="Q3902" s="9" t="s">
        <v>1257</v>
      </c>
      <c r="R3902" s="9" t="s">
        <v>1245</v>
      </c>
      <c r="S3902" s="9">
        <f t="shared" si="302"/>
        <v>4415642</v>
      </c>
    </row>
    <row r="3903" spans="1:19">
      <c r="A3903" s="9">
        <v>521</v>
      </c>
      <c r="B3903" s="9" t="s">
        <v>9</v>
      </c>
      <c r="C3903" s="9" t="s">
        <v>1020</v>
      </c>
      <c r="D3903" s="9" t="s">
        <v>152</v>
      </c>
      <c r="E3903" s="9" t="s">
        <v>147</v>
      </c>
      <c r="F3903" s="9" t="s">
        <v>9</v>
      </c>
      <c r="G3903" s="9" t="s">
        <v>973</v>
      </c>
      <c r="H3903" s="9" t="s">
        <v>2</v>
      </c>
      <c r="I3903" s="9">
        <v>14</v>
      </c>
      <c r="J3903" s="9" t="s">
        <v>971</v>
      </c>
      <c r="L3903" s="9" t="s">
        <v>394</v>
      </c>
      <c r="M3903" s="9">
        <v>423840</v>
      </c>
      <c r="N3903" s="17" t="str">
        <f t="shared" si="303"/>
        <v>84_420-425</v>
      </c>
      <c r="O3903" s="17" t="str">
        <f t="shared" si="300"/>
        <v>42_420-430</v>
      </c>
      <c r="P3903" s="17" t="str">
        <f t="shared" si="301"/>
        <v>08_80&gt;</v>
      </c>
      <c r="Q3903" s="9" t="s">
        <v>1257</v>
      </c>
      <c r="R3903" s="9" t="s">
        <v>1245</v>
      </c>
      <c r="S3903" s="9">
        <f t="shared" si="302"/>
        <v>220820640</v>
      </c>
    </row>
    <row r="3904" spans="1:19">
      <c r="A3904" s="9">
        <v>122</v>
      </c>
      <c r="B3904" s="9" t="s">
        <v>9</v>
      </c>
      <c r="C3904" s="9" t="s">
        <v>1021</v>
      </c>
      <c r="D3904" s="9" t="s">
        <v>149</v>
      </c>
      <c r="E3904" s="9" t="s">
        <v>147</v>
      </c>
      <c r="F3904" s="9" t="s">
        <v>9</v>
      </c>
      <c r="G3904" s="9" t="s">
        <v>973</v>
      </c>
      <c r="H3904" s="9" t="s">
        <v>2</v>
      </c>
      <c r="I3904" s="9">
        <v>16</v>
      </c>
      <c r="J3904" s="9" t="s">
        <v>974</v>
      </c>
      <c r="L3904" s="9" t="s">
        <v>394</v>
      </c>
      <c r="M3904" s="9">
        <v>365922</v>
      </c>
      <c r="N3904" s="17" t="str">
        <f t="shared" si="303"/>
        <v>73_365-370</v>
      </c>
      <c r="O3904" s="17" t="str">
        <f t="shared" si="300"/>
        <v>36_360-370</v>
      </c>
      <c r="P3904" s="17" t="str">
        <f t="shared" si="301"/>
        <v>08_80&gt;</v>
      </c>
      <c r="Q3904" s="9" t="s">
        <v>1257</v>
      </c>
      <c r="R3904" s="9" t="s">
        <v>1245</v>
      </c>
      <c r="S3904" s="9">
        <f t="shared" si="302"/>
        <v>44642484</v>
      </c>
    </row>
    <row r="3905" spans="1:19">
      <c r="A3905" s="9">
        <v>18</v>
      </c>
      <c r="B3905" s="9" t="s">
        <v>10</v>
      </c>
      <c r="C3905" s="9" t="s">
        <v>1130</v>
      </c>
      <c r="D3905" s="9" t="s">
        <v>152</v>
      </c>
      <c r="E3905" s="9" t="s">
        <v>147</v>
      </c>
      <c r="F3905" s="9" t="s">
        <v>5</v>
      </c>
      <c r="G3905" s="9" t="s">
        <v>570</v>
      </c>
      <c r="H3905" s="9" t="s">
        <v>2</v>
      </c>
      <c r="I3905" s="9">
        <v>14</v>
      </c>
      <c r="J3905" s="9" t="s">
        <v>8</v>
      </c>
      <c r="L3905" s="9" t="s">
        <v>46</v>
      </c>
      <c r="M3905" s="9">
        <v>25737</v>
      </c>
      <c r="N3905" s="17" t="str">
        <f t="shared" si="303"/>
        <v>5_25-30</v>
      </c>
      <c r="O3905" s="17" t="str">
        <f t="shared" si="300"/>
        <v>2_20-30</v>
      </c>
      <c r="P3905" s="17" t="str">
        <f t="shared" si="301"/>
        <v>02_20-30</v>
      </c>
      <c r="Q3905" s="9" t="s">
        <v>1257</v>
      </c>
      <c r="R3905" s="9" t="s">
        <v>1245</v>
      </c>
      <c r="S3905" s="9">
        <f t="shared" si="302"/>
        <v>463266</v>
      </c>
    </row>
    <row r="3906" spans="1:19">
      <c r="A3906" s="9">
        <v>81</v>
      </c>
      <c r="B3906" s="9" t="s">
        <v>10</v>
      </c>
      <c r="C3906" s="9" t="s">
        <v>491</v>
      </c>
      <c r="D3906" s="9" t="s">
        <v>152</v>
      </c>
      <c r="E3906" s="9" t="s">
        <v>147</v>
      </c>
      <c r="F3906" s="9" t="s">
        <v>5</v>
      </c>
      <c r="G3906" s="9" t="s">
        <v>70</v>
      </c>
      <c r="H3906" s="9" t="s">
        <v>2</v>
      </c>
      <c r="I3906" s="9">
        <v>14</v>
      </c>
      <c r="J3906" s="9" t="s">
        <v>8</v>
      </c>
      <c r="L3906" s="9" t="s">
        <v>46</v>
      </c>
      <c r="M3906" s="9">
        <v>32297</v>
      </c>
      <c r="N3906" s="17" t="str">
        <f t="shared" si="303"/>
        <v>6_30-35</v>
      </c>
      <c r="O3906" s="17" t="str">
        <f t="shared" si="300"/>
        <v>3_30-40</v>
      </c>
      <c r="P3906" s="17" t="str">
        <f t="shared" si="301"/>
        <v>03_30-40</v>
      </c>
      <c r="Q3906" s="9" t="s">
        <v>1257</v>
      </c>
      <c r="R3906" s="9" t="s">
        <v>1245</v>
      </c>
      <c r="S3906" s="9">
        <f t="shared" si="302"/>
        <v>2616057</v>
      </c>
    </row>
    <row r="3907" spans="1:19">
      <c r="A3907" s="9">
        <v>109</v>
      </c>
      <c r="B3907" s="9" t="s">
        <v>10</v>
      </c>
      <c r="C3907" s="9" t="s">
        <v>817</v>
      </c>
      <c r="D3907" s="9" t="s">
        <v>148</v>
      </c>
      <c r="E3907" s="9" t="s">
        <v>147</v>
      </c>
      <c r="F3907" s="9" t="s">
        <v>5</v>
      </c>
      <c r="G3907" s="9" t="s">
        <v>70</v>
      </c>
      <c r="H3907" s="9" t="s">
        <v>2</v>
      </c>
      <c r="I3907" s="9">
        <v>15</v>
      </c>
      <c r="J3907" s="9" t="s">
        <v>8</v>
      </c>
      <c r="L3907" s="9" t="s">
        <v>46</v>
      </c>
      <c r="M3907" s="9">
        <v>39550</v>
      </c>
      <c r="N3907" s="17" t="str">
        <f t="shared" si="303"/>
        <v>7_35-40</v>
      </c>
      <c r="O3907" s="17" t="str">
        <f t="shared" si="300"/>
        <v>3_30-40</v>
      </c>
      <c r="P3907" s="17" t="str">
        <f t="shared" si="301"/>
        <v>03_30-40</v>
      </c>
      <c r="Q3907" s="9" t="s">
        <v>1257</v>
      </c>
      <c r="R3907" s="9" t="s">
        <v>1245</v>
      </c>
      <c r="S3907" s="9">
        <f t="shared" si="302"/>
        <v>4310950</v>
      </c>
    </row>
    <row r="3908" spans="1:19">
      <c r="A3908" s="9">
        <v>91</v>
      </c>
      <c r="B3908" s="9" t="s">
        <v>10</v>
      </c>
      <c r="C3908" s="9" t="s">
        <v>1213</v>
      </c>
      <c r="D3908" s="9" t="s">
        <v>149</v>
      </c>
      <c r="E3908" s="9" t="s">
        <v>147</v>
      </c>
      <c r="F3908" s="9" t="s">
        <v>1</v>
      </c>
      <c r="G3908" s="9" t="s">
        <v>695</v>
      </c>
      <c r="H3908" s="9" t="s">
        <v>98</v>
      </c>
      <c r="I3908" s="9">
        <v>15</v>
      </c>
      <c r="J3908" s="9" t="s">
        <v>8</v>
      </c>
      <c r="L3908" s="9" t="s">
        <v>50</v>
      </c>
      <c r="M3908" s="9">
        <v>105393</v>
      </c>
      <c r="N3908" s="17" t="str">
        <f t="shared" si="303"/>
        <v>21_105-110</v>
      </c>
      <c r="O3908" s="17" t="str">
        <f t="shared" si="300"/>
        <v>10_100-110</v>
      </c>
      <c r="P3908" s="17" t="str">
        <f t="shared" si="301"/>
        <v>08_80&gt;</v>
      </c>
      <c r="Q3908" s="9" t="s">
        <v>1257</v>
      </c>
      <c r="R3908" s="9" t="s">
        <v>1245</v>
      </c>
      <c r="S3908" s="9">
        <f t="shared" si="302"/>
        <v>9590763</v>
      </c>
    </row>
    <row r="3909" spans="1:19">
      <c r="A3909" s="9">
        <v>284</v>
      </c>
      <c r="B3909" s="9" t="s">
        <v>10</v>
      </c>
      <c r="C3909" s="9" t="s">
        <v>370</v>
      </c>
      <c r="D3909" s="9" t="s">
        <v>149</v>
      </c>
      <c r="E3909" s="9" t="s">
        <v>147</v>
      </c>
      <c r="F3909" s="9" t="s">
        <v>5</v>
      </c>
      <c r="G3909" s="9" t="s">
        <v>252</v>
      </c>
      <c r="H3909" s="9" t="s">
        <v>85</v>
      </c>
      <c r="I3909" s="9">
        <v>15</v>
      </c>
      <c r="J3909" s="9" t="s">
        <v>8</v>
      </c>
      <c r="L3909" s="9" t="s">
        <v>50</v>
      </c>
      <c r="M3909" s="9">
        <v>94857</v>
      </c>
      <c r="N3909" s="17" t="str">
        <f t="shared" si="303"/>
        <v>18_90-95</v>
      </c>
      <c r="O3909" s="17" t="str">
        <f t="shared" si="300"/>
        <v>9_90-100</v>
      </c>
      <c r="P3909" s="17" t="str">
        <f t="shared" si="301"/>
        <v>08_80&gt;</v>
      </c>
      <c r="Q3909" s="9" t="s">
        <v>1257</v>
      </c>
      <c r="R3909" s="9" t="s">
        <v>1245</v>
      </c>
      <c r="S3909" s="9">
        <f t="shared" si="302"/>
        <v>26939388</v>
      </c>
    </row>
    <row r="3910" spans="1:19">
      <c r="A3910" s="9">
        <v>109</v>
      </c>
      <c r="B3910" s="9" t="s">
        <v>10</v>
      </c>
      <c r="C3910" s="9" t="s">
        <v>894</v>
      </c>
      <c r="D3910" s="9" t="s">
        <v>148</v>
      </c>
      <c r="E3910" s="9" t="s">
        <v>147</v>
      </c>
      <c r="F3910" s="9" t="s">
        <v>5</v>
      </c>
      <c r="G3910" s="9" t="s">
        <v>70</v>
      </c>
      <c r="H3910" s="9" t="s">
        <v>2</v>
      </c>
      <c r="I3910" s="9">
        <v>15</v>
      </c>
      <c r="J3910" s="9" t="s">
        <v>8</v>
      </c>
      <c r="L3910" s="9" t="s">
        <v>46</v>
      </c>
      <c r="M3910" s="9">
        <v>64110</v>
      </c>
      <c r="N3910" s="17" t="str">
        <f t="shared" si="303"/>
        <v>12_60-65</v>
      </c>
      <c r="O3910" s="17" t="str">
        <f t="shared" si="300"/>
        <v>6_60-70</v>
      </c>
      <c r="P3910" s="17" t="str">
        <f t="shared" si="301"/>
        <v>06_60-70</v>
      </c>
      <c r="Q3910" s="9" t="s">
        <v>1257</v>
      </c>
      <c r="R3910" s="9" t="s">
        <v>1245</v>
      </c>
      <c r="S3910" s="9">
        <f t="shared" si="302"/>
        <v>6987990</v>
      </c>
    </row>
    <row r="3911" spans="1:19">
      <c r="A3911" s="9">
        <v>689</v>
      </c>
      <c r="B3911" s="9" t="s">
        <v>10</v>
      </c>
      <c r="C3911" s="9" t="s">
        <v>666</v>
      </c>
      <c r="D3911" s="9" t="s">
        <v>148</v>
      </c>
      <c r="E3911" s="9" t="s">
        <v>147</v>
      </c>
      <c r="F3911" s="9" t="s">
        <v>5</v>
      </c>
      <c r="G3911" s="9" t="s">
        <v>122</v>
      </c>
      <c r="H3911" s="9" t="s">
        <v>2</v>
      </c>
      <c r="I3911" s="9">
        <v>15</v>
      </c>
      <c r="J3911" s="9" t="s">
        <v>4</v>
      </c>
      <c r="L3911" s="9" t="s">
        <v>50</v>
      </c>
      <c r="M3911" s="9">
        <v>61566</v>
      </c>
      <c r="N3911" s="17" t="str">
        <f t="shared" si="303"/>
        <v>12_60-65</v>
      </c>
      <c r="O3911" s="17" t="str">
        <f t="shared" si="300"/>
        <v>6_60-70</v>
      </c>
      <c r="P3911" s="17" t="str">
        <f t="shared" si="301"/>
        <v>06_60-70</v>
      </c>
      <c r="Q3911" s="9" t="s">
        <v>1257</v>
      </c>
      <c r="R3911" s="9" t="s">
        <v>1245</v>
      </c>
      <c r="S3911" s="9">
        <f t="shared" si="302"/>
        <v>42418974</v>
      </c>
    </row>
    <row r="3912" spans="1:19">
      <c r="A3912" s="9">
        <v>21</v>
      </c>
      <c r="B3912" s="9" t="s">
        <v>10</v>
      </c>
      <c r="C3912" s="9" t="s">
        <v>700</v>
      </c>
      <c r="D3912" s="9" t="s">
        <v>152</v>
      </c>
      <c r="E3912" s="9" t="s">
        <v>147</v>
      </c>
      <c r="F3912" s="9" t="s">
        <v>5</v>
      </c>
      <c r="G3912" s="9" t="s">
        <v>373</v>
      </c>
      <c r="H3912" s="9" t="s">
        <v>2</v>
      </c>
      <c r="I3912" s="9">
        <v>14</v>
      </c>
      <c r="J3912" s="9" t="s">
        <v>8</v>
      </c>
      <c r="L3912" s="9" t="s">
        <v>50</v>
      </c>
      <c r="M3912" s="9">
        <v>61139</v>
      </c>
      <c r="N3912" s="17" t="str">
        <f t="shared" si="303"/>
        <v>12_60-65</v>
      </c>
      <c r="O3912" s="17" t="str">
        <f t="shared" si="300"/>
        <v>6_60-70</v>
      </c>
      <c r="P3912" s="17" t="str">
        <f t="shared" si="301"/>
        <v>06_60-70</v>
      </c>
      <c r="Q3912" s="9" t="s">
        <v>1257</v>
      </c>
      <c r="R3912" s="9" t="s">
        <v>1245</v>
      </c>
      <c r="S3912" s="9">
        <f t="shared" si="302"/>
        <v>1283919</v>
      </c>
    </row>
    <row r="3913" spans="1:19">
      <c r="A3913" s="9">
        <v>7</v>
      </c>
      <c r="B3913" s="9" t="s">
        <v>10</v>
      </c>
      <c r="C3913" s="9" t="s">
        <v>667</v>
      </c>
      <c r="D3913" s="9" t="s">
        <v>152</v>
      </c>
      <c r="E3913" s="9" t="s">
        <v>147</v>
      </c>
      <c r="F3913" s="9" t="s">
        <v>5</v>
      </c>
      <c r="G3913" s="9" t="s">
        <v>122</v>
      </c>
      <c r="H3913" s="9" t="s">
        <v>2</v>
      </c>
      <c r="I3913" s="9">
        <v>14</v>
      </c>
      <c r="J3913" s="9" t="s">
        <v>8</v>
      </c>
      <c r="L3913" s="9" t="s">
        <v>50</v>
      </c>
      <c r="M3913" s="9">
        <v>49388</v>
      </c>
      <c r="N3913" s="17" t="str">
        <f t="shared" si="303"/>
        <v>9_45-50</v>
      </c>
      <c r="O3913" s="17" t="str">
        <f t="shared" si="300"/>
        <v>4_40-50</v>
      </c>
      <c r="P3913" s="17" t="str">
        <f t="shared" si="301"/>
        <v>04_40-50</v>
      </c>
      <c r="Q3913" s="9" t="s">
        <v>1257</v>
      </c>
      <c r="R3913" s="9" t="s">
        <v>1245</v>
      </c>
      <c r="S3913" s="9">
        <f t="shared" si="302"/>
        <v>345716</v>
      </c>
    </row>
    <row r="3914" spans="1:19">
      <c r="A3914" s="9">
        <v>7</v>
      </c>
      <c r="B3914" s="9" t="s">
        <v>10</v>
      </c>
      <c r="C3914" s="9" t="s">
        <v>1219</v>
      </c>
      <c r="D3914" s="9" t="s">
        <v>152</v>
      </c>
      <c r="E3914" s="9" t="s">
        <v>147</v>
      </c>
      <c r="F3914" s="9" t="s">
        <v>5</v>
      </c>
      <c r="G3914" s="9" t="s">
        <v>570</v>
      </c>
      <c r="H3914" s="9" t="s">
        <v>2</v>
      </c>
      <c r="I3914" s="9">
        <v>14</v>
      </c>
      <c r="J3914" s="9" t="s">
        <v>8</v>
      </c>
      <c r="L3914" s="9" t="s">
        <v>46</v>
      </c>
      <c r="M3914" s="9">
        <v>31877</v>
      </c>
      <c r="N3914" s="17" t="str">
        <f t="shared" si="303"/>
        <v>6_30-35</v>
      </c>
      <c r="O3914" s="17" t="str">
        <f t="shared" si="300"/>
        <v>3_30-40</v>
      </c>
      <c r="P3914" s="17" t="str">
        <f t="shared" si="301"/>
        <v>03_30-40</v>
      </c>
      <c r="Q3914" s="9" t="s">
        <v>1257</v>
      </c>
      <c r="R3914" s="9" t="s">
        <v>1245</v>
      </c>
      <c r="S3914" s="9">
        <f t="shared" si="302"/>
        <v>223139</v>
      </c>
    </row>
    <row r="3915" spans="1:19">
      <c r="A3915" s="9">
        <v>7</v>
      </c>
      <c r="B3915" s="9" t="s">
        <v>10</v>
      </c>
      <c r="C3915" s="9" t="s">
        <v>581</v>
      </c>
      <c r="D3915" s="9" t="s">
        <v>152</v>
      </c>
      <c r="E3915" s="9" t="s">
        <v>147</v>
      </c>
      <c r="F3915" s="9" t="s">
        <v>5</v>
      </c>
      <c r="G3915" s="9" t="s">
        <v>70</v>
      </c>
      <c r="H3915" s="9" t="s">
        <v>2</v>
      </c>
      <c r="I3915" s="9">
        <v>14</v>
      </c>
      <c r="J3915" s="9" t="s">
        <v>8</v>
      </c>
      <c r="L3915" s="9" t="s">
        <v>46</v>
      </c>
      <c r="M3915" s="9">
        <v>34759</v>
      </c>
      <c r="N3915" s="17" t="str">
        <f t="shared" si="303"/>
        <v>6_30-35</v>
      </c>
      <c r="O3915" s="17" t="str">
        <f t="shared" si="300"/>
        <v>3_30-40</v>
      </c>
      <c r="P3915" s="17" t="str">
        <f t="shared" si="301"/>
        <v>03_30-40</v>
      </c>
      <c r="Q3915" s="9" t="s">
        <v>1257</v>
      </c>
      <c r="R3915" s="9" t="s">
        <v>1245</v>
      </c>
      <c r="S3915" s="9">
        <f t="shared" si="302"/>
        <v>243313</v>
      </c>
    </row>
    <row r="3916" spans="1:19">
      <c r="A3916" s="9">
        <v>277</v>
      </c>
      <c r="B3916" s="9" t="s">
        <v>10</v>
      </c>
      <c r="C3916" s="9" t="s">
        <v>624</v>
      </c>
      <c r="D3916" s="9" t="s">
        <v>148</v>
      </c>
      <c r="E3916" s="9" t="s">
        <v>147</v>
      </c>
      <c r="F3916" s="9" t="s">
        <v>5</v>
      </c>
      <c r="G3916" s="9" t="s">
        <v>373</v>
      </c>
      <c r="H3916" s="9" t="s">
        <v>2</v>
      </c>
      <c r="I3916" s="9">
        <v>15</v>
      </c>
      <c r="J3916" s="9" t="s">
        <v>8</v>
      </c>
      <c r="L3916" s="9" t="s">
        <v>50</v>
      </c>
      <c r="M3916" s="9">
        <v>67542</v>
      </c>
      <c r="N3916" s="17" t="str">
        <f t="shared" si="303"/>
        <v>13_65-70</v>
      </c>
      <c r="O3916" s="17" t="str">
        <f t="shared" si="300"/>
        <v>6_60-70</v>
      </c>
      <c r="P3916" s="17" t="str">
        <f t="shared" si="301"/>
        <v>06_60-70</v>
      </c>
      <c r="Q3916" s="9" t="s">
        <v>1257</v>
      </c>
      <c r="R3916" s="9" t="s">
        <v>1245</v>
      </c>
      <c r="S3916" s="9">
        <f t="shared" si="302"/>
        <v>18709134</v>
      </c>
    </row>
    <row r="3917" spans="1:19">
      <c r="A3917" s="9">
        <v>102</v>
      </c>
      <c r="B3917" s="9" t="s">
        <v>10</v>
      </c>
      <c r="C3917" s="9" t="s">
        <v>371</v>
      </c>
      <c r="D3917" s="9" t="s">
        <v>146</v>
      </c>
      <c r="E3917" s="9" t="s">
        <v>147</v>
      </c>
      <c r="F3917" s="9" t="s">
        <v>5</v>
      </c>
      <c r="G3917" s="9" t="s">
        <v>122</v>
      </c>
      <c r="H3917" s="9" t="s">
        <v>889</v>
      </c>
      <c r="I3917" s="9">
        <v>15</v>
      </c>
      <c r="J3917" s="9" t="s">
        <v>8</v>
      </c>
      <c r="L3917" s="9" t="s">
        <v>50</v>
      </c>
      <c r="M3917" s="9">
        <v>40777</v>
      </c>
      <c r="N3917" s="17" t="str">
        <f t="shared" si="303"/>
        <v>8_40-45</v>
      </c>
      <c r="O3917" s="17" t="str">
        <f t="shared" si="300"/>
        <v>4_40-50</v>
      </c>
      <c r="P3917" s="17" t="str">
        <f t="shared" si="301"/>
        <v>04_40-50</v>
      </c>
      <c r="Q3917" s="9" t="s">
        <v>1257</v>
      </c>
      <c r="R3917" s="9" t="s">
        <v>1245</v>
      </c>
      <c r="S3917" s="9">
        <f t="shared" si="302"/>
        <v>4159254</v>
      </c>
    </row>
    <row r="3918" spans="1:19" hidden="1">
      <c r="A3918" s="9">
        <v>77</v>
      </c>
      <c r="B3918" s="9" t="s">
        <v>10</v>
      </c>
      <c r="C3918" s="9" t="s">
        <v>1084</v>
      </c>
      <c r="D3918" s="9" t="s">
        <v>152</v>
      </c>
      <c r="E3918" s="9" t="s">
        <v>151</v>
      </c>
      <c r="F3918" s="9" t="s">
        <v>5</v>
      </c>
      <c r="G3918" s="9" t="s">
        <v>373</v>
      </c>
      <c r="H3918" s="9" t="s">
        <v>2</v>
      </c>
      <c r="I3918" s="9">
        <v>14</v>
      </c>
      <c r="J3918" s="9" t="s">
        <v>8</v>
      </c>
      <c r="L3918" s="9" t="s">
        <v>50</v>
      </c>
      <c r="M3918" s="9">
        <v>62186</v>
      </c>
      <c r="N3918" s="17" t="str">
        <f t="shared" si="303"/>
        <v>12_60-65</v>
      </c>
      <c r="O3918" s="17" t="str">
        <f t="shared" si="300"/>
        <v>6_60-70</v>
      </c>
      <c r="P3918" s="17" t="str">
        <f t="shared" si="301"/>
        <v>06_60-70</v>
      </c>
      <c r="Q3918" s="9" t="s">
        <v>1257</v>
      </c>
      <c r="R3918" s="9" t="s">
        <v>1245</v>
      </c>
      <c r="S3918" s="9">
        <f t="shared" si="302"/>
        <v>4788322</v>
      </c>
    </row>
    <row r="3919" spans="1:19" hidden="1">
      <c r="A3919" s="9">
        <v>758</v>
      </c>
      <c r="B3919" s="9" t="s">
        <v>10</v>
      </c>
      <c r="C3919" s="9" t="s">
        <v>1025</v>
      </c>
      <c r="D3919" s="9" t="s">
        <v>148</v>
      </c>
      <c r="E3919" s="9" t="s">
        <v>151</v>
      </c>
      <c r="F3919" s="9" t="s">
        <v>5</v>
      </c>
      <c r="G3919" s="9" t="s">
        <v>373</v>
      </c>
      <c r="H3919" s="9" t="s">
        <v>706</v>
      </c>
      <c r="I3919" s="9">
        <v>15</v>
      </c>
      <c r="J3919" s="9" t="s">
        <v>8</v>
      </c>
      <c r="L3919" s="9" t="s">
        <v>50</v>
      </c>
      <c r="M3919" s="9">
        <v>75296</v>
      </c>
      <c r="N3919" s="17" t="str">
        <f t="shared" si="303"/>
        <v>15_75-80</v>
      </c>
      <c r="O3919" s="17" t="str">
        <f t="shared" si="300"/>
        <v>7_70-80</v>
      </c>
      <c r="P3919" s="17" t="str">
        <f t="shared" si="301"/>
        <v>07_70-80</v>
      </c>
      <c r="Q3919" s="9" t="s">
        <v>1257</v>
      </c>
      <c r="R3919" s="9" t="s">
        <v>1245</v>
      </c>
      <c r="S3919" s="9">
        <f t="shared" si="302"/>
        <v>57074368</v>
      </c>
    </row>
    <row r="3920" spans="1:19" hidden="1">
      <c r="A3920" s="9">
        <v>140</v>
      </c>
      <c r="B3920" s="9" t="s">
        <v>10</v>
      </c>
      <c r="C3920" s="9" t="s">
        <v>1085</v>
      </c>
      <c r="D3920" s="9" t="s">
        <v>152</v>
      </c>
      <c r="E3920" s="9" t="s">
        <v>151</v>
      </c>
      <c r="F3920" s="9" t="s">
        <v>5</v>
      </c>
      <c r="G3920" s="9" t="s">
        <v>373</v>
      </c>
      <c r="H3920" s="9" t="s">
        <v>2</v>
      </c>
      <c r="I3920" s="9">
        <v>13</v>
      </c>
      <c r="J3920" s="9" t="s">
        <v>8</v>
      </c>
      <c r="K3920" s="9" t="s">
        <v>7</v>
      </c>
      <c r="L3920" s="9" t="s">
        <v>50</v>
      </c>
      <c r="M3920" s="9">
        <v>121304</v>
      </c>
      <c r="N3920" s="17" t="str">
        <f t="shared" si="303"/>
        <v>24_120-125</v>
      </c>
      <c r="O3920" s="17" t="str">
        <f t="shared" si="300"/>
        <v>12_120-130</v>
      </c>
      <c r="P3920" s="17" t="str">
        <f t="shared" si="301"/>
        <v>08_80&gt;</v>
      </c>
      <c r="Q3920" s="9" t="s">
        <v>1257</v>
      </c>
      <c r="R3920" s="9" t="s">
        <v>1245</v>
      </c>
      <c r="S3920" s="9">
        <f t="shared" si="302"/>
        <v>16982560</v>
      </c>
    </row>
    <row r="3921" spans="1:19" hidden="1">
      <c r="A3921" s="9">
        <v>25</v>
      </c>
      <c r="B3921" s="9" t="s">
        <v>10</v>
      </c>
      <c r="C3921" s="9" t="s">
        <v>1086</v>
      </c>
      <c r="D3921" s="9" t="s">
        <v>152</v>
      </c>
      <c r="E3921" s="9" t="s">
        <v>151</v>
      </c>
      <c r="F3921" s="9" t="s">
        <v>5</v>
      </c>
      <c r="G3921" s="9" t="s">
        <v>373</v>
      </c>
      <c r="H3921" s="9" t="s">
        <v>2</v>
      </c>
      <c r="I3921" s="9">
        <v>14</v>
      </c>
      <c r="J3921" s="9" t="s">
        <v>43</v>
      </c>
      <c r="K3921" s="9" t="s">
        <v>7</v>
      </c>
      <c r="L3921" s="9" t="s">
        <v>50</v>
      </c>
      <c r="M3921" s="9">
        <v>139509</v>
      </c>
      <c r="N3921" s="17" t="str">
        <f t="shared" si="303"/>
        <v>27_135-140</v>
      </c>
      <c r="O3921" s="17" t="str">
        <f t="shared" ref="O3921:O3984" si="304">CONCATENATE(ROUNDDOWN(M3921/10000,0),"_",ROUNDDOWN(M3921/10000,0)*10,"-",ROUNDUP((M3921+1)/10000,0)*10)</f>
        <v>13_130-140</v>
      </c>
      <c r="P3921" s="17" t="str">
        <f t="shared" ref="P3921:P3984" si="305">IF(M3921&lt;20000,"01_&lt;20",IF(M3921&lt;80000,CONCATENATE(IF((ROUNDDOWN(M3921/10000,0)+1)&lt;10,0,),ROUNDDOWN(M3921/10000,0),"_",ROUNDDOWN(M3921/10000,0)*10,"-",ROUNDUP((M3921+1)/10000,0)*10),"08_80&gt;"))</f>
        <v>08_80&gt;</v>
      </c>
      <c r="Q3921" s="9" t="s">
        <v>1257</v>
      </c>
      <c r="R3921" s="9" t="s">
        <v>1245</v>
      </c>
      <c r="S3921" s="9">
        <f t="shared" ref="S3921:S3984" si="306">M3921*A3921</f>
        <v>3487725</v>
      </c>
    </row>
    <row r="3922" spans="1:19" hidden="1">
      <c r="A3922" s="9">
        <v>196</v>
      </c>
      <c r="B3922" s="9" t="s">
        <v>10</v>
      </c>
      <c r="C3922" s="9" t="s">
        <v>396</v>
      </c>
      <c r="D3922" s="9" t="s">
        <v>152</v>
      </c>
      <c r="E3922" s="9" t="s">
        <v>151</v>
      </c>
      <c r="F3922" s="9" t="s">
        <v>5</v>
      </c>
      <c r="G3922" s="9" t="s">
        <v>373</v>
      </c>
      <c r="H3922" s="9" t="s">
        <v>2</v>
      </c>
      <c r="I3922" s="9">
        <v>14</v>
      </c>
      <c r="J3922" s="9" t="s">
        <v>8</v>
      </c>
      <c r="L3922" s="9" t="s">
        <v>50</v>
      </c>
      <c r="M3922" s="9">
        <v>148694</v>
      </c>
      <c r="N3922" s="17" t="str">
        <f t="shared" si="303"/>
        <v>29_145-150</v>
      </c>
      <c r="O3922" s="17" t="str">
        <f t="shared" si="304"/>
        <v>14_140-150</v>
      </c>
      <c r="P3922" s="17" t="str">
        <f t="shared" si="305"/>
        <v>08_80&gt;</v>
      </c>
      <c r="Q3922" s="9" t="s">
        <v>1257</v>
      </c>
      <c r="R3922" s="9" t="s">
        <v>1245</v>
      </c>
      <c r="S3922" s="9">
        <f t="shared" si="306"/>
        <v>29144024</v>
      </c>
    </row>
    <row r="3923" spans="1:19" hidden="1">
      <c r="A3923" s="9">
        <v>4</v>
      </c>
      <c r="B3923" s="9" t="s">
        <v>10</v>
      </c>
      <c r="C3923" s="9" t="s">
        <v>1027</v>
      </c>
      <c r="D3923" s="9" t="s">
        <v>148</v>
      </c>
      <c r="E3923" s="9" t="s">
        <v>151</v>
      </c>
      <c r="F3923" s="9" t="s">
        <v>1</v>
      </c>
      <c r="G3923" s="9" t="s">
        <v>77</v>
      </c>
      <c r="H3923" s="9" t="s">
        <v>2</v>
      </c>
      <c r="I3923" s="9">
        <v>15</v>
      </c>
      <c r="J3923" s="9" t="s">
        <v>8</v>
      </c>
      <c r="L3923" s="9" t="s">
        <v>50</v>
      </c>
      <c r="M3923" s="9">
        <v>49170</v>
      </c>
      <c r="N3923" s="17" t="str">
        <f t="shared" si="303"/>
        <v>9_45-50</v>
      </c>
      <c r="O3923" s="17" t="str">
        <f t="shared" si="304"/>
        <v>4_40-50</v>
      </c>
      <c r="P3923" s="17" t="str">
        <f t="shared" si="305"/>
        <v>04_40-50</v>
      </c>
      <c r="Q3923" s="9" t="s">
        <v>1257</v>
      </c>
      <c r="R3923" s="9" t="s">
        <v>1245</v>
      </c>
      <c r="S3923" s="9">
        <f t="shared" si="306"/>
        <v>196680</v>
      </c>
    </row>
    <row r="3924" spans="1:19" hidden="1">
      <c r="A3924" s="9">
        <v>221</v>
      </c>
      <c r="B3924" s="9" t="s">
        <v>10</v>
      </c>
      <c r="C3924" s="9" t="s">
        <v>1239</v>
      </c>
      <c r="D3924" s="9" t="s">
        <v>148</v>
      </c>
      <c r="E3924" s="9" t="s">
        <v>151</v>
      </c>
      <c r="F3924" s="9" t="s">
        <v>5</v>
      </c>
      <c r="G3924" s="9" t="s">
        <v>373</v>
      </c>
      <c r="H3924" s="9" t="s">
        <v>2</v>
      </c>
      <c r="I3924" s="9">
        <v>15</v>
      </c>
      <c r="J3924" s="9" t="s">
        <v>8</v>
      </c>
      <c r="L3924" s="9" t="s">
        <v>50</v>
      </c>
      <c r="M3924" s="9">
        <v>57155</v>
      </c>
      <c r="N3924" s="17" t="str">
        <f t="shared" si="303"/>
        <v>11_55-60</v>
      </c>
      <c r="O3924" s="17" t="str">
        <f t="shared" si="304"/>
        <v>5_50-60</v>
      </c>
      <c r="P3924" s="17" t="str">
        <f t="shared" si="305"/>
        <v>05_50-60</v>
      </c>
      <c r="Q3924" s="9" t="s">
        <v>1257</v>
      </c>
      <c r="R3924" s="9" t="s">
        <v>1245</v>
      </c>
      <c r="S3924" s="9">
        <f t="shared" si="306"/>
        <v>12631255</v>
      </c>
    </row>
    <row r="3925" spans="1:19" hidden="1">
      <c r="A3925" s="9">
        <v>179</v>
      </c>
      <c r="B3925" s="9" t="s">
        <v>10</v>
      </c>
      <c r="C3925" s="9" t="s">
        <v>1028</v>
      </c>
      <c r="D3925" s="9" t="s">
        <v>152</v>
      </c>
      <c r="E3925" s="9" t="s">
        <v>151</v>
      </c>
      <c r="F3925" s="9" t="s">
        <v>1</v>
      </c>
      <c r="G3925" s="9" t="s">
        <v>77</v>
      </c>
      <c r="H3925" s="9" t="s">
        <v>2</v>
      </c>
      <c r="I3925" s="9">
        <v>14</v>
      </c>
      <c r="J3925" s="9" t="s">
        <v>8</v>
      </c>
      <c r="L3925" s="9" t="s">
        <v>50</v>
      </c>
      <c r="M3925" s="9">
        <v>41400</v>
      </c>
      <c r="N3925" s="17" t="str">
        <f t="shared" si="303"/>
        <v>8_40-45</v>
      </c>
      <c r="O3925" s="17" t="str">
        <f t="shared" si="304"/>
        <v>4_40-50</v>
      </c>
      <c r="P3925" s="17" t="str">
        <f t="shared" si="305"/>
        <v>04_40-50</v>
      </c>
      <c r="Q3925" s="9" t="s">
        <v>1257</v>
      </c>
      <c r="R3925" s="9" t="s">
        <v>1245</v>
      </c>
      <c r="S3925" s="9">
        <f t="shared" si="306"/>
        <v>7410600</v>
      </c>
    </row>
    <row r="3926" spans="1:19" hidden="1">
      <c r="A3926" s="9">
        <v>67</v>
      </c>
      <c r="B3926" s="9" t="s">
        <v>10</v>
      </c>
      <c r="C3926" s="9" t="s">
        <v>821</v>
      </c>
      <c r="D3926" s="9" t="s">
        <v>153</v>
      </c>
      <c r="E3926" s="9" t="s">
        <v>151</v>
      </c>
      <c r="F3926" s="9" t="s">
        <v>5</v>
      </c>
      <c r="G3926" s="9" t="s">
        <v>570</v>
      </c>
      <c r="H3926" s="9" t="s">
        <v>2</v>
      </c>
      <c r="I3926" s="9">
        <v>11</v>
      </c>
      <c r="J3926" s="9" t="s">
        <v>761</v>
      </c>
      <c r="L3926" s="9" t="s">
        <v>46</v>
      </c>
      <c r="M3926" s="9">
        <v>37790</v>
      </c>
      <c r="N3926" s="17" t="str">
        <f t="shared" si="303"/>
        <v>7_35-40</v>
      </c>
      <c r="O3926" s="17" t="str">
        <f t="shared" si="304"/>
        <v>3_30-40</v>
      </c>
      <c r="P3926" s="17" t="str">
        <f t="shared" si="305"/>
        <v>03_30-40</v>
      </c>
      <c r="Q3926" s="9" t="s">
        <v>1257</v>
      </c>
      <c r="R3926" s="9" t="s">
        <v>1245</v>
      </c>
      <c r="S3926" s="9">
        <f t="shared" si="306"/>
        <v>2531930</v>
      </c>
    </row>
    <row r="3927" spans="1:19" hidden="1">
      <c r="A3927" s="9">
        <v>4</v>
      </c>
      <c r="B3927" s="9" t="s">
        <v>10</v>
      </c>
      <c r="C3927" s="9" t="s">
        <v>1089</v>
      </c>
      <c r="D3927" s="9" t="s">
        <v>154</v>
      </c>
      <c r="E3927" s="9" t="s">
        <v>151</v>
      </c>
      <c r="F3927" s="9" t="s">
        <v>5</v>
      </c>
      <c r="G3927" s="9" t="s">
        <v>492</v>
      </c>
      <c r="H3927" s="9" t="s">
        <v>805</v>
      </c>
      <c r="I3927" s="9">
        <v>16</v>
      </c>
      <c r="J3927" s="9" t="s">
        <v>519</v>
      </c>
      <c r="L3927" s="9" t="s">
        <v>50</v>
      </c>
      <c r="M3927" s="9">
        <v>229493</v>
      </c>
      <c r="N3927" s="17" t="str">
        <f t="shared" si="303"/>
        <v>45_225-230</v>
      </c>
      <c r="O3927" s="17" t="str">
        <f t="shared" si="304"/>
        <v>22_220-230</v>
      </c>
      <c r="P3927" s="17" t="str">
        <f t="shared" si="305"/>
        <v>08_80&gt;</v>
      </c>
      <c r="Q3927" s="9" t="s">
        <v>1257</v>
      </c>
      <c r="R3927" s="9" t="s">
        <v>1245</v>
      </c>
      <c r="S3927" s="9">
        <f t="shared" si="306"/>
        <v>917972</v>
      </c>
    </row>
    <row r="3928" spans="1:19">
      <c r="A3928" s="9">
        <v>4</v>
      </c>
      <c r="B3928" s="9" t="s">
        <v>10</v>
      </c>
      <c r="C3928" s="9" t="s">
        <v>979</v>
      </c>
      <c r="D3928" s="9" t="s">
        <v>149</v>
      </c>
      <c r="E3928" s="9" t="s">
        <v>147</v>
      </c>
      <c r="F3928" s="9" t="s">
        <v>5</v>
      </c>
      <c r="G3928" s="9" t="s">
        <v>492</v>
      </c>
      <c r="H3928" s="9" t="s">
        <v>498</v>
      </c>
      <c r="I3928" s="9">
        <v>17</v>
      </c>
      <c r="J3928" s="9" t="s">
        <v>54</v>
      </c>
      <c r="L3928" s="9" t="s">
        <v>50</v>
      </c>
      <c r="M3928" s="9">
        <v>474090</v>
      </c>
      <c r="N3928" s="17" t="str">
        <f t="shared" si="303"/>
        <v>94_470-475</v>
      </c>
      <c r="O3928" s="17" t="str">
        <f t="shared" si="304"/>
        <v>47_470-480</v>
      </c>
      <c r="P3928" s="17" t="str">
        <f t="shared" si="305"/>
        <v>08_80&gt;</v>
      </c>
      <c r="Q3928" s="9" t="s">
        <v>1257</v>
      </c>
      <c r="R3928" s="9" t="s">
        <v>1245</v>
      </c>
      <c r="S3928" s="9">
        <f t="shared" si="306"/>
        <v>1896360</v>
      </c>
    </row>
    <row r="3929" spans="1:19">
      <c r="A3929" s="9">
        <v>249</v>
      </c>
      <c r="B3929" s="9" t="s">
        <v>10</v>
      </c>
      <c r="C3929" s="9" t="s">
        <v>762</v>
      </c>
      <c r="D3929" s="9" t="s">
        <v>149</v>
      </c>
      <c r="E3929" s="9" t="s">
        <v>147</v>
      </c>
      <c r="F3929" s="9" t="s">
        <v>5</v>
      </c>
      <c r="G3929" s="9" t="s">
        <v>492</v>
      </c>
      <c r="H3929" s="9" t="s">
        <v>763</v>
      </c>
      <c r="I3929" s="9">
        <v>16</v>
      </c>
      <c r="J3929" s="9" t="s">
        <v>43</v>
      </c>
      <c r="L3929" s="9" t="s">
        <v>50</v>
      </c>
      <c r="M3929" s="9">
        <v>216381</v>
      </c>
      <c r="N3929" s="17" t="str">
        <f t="shared" si="303"/>
        <v>43_215-220</v>
      </c>
      <c r="O3929" s="17" t="str">
        <f t="shared" si="304"/>
        <v>21_210-220</v>
      </c>
      <c r="P3929" s="17" t="str">
        <f t="shared" si="305"/>
        <v>08_80&gt;</v>
      </c>
      <c r="Q3929" s="9" t="s">
        <v>1257</v>
      </c>
      <c r="R3929" s="9" t="s">
        <v>1245</v>
      </c>
      <c r="S3929" s="9">
        <f t="shared" si="306"/>
        <v>53878869</v>
      </c>
    </row>
    <row r="3930" spans="1:19">
      <c r="A3930" s="9">
        <v>49</v>
      </c>
      <c r="B3930" s="9" t="s">
        <v>10</v>
      </c>
      <c r="C3930" s="9" t="s">
        <v>702</v>
      </c>
      <c r="D3930" s="9" t="s">
        <v>149</v>
      </c>
      <c r="E3930" s="9" t="s">
        <v>147</v>
      </c>
      <c r="F3930" s="9" t="s">
        <v>5</v>
      </c>
      <c r="G3930" s="9" t="s">
        <v>492</v>
      </c>
      <c r="H3930" s="9" t="s">
        <v>703</v>
      </c>
      <c r="I3930" s="9">
        <v>15</v>
      </c>
      <c r="J3930" s="9" t="s">
        <v>8</v>
      </c>
      <c r="L3930" s="9" t="s">
        <v>50</v>
      </c>
      <c r="M3930" s="9">
        <v>110996</v>
      </c>
      <c r="N3930" s="17" t="str">
        <f t="shared" si="303"/>
        <v>22_110-115</v>
      </c>
      <c r="O3930" s="17" t="str">
        <f t="shared" si="304"/>
        <v>11_110-120</v>
      </c>
      <c r="P3930" s="17" t="str">
        <f t="shared" si="305"/>
        <v>08_80&gt;</v>
      </c>
      <c r="Q3930" s="9" t="s">
        <v>1257</v>
      </c>
      <c r="R3930" s="9" t="s">
        <v>1245</v>
      </c>
      <c r="S3930" s="9">
        <f t="shared" si="306"/>
        <v>5438804</v>
      </c>
    </row>
    <row r="3931" spans="1:19">
      <c r="A3931" s="9">
        <v>21</v>
      </c>
      <c r="B3931" s="9" t="s">
        <v>10</v>
      </c>
      <c r="C3931" s="9" t="s">
        <v>704</v>
      </c>
      <c r="D3931" s="9" t="s">
        <v>149</v>
      </c>
      <c r="E3931" s="9" t="s">
        <v>147</v>
      </c>
      <c r="F3931" s="9" t="s">
        <v>5</v>
      </c>
      <c r="G3931" s="9" t="s">
        <v>492</v>
      </c>
      <c r="H3931" s="9" t="s">
        <v>699</v>
      </c>
      <c r="I3931" s="9">
        <v>15</v>
      </c>
      <c r="J3931" s="9" t="s">
        <v>8</v>
      </c>
      <c r="L3931" s="9" t="s">
        <v>50</v>
      </c>
      <c r="M3931" s="9">
        <v>115166</v>
      </c>
      <c r="N3931" s="17" t="str">
        <f t="shared" si="303"/>
        <v>23_115-120</v>
      </c>
      <c r="O3931" s="17" t="str">
        <f t="shared" si="304"/>
        <v>11_110-120</v>
      </c>
      <c r="P3931" s="17" t="str">
        <f t="shared" si="305"/>
        <v>08_80&gt;</v>
      </c>
      <c r="Q3931" s="9" t="s">
        <v>1257</v>
      </c>
      <c r="R3931" s="9" t="s">
        <v>1245</v>
      </c>
      <c r="S3931" s="9">
        <f t="shared" si="306"/>
        <v>2418486</v>
      </c>
    </row>
    <row r="3932" spans="1:19">
      <c r="A3932" s="9">
        <v>7</v>
      </c>
      <c r="B3932" s="9" t="s">
        <v>10</v>
      </c>
      <c r="C3932" s="9" t="s">
        <v>1090</v>
      </c>
      <c r="D3932" s="9" t="s">
        <v>152</v>
      </c>
      <c r="E3932" s="9" t="s">
        <v>147</v>
      </c>
      <c r="F3932" s="9" t="s">
        <v>1</v>
      </c>
      <c r="G3932" s="9" t="s">
        <v>77</v>
      </c>
      <c r="H3932" s="9" t="s">
        <v>2</v>
      </c>
      <c r="I3932" s="9">
        <v>14</v>
      </c>
      <c r="J3932" s="9" t="s">
        <v>8</v>
      </c>
      <c r="K3932" s="9" t="s">
        <v>7</v>
      </c>
      <c r="L3932" s="9" t="s">
        <v>50</v>
      </c>
      <c r="M3932" s="9">
        <v>64952</v>
      </c>
      <c r="N3932" s="17" t="str">
        <f t="shared" si="303"/>
        <v>12_60-65</v>
      </c>
      <c r="O3932" s="17" t="str">
        <f t="shared" si="304"/>
        <v>6_60-70</v>
      </c>
      <c r="P3932" s="17" t="str">
        <f t="shared" si="305"/>
        <v>06_60-70</v>
      </c>
      <c r="Q3932" s="9" t="s">
        <v>1257</v>
      </c>
      <c r="R3932" s="9" t="s">
        <v>1245</v>
      </c>
      <c r="S3932" s="9">
        <f t="shared" si="306"/>
        <v>454664</v>
      </c>
    </row>
    <row r="3933" spans="1:19">
      <c r="A3933" s="9">
        <v>554</v>
      </c>
      <c r="B3933" s="9" t="s">
        <v>10</v>
      </c>
      <c r="C3933" s="9" t="s">
        <v>892</v>
      </c>
      <c r="D3933" s="9" t="s">
        <v>146</v>
      </c>
      <c r="E3933" s="9" t="s">
        <v>147</v>
      </c>
      <c r="F3933" s="9" t="s">
        <v>5</v>
      </c>
      <c r="G3933" s="9" t="s">
        <v>373</v>
      </c>
      <c r="H3933" s="9" t="s">
        <v>239</v>
      </c>
      <c r="I3933" s="9">
        <v>15</v>
      </c>
      <c r="J3933" s="9" t="s">
        <v>8</v>
      </c>
      <c r="L3933" s="9" t="s">
        <v>50</v>
      </c>
      <c r="M3933" s="9">
        <v>75283</v>
      </c>
      <c r="N3933" s="17" t="str">
        <f t="shared" si="303"/>
        <v>15_75-80</v>
      </c>
      <c r="O3933" s="17" t="str">
        <f t="shared" si="304"/>
        <v>7_70-80</v>
      </c>
      <c r="P3933" s="17" t="str">
        <f t="shared" si="305"/>
        <v>07_70-80</v>
      </c>
      <c r="Q3933" s="9" t="s">
        <v>1257</v>
      </c>
      <c r="R3933" s="9" t="s">
        <v>1245</v>
      </c>
      <c r="S3933" s="9">
        <f t="shared" si="306"/>
        <v>41706782</v>
      </c>
    </row>
    <row r="3934" spans="1:19">
      <c r="A3934" s="9">
        <v>67</v>
      </c>
      <c r="B3934" s="9" t="s">
        <v>10</v>
      </c>
      <c r="C3934" s="9" t="s">
        <v>705</v>
      </c>
      <c r="D3934" s="9" t="s">
        <v>148</v>
      </c>
      <c r="E3934" s="9" t="s">
        <v>147</v>
      </c>
      <c r="F3934" s="9" t="s">
        <v>1</v>
      </c>
      <c r="G3934" s="9" t="s">
        <v>583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84907</v>
      </c>
      <c r="N3934" s="17" t="str">
        <f t="shared" si="303"/>
        <v>16_80-85</v>
      </c>
      <c r="O3934" s="17" t="str">
        <f t="shared" si="304"/>
        <v>8_80-90</v>
      </c>
      <c r="P3934" s="17" t="str">
        <f t="shared" si="305"/>
        <v>08_80&gt;</v>
      </c>
      <c r="Q3934" s="9" t="s">
        <v>1257</v>
      </c>
      <c r="R3934" s="9" t="s">
        <v>1245</v>
      </c>
      <c r="S3934" s="9">
        <f t="shared" si="306"/>
        <v>5688769</v>
      </c>
    </row>
    <row r="3935" spans="1:19">
      <c r="A3935" s="9">
        <v>288</v>
      </c>
      <c r="B3935" s="9" t="s">
        <v>10</v>
      </c>
      <c r="C3935" s="9" t="s">
        <v>1029</v>
      </c>
      <c r="D3935" s="9" t="s">
        <v>149</v>
      </c>
      <c r="E3935" s="9" t="s">
        <v>147</v>
      </c>
      <c r="F3935" s="9" t="s">
        <v>5</v>
      </c>
      <c r="G3935" s="9" t="s">
        <v>492</v>
      </c>
      <c r="H3935" s="9" t="s">
        <v>1030</v>
      </c>
      <c r="I3935" s="9">
        <v>14</v>
      </c>
      <c r="J3935" s="9" t="s">
        <v>941</v>
      </c>
      <c r="L3935" s="9" t="s">
        <v>50</v>
      </c>
      <c r="M3935" s="9">
        <v>103606</v>
      </c>
      <c r="N3935" s="17" t="str">
        <f t="shared" si="303"/>
        <v>20_100-105</v>
      </c>
      <c r="O3935" s="17" t="str">
        <f t="shared" si="304"/>
        <v>10_100-110</v>
      </c>
      <c r="P3935" s="17" t="str">
        <f t="shared" si="305"/>
        <v>08_80&gt;</v>
      </c>
      <c r="Q3935" s="9" t="s">
        <v>1257</v>
      </c>
      <c r="R3935" s="9" t="s">
        <v>1245</v>
      </c>
      <c r="S3935" s="9">
        <f t="shared" si="306"/>
        <v>29838528</v>
      </c>
    </row>
    <row r="3936" spans="1:19">
      <c r="A3936" s="9">
        <v>179</v>
      </c>
      <c r="B3936" s="9" t="s">
        <v>10</v>
      </c>
      <c r="C3936" s="9" t="s">
        <v>1091</v>
      </c>
      <c r="D3936" s="9" t="s">
        <v>149</v>
      </c>
      <c r="E3936" s="9" t="s">
        <v>147</v>
      </c>
      <c r="F3936" s="9" t="s">
        <v>1</v>
      </c>
      <c r="G3936" s="9" t="s">
        <v>495</v>
      </c>
      <c r="H3936" s="9" t="s">
        <v>1030</v>
      </c>
      <c r="I3936" s="9">
        <v>16</v>
      </c>
      <c r="J3936" s="9" t="s">
        <v>519</v>
      </c>
      <c r="L3936" s="9" t="s">
        <v>50</v>
      </c>
      <c r="M3936" s="9">
        <v>132307</v>
      </c>
      <c r="N3936" s="17" t="str">
        <f t="shared" si="303"/>
        <v>26_130-135</v>
      </c>
      <c r="O3936" s="17" t="str">
        <f t="shared" si="304"/>
        <v>13_130-140</v>
      </c>
      <c r="P3936" s="17" t="str">
        <f t="shared" si="305"/>
        <v>08_80&gt;</v>
      </c>
      <c r="Q3936" s="9" t="s">
        <v>1257</v>
      </c>
      <c r="R3936" s="9" t="s">
        <v>1245</v>
      </c>
      <c r="S3936" s="9">
        <f t="shared" si="306"/>
        <v>23682953</v>
      </c>
    </row>
    <row r="3937" spans="1:19">
      <c r="A3937" s="9">
        <v>7</v>
      </c>
      <c r="B3937" s="9" t="s">
        <v>10</v>
      </c>
      <c r="C3937" s="9" t="s">
        <v>1092</v>
      </c>
      <c r="D3937" s="9" t="s">
        <v>149</v>
      </c>
      <c r="E3937" s="9" t="s">
        <v>147</v>
      </c>
      <c r="F3937" s="9" t="s">
        <v>1</v>
      </c>
      <c r="G3937" s="9" t="s">
        <v>495</v>
      </c>
      <c r="H3937" s="9" t="s">
        <v>703</v>
      </c>
      <c r="I3937" s="9">
        <v>16</v>
      </c>
      <c r="J3937" s="9" t="s">
        <v>519</v>
      </c>
      <c r="L3937" s="9" t="s">
        <v>50</v>
      </c>
      <c r="M3937" s="9">
        <v>158450</v>
      </c>
      <c r="N3937" s="17" t="str">
        <f t="shared" si="303"/>
        <v>31_155-160</v>
      </c>
      <c r="O3937" s="17" t="str">
        <f t="shared" si="304"/>
        <v>15_150-160</v>
      </c>
      <c r="P3937" s="17" t="str">
        <f t="shared" si="305"/>
        <v>08_80&gt;</v>
      </c>
      <c r="Q3937" s="9" t="s">
        <v>1257</v>
      </c>
      <c r="R3937" s="9" t="s">
        <v>1245</v>
      </c>
      <c r="S3937" s="9">
        <f t="shared" si="306"/>
        <v>1109150</v>
      </c>
    </row>
    <row r="3938" spans="1:19">
      <c r="A3938" s="9">
        <v>425</v>
      </c>
      <c r="B3938" s="9" t="s">
        <v>10</v>
      </c>
      <c r="C3938" s="9" t="s">
        <v>1031</v>
      </c>
      <c r="D3938" s="9" t="s">
        <v>149</v>
      </c>
      <c r="E3938" s="9" t="s">
        <v>147</v>
      </c>
      <c r="F3938" s="9" t="s">
        <v>5</v>
      </c>
      <c r="G3938" s="9" t="s">
        <v>492</v>
      </c>
      <c r="H3938" s="9" t="s">
        <v>1030</v>
      </c>
      <c r="I3938" s="9">
        <v>16</v>
      </c>
      <c r="J3938" s="9" t="s">
        <v>519</v>
      </c>
      <c r="L3938" s="9" t="s">
        <v>50</v>
      </c>
      <c r="M3938" s="9">
        <v>143445</v>
      </c>
      <c r="N3938" s="17" t="str">
        <f t="shared" si="303"/>
        <v>28_140-145</v>
      </c>
      <c r="O3938" s="17" t="str">
        <f t="shared" si="304"/>
        <v>14_140-150</v>
      </c>
      <c r="P3938" s="17" t="str">
        <f t="shared" si="305"/>
        <v>08_80&gt;</v>
      </c>
      <c r="Q3938" s="9" t="s">
        <v>1257</v>
      </c>
      <c r="R3938" s="9" t="s">
        <v>1245</v>
      </c>
      <c r="S3938" s="9">
        <f t="shared" si="306"/>
        <v>60964125</v>
      </c>
    </row>
    <row r="3939" spans="1:19">
      <c r="A3939" s="9">
        <v>56</v>
      </c>
      <c r="B3939" s="9" t="s">
        <v>10</v>
      </c>
      <c r="C3939" s="9" t="s">
        <v>1133</v>
      </c>
      <c r="D3939" s="9" t="s">
        <v>152</v>
      </c>
      <c r="E3939" s="9" t="s">
        <v>147</v>
      </c>
      <c r="F3939" s="9" t="s">
        <v>5</v>
      </c>
      <c r="G3939" s="9" t="s">
        <v>492</v>
      </c>
      <c r="H3939" s="9" t="s">
        <v>2</v>
      </c>
      <c r="I3939" s="9">
        <v>14</v>
      </c>
      <c r="J3939" s="9" t="s">
        <v>43</v>
      </c>
      <c r="L3939" s="9" t="s">
        <v>50</v>
      </c>
      <c r="M3939" s="9">
        <v>85820</v>
      </c>
      <c r="N3939" s="17" t="str">
        <f t="shared" si="303"/>
        <v>17_85-90</v>
      </c>
      <c r="O3939" s="17" t="str">
        <f t="shared" si="304"/>
        <v>8_80-90</v>
      </c>
      <c r="P3939" s="17" t="str">
        <f t="shared" si="305"/>
        <v>08_80&gt;</v>
      </c>
      <c r="Q3939" s="9" t="s">
        <v>1257</v>
      </c>
      <c r="R3939" s="9" t="s">
        <v>1245</v>
      </c>
      <c r="S3939" s="9">
        <f t="shared" si="306"/>
        <v>4805920</v>
      </c>
    </row>
    <row r="3940" spans="1:19">
      <c r="A3940" s="9">
        <v>91</v>
      </c>
      <c r="B3940" s="9" t="s">
        <v>10</v>
      </c>
      <c r="C3940" s="9" t="s">
        <v>976</v>
      </c>
      <c r="D3940" s="9" t="s">
        <v>149</v>
      </c>
      <c r="E3940" s="9" t="s">
        <v>147</v>
      </c>
      <c r="F3940" s="9" t="s">
        <v>5</v>
      </c>
      <c r="G3940" s="9" t="s">
        <v>492</v>
      </c>
      <c r="H3940" s="9" t="s">
        <v>85</v>
      </c>
      <c r="I3940" s="9">
        <v>15</v>
      </c>
      <c r="J3940" s="9" t="s">
        <v>8</v>
      </c>
      <c r="L3940" s="9" t="s">
        <v>50</v>
      </c>
      <c r="M3940" s="9">
        <v>89893</v>
      </c>
      <c r="N3940" s="17" t="str">
        <f t="shared" si="303"/>
        <v>17_85-90</v>
      </c>
      <c r="O3940" s="17" t="str">
        <f t="shared" si="304"/>
        <v>8_80-90</v>
      </c>
      <c r="P3940" s="17" t="str">
        <f t="shared" si="305"/>
        <v>08_80&gt;</v>
      </c>
      <c r="Q3940" s="9" t="s">
        <v>1257</v>
      </c>
      <c r="R3940" s="9" t="s">
        <v>1245</v>
      </c>
      <c r="S3940" s="9">
        <f t="shared" si="306"/>
        <v>8180263</v>
      </c>
    </row>
    <row r="3941" spans="1:19">
      <c r="A3941" s="9">
        <v>18</v>
      </c>
      <c r="B3941" s="9" t="s">
        <v>10</v>
      </c>
      <c r="C3941" s="9" t="s">
        <v>1250</v>
      </c>
      <c r="D3941" s="9" t="s">
        <v>148</v>
      </c>
      <c r="E3941" s="9" t="s">
        <v>147</v>
      </c>
      <c r="F3941" s="9" t="s">
        <v>5</v>
      </c>
      <c r="G3941" s="9" t="s">
        <v>373</v>
      </c>
      <c r="H3941" s="9" t="s">
        <v>2</v>
      </c>
      <c r="I3941" s="9">
        <v>17</v>
      </c>
      <c r="J3941" s="9" t="s">
        <v>6</v>
      </c>
      <c r="L3941" s="9" t="s">
        <v>50</v>
      </c>
      <c r="M3941" s="9">
        <v>50801</v>
      </c>
      <c r="N3941" s="17" t="str">
        <f t="shared" si="303"/>
        <v>10_50-55</v>
      </c>
      <c r="O3941" s="17" t="str">
        <f t="shared" si="304"/>
        <v>5_50-60</v>
      </c>
      <c r="P3941" s="17" t="str">
        <f t="shared" si="305"/>
        <v>05_50-60</v>
      </c>
      <c r="Q3941" s="9" t="s">
        <v>1257</v>
      </c>
      <c r="R3941" s="9" t="s">
        <v>1245</v>
      </c>
      <c r="S3941" s="9">
        <f t="shared" si="306"/>
        <v>914418</v>
      </c>
    </row>
    <row r="3942" spans="1:19">
      <c r="A3942" s="9">
        <v>4</v>
      </c>
      <c r="B3942" s="9" t="s">
        <v>10</v>
      </c>
      <c r="C3942" s="9" t="s">
        <v>506</v>
      </c>
      <c r="D3942" s="9" t="s">
        <v>146</v>
      </c>
      <c r="E3942" s="9" t="s">
        <v>147</v>
      </c>
      <c r="F3942" s="9" t="s">
        <v>5</v>
      </c>
      <c r="G3942" s="9" t="s">
        <v>373</v>
      </c>
      <c r="H3942" s="9" t="s">
        <v>706</v>
      </c>
      <c r="I3942" s="9">
        <v>15</v>
      </c>
      <c r="J3942" s="9" t="s">
        <v>8</v>
      </c>
      <c r="L3942" s="9" t="s">
        <v>50</v>
      </c>
      <c r="M3942" s="9">
        <v>91245</v>
      </c>
      <c r="N3942" s="17" t="str">
        <f t="shared" si="303"/>
        <v>18_90-95</v>
      </c>
      <c r="O3942" s="17" t="str">
        <f t="shared" si="304"/>
        <v>9_90-100</v>
      </c>
      <c r="P3942" s="17" t="str">
        <f t="shared" si="305"/>
        <v>08_80&gt;</v>
      </c>
      <c r="Q3942" s="9" t="s">
        <v>1257</v>
      </c>
      <c r="R3942" s="9" t="s">
        <v>1245</v>
      </c>
      <c r="S3942" s="9">
        <f t="shared" si="306"/>
        <v>364980</v>
      </c>
    </row>
    <row r="3943" spans="1:19">
      <c r="A3943" s="9">
        <v>63</v>
      </c>
      <c r="B3943" s="9" t="s">
        <v>10</v>
      </c>
      <c r="C3943" s="9" t="s">
        <v>1036</v>
      </c>
      <c r="D3943" s="9" t="s">
        <v>152</v>
      </c>
      <c r="E3943" s="9" t="s">
        <v>147</v>
      </c>
      <c r="F3943" s="9" t="s">
        <v>5</v>
      </c>
      <c r="G3943" s="9" t="s">
        <v>373</v>
      </c>
      <c r="H3943" s="9" t="s">
        <v>239</v>
      </c>
      <c r="I3943" s="9">
        <v>14</v>
      </c>
      <c r="J3943" s="9" t="s">
        <v>8</v>
      </c>
      <c r="L3943" s="9" t="s">
        <v>50</v>
      </c>
      <c r="M3943" s="9">
        <v>89663</v>
      </c>
      <c r="N3943" s="17" t="str">
        <f t="shared" si="303"/>
        <v>17_85-90</v>
      </c>
      <c r="O3943" s="17" t="str">
        <f t="shared" si="304"/>
        <v>8_80-90</v>
      </c>
      <c r="P3943" s="17" t="str">
        <f t="shared" si="305"/>
        <v>08_80&gt;</v>
      </c>
      <c r="Q3943" s="9" t="s">
        <v>1257</v>
      </c>
      <c r="R3943" s="9" t="s">
        <v>1245</v>
      </c>
      <c r="S3943" s="9">
        <f t="shared" si="306"/>
        <v>5648769</v>
      </c>
    </row>
    <row r="3944" spans="1:19">
      <c r="A3944" s="9">
        <v>4</v>
      </c>
      <c r="B3944" s="9" t="s">
        <v>10</v>
      </c>
      <c r="C3944" s="9" t="s">
        <v>897</v>
      </c>
      <c r="D3944" s="9" t="s">
        <v>152</v>
      </c>
      <c r="E3944" s="9" t="s">
        <v>147</v>
      </c>
      <c r="F3944" s="9" t="s">
        <v>5</v>
      </c>
      <c r="G3944" s="9" t="s">
        <v>75</v>
      </c>
      <c r="H3944" s="9" t="s">
        <v>2</v>
      </c>
      <c r="I3944" s="9">
        <v>14</v>
      </c>
      <c r="J3944" s="9" t="s">
        <v>8</v>
      </c>
      <c r="L3944" s="9" t="s">
        <v>50</v>
      </c>
      <c r="M3944" s="9">
        <v>39780</v>
      </c>
      <c r="N3944" s="17" t="str">
        <f t="shared" si="303"/>
        <v>7_35-40</v>
      </c>
      <c r="O3944" s="17" t="str">
        <f t="shared" si="304"/>
        <v>3_30-40</v>
      </c>
      <c r="P3944" s="17" t="str">
        <f t="shared" si="305"/>
        <v>03_30-40</v>
      </c>
      <c r="Q3944" s="9" t="s">
        <v>1257</v>
      </c>
      <c r="R3944" s="9" t="s">
        <v>1245</v>
      </c>
      <c r="S3944" s="9">
        <f t="shared" si="306"/>
        <v>159120</v>
      </c>
    </row>
    <row r="3945" spans="1:19">
      <c r="A3945" s="9">
        <v>228</v>
      </c>
      <c r="B3945" s="9" t="s">
        <v>10</v>
      </c>
      <c r="C3945" s="9" t="s">
        <v>822</v>
      </c>
      <c r="D3945" s="9" t="s">
        <v>148</v>
      </c>
      <c r="E3945" s="9" t="s">
        <v>147</v>
      </c>
      <c r="F3945" s="9" t="s">
        <v>5</v>
      </c>
      <c r="G3945" s="9" t="s">
        <v>823</v>
      </c>
      <c r="H3945" s="9" t="s">
        <v>2</v>
      </c>
      <c r="I3945" s="9">
        <v>15</v>
      </c>
      <c r="J3945" s="9" t="s">
        <v>8</v>
      </c>
      <c r="L3945" s="9" t="s">
        <v>50</v>
      </c>
      <c r="M3945" s="9">
        <v>72680</v>
      </c>
      <c r="N3945" s="17" t="str">
        <f t="shared" si="303"/>
        <v>14_70-75</v>
      </c>
      <c r="O3945" s="17" t="str">
        <f t="shared" si="304"/>
        <v>7_70-80</v>
      </c>
      <c r="P3945" s="17" t="str">
        <f t="shared" si="305"/>
        <v>07_70-80</v>
      </c>
      <c r="Q3945" s="9" t="s">
        <v>1257</v>
      </c>
      <c r="R3945" s="9" t="s">
        <v>1245</v>
      </c>
      <c r="S3945" s="9">
        <f t="shared" si="306"/>
        <v>16571040</v>
      </c>
    </row>
    <row r="3946" spans="1:19">
      <c r="A3946" s="9">
        <v>386</v>
      </c>
      <c r="B3946" s="9" t="s">
        <v>10</v>
      </c>
      <c r="C3946" s="9" t="s">
        <v>1135</v>
      </c>
      <c r="D3946" s="9" t="s">
        <v>149</v>
      </c>
      <c r="E3946" s="9" t="s">
        <v>147</v>
      </c>
      <c r="F3946" s="9" t="s">
        <v>5</v>
      </c>
      <c r="G3946" s="9" t="s">
        <v>252</v>
      </c>
      <c r="H3946" s="9" t="s">
        <v>85</v>
      </c>
      <c r="I3946" s="9">
        <v>15</v>
      </c>
      <c r="J3946" s="9" t="s">
        <v>8</v>
      </c>
      <c r="L3946" s="9" t="s">
        <v>50</v>
      </c>
      <c r="M3946" s="9">
        <v>105103</v>
      </c>
      <c r="N3946" s="17" t="str">
        <f t="shared" si="303"/>
        <v>21_105-110</v>
      </c>
      <c r="O3946" s="17" t="str">
        <f t="shared" si="304"/>
        <v>10_100-110</v>
      </c>
      <c r="P3946" s="17" t="str">
        <f t="shared" si="305"/>
        <v>08_80&gt;</v>
      </c>
      <c r="Q3946" s="9" t="s">
        <v>1257</v>
      </c>
      <c r="R3946" s="9" t="s">
        <v>1245</v>
      </c>
      <c r="S3946" s="9">
        <f t="shared" si="306"/>
        <v>40569758</v>
      </c>
    </row>
    <row r="3947" spans="1:19">
      <c r="A3947" s="9">
        <v>14</v>
      </c>
      <c r="B3947" s="9" t="s">
        <v>10</v>
      </c>
      <c r="C3947" s="9" t="s">
        <v>981</v>
      </c>
      <c r="D3947" s="9" t="s">
        <v>148</v>
      </c>
      <c r="E3947" s="9" t="s">
        <v>147</v>
      </c>
      <c r="F3947" s="9" t="s">
        <v>5</v>
      </c>
      <c r="G3947" s="9" t="s">
        <v>373</v>
      </c>
      <c r="H3947" s="9" t="s">
        <v>2</v>
      </c>
      <c r="I3947" s="9">
        <v>17</v>
      </c>
      <c r="J3947" s="9" t="s">
        <v>6</v>
      </c>
      <c r="L3947" s="9" t="s">
        <v>50</v>
      </c>
      <c r="M3947" s="9">
        <v>89468</v>
      </c>
      <c r="N3947" s="17" t="str">
        <f t="shared" si="303"/>
        <v>17_85-90</v>
      </c>
      <c r="O3947" s="17" t="str">
        <f t="shared" si="304"/>
        <v>8_80-90</v>
      </c>
      <c r="P3947" s="17" t="str">
        <f t="shared" si="305"/>
        <v>08_80&gt;</v>
      </c>
      <c r="Q3947" s="9" t="s">
        <v>1257</v>
      </c>
      <c r="R3947" s="9" t="s">
        <v>1245</v>
      </c>
      <c r="S3947" s="9">
        <f t="shared" si="306"/>
        <v>1252552</v>
      </c>
    </row>
    <row r="3948" spans="1:19">
      <c r="A3948" s="9">
        <v>56</v>
      </c>
      <c r="B3948" s="9" t="s">
        <v>10</v>
      </c>
      <c r="C3948" s="9" t="s">
        <v>1136</v>
      </c>
      <c r="D3948" s="9" t="s">
        <v>152</v>
      </c>
      <c r="E3948" s="9" t="s">
        <v>147</v>
      </c>
      <c r="F3948" s="9" t="s">
        <v>5</v>
      </c>
      <c r="G3948" s="9" t="s">
        <v>373</v>
      </c>
      <c r="H3948" s="9" t="s">
        <v>408</v>
      </c>
      <c r="I3948" s="9">
        <v>14</v>
      </c>
      <c r="J3948" s="9" t="s">
        <v>941</v>
      </c>
      <c r="K3948" s="9" t="s">
        <v>7</v>
      </c>
      <c r="L3948" s="9" t="s">
        <v>50</v>
      </c>
      <c r="M3948" s="9">
        <v>112830</v>
      </c>
      <c r="N3948" s="17" t="str">
        <f t="shared" si="303"/>
        <v>22_110-115</v>
      </c>
      <c r="O3948" s="17" t="str">
        <f t="shared" si="304"/>
        <v>11_110-120</v>
      </c>
      <c r="P3948" s="17" t="str">
        <f t="shared" si="305"/>
        <v>08_80&gt;</v>
      </c>
      <c r="Q3948" s="9" t="s">
        <v>1257</v>
      </c>
      <c r="R3948" s="9" t="s">
        <v>1245</v>
      </c>
      <c r="S3948" s="9">
        <f t="shared" si="306"/>
        <v>6318480</v>
      </c>
    </row>
    <row r="3949" spans="1:19">
      <c r="A3949" s="9">
        <v>4</v>
      </c>
      <c r="B3949" s="9" t="s">
        <v>10</v>
      </c>
      <c r="C3949" s="9" t="s">
        <v>1037</v>
      </c>
      <c r="D3949" s="9" t="s">
        <v>152</v>
      </c>
      <c r="E3949" s="9" t="s">
        <v>147</v>
      </c>
      <c r="F3949" s="9" t="s">
        <v>5</v>
      </c>
      <c r="G3949" s="9" t="s">
        <v>373</v>
      </c>
      <c r="H3949" s="9" t="s">
        <v>2</v>
      </c>
      <c r="I3949" s="9">
        <v>14</v>
      </c>
      <c r="J3949" s="9" t="s">
        <v>941</v>
      </c>
      <c r="L3949" s="9" t="s">
        <v>50</v>
      </c>
      <c r="M3949" s="9">
        <v>127060</v>
      </c>
      <c r="N3949" s="17" t="str">
        <f t="shared" si="303"/>
        <v>25_125-130</v>
      </c>
      <c r="O3949" s="17" t="str">
        <f t="shared" si="304"/>
        <v>12_120-130</v>
      </c>
      <c r="P3949" s="17" t="str">
        <f t="shared" si="305"/>
        <v>08_80&gt;</v>
      </c>
      <c r="Q3949" s="9" t="s">
        <v>1257</v>
      </c>
      <c r="R3949" s="9" t="s">
        <v>1245</v>
      </c>
      <c r="S3949" s="9">
        <f t="shared" si="306"/>
        <v>508240</v>
      </c>
    </row>
    <row r="3950" spans="1:19">
      <c r="A3950" s="9">
        <v>288</v>
      </c>
      <c r="B3950" s="9" t="s">
        <v>10</v>
      </c>
      <c r="C3950" s="9" t="s">
        <v>457</v>
      </c>
      <c r="D3950" s="9" t="s">
        <v>152</v>
      </c>
      <c r="E3950" s="9" t="s">
        <v>147</v>
      </c>
      <c r="F3950" s="9" t="s">
        <v>5</v>
      </c>
      <c r="G3950" s="9" t="s">
        <v>373</v>
      </c>
      <c r="H3950" s="9" t="s">
        <v>408</v>
      </c>
      <c r="I3950" s="9">
        <v>14</v>
      </c>
      <c r="J3950" s="9" t="s">
        <v>120</v>
      </c>
      <c r="K3950" s="9" t="s">
        <v>7</v>
      </c>
      <c r="L3950" s="9" t="s">
        <v>50</v>
      </c>
      <c r="M3950" s="9">
        <v>151629</v>
      </c>
      <c r="N3950" s="17" t="str">
        <f t="shared" ref="N3950:N4013" si="307">CONCATENATE(ROUNDDOWN(M3950/5000,0),"_",ROUNDDOWN(M3950/5000,0)*5,"-",ROUNDUP((M3950+1)/5000,0)*5)</f>
        <v>30_150-155</v>
      </c>
      <c r="O3950" s="17" t="str">
        <f t="shared" si="304"/>
        <v>15_150-160</v>
      </c>
      <c r="P3950" s="17" t="str">
        <f t="shared" si="305"/>
        <v>08_80&gt;</v>
      </c>
      <c r="Q3950" s="9" t="s">
        <v>1257</v>
      </c>
      <c r="R3950" s="9" t="s">
        <v>1245</v>
      </c>
      <c r="S3950" s="9">
        <f t="shared" si="306"/>
        <v>43669152</v>
      </c>
    </row>
    <row r="3951" spans="1:19">
      <c r="A3951" s="9">
        <v>4</v>
      </c>
      <c r="B3951" s="9" t="s">
        <v>10</v>
      </c>
      <c r="C3951" s="9" t="s">
        <v>397</v>
      </c>
      <c r="D3951" s="9" t="s">
        <v>152</v>
      </c>
      <c r="E3951" s="9" t="s">
        <v>147</v>
      </c>
      <c r="F3951" s="9" t="s">
        <v>5</v>
      </c>
      <c r="G3951" s="9" t="s">
        <v>373</v>
      </c>
      <c r="H3951" s="9" t="s">
        <v>2</v>
      </c>
      <c r="I3951" s="9">
        <v>13</v>
      </c>
      <c r="J3951" s="9" t="s">
        <v>398</v>
      </c>
      <c r="K3951" s="9" t="s">
        <v>7</v>
      </c>
      <c r="L3951" s="9" t="s">
        <v>50</v>
      </c>
      <c r="M3951" s="9">
        <v>130935</v>
      </c>
      <c r="N3951" s="17" t="str">
        <f t="shared" si="307"/>
        <v>26_130-135</v>
      </c>
      <c r="O3951" s="17" t="str">
        <f t="shared" si="304"/>
        <v>13_130-140</v>
      </c>
      <c r="P3951" s="17" t="str">
        <f t="shared" si="305"/>
        <v>08_80&gt;</v>
      </c>
      <c r="Q3951" s="9" t="s">
        <v>1257</v>
      </c>
      <c r="R3951" s="9" t="s">
        <v>1245</v>
      </c>
      <c r="S3951" s="9">
        <f t="shared" si="306"/>
        <v>523740</v>
      </c>
    </row>
    <row r="3952" spans="1:19">
      <c r="A3952" s="9">
        <v>158</v>
      </c>
      <c r="B3952" s="9" t="s">
        <v>10</v>
      </c>
      <c r="C3952" s="9" t="s">
        <v>1137</v>
      </c>
      <c r="D3952" s="9" t="s">
        <v>152</v>
      </c>
      <c r="E3952" s="9" t="s">
        <v>147</v>
      </c>
      <c r="F3952" s="9" t="s">
        <v>5</v>
      </c>
      <c r="G3952" s="9" t="s">
        <v>373</v>
      </c>
      <c r="H3952" s="9" t="s">
        <v>2</v>
      </c>
      <c r="I3952" s="9">
        <v>14</v>
      </c>
      <c r="J3952" s="9" t="s">
        <v>941</v>
      </c>
      <c r="K3952" s="9" t="s">
        <v>7</v>
      </c>
      <c r="L3952" s="9" t="s">
        <v>50</v>
      </c>
      <c r="M3952" s="9">
        <v>140286</v>
      </c>
      <c r="N3952" s="17" t="str">
        <f t="shared" si="307"/>
        <v>28_140-145</v>
      </c>
      <c r="O3952" s="17" t="str">
        <f t="shared" si="304"/>
        <v>14_140-150</v>
      </c>
      <c r="P3952" s="17" t="str">
        <f t="shared" si="305"/>
        <v>08_80&gt;</v>
      </c>
      <c r="Q3952" s="9" t="s">
        <v>1257</v>
      </c>
      <c r="R3952" s="9" t="s">
        <v>1245</v>
      </c>
      <c r="S3952" s="9">
        <f t="shared" si="306"/>
        <v>22165188</v>
      </c>
    </row>
    <row r="3953" spans="1:19">
      <c r="A3953" s="9">
        <v>41</v>
      </c>
      <c r="B3953" s="9" t="s">
        <v>10</v>
      </c>
      <c r="C3953" s="9" t="s">
        <v>399</v>
      </c>
      <c r="D3953" s="9" t="s">
        <v>152</v>
      </c>
      <c r="E3953" s="9" t="s">
        <v>147</v>
      </c>
      <c r="F3953" s="9" t="s">
        <v>5</v>
      </c>
      <c r="G3953" s="9" t="s">
        <v>373</v>
      </c>
      <c r="H3953" s="9" t="s">
        <v>2</v>
      </c>
      <c r="I3953" s="9">
        <v>13</v>
      </c>
      <c r="J3953" s="9" t="s">
        <v>8</v>
      </c>
      <c r="K3953" s="9" t="s">
        <v>7</v>
      </c>
      <c r="L3953" s="9" t="s">
        <v>50</v>
      </c>
      <c r="M3953" s="9">
        <v>124670</v>
      </c>
      <c r="N3953" s="17" t="str">
        <f t="shared" si="307"/>
        <v>24_120-125</v>
      </c>
      <c r="O3953" s="17" t="str">
        <f t="shared" si="304"/>
        <v>12_120-130</v>
      </c>
      <c r="P3953" s="17" t="str">
        <f t="shared" si="305"/>
        <v>08_80&gt;</v>
      </c>
      <c r="Q3953" s="9" t="s">
        <v>1257</v>
      </c>
      <c r="R3953" s="9" t="s">
        <v>1245</v>
      </c>
      <c r="S3953" s="9">
        <f t="shared" si="306"/>
        <v>5111470</v>
      </c>
    </row>
    <row r="3954" spans="1:19">
      <c r="A3954" s="9">
        <v>140</v>
      </c>
      <c r="B3954" s="9" t="s">
        <v>10</v>
      </c>
      <c r="C3954" s="9" t="s">
        <v>1095</v>
      </c>
      <c r="D3954" s="9" t="s">
        <v>149</v>
      </c>
      <c r="E3954" s="9" t="s">
        <v>147</v>
      </c>
      <c r="F3954" s="9" t="s">
        <v>5</v>
      </c>
      <c r="G3954" s="9" t="s">
        <v>492</v>
      </c>
      <c r="H3954" s="9" t="s">
        <v>498</v>
      </c>
      <c r="I3954" s="9">
        <v>15</v>
      </c>
      <c r="J3954" s="9" t="s">
        <v>510</v>
      </c>
      <c r="K3954" s="9" t="s">
        <v>7</v>
      </c>
      <c r="L3954" s="9" t="s">
        <v>50</v>
      </c>
      <c r="M3954" s="9">
        <v>352763</v>
      </c>
      <c r="N3954" s="17" t="str">
        <f t="shared" si="307"/>
        <v>70_350-355</v>
      </c>
      <c r="O3954" s="17" t="str">
        <f t="shared" si="304"/>
        <v>35_350-360</v>
      </c>
      <c r="P3954" s="17" t="str">
        <f t="shared" si="305"/>
        <v>08_80&gt;</v>
      </c>
      <c r="Q3954" s="9" t="s">
        <v>1257</v>
      </c>
      <c r="R3954" s="9" t="s">
        <v>1245</v>
      </c>
      <c r="S3954" s="9">
        <f t="shared" si="306"/>
        <v>49386820</v>
      </c>
    </row>
    <row r="3955" spans="1:19">
      <c r="A3955" s="9">
        <v>196</v>
      </c>
      <c r="B3955" s="9" t="s">
        <v>10</v>
      </c>
      <c r="C3955" s="9" t="s">
        <v>1221</v>
      </c>
      <c r="D3955" s="9" t="s">
        <v>148</v>
      </c>
      <c r="E3955" s="9" t="s">
        <v>147</v>
      </c>
      <c r="F3955" s="9" t="s">
        <v>1</v>
      </c>
      <c r="G3955" s="9" t="s">
        <v>495</v>
      </c>
      <c r="H3955" s="9" t="s">
        <v>1222</v>
      </c>
      <c r="I3955" s="9">
        <v>15</v>
      </c>
      <c r="J3955" s="9" t="s">
        <v>8</v>
      </c>
      <c r="L3955" s="9" t="s">
        <v>50</v>
      </c>
      <c r="M3955" s="9">
        <v>149511</v>
      </c>
      <c r="N3955" s="17" t="str">
        <f t="shared" si="307"/>
        <v>29_145-150</v>
      </c>
      <c r="O3955" s="17" t="str">
        <f t="shared" si="304"/>
        <v>14_140-150</v>
      </c>
      <c r="P3955" s="17" t="str">
        <f t="shared" si="305"/>
        <v>08_80&gt;</v>
      </c>
      <c r="Q3955" s="9" t="s">
        <v>1257</v>
      </c>
      <c r="R3955" s="9" t="s">
        <v>1245</v>
      </c>
      <c r="S3955" s="9">
        <f t="shared" si="306"/>
        <v>29304156</v>
      </c>
    </row>
    <row r="3956" spans="1:19">
      <c r="A3956" s="9">
        <v>25</v>
      </c>
      <c r="B3956" s="9" t="s">
        <v>10</v>
      </c>
      <c r="C3956" s="9" t="s">
        <v>400</v>
      </c>
      <c r="D3956" s="9" t="s">
        <v>152</v>
      </c>
      <c r="E3956" s="9" t="s">
        <v>147</v>
      </c>
      <c r="F3956" s="9" t="s">
        <v>5</v>
      </c>
      <c r="G3956" s="9" t="s">
        <v>373</v>
      </c>
      <c r="H3956" s="9" t="s">
        <v>2</v>
      </c>
      <c r="I3956" s="9">
        <v>13</v>
      </c>
      <c r="J3956" s="9" t="s">
        <v>8</v>
      </c>
      <c r="L3956" s="9" t="s">
        <v>50</v>
      </c>
      <c r="M3956" s="9">
        <v>98596</v>
      </c>
      <c r="N3956" s="17" t="str">
        <f t="shared" si="307"/>
        <v>19_95-100</v>
      </c>
      <c r="O3956" s="17" t="str">
        <f t="shared" si="304"/>
        <v>9_90-100</v>
      </c>
      <c r="P3956" s="17" t="str">
        <f t="shared" si="305"/>
        <v>08_80&gt;</v>
      </c>
      <c r="Q3956" s="9" t="s">
        <v>1257</v>
      </c>
      <c r="R3956" s="9" t="s">
        <v>1245</v>
      </c>
      <c r="S3956" s="9">
        <f t="shared" si="306"/>
        <v>2464900</v>
      </c>
    </row>
    <row r="3957" spans="1:19">
      <c r="A3957" s="9">
        <v>84</v>
      </c>
      <c r="B3957" s="9" t="s">
        <v>10</v>
      </c>
      <c r="C3957" s="9" t="s">
        <v>421</v>
      </c>
      <c r="D3957" s="9" t="s">
        <v>152</v>
      </c>
      <c r="E3957" s="9" t="s">
        <v>147</v>
      </c>
      <c r="F3957" s="9" t="s">
        <v>5</v>
      </c>
      <c r="G3957" s="9" t="s">
        <v>373</v>
      </c>
      <c r="H3957" s="9" t="s">
        <v>2</v>
      </c>
      <c r="I3957" s="9">
        <v>14</v>
      </c>
      <c r="J3957" s="9" t="s">
        <v>8</v>
      </c>
      <c r="K3957" s="9" t="s">
        <v>7</v>
      </c>
      <c r="L3957" s="9" t="s">
        <v>50</v>
      </c>
      <c r="M3957" s="9">
        <v>139924</v>
      </c>
      <c r="N3957" s="17" t="str">
        <f t="shared" si="307"/>
        <v>27_135-140</v>
      </c>
      <c r="O3957" s="17" t="str">
        <f t="shared" si="304"/>
        <v>13_130-140</v>
      </c>
      <c r="P3957" s="17" t="str">
        <f t="shared" si="305"/>
        <v>08_80&gt;</v>
      </c>
      <c r="Q3957" s="9" t="s">
        <v>1257</v>
      </c>
      <c r="R3957" s="9" t="s">
        <v>1245</v>
      </c>
      <c r="S3957" s="9">
        <f t="shared" si="306"/>
        <v>11753616</v>
      </c>
    </row>
    <row r="3958" spans="1:19">
      <c r="A3958" s="9">
        <v>491</v>
      </c>
      <c r="B3958" s="9" t="s">
        <v>10</v>
      </c>
      <c r="C3958" s="9" t="s">
        <v>372</v>
      </c>
      <c r="D3958" s="9" t="s">
        <v>152</v>
      </c>
      <c r="E3958" s="9" t="s">
        <v>147</v>
      </c>
      <c r="F3958" s="9" t="s">
        <v>5</v>
      </c>
      <c r="G3958" s="9" t="s">
        <v>373</v>
      </c>
      <c r="H3958" s="9" t="s">
        <v>2</v>
      </c>
      <c r="I3958" s="9">
        <v>14</v>
      </c>
      <c r="J3958" s="9" t="s">
        <v>8</v>
      </c>
      <c r="L3958" s="9" t="s">
        <v>50</v>
      </c>
      <c r="M3958" s="9">
        <v>96473</v>
      </c>
      <c r="N3958" s="17" t="str">
        <f t="shared" si="307"/>
        <v>19_95-100</v>
      </c>
      <c r="O3958" s="17" t="str">
        <f t="shared" si="304"/>
        <v>9_90-100</v>
      </c>
      <c r="P3958" s="17" t="str">
        <f t="shared" si="305"/>
        <v>08_80&gt;</v>
      </c>
      <c r="Q3958" s="9" t="s">
        <v>1257</v>
      </c>
      <c r="R3958" s="9" t="s">
        <v>1245</v>
      </c>
      <c r="S3958" s="9">
        <f t="shared" si="306"/>
        <v>47368243</v>
      </c>
    </row>
    <row r="3959" spans="1:19">
      <c r="A3959" s="9">
        <v>74</v>
      </c>
      <c r="B3959" s="9" t="s">
        <v>10</v>
      </c>
      <c r="C3959" s="9" t="s">
        <v>422</v>
      </c>
      <c r="D3959" s="9" t="s">
        <v>152</v>
      </c>
      <c r="E3959" s="9" t="s">
        <v>147</v>
      </c>
      <c r="F3959" s="9" t="s">
        <v>5</v>
      </c>
      <c r="G3959" s="9" t="s">
        <v>373</v>
      </c>
      <c r="H3959" s="9" t="s">
        <v>408</v>
      </c>
      <c r="I3959" s="9">
        <v>14</v>
      </c>
      <c r="J3959" s="9" t="s">
        <v>8</v>
      </c>
      <c r="L3959" s="9" t="s">
        <v>50</v>
      </c>
      <c r="M3959" s="9">
        <v>117461</v>
      </c>
      <c r="N3959" s="17" t="str">
        <f t="shared" si="307"/>
        <v>23_115-120</v>
      </c>
      <c r="O3959" s="17" t="str">
        <f t="shared" si="304"/>
        <v>11_110-120</v>
      </c>
      <c r="P3959" s="17" t="str">
        <f t="shared" si="305"/>
        <v>08_80&gt;</v>
      </c>
      <c r="Q3959" s="9" t="s">
        <v>1257</v>
      </c>
      <c r="R3959" s="9" t="s">
        <v>1245</v>
      </c>
      <c r="S3959" s="9">
        <f t="shared" si="306"/>
        <v>8692114</v>
      </c>
    </row>
    <row r="3960" spans="1:19">
      <c r="A3960" s="9">
        <v>126</v>
      </c>
      <c r="B3960" s="9" t="s">
        <v>10</v>
      </c>
      <c r="C3960" s="9" t="s">
        <v>708</v>
      </c>
      <c r="D3960" s="9" t="s">
        <v>149</v>
      </c>
      <c r="E3960" s="9" t="s">
        <v>147</v>
      </c>
      <c r="F3960" s="9" t="s">
        <v>5</v>
      </c>
      <c r="G3960" s="9" t="s">
        <v>252</v>
      </c>
      <c r="H3960" s="9" t="s">
        <v>709</v>
      </c>
      <c r="I3960" s="9">
        <v>15</v>
      </c>
      <c r="J3960" s="9" t="s">
        <v>51</v>
      </c>
      <c r="K3960" s="9" t="s">
        <v>7</v>
      </c>
      <c r="L3960" s="9" t="s">
        <v>50</v>
      </c>
      <c r="M3960" s="9">
        <v>146273</v>
      </c>
      <c r="N3960" s="17" t="str">
        <f t="shared" si="307"/>
        <v>29_145-150</v>
      </c>
      <c r="O3960" s="17" t="str">
        <f t="shared" si="304"/>
        <v>14_140-150</v>
      </c>
      <c r="P3960" s="17" t="str">
        <f t="shared" si="305"/>
        <v>08_80&gt;</v>
      </c>
      <c r="Q3960" s="9" t="s">
        <v>1257</v>
      </c>
      <c r="R3960" s="9" t="s">
        <v>1245</v>
      </c>
      <c r="S3960" s="9">
        <f t="shared" si="306"/>
        <v>18430398</v>
      </c>
    </row>
    <row r="3961" spans="1:19">
      <c r="A3961" s="9">
        <v>46</v>
      </c>
      <c r="B3961" s="9" t="s">
        <v>10</v>
      </c>
      <c r="C3961" s="9" t="s">
        <v>627</v>
      </c>
      <c r="D3961" s="9" t="s">
        <v>152</v>
      </c>
      <c r="E3961" s="9" t="s">
        <v>147</v>
      </c>
      <c r="F3961" s="9" t="s">
        <v>1</v>
      </c>
      <c r="G3961" s="9" t="s">
        <v>495</v>
      </c>
      <c r="H3961" s="9" t="s">
        <v>561</v>
      </c>
      <c r="I3961" s="9">
        <v>14</v>
      </c>
      <c r="J3961" s="9" t="s">
        <v>49</v>
      </c>
      <c r="L3961" s="9" t="s">
        <v>50</v>
      </c>
      <c r="M3961" s="9">
        <v>173880</v>
      </c>
      <c r="N3961" s="17" t="str">
        <f t="shared" si="307"/>
        <v>34_170-175</v>
      </c>
      <c r="O3961" s="17" t="str">
        <f t="shared" si="304"/>
        <v>17_170-180</v>
      </c>
      <c r="P3961" s="17" t="str">
        <f t="shared" si="305"/>
        <v>08_80&gt;</v>
      </c>
      <c r="Q3961" s="9" t="s">
        <v>1257</v>
      </c>
      <c r="R3961" s="9" t="s">
        <v>1245</v>
      </c>
      <c r="S3961" s="9">
        <f t="shared" si="306"/>
        <v>7998480</v>
      </c>
    </row>
    <row r="3962" spans="1:19">
      <c r="A3962" s="9">
        <v>55</v>
      </c>
      <c r="B3962" s="9" t="s">
        <v>13</v>
      </c>
      <c r="C3962" s="9" t="s">
        <v>824</v>
      </c>
      <c r="D3962" s="9" t="s">
        <v>149</v>
      </c>
      <c r="E3962" s="9" t="s">
        <v>147</v>
      </c>
      <c r="F3962" s="9" t="s">
        <v>1</v>
      </c>
      <c r="G3962" s="9" t="s">
        <v>495</v>
      </c>
      <c r="H3962" s="9" t="s">
        <v>825</v>
      </c>
      <c r="I3962" s="9">
        <v>15</v>
      </c>
      <c r="J3962" s="9" t="s">
        <v>49</v>
      </c>
      <c r="L3962" s="9" t="s">
        <v>50</v>
      </c>
      <c r="M3962" s="9">
        <v>252555</v>
      </c>
      <c r="N3962" s="17" t="str">
        <f t="shared" si="307"/>
        <v>50_250-255</v>
      </c>
      <c r="O3962" s="17" t="str">
        <f t="shared" si="304"/>
        <v>25_250-260</v>
      </c>
      <c r="P3962" s="17" t="str">
        <f t="shared" si="305"/>
        <v>08_80&gt;</v>
      </c>
      <c r="Q3962" s="9" t="s">
        <v>1257</v>
      </c>
      <c r="R3962" s="9" t="s">
        <v>1245</v>
      </c>
      <c r="S3962" s="9">
        <f t="shared" si="306"/>
        <v>13890525</v>
      </c>
    </row>
    <row r="3963" spans="1:19">
      <c r="A3963" s="9">
        <v>11</v>
      </c>
      <c r="B3963" s="9" t="s">
        <v>13</v>
      </c>
      <c r="C3963" s="9" t="s">
        <v>827</v>
      </c>
      <c r="D3963" s="9" t="s">
        <v>149</v>
      </c>
      <c r="E3963" s="9" t="s">
        <v>147</v>
      </c>
      <c r="F3963" s="9" t="s">
        <v>5</v>
      </c>
      <c r="G3963" s="9" t="s">
        <v>492</v>
      </c>
      <c r="H3963" s="9" t="s">
        <v>557</v>
      </c>
      <c r="I3963" s="9">
        <v>15</v>
      </c>
      <c r="J3963" s="9" t="s">
        <v>49</v>
      </c>
      <c r="L3963" s="9" t="s">
        <v>50</v>
      </c>
      <c r="M3963" s="9">
        <v>346324</v>
      </c>
      <c r="N3963" s="17" t="str">
        <f t="shared" si="307"/>
        <v>69_345-350</v>
      </c>
      <c r="O3963" s="17" t="str">
        <f t="shared" si="304"/>
        <v>34_340-350</v>
      </c>
      <c r="P3963" s="17" t="str">
        <f t="shared" si="305"/>
        <v>08_80&gt;</v>
      </c>
      <c r="Q3963" s="9" t="s">
        <v>1257</v>
      </c>
      <c r="R3963" s="9" t="s">
        <v>1245</v>
      </c>
      <c r="S3963" s="9">
        <f t="shared" si="306"/>
        <v>3809564</v>
      </c>
    </row>
    <row r="3964" spans="1:19">
      <c r="A3964" s="9">
        <v>55</v>
      </c>
      <c r="B3964" s="9" t="s">
        <v>13</v>
      </c>
      <c r="C3964" s="9" t="s">
        <v>828</v>
      </c>
      <c r="D3964" s="9" t="s">
        <v>149</v>
      </c>
      <c r="E3964" s="9" t="s">
        <v>147</v>
      </c>
      <c r="F3964" s="9" t="s">
        <v>5</v>
      </c>
      <c r="G3964" s="9" t="s">
        <v>492</v>
      </c>
      <c r="H3964" s="9" t="s">
        <v>557</v>
      </c>
      <c r="I3964" s="9">
        <v>17</v>
      </c>
      <c r="J3964" s="9" t="s">
        <v>547</v>
      </c>
      <c r="L3964" s="9" t="s">
        <v>50</v>
      </c>
      <c r="M3964" s="9">
        <v>356957</v>
      </c>
      <c r="N3964" s="17" t="str">
        <f t="shared" si="307"/>
        <v>71_355-360</v>
      </c>
      <c r="O3964" s="17" t="str">
        <f t="shared" si="304"/>
        <v>35_350-360</v>
      </c>
      <c r="P3964" s="17" t="str">
        <f t="shared" si="305"/>
        <v>08_80&gt;</v>
      </c>
      <c r="Q3964" s="9" t="s">
        <v>1257</v>
      </c>
      <c r="R3964" s="9" t="s">
        <v>1245</v>
      </c>
      <c r="S3964" s="9">
        <f t="shared" si="306"/>
        <v>19632635</v>
      </c>
    </row>
    <row r="3965" spans="1:19">
      <c r="A3965" s="9">
        <v>87</v>
      </c>
      <c r="B3965" s="9" t="s">
        <v>13</v>
      </c>
      <c r="C3965" s="9" t="s">
        <v>710</v>
      </c>
      <c r="D3965" s="9" t="s">
        <v>149</v>
      </c>
      <c r="E3965" s="9" t="s">
        <v>147</v>
      </c>
      <c r="F3965" s="9" t="s">
        <v>5</v>
      </c>
      <c r="G3965" s="9" t="s">
        <v>252</v>
      </c>
      <c r="H3965" s="9" t="s">
        <v>766</v>
      </c>
      <c r="I3965" s="9">
        <v>15</v>
      </c>
      <c r="J3965" s="9" t="s">
        <v>8</v>
      </c>
      <c r="L3965" s="9" t="s">
        <v>50</v>
      </c>
      <c r="M3965" s="9">
        <v>120373</v>
      </c>
      <c r="N3965" s="17" t="str">
        <f t="shared" si="307"/>
        <v>24_120-125</v>
      </c>
      <c r="O3965" s="17" t="str">
        <f t="shared" si="304"/>
        <v>12_120-130</v>
      </c>
      <c r="P3965" s="17" t="str">
        <f t="shared" si="305"/>
        <v>08_80&gt;</v>
      </c>
      <c r="Q3965" s="9" t="s">
        <v>1257</v>
      </c>
      <c r="R3965" s="9" t="s">
        <v>1245</v>
      </c>
      <c r="S3965" s="9">
        <f t="shared" si="306"/>
        <v>10472451</v>
      </c>
    </row>
    <row r="3966" spans="1:19">
      <c r="A3966" s="9">
        <v>198</v>
      </c>
      <c r="B3966" s="9" t="s">
        <v>13</v>
      </c>
      <c r="C3966" s="9" t="s">
        <v>899</v>
      </c>
      <c r="D3966" s="9" t="s">
        <v>149</v>
      </c>
      <c r="E3966" s="9" t="s">
        <v>147</v>
      </c>
      <c r="F3966" s="9" t="s">
        <v>5</v>
      </c>
      <c r="G3966" s="9" t="s">
        <v>492</v>
      </c>
      <c r="H3966" s="9" t="s">
        <v>743</v>
      </c>
      <c r="I3966" s="9">
        <v>15</v>
      </c>
      <c r="J3966" s="9" t="s">
        <v>8</v>
      </c>
      <c r="L3966" s="9" t="s">
        <v>50</v>
      </c>
      <c r="M3966" s="9">
        <v>114481</v>
      </c>
      <c r="N3966" s="17" t="str">
        <f t="shared" si="307"/>
        <v>22_110-115</v>
      </c>
      <c r="O3966" s="17" t="str">
        <f t="shared" si="304"/>
        <v>11_110-120</v>
      </c>
      <c r="P3966" s="17" t="str">
        <f t="shared" si="305"/>
        <v>08_80&gt;</v>
      </c>
      <c r="Q3966" s="9" t="s">
        <v>1257</v>
      </c>
      <c r="R3966" s="9" t="s">
        <v>1245</v>
      </c>
      <c r="S3966" s="9">
        <f t="shared" si="306"/>
        <v>22667238</v>
      </c>
    </row>
    <row r="3967" spans="1:19">
      <c r="A3967" s="9">
        <v>33</v>
      </c>
      <c r="B3967" s="9" t="s">
        <v>13</v>
      </c>
      <c r="C3967" s="9" t="s">
        <v>1139</v>
      </c>
      <c r="D3967" s="9" t="s">
        <v>149</v>
      </c>
      <c r="E3967" s="9" t="s">
        <v>147</v>
      </c>
      <c r="F3967" s="9" t="s">
        <v>5</v>
      </c>
      <c r="G3967" s="9" t="s">
        <v>492</v>
      </c>
      <c r="H3967" s="9" t="s">
        <v>561</v>
      </c>
      <c r="I3967" s="9">
        <v>15</v>
      </c>
      <c r="J3967" s="9" t="s">
        <v>8</v>
      </c>
      <c r="L3967" s="9" t="s">
        <v>50</v>
      </c>
      <c r="M3967" s="9">
        <v>184530</v>
      </c>
      <c r="N3967" s="17" t="str">
        <f t="shared" si="307"/>
        <v>36_180-185</v>
      </c>
      <c r="O3967" s="17" t="str">
        <f t="shared" si="304"/>
        <v>18_180-190</v>
      </c>
      <c r="P3967" s="17" t="str">
        <f t="shared" si="305"/>
        <v>08_80&gt;</v>
      </c>
      <c r="Q3967" s="9" t="s">
        <v>1257</v>
      </c>
      <c r="R3967" s="9" t="s">
        <v>1245</v>
      </c>
      <c r="S3967" s="9">
        <f t="shared" si="306"/>
        <v>6089490</v>
      </c>
    </row>
    <row r="3968" spans="1:19">
      <c r="A3968" s="9">
        <v>11</v>
      </c>
      <c r="B3968" s="9" t="s">
        <v>13</v>
      </c>
      <c r="C3968" s="9" t="s">
        <v>767</v>
      </c>
      <c r="D3968" s="9" t="s">
        <v>149</v>
      </c>
      <c r="E3968" s="9" t="s">
        <v>147</v>
      </c>
      <c r="F3968" s="9" t="s">
        <v>1</v>
      </c>
      <c r="G3968" s="9" t="s">
        <v>495</v>
      </c>
      <c r="H3968" s="9" t="s">
        <v>763</v>
      </c>
      <c r="I3968" s="9">
        <v>15</v>
      </c>
      <c r="J3968" s="9" t="s">
        <v>8</v>
      </c>
      <c r="L3968" s="9" t="s">
        <v>50</v>
      </c>
      <c r="M3968" s="9">
        <v>119800</v>
      </c>
      <c r="N3968" s="17" t="str">
        <f t="shared" si="307"/>
        <v>23_115-120</v>
      </c>
      <c r="O3968" s="17" t="str">
        <f t="shared" si="304"/>
        <v>11_110-120</v>
      </c>
      <c r="P3968" s="17" t="str">
        <f t="shared" si="305"/>
        <v>08_80&gt;</v>
      </c>
      <c r="Q3968" s="9" t="s">
        <v>1257</v>
      </c>
      <c r="R3968" s="9" t="s">
        <v>1245</v>
      </c>
      <c r="S3968" s="9">
        <f t="shared" si="306"/>
        <v>1317800</v>
      </c>
    </row>
    <row r="3969" spans="1:19">
      <c r="A3969" s="9">
        <v>132</v>
      </c>
      <c r="B3969" s="9" t="s">
        <v>13</v>
      </c>
      <c r="C3969" s="9" t="s">
        <v>1096</v>
      </c>
      <c r="D3969" s="9" t="s">
        <v>148</v>
      </c>
      <c r="E3969" s="9" t="s">
        <v>147</v>
      </c>
      <c r="F3969" s="9" t="s">
        <v>5</v>
      </c>
      <c r="G3969" s="9" t="s">
        <v>373</v>
      </c>
      <c r="H3969" s="9" t="s">
        <v>2</v>
      </c>
      <c r="I3969" s="9">
        <v>15</v>
      </c>
      <c r="J3969" s="9" t="s">
        <v>11</v>
      </c>
      <c r="L3969" s="9" t="s">
        <v>50</v>
      </c>
      <c r="M3969" s="9">
        <v>74382</v>
      </c>
      <c r="N3969" s="17" t="str">
        <f t="shared" si="307"/>
        <v>14_70-75</v>
      </c>
      <c r="O3969" s="17" t="str">
        <f t="shared" si="304"/>
        <v>7_70-80</v>
      </c>
      <c r="P3969" s="17" t="str">
        <f t="shared" si="305"/>
        <v>07_70-80</v>
      </c>
      <c r="Q3969" s="9" t="s">
        <v>1257</v>
      </c>
      <c r="R3969" s="9" t="s">
        <v>1245</v>
      </c>
      <c r="S3969" s="9">
        <f t="shared" si="306"/>
        <v>9818424</v>
      </c>
    </row>
    <row r="3970" spans="1:19">
      <c r="A3970" s="9">
        <v>11</v>
      </c>
      <c r="B3970" s="9" t="s">
        <v>13</v>
      </c>
      <c r="C3970" s="9" t="s">
        <v>1097</v>
      </c>
      <c r="D3970" s="9" t="s">
        <v>152</v>
      </c>
      <c r="E3970" s="9" t="s">
        <v>147</v>
      </c>
      <c r="F3970" s="9" t="s">
        <v>1</v>
      </c>
      <c r="G3970" s="9" t="s">
        <v>583</v>
      </c>
      <c r="H3970" s="9" t="s">
        <v>2</v>
      </c>
      <c r="I3970" s="9">
        <v>14</v>
      </c>
      <c r="J3970" s="9" t="s">
        <v>8</v>
      </c>
      <c r="L3970" s="9" t="s">
        <v>50</v>
      </c>
      <c r="M3970" s="9">
        <v>62522</v>
      </c>
      <c r="N3970" s="17" t="str">
        <f t="shared" si="307"/>
        <v>12_60-65</v>
      </c>
      <c r="O3970" s="17" t="str">
        <f t="shared" si="304"/>
        <v>6_60-70</v>
      </c>
      <c r="P3970" s="17" t="str">
        <f t="shared" si="305"/>
        <v>06_60-70</v>
      </c>
      <c r="Q3970" s="9" t="s">
        <v>1257</v>
      </c>
      <c r="R3970" s="9" t="s">
        <v>1245</v>
      </c>
      <c r="S3970" s="9">
        <f t="shared" si="306"/>
        <v>687742</v>
      </c>
    </row>
    <row r="3971" spans="1:19">
      <c r="A3971" s="9">
        <v>33</v>
      </c>
      <c r="B3971" s="9" t="s">
        <v>13</v>
      </c>
      <c r="C3971" s="9" t="s">
        <v>831</v>
      </c>
      <c r="D3971" s="9" t="s">
        <v>148</v>
      </c>
      <c r="E3971" s="9" t="s">
        <v>147</v>
      </c>
      <c r="F3971" s="9" t="s">
        <v>5</v>
      </c>
      <c r="G3971" s="9" t="s">
        <v>373</v>
      </c>
      <c r="H3971" s="9" t="s">
        <v>2</v>
      </c>
      <c r="I3971" s="9">
        <v>15</v>
      </c>
      <c r="J3971" s="9" t="s">
        <v>8</v>
      </c>
      <c r="L3971" s="9" t="s">
        <v>50</v>
      </c>
      <c r="M3971" s="9">
        <v>108906</v>
      </c>
      <c r="N3971" s="17" t="str">
        <f t="shared" si="307"/>
        <v>21_105-110</v>
      </c>
      <c r="O3971" s="17" t="str">
        <f t="shared" si="304"/>
        <v>10_100-110</v>
      </c>
      <c r="P3971" s="17" t="str">
        <f t="shared" si="305"/>
        <v>08_80&gt;</v>
      </c>
      <c r="Q3971" s="9" t="s">
        <v>1257</v>
      </c>
      <c r="R3971" s="9" t="s">
        <v>1245</v>
      </c>
      <c r="S3971" s="9">
        <f t="shared" si="306"/>
        <v>3593898</v>
      </c>
    </row>
    <row r="3972" spans="1:19">
      <c r="A3972" s="9">
        <v>66</v>
      </c>
      <c r="B3972" s="9" t="s">
        <v>13</v>
      </c>
      <c r="C3972" s="9" t="s">
        <v>1141</v>
      </c>
      <c r="D3972" s="9" t="s">
        <v>146</v>
      </c>
      <c r="E3972" s="9" t="s">
        <v>147</v>
      </c>
      <c r="F3972" s="9" t="s">
        <v>5</v>
      </c>
      <c r="G3972" s="9" t="s">
        <v>492</v>
      </c>
      <c r="H3972" s="9" t="s">
        <v>408</v>
      </c>
      <c r="I3972" s="9">
        <v>15</v>
      </c>
      <c r="J3972" s="9" t="s">
        <v>8</v>
      </c>
      <c r="L3972" s="9" t="s">
        <v>50</v>
      </c>
      <c r="M3972" s="9">
        <v>93825</v>
      </c>
      <c r="N3972" s="17" t="str">
        <f t="shared" si="307"/>
        <v>18_90-95</v>
      </c>
      <c r="O3972" s="17" t="str">
        <f t="shared" si="304"/>
        <v>9_90-100</v>
      </c>
      <c r="P3972" s="17" t="str">
        <f t="shared" si="305"/>
        <v>08_80&gt;</v>
      </c>
      <c r="Q3972" s="9" t="s">
        <v>1257</v>
      </c>
      <c r="R3972" s="9" t="s">
        <v>1245</v>
      </c>
      <c r="S3972" s="9">
        <f t="shared" si="306"/>
        <v>6192450</v>
      </c>
    </row>
    <row r="3973" spans="1:19">
      <c r="A3973" s="9">
        <v>33</v>
      </c>
      <c r="B3973" s="9" t="s">
        <v>13</v>
      </c>
      <c r="C3973" s="9" t="s">
        <v>423</v>
      </c>
      <c r="D3973" s="9" t="s">
        <v>152</v>
      </c>
      <c r="E3973" s="9" t="s">
        <v>147</v>
      </c>
      <c r="F3973" s="9" t="s">
        <v>5</v>
      </c>
      <c r="G3973" s="9" t="s">
        <v>373</v>
      </c>
      <c r="H3973" s="9" t="s">
        <v>285</v>
      </c>
      <c r="I3973" s="9">
        <v>14</v>
      </c>
      <c r="J3973" s="9" t="s">
        <v>43</v>
      </c>
      <c r="L3973" s="9" t="s">
        <v>50</v>
      </c>
      <c r="M3973" s="9">
        <v>109462</v>
      </c>
      <c r="N3973" s="17" t="str">
        <f t="shared" si="307"/>
        <v>21_105-110</v>
      </c>
      <c r="O3973" s="17" t="str">
        <f t="shared" si="304"/>
        <v>10_100-110</v>
      </c>
      <c r="P3973" s="17" t="str">
        <f t="shared" si="305"/>
        <v>08_80&gt;</v>
      </c>
      <c r="Q3973" s="9" t="s">
        <v>1257</v>
      </c>
      <c r="R3973" s="9" t="s">
        <v>1245</v>
      </c>
      <c r="S3973" s="9">
        <f t="shared" si="306"/>
        <v>3612246</v>
      </c>
    </row>
    <row r="3974" spans="1:19">
      <c r="A3974" s="9">
        <v>55</v>
      </c>
      <c r="B3974" s="9" t="s">
        <v>13</v>
      </c>
      <c r="C3974" s="9" t="s">
        <v>1099</v>
      </c>
      <c r="D3974" s="9" t="s">
        <v>149</v>
      </c>
      <c r="E3974" s="9" t="s">
        <v>147</v>
      </c>
      <c r="F3974" s="9" t="s">
        <v>5</v>
      </c>
      <c r="G3974" s="9" t="s">
        <v>492</v>
      </c>
      <c r="H3974" s="9" t="s">
        <v>703</v>
      </c>
      <c r="I3974" s="9">
        <v>15</v>
      </c>
      <c r="J3974" s="9" t="s">
        <v>8</v>
      </c>
      <c r="L3974" s="9" t="s">
        <v>50</v>
      </c>
      <c r="M3974" s="9">
        <v>135378</v>
      </c>
      <c r="N3974" s="17" t="str">
        <f t="shared" si="307"/>
        <v>27_135-140</v>
      </c>
      <c r="O3974" s="17" t="str">
        <f t="shared" si="304"/>
        <v>13_130-140</v>
      </c>
      <c r="P3974" s="17" t="str">
        <f t="shared" si="305"/>
        <v>08_80&gt;</v>
      </c>
      <c r="Q3974" s="9" t="s">
        <v>1257</v>
      </c>
      <c r="R3974" s="9" t="s">
        <v>1245</v>
      </c>
      <c r="S3974" s="9">
        <f t="shared" si="306"/>
        <v>7445790</v>
      </c>
    </row>
    <row r="3975" spans="1:19">
      <c r="A3975" s="9">
        <v>33</v>
      </c>
      <c r="B3975" s="9" t="s">
        <v>13</v>
      </c>
      <c r="C3975" s="9" t="s">
        <v>585</v>
      </c>
      <c r="D3975" s="9" t="s">
        <v>149</v>
      </c>
      <c r="E3975" s="9" t="s">
        <v>147</v>
      </c>
      <c r="F3975" s="9" t="s">
        <v>5</v>
      </c>
      <c r="G3975" s="9" t="s">
        <v>252</v>
      </c>
      <c r="H3975" s="9" t="s">
        <v>78</v>
      </c>
      <c r="I3975" s="9">
        <v>15</v>
      </c>
      <c r="J3975" s="9" t="s">
        <v>8</v>
      </c>
      <c r="L3975" s="9" t="s">
        <v>50</v>
      </c>
      <c r="M3975" s="9">
        <v>285773</v>
      </c>
      <c r="N3975" s="17" t="str">
        <f t="shared" si="307"/>
        <v>57_285-290</v>
      </c>
      <c r="O3975" s="17" t="str">
        <f t="shared" si="304"/>
        <v>28_280-290</v>
      </c>
      <c r="P3975" s="17" t="str">
        <f t="shared" si="305"/>
        <v>08_80&gt;</v>
      </c>
      <c r="Q3975" s="9" t="s">
        <v>1257</v>
      </c>
      <c r="R3975" s="9" t="s">
        <v>1245</v>
      </c>
      <c r="S3975" s="9">
        <f t="shared" si="306"/>
        <v>9430509</v>
      </c>
    </row>
    <row r="3976" spans="1:19">
      <c r="A3976" s="9">
        <v>11</v>
      </c>
      <c r="B3976" s="9" t="s">
        <v>13</v>
      </c>
      <c r="C3976" s="9" t="s">
        <v>288</v>
      </c>
      <c r="D3976" s="9" t="s">
        <v>149</v>
      </c>
      <c r="E3976" s="9" t="s">
        <v>147</v>
      </c>
      <c r="F3976" s="9" t="s">
        <v>5</v>
      </c>
      <c r="G3976" s="9" t="s">
        <v>252</v>
      </c>
      <c r="H3976" s="9" t="s">
        <v>712</v>
      </c>
      <c r="I3976" s="9">
        <v>15</v>
      </c>
      <c r="J3976" s="9" t="s">
        <v>8</v>
      </c>
      <c r="L3976" s="9" t="s">
        <v>50</v>
      </c>
      <c r="M3976" s="9">
        <v>119932</v>
      </c>
      <c r="N3976" s="17" t="str">
        <f t="shared" si="307"/>
        <v>23_115-120</v>
      </c>
      <c r="O3976" s="17" t="str">
        <f t="shared" si="304"/>
        <v>11_110-120</v>
      </c>
      <c r="P3976" s="17" t="str">
        <f t="shared" si="305"/>
        <v>08_80&gt;</v>
      </c>
      <c r="Q3976" s="9" t="s">
        <v>1257</v>
      </c>
      <c r="R3976" s="9" t="s">
        <v>1245</v>
      </c>
      <c r="S3976" s="9">
        <f t="shared" si="306"/>
        <v>1319252</v>
      </c>
    </row>
    <row r="3977" spans="1:19">
      <c r="A3977" s="9">
        <v>11</v>
      </c>
      <c r="B3977" s="9" t="s">
        <v>13</v>
      </c>
      <c r="C3977" s="9" t="s">
        <v>586</v>
      </c>
      <c r="D3977" s="9" t="s">
        <v>149</v>
      </c>
      <c r="E3977" s="9" t="s">
        <v>147</v>
      </c>
      <c r="F3977" s="9" t="s">
        <v>1</v>
      </c>
      <c r="G3977" s="9" t="s">
        <v>67</v>
      </c>
      <c r="H3977" s="9" t="s">
        <v>587</v>
      </c>
      <c r="I3977" s="9">
        <v>15</v>
      </c>
      <c r="J3977" s="9" t="s">
        <v>8</v>
      </c>
      <c r="L3977" s="9" t="s">
        <v>50</v>
      </c>
      <c r="M3977" s="9">
        <v>111660</v>
      </c>
      <c r="N3977" s="17" t="str">
        <f t="shared" si="307"/>
        <v>22_110-115</v>
      </c>
      <c r="O3977" s="17" t="str">
        <f t="shared" si="304"/>
        <v>11_110-120</v>
      </c>
      <c r="P3977" s="17" t="str">
        <f t="shared" si="305"/>
        <v>08_80&gt;</v>
      </c>
      <c r="Q3977" s="9" t="s">
        <v>1257</v>
      </c>
      <c r="R3977" s="9" t="s">
        <v>1245</v>
      </c>
      <c r="S3977" s="9">
        <f t="shared" si="306"/>
        <v>1228260</v>
      </c>
    </row>
    <row r="3978" spans="1:19" hidden="1">
      <c r="A3978" s="9">
        <v>10</v>
      </c>
      <c r="B3978" s="9" t="s">
        <v>13</v>
      </c>
      <c r="C3978" s="9" t="s">
        <v>769</v>
      </c>
      <c r="D3978" s="9" t="s">
        <v>146</v>
      </c>
      <c r="E3978" s="9" t="s">
        <v>151</v>
      </c>
      <c r="F3978" s="9" t="s">
        <v>5</v>
      </c>
      <c r="G3978" s="9" t="s">
        <v>373</v>
      </c>
      <c r="H3978" s="9" t="s">
        <v>415</v>
      </c>
      <c r="I3978" s="9">
        <v>15</v>
      </c>
      <c r="J3978" s="9" t="s">
        <v>8</v>
      </c>
      <c r="L3978" s="9" t="s">
        <v>50</v>
      </c>
      <c r="M3978" s="9">
        <v>81532</v>
      </c>
      <c r="N3978" s="17" t="str">
        <f t="shared" si="307"/>
        <v>16_80-85</v>
      </c>
      <c r="O3978" s="17" t="str">
        <f t="shared" si="304"/>
        <v>8_80-90</v>
      </c>
      <c r="P3978" s="17" t="str">
        <f t="shared" si="305"/>
        <v>08_80&gt;</v>
      </c>
      <c r="Q3978" s="9" t="s">
        <v>1257</v>
      </c>
      <c r="R3978" s="9" t="s">
        <v>1245</v>
      </c>
      <c r="S3978" s="9">
        <f t="shared" si="306"/>
        <v>815320</v>
      </c>
    </row>
    <row r="3979" spans="1:19" hidden="1">
      <c r="A3979" s="9">
        <v>62</v>
      </c>
      <c r="B3979" s="9" t="s">
        <v>13</v>
      </c>
      <c r="C3979" s="9" t="s">
        <v>253</v>
      </c>
      <c r="D3979" s="9" t="s">
        <v>152</v>
      </c>
      <c r="E3979" s="9" t="s">
        <v>151</v>
      </c>
      <c r="F3979" s="9" t="s">
        <v>5</v>
      </c>
      <c r="G3979" s="9" t="s">
        <v>110</v>
      </c>
      <c r="H3979" s="9" t="s">
        <v>2</v>
      </c>
      <c r="I3979" s="9">
        <v>13</v>
      </c>
      <c r="J3979" s="9" t="s">
        <v>8</v>
      </c>
      <c r="L3979" s="9" t="s">
        <v>50</v>
      </c>
      <c r="M3979" s="9">
        <v>84480</v>
      </c>
      <c r="N3979" s="17" t="str">
        <f t="shared" si="307"/>
        <v>16_80-85</v>
      </c>
      <c r="O3979" s="17" t="str">
        <f t="shared" si="304"/>
        <v>8_80-90</v>
      </c>
      <c r="P3979" s="17" t="str">
        <f t="shared" si="305"/>
        <v>08_80&gt;</v>
      </c>
      <c r="Q3979" s="9" t="s">
        <v>1257</v>
      </c>
      <c r="R3979" s="9" t="s">
        <v>1245</v>
      </c>
      <c r="S3979" s="9">
        <f t="shared" si="306"/>
        <v>5237760</v>
      </c>
    </row>
    <row r="3980" spans="1:19" hidden="1">
      <c r="A3980" s="9">
        <v>31</v>
      </c>
      <c r="B3980" s="9" t="s">
        <v>13</v>
      </c>
      <c r="C3980" s="9" t="s">
        <v>588</v>
      </c>
      <c r="D3980" s="9" t="s">
        <v>152</v>
      </c>
      <c r="E3980" s="9" t="s">
        <v>151</v>
      </c>
      <c r="F3980" s="9" t="s">
        <v>5</v>
      </c>
      <c r="G3980" s="9" t="s">
        <v>373</v>
      </c>
      <c r="H3980" s="9" t="s">
        <v>2</v>
      </c>
      <c r="I3980" s="9">
        <v>14</v>
      </c>
      <c r="J3980" s="9" t="s">
        <v>8</v>
      </c>
      <c r="L3980" s="9" t="s">
        <v>50</v>
      </c>
      <c r="M3980" s="9">
        <v>155584</v>
      </c>
      <c r="N3980" s="17" t="str">
        <f t="shared" si="307"/>
        <v>31_155-160</v>
      </c>
      <c r="O3980" s="17" t="str">
        <f t="shared" si="304"/>
        <v>15_150-160</v>
      </c>
      <c r="P3980" s="17" t="str">
        <f t="shared" si="305"/>
        <v>08_80&gt;</v>
      </c>
      <c r="Q3980" s="9" t="s">
        <v>1257</v>
      </c>
      <c r="R3980" s="9" t="s">
        <v>1245</v>
      </c>
      <c r="S3980" s="9">
        <f t="shared" si="306"/>
        <v>4823104</v>
      </c>
    </row>
    <row r="3981" spans="1:19" hidden="1">
      <c r="A3981" s="9">
        <v>93</v>
      </c>
      <c r="B3981" s="9" t="s">
        <v>13</v>
      </c>
      <c r="C3981" s="9" t="s">
        <v>985</v>
      </c>
      <c r="D3981" s="9" t="s">
        <v>152</v>
      </c>
      <c r="E3981" s="9" t="s">
        <v>151</v>
      </c>
      <c r="F3981" s="9" t="s">
        <v>5</v>
      </c>
      <c r="G3981" s="9" t="s">
        <v>492</v>
      </c>
      <c r="H3981" s="9" t="s">
        <v>408</v>
      </c>
      <c r="I3981" s="9">
        <v>14</v>
      </c>
      <c r="J3981" s="9" t="s">
        <v>8</v>
      </c>
      <c r="L3981" s="9" t="s">
        <v>50</v>
      </c>
      <c r="M3981" s="9">
        <v>179229</v>
      </c>
      <c r="N3981" s="17" t="str">
        <f t="shared" si="307"/>
        <v>35_175-180</v>
      </c>
      <c r="O3981" s="17" t="str">
        <f t="shared" si="304"/>
        <v>17_170-180</v>
      </c>
      <c r="P3981" s="17" t="str">
        <f t="shared" si="305"/>
        <v>08_80&gt;</v>
      </c>
      <c r="Q3981" s="9" t="s">
        <v>1257</v>
      </c>
      <c r="R3981" s="9" t="s">
        <v>1245</v>
      </c>
      <c r="S3981" s="9">
        <f t="shared" si="306"/>
        <v>16668297</v>
      </c>
    </row>
    <row r="3982" spans="1:19" hidden="1">
      <c r="A3982" s="9">
        <v>10</v>
      </c>
      <c r="B3982" s="9" t="s">
        <v>13</v>
      </c>
      <c r="C3982" s="9" t="s">
        <v>516</v>
      </c>
      <c r="D3982" s="9" t="s">
        <v>146</v>
      </c>
      <c r="E3982" s="9" t="s">
        <v>151</v>
      </c>
      <c r="F3982" s="9" t="s">
        <v>5</v>
      </c>
      <c r="G3982" s="9" t="s">
        <v>373</v>
      </c>
      <c r="H3982" s="9" t="s">
        <v>415</v>
      </c>
      <c r="I3982" s="9">
        <v>15</v>
      </c>
      <c r="J3982" s="9" t="s">
        <v>8</v>
      </c>
      <c r="L3982" s="9" t="s">
        <v>50</v>
      </c>
      <c r="M3982" s="9">
        <v>122009</v>
      </c>
      <c r="N3982" s="17" t="str">
        <f t="shared" si="307"/>
        <v>24_120-125</v>
      </c>
      <c r="O3982" s="17" t="str">
        <f t="shared" si="304"/>
        <v>12_120-130</v>
      </c>
      <c r="P3982" s="17" t="str">
        <f t="shared" si="305"/>
        <v>08_80&gt;</v>
      </c>
      <c r="Q3982" s="9" t="s">
        <v>1257</v>
      </c>
      <c r="R3982" s="9" t="s">
        <v>1245</v>
      </c>
      <c r="S3982" s="9">
        <f t="shared" si="306"/>
        <v>1220090</v>
      </c>
    </row>
    <row r="3983" spans="1:19" hidden="1">
      <c r="A3983" s="9">
        <v>185</v>
      </c>
      <c r="B3983" s="9" t="s">
        <v>13</v>
      </c>
      <c r="C3983" s="9" t="s">
        <v>983</v>
      </c>
      <c r="D3983" s="9" t="s">
        <v>146</v>
      </c>
      <c r="E3983" s="9" t="s">
        <v>151</v>
      </c>
      <c r="F3983" s="9" t="s">
        <v>5</v>
      </c>
      <c r="G3983" s="9" t="s">
        <v>492</v>
      </c>
      <c r="H3983" s="9" t="s">
        <v>408</v>
      </c>
      <c r="I3983" s="9">
        <v>15</v>
      </c>
      <c r="J3983" s="9" t="s">
        <v>8</v>
      </c>
      <c r="L3983" s="9" t="s">
        <v>50</v>
      </c>
      <c r="M3983" s="9">
        <v>149848</v>
      </c>
      <c r="N3983" s="17" t="str">
        <f t="shared" si="307"/>
        <v>29_145-150</v>
      </c>
      <c r="O3983" s="17" t="str">
        <f t="shared" si="304"/>
        <v>14_140-150</v>
      </c>
      <c r="P3983" s="17" t="str">
        <f t="shared" si="305"/>
        <v>08_80&gt;</v>
      </c>
      <c r="Q3983" s="9" t="s">
        <v>1257</v>
      </c>
      <c r="R3983" s="9" t="s">
        <v>1245</v>
      </c>
      <c r="S3983" s="9">
        <f t="shared" si="306"/>
        <v>27721880</v>
      </c>
    </row>
    <row r="3984" spans="1:19" hidden="1">
      <c r="A3984" s="9">
        <v>82</v>
      </c>
      <c r="B3984" s="9" t="s">
        <v>13</v>
      </c>
      <c r="C3984" s="9" t="s">
        <v>631</v>
      </c>
      <c r="D3984" s="9" t="s">
        <v>152</v>
      </c>
      <c r="E3984" s="9" t="s">
        <v>151</v>
      </c>
      <c r="F3984" s="9" t="s">
        <v>5</v>
      </c>
      <c r="G3984" s="9" t="s">
        <v>373</v>
      </c>
      <c r="H3984" s="9" t="s">
        <v>2</v>
      </c>
      <c r="I3984" s="9">
        <v>13</v>
      </c>
      <c r="J3984" s="9" t="s">
        <v>8</v>
      </c>
      <c r="L3984" s="9" t="s">
        <v>50</v>
      </c>
      <c r="M3984" s="9">
        <v>166338</v>
      </c>
      <c r="N3984" s="17" t="str">
        <f t="shared" si="307"/>
        <v>33_165-170</v>
      </c>
      <c r="O3984" s="17" t="str">
        <f t="shared" si="304"/>
        <v>16_160-170</v>
      </c>
      <c r="P3984" s="17" t="str">
        <f t="shared" si="305"/>
        <v>08_80&gt;</v>
      </c>
      <c r="Q3984" s="9" t="s">
        <v>1257</v>
      </c>
      <c r="R3984" s="9" t="s">
        <v>1245</v>
      </c>
      <c r="S3984" s="9">
        <f t="shared" si="306"/>
        <v>13639716</v>
      </c>
    </row>
    <row r="3985" spans="1:19" hidden="1">
      <c r="A3985" s="9">
        <v>42</v>
      </c>
      <c r="B3985" s="9" t="s">
        <v>13</v>
      </c>
      <c r="C3985" s="9" t="s">
        <v>634</v>
      </c>
      <c r="D3985" s="9" t="s">
        <v>148</v>
      </c>
      <c r="E3985" s="9" t="s">
        <v>151</v>
      </c>
      <c r="F3985" s="9" t="s">
        <v>5</v>
      </c>
      <c r="G3985" s="9" t="s">
        <v>373</v>
      </c>
      <c r="H3985" s="9" t="s">
        <v>2</v>
      </c>
      <c r="I3985" s="9">
        <v>15</v>
      </c>
      <c r="J3985" s="9" t="s">
        <v>51</v>
      </c>
      <c r="L3985" s="9" t="s">
        <v>50</v>
      </c>
      <c r="M3985" s="9">
        <v>174840</v>
      </c>
      <c r="N3985" s="17" t="str">
        <f t="shared" si="307"/>
        <v>34_170-175</v>
      </c>
      <c r="O3985" s="17" t="str">
        <f t="shared" ref="O3985:O4048" si="308">CONCATENATE(ROUNDDOWN(M3985/10000,0),"_",ROUNDDOWN(M3985/10000,0)*10,"-",ROUNDUP((M3985+1)/10000,0)*10)</f>
        <v>17_170-180</v>
      </c>
      <c r="P3985" s="17" t="str">
        <f t="shared" ref="P3985:P4048" si="309">IF(M3985&lt;20000,"01_&lt;20",IF(M3985&lt;80000,CONCATENATE(IF((ROUNDDOWN(M3985/10000,0)+1)&lt;10,0,),ROUNDDOWN(M3985/10000,0),"_",ROUNDDOWN(M3985/10000,0)*10,"-",ROUNDUP((M3985+1)/10000,0)*10),"08_80&gt;"))</f>
        <v>08_80&gt;</v>
      </c>
      <c r="Q3985" s="9" t="s">
        <v>1257</v>
      </c>
      <c r="R3985" s="9" t="s">
        <v>1245</v>
      </c>
      <c r="S3985" s="9">
        <f t="shared" ref="S3985:S4048" si="310">M3985*A3985</f>
        <v>7343280</v>
      </c>
    </row>
    <row r="3986" spans="1:19" hidden="1">
      <c r="A3986" s="9">
        <v>20</v>
      </c>
      <c r="B3986" s="9" t="s">
        <v>13</v>
      </c>
      <c r="C3986" s="9" t="s">
        <v>327</v>
      </c>
      <c r="D3986" s="9" t="s">
        <v>148</v>
      </c>
      <c r="E3986" s="9" t="s">
        <v>151</v>
      </c>
      <c r="F3986" s="9" t="s">
        <v>5</v>
      </c>
      <c r="G3986" s="9" t="s">
        <v>110</v>
      </c>
      <c r="H3986" s="9" t="s">
        <v>2</v>
      </c>
      <c r="I3986" s="9">
        <v>15</v>
      </c>
      <c r="J3986" s="9" t="s">
        <v>8</v>
      </c>
      <c r="K3986" s="9" t="s">
        <v>7</v>
      </c>
      <c r="L3986" s="9" t="s">
        <v>50</v>
      </c>
      <c r="M3986" s="9">
        <v>208340</v>
      </c>
      <c r="N3986" s="17" t="str">
        <f t="shared" si="307"/>
        <v>41_205-210</v>
      </c>
      <c r="O3986" s="17" t="str">
        <f t="shared" si="308"/>
        <v>20_200-210</v>
      </c>
      <c r="P3986" s="17" t="str">
        <f t="shared" si="309"/>
        <v>08_80&gt;</v>
      </c>
      <c r="Q3986" s="9" t="s">
        <v>1257</v>
      </c>
      <c r="R3986" s="9" t="s">
        <v>1245</v>
      </c>
      <c r="S3986" s="9">
        <f t="shared" si="310"/>
        <v>4166800</v>
      </c>
    </row>
    <row r="3987" spans="1:19" hidden="1">
      <c r="A3987" s="9">
        <v>10</v>
      </c>
      <c r="B3987" s="9" t="s">
        <v>13</v>
      </c>
      <c r="C3987" s="9" t="s">
        <v>1251</v>
      </c>
      <c r="D3987" s="9" t="s">
        <v>154</v>
      </c>
      <c r="E3987" s="9" t="s">
        <v>151</v>
      </c>
      <c r="F3987" s="9" t="s">
        <v>5</v>
      </c>
      <c r="G3987" s="9" t="s">
        <v>1255</v>
      </c>
      <c r="H3987" s="9" t="s">
        <v>1256</v>
      </c>
      <c r="I3987" s="9">
        <v>15</v>
      </c>
      <c r="J3987" s="9" t="s">
        <v>54</v>
      </c>
      <c r="L3987" s="9" t="s">
        <v>50</v>
      </c>
      <c r="M3987" s="9">
        <v>168000</v>
      </c>
      <c r="N3987" s="17" t="str">
        <f t="shared" si="307"/>
        <v>33_165-170</v>
      </c>
      <c r="O3987" s="17" t="str">
        <f t="shared" si="308"/>
        <v>16_160-170</v>
      </c>
      <c r="P3987" s="17" t="str">
        <f t="shared" si="309"/>
        <v>08_80&gt;</v>
      </c>
      <c r="Q3987" s="9" t="s">
        <v>1257</v>
      </c>
      <c r="R3987" s="9" t="s">
        <v>1245</v>
      </c>
      <c r="S3987" s="9">
        <f t="shared" si="310"/>
        <v>1680000</v>
      </c>
    </row>
    <row r="3988" spans="1:19" hidden="1">
      <c r="A3988" s="9">
        <v>52</v>
      </c>
      <c r="B3988" s="9" t="s">
        <v>13</v>
      </c>
      <c r="C3988" s="9" t="s">
        <v>590</v>
      </c>
      <c r="D3988" s="9" t="s">
        <v>152</v>
      </c>
      <c r="E3988" s="9" t="s">
        <v>151</v>
      </c>
      <c r="F3988" s="9" t="s">
        <v>5</v>
      </c>
      <c r="G3988" s="9" t="s">
        <v>373</v>
      </c>
      <c r="H3988" s="9" t="s">
        <v>2</v>
      </c>
      <c r="I3988" s="9">
        <v>14</v>
      </c>
      <c r="J3988" s="9" t="s">
        <v>8</v>
      </c>
      <c r="L3988" s="9" t="s">
        <v>50</v>
      </c>
      <c r="M3988" s="9">
        <v>66469</v>
      </c>
      <c r="N3988" s="17" t="str">
        <f t="shared" si="307"/>
        <v>13_65-70</v>
      </c>
      <c r="O3988" s="17" t="str">
        <f t="shared" si="308"/>
        <v>6_60-70</v>
      </c>
      <c r="P3988" s="17" t="str">
        <f t="shared" si="309"/>
        <v>06_60-70</v>
      </c>
      <c r="Q3988" s="9" t="s">
        <v>1257</v>
      </c>
      <c r="R3988" s="9" t="s">
        <v>1245</v>
      </c>
      <c r="S3988" s="9">
        <f t="shared" si="310"/>
        <v>3456388</v>
      </c>
    </row>
    <row r="3989" spans="1:19" hidden="1">
      <c r="A3989" s="9">
        <v>195</v>
      </c>
      <c r="B3989" s="9" t="s">
        <v>13</v>
      </c>
      <c r="C3989" s="9" t="s">
        <v>591</v>
      </c>
      <c r="D3989" s="9" t="s">
        <v>146</v>
      </c>
      <c r="E3989" s="9" t="s">
        <v>151</v>
      </c>
      <c r="F3989" s="9" t="s">
        <v>5</v>
      </c>
      <c r="G3989" s="9" t="s">
        <v>373</v>
      </c>
      <c r="H3989" s="9" t="s">
        <v>262</v>
      </c>
      <c r="I3989" s="9">
        <v>15</v>
      </c>
      <c r="J3989" s="9" t="s">
        <v>8</v>
      </c>
      <c r="L3989" s="9" t="s">
        <v>50</v>
      </c>
      <c r="M3989" s="9">
        <v>69495</v>
      </c>
      <c r="N3989" s="17" t="str">
        <f t="shared" si="307"/>
        <v>13_65-70</v>
      </c>
      <c r="O3989" s="17" t="str">
        <f t="shared" si="308"/>
        <v>6_60-70</v>
      </c>
      <c r="P3989" s="17" t="str">
        <f t="shared" si="309"/>
        <v>06_60-70</v>
      </c>
      <c r="Q3989" s="9" t="s">
        <v>1257</v>
      </c>
      <c r="R3989" s="9" t="s">
        <v>1245</v>
      </c>
      <c r="S3989" s="9">
        <f t="shared" si="310"/>
        <v>13551525</v>
      </c>
    </row>
    <row r="3990" spans="1:19" hidden="1">
      <c r="A3990" s="9">
        <v>257</v>
      </c>
      <c r="B3990" s="9" t="s">
        <v>13</v>
      </c>
      <c r="C3990" s="9" t="s">
        <v>1101</v>
      </c>
      <c r="D3990" s="9" t="s">
        <v>146</v>
      </c>
      <c r="E3990" s="9" t="s">
        <v>151</v>
      </c>
      <c r="F3990" s="9" t="s">
        <v>5</v>
      </c>
      <c r="G3990" s="9" t="s">
        <v>373</v>
      </c>
      <c r="H3990" s="9" t="s">
        <v>285</v>
      </c>
      <c r="I3990" s="9">
        <v>15</v>
      </c>
      <c r="J3990" s="9" t="s">
        <v>8</v>
      </c>
      <c r="L3990" s="9" t="s">
        <v>50</v>
      </c>
      <c r="M3990" s="9">
        <v>80125</v>
      </c>
      <c r="N3990" s="17" t="str">
        <f t="shared" si="307"/>
        <v>16_80-85</v>
      </c>
      <c r="O3990" s="17" t="str">
        <f t="shared" si="308"/>
        <v>8_80-90</v>
      </c>
      <c r="P3990" s="17" t="str">
        <f t="shared" si="309"/>
        <v>08_80&gt;</v>
      </c>
      <c r="Q3990" s="9" t="s">
        <v>1257</v>
      </c>
      <c r="R3990" s="9" t="s">
        <v>1245</v>
      </c>
      <c r="S3990" s="9">
        <f t="shared" si="310"/>
        <v>20592125</v>
      </c>
    </row>
    <row r="3991" spans="1:19" hidden="1">
      <c r="A3991" s="9">
        <v>93</v>
      </c>
      <c r="B3991" s="9" t="s">
        <v>13</v>
      </c>
      <c r="C3991" s="9" t="s">
        <v>1102</v>
      </c>
      <c r="D3991" s="9" t="s">
        <v>146</v>
      </c>
      <c r="E3991" s="9" t="s">
        <v>151</v>
      </c>
      <c r="F3991" s="9" t="s">
        <v>1</v>
      </c>
      <c r="G3991" s="9" t="s">
        <v>77</v>
      </c>
      <c r="H3991" s="9" t="s">
        <v>2</v>
      </c>
      <c r="I3991" s="9">
        <v>15</v>
      </c>
      <c r="J3991" s="9" t="s">
        <v>8</v>
      </c>
      <c r="L3991" s="9" t="s">
        <v>50</v>
      </c>
      <c r="M3991" s="9">
        <v>63777</v>
      </c>
      <c r="N3991" s="17" t="str">
        <f t="shared" si="307"/>
        <v>12_60-65</v>
      </c>
      <c r="O3991" s="17" t="str">
        <f t="shared" si="308"/>
        <v>6_60-70</v>
      </c>
      <c r="P3991" s="17" t="str">
        <f t="shared" si="309"/>
        <v>06_60-70</v>
      </c>
      <c r="Q3991" s="9" t="s">
        <v>1257</v>
      </c>
      <c r="R3991" s="9" t="s">
        <v>1245</v>
      </c>
      <c r="S3991" s="9">
        <f t="shared" si="310"/>
        <v>5931261</v>
      </c>
    </row>
    <row r="3992" spans="1:19" hidden="1">
      <c r="A3992" s="9">
        <v>10</v>
      </c>
      <c r="B3992" s="9" t="s">
        <v>13</v>
      </c>
      <c r="C3992" s="9" t="s">
        <v>715</v>
      </c>
      <c r="D3992" s="9" t="s">
        <v>152</v>
      </c>
      <c r="E3992" s="9" t="s">
        <v>151</v>
      </c>
      <c r="F3992" s="9" t="s">
        <v>5</v>
      </c>
      <c r="G3992" s="9" t="s">
        <v>492</v>
      </c>
      <c r="H3992" s="9" t="s">
        <v>408</v>
      </c>
      <c r="I3992" s="9">
        <v>13</v>
      </c>
      <c r="J3992" s="9" t="s">
        <v>119</v>
      </c>
      <c r="L3992" s="9" t="s">
        <v>50</v>
      </c>
      <c r="M3992" s="9">
        <v>75745</v>
      </c>
      <c r="N3992" s="17" t="str">
        <f t="shared" si="307"/>
        <v>15_75-80</v>
      </c>
      <c r="O3992" s="17" t="str">
        <f t="shared" si="308"/>
        <v>7_70-80</v>
      </c>
      <c r="P3992" s="17" t="str">
        <f t="shared" si="309"/>
        <v>07_70-80</v>
      </c>
      <c r="Q3992" s="9" t="s">
        <v>1257</v>
      </c>
      <c r="R3992" s="9" t="s">
        <v>1245</v>
      </c>
      <c r="S3992" s="9">
        <f t="shared" si="310"/>
        <v>757450</v>
      </c>
    </row>
    <row r="3993" spans="1:19" hidden="1">
      <c r="A3993" s="9">
        <v>62</v>
      </c>
      <c r="B3993" s="9" t="s">
        <v>13</v>
      </c>
      <c r="C3993" s="9" t="s">
        <v>843</v>
      </c>
      <c r="D3993" s="9" t="s">
        <v>152</v>
      </c>
      <c r="E3993" s="9" t="s">
        <v>151</v>
      </c>
      <c r="F3993" s="9" t="s">
        <v>5</v>
      </c>
      <c r="G3993" s="9" t="s">
        <v>492</v>
      </c>
      <c r="H3993" s="9" t="s">
        <v>408</v>
      </c>
      <c r="I3993" s="9">
        <v>14</v>
      </c>
      <c r="J3993" s="9" t="s">
        <v>8</v>
      </c>
      <c r="L3993" s="9" t="s">
        <v>50</v>
      </c>
      <c r="M3993" s="9">
        <v>87060</v>
      </c>
      <c r="N3993" s="17" t="str">
        <f t="shared" si="307"/>
        <v>17_85-90</v>
      </c>
      <c r="O3993" s="17" t="str">
        <f t="shared" si="308"/>
        <v>8_80-90</v>
      </c>
      <c r="P3993" s="17" t="str">
        <f t="shared" si="309"/>
        <v>08_80&gt;</v>
      </c>
      <c r="Q3993" s="9" t="s">
        <v>1257</v>
      </c>
      <c r="R3993" s="9" t="s">
        <v>1245</v>
      </c>
      <c r="S3993" s="9">
        <f t="shared" si="310"/>
        <v>5397720</v>
      </c>
    </row>
    <row r="3994" spans="1:19" hidden="1">
      <c r="A3994" s="9">
        <v>103</v>
      </c>
      <c r="B3994" s="9" t="s">
        <v>13</v>
      </c>
      <c r="C3994" s="9" t="s">
        <v>716</v>
      </c>
      <c r="D3994" s="9" t="s">
        <v>146</v>
      </c>
      <c r="E3994" s="9" t="s">
        <v>151</v>
      </c>
      <c r="F3994" s="9" t="s">
        <v>5</v>
      </c>
      <c r="G3994" s="9" t="s">
        <v>492</v>
      </c>
      <c r="H3994" s="9" t="s">
        <v>408</v>
      </c>
      <c r="I3994" s="9">
        <v>15</v>
      </c>
      <c r="J3994" s="9" t="s">
        <v>8</v>
      </c>
      <c r="L3994" s="9" t="s">
        <v>50</v>
      </c>
      <c r="M3994" s="9">
        <v>103042</v>
      </c>
      <c r="N3994" s="17" t="str">
        <f t="shared" si="307"/>
        <v>20_100-105</v>
      </c>
      <c r="O3994" s="17" t="str">
        <f t="shared" si="308"/>
        <v>10_100-110</v>
      </c>
      <c r="P3994" s="17" t="str">
        <f t="shared" si="309"/>
        <v>08_80&gt;</v>
      </c>
      <c r="Q3994" s="9" t="s">
        <v>1257</v>
      </c>
      <c r="R3994" s="9" t="s">
        <v>1245</v>
      </c>
      <c r="S3994" s="9">
        <f t="shared" si="310"/>
        <v>10613326</v>
      </c>
    </row>
    <row r="3995" spans="1:19">
      <c r="A3995" s="9">
        <v>33</v>
      </c>
      <c r="B3995" s="9" t="s">
        <v>13</v>
      </c>
      <c r="C3995" s="9" t="s">
        <v>593</v>
      </c>
      <c r="D3995" s="9" t="s">
        <v>152</v>
      </c>
      <c r="E3995" s="9" t="s">
        <v>147</v>
      </c>
      <c r="F3995" s="9" t="s">
        <v>5</v>
      </c>
      <c r="G3995" s="9" t="s">
        <v>373</v>
      </c>
      <c r="H3995" s="9" t="s">
        <v>2</v>
      </c>
      <c r="I3995" s="9">
        <v>13</v>
      </c>
      <c r="J3995" s="9" t="s">
        <v>517</v>
      </c>
      <c r="L3995" s="9" t="s">
        <v>50</v>
      </c>
      <c r="M3995" s="9">
        <v>155606</v>
      </c>
      <c r="N3995" s="17" t="str">
        <f t="shared" si="307"/>
        <v>31_155-160</v>
      </c>
      <c r="O3995" s="17" t="str">
        <f t="shared" si="308"/>
        <v>15_150-160</v>
      </c>
      <c r="P3995" s="17" t="str">
        <f t="shared" si="309"/>
        <v>08_80&gt;</v>
      </c>
      <c r="Q3995" s="9" t="s">
        <v>1257</v>
      </c>
      <c r="R3995" s="9" t="s">
        <v>1245</v>
      </c>
      <c r="S3995" s="9">
        <f t="shared" si="310"/>
        <v>5134998</v>
      </c>
    </row>
    <row r="3996" spans="1:19">
      <c r="A3996" s="9">
        <v>45</v>
      </c>
      <c r="B3996" s="9" t="s">
        <v>13</v>
      </c>
      <c r="C3996" s="9" t="s">
        <v>717</v>
      </c>
      <c r="D3996" s="9" t="s">
        <v>152</v>
      </c>
      <c r="E3996" s="9" t="s">
        <v>147</v>
      </c>
      <c r="F3996" s="9" t="s">
        <v>5</v>
      </c>
      <c r="G3996" s="9" t="s">
        <v>373</v>
      </c>
      <c r="H3996" s="9" t="s">
        <v>2</v>
      </c>
      <c r="I3996" s="9">
        <v>13</v>
      </c>
      <c r="J3996" s="9" t="s">
        <v>54</v>
      </c>
      <c r="K3996" s="9" t="s">
        <v>7</v>
      </c>
      <c r="L3996" s="9" t="s">
        <v>50</v>
      </c>
      <c r="M3996" s="9">
        <v>109000</v>
      </c>
      <c r="N3996" s="17" t="str">
        <f t="shared" si="307"/>
        <v>21_105-110</v>
      </c>
      <c r="O3996" s="17" t="str">
        <f t="shared" si="308"/>
        <v>10_100-110</v>
      </c>
      <c r="P3996" s="17" t="str">
        <f t="shared" si="309"/>
        <v>08_80&gt;</v>
      </c>
      <c r="Q3996" s="9" t="s">
        <v>1257</v>
      </c>
      <c r="R3996" s="9" t="s">
        <v>1245</v>
      </c>
      <c r="S3996" s="9">
        <f t="shared" si="310"/>
        <v>4905000</v>
      </c>
    </row>
    <row r="3997" spans="1:19">
      <c r="A3997" s="9">
        <v>77</v>
      </c>
      <c r="B3997" s="9" t="s">
        <v>13</v>
      </c>
      <c r="C3997" s="9" t="s">
        <v>404</v>
      </c>
      <c r="D3997" s="9" t="s">
        <v>152</v>
      </c>
      <c r="E3997" s="9" t="s">
        <v>147</v>
      </c>
      <c r="F3997" s="9" t="s">
        <v>5</v>
      </c>
      <c r="G3997" s="9" t="s">
        <v>373</v>
      </c>
      <c r="H3997" s="9" t="s">
        <v>2</v>
      </c>
      <c r="I3997" s="9">
        <v>13</v>
      </c>
      <c r="J3997" s="9" t="s">
        <v>518</v>
      </c>
      <c r="K3997" s="9" t="s">
        <v>7</v>
      </c>
      <c r="L3997" s="9" t="s">
        <v>50</v>
      </c>
      <c r="M3997" s="9">
        <v>269343</v>
      </c>
      <c r="N3997" s="17" t="str">
        <f t="shared" si="307"/>
        <v>53_265-270</v>
      </c>
      <c r="O3997" s="17" t="str">
        <f t="shared" si="308"/>
        <v>26_260-270</v>
      </c>
      <c r="P3997" s="17" t="str">
        <f t="shared" si="309"/>
        <v>08_80&gt;</v>
      </c>
      <c r="Q3997" s="9" t="s">
        <v>1257</v>
      </c>
      <c r="R3997" s="9" t="s">
        <v>1245</v>
      </c>
      <c r="S3997" s="9">
        <f t="shared" si="310"/>
        <v>20739411</v>
      </c>
    </row>
    <row r="3998" spans="1:19">
      <c r="A3998" s="9">
        <v>22</v>
      </c>
      <c r="B3998" s="9" t="s">
        <v>13</v>
      </c>
      <c r="C3998" s="9" t="s">
        <v>1041</v>
      </c>
      <c r="D3998" s="9" t="s">
        <v>149</v>
      </c>
      <c r="E3998" s="9" t="s">
        <v>147</v>
      </c>
      <c r="F3998" s="9" t="s">
        <v>5</v>
      </c>
      <c r="G3998" s="9" t="s">
        <v>492</v>
      </c>
      <c r="H3998" s="9" t="s">
        <v>782</v>
      </c>
      <c r="I3998" s="9">
        <v>15</v>
      </c>
      <c r="J3998" s="9" t="s">
        <v>1042</v>
      </c>
      <c r="K3998" s="9" t="s">
        <v>7</v>
      </c>
      <c r="L3998" s="9" t="s">
        <v>50</v>
      </c>
      <c r="M3998" s="9">
        <v>366553</v>
      </c>
      <c r="N3998" s="17" t="str">
        <f t="shared" si="307"/>
        <v>73_365-370</v>
      </c>
      <c r="O3998" s="17" t="str">
        <f t="shared" si="308"/>
        <v>36_360-370</v>
      </c>
      <c r="P3998" s="17" t="str">
        <f t="shared" si="309"/>
        <v>08_80&gt;</v>
      </c>
      <c r="Q3998" s="9" t="s">
        <v>1257</v>
      </c>
      <c r="R3998" s="9" t="s">
        <v>1245</v>
      </c>
      <c r="S3998" s="9">
        <f t="shared" si="310"/>
        <v>8064166</v>
      </c>
    </row>
    <row r="3999" spans="1:19">
      <c r="A3999" s="9">
        <v>11</v>
      </c>
      <c r="B3999" s="9" t="s">
        <v>13</v>
      </c>
      <c r="C3999" s="9" t="s">
        <v>904</v>
      </c>
      <c r="D3999" s="9" t="s">
        <v>149</v>
      </c>
      <c r="E3999" s="9" t="s">
        <v>147</v>
      </c>
      <c r="F3999" s="9" t="s">
        <v>5</v>
      </c>
      <c r="G3999" s="9" t="s">
        <v>492</v>
      </c>
      <c r="H3999" s="9" t="s">
        <v>905</v>
      </c>
      <c r="I3999" s="9">
        <v>17</v>
      </c>
      <c r="J3999" s="9" t="s">
        <v>518</v>
      </c>
      <c r="L3999" s="9" t="s">
        <v>50</v>
      </c>
      <c r="M3999" s="9">
        <v>417568</v>
      </c>
      <c r="N3999" s="17" t="str">
        <f t="shared" si="307"/>
        <v>83_415-420</v>
      </c>
      <c r="O3999" s="17" t="str">
        <f t="shared" si="308"/>
        <v>41_410-420</v>
      </c>
      <c r="P3999" s="17" t="str">
        <f t="shared" si="309"/>
        <v>08_80&gt;</v>
      </c>
      <c r="Q3999" s="9" t="s">
        <v>1257</v>
      </c>
      <c r="R3999" s="9" t="s">
        <v>1245</v>
      </c>
      <c r="S3999" s="9">
        <f t="shared" si="310"/>
        <v>4593248</v>
      </c>
    </row>
    <row r="4000" spans="1:19">
      <c r="A4000" s="9">
        <v>11</v>
      </c>
      <c r="B4000" s="9" t="s">
        <v>474</v>
      </c>
      <c r="C4000" s="9" t="s">
        <v>745</v>
      </c>
      <c r="D4000" s="9" t="s">
        <v>152</v>
      </c>
      <c r="E4000" s="9" t="s">
        <v>147</v>
      </c>
      <c r="F4000" s="9" t="s">
        <v>5</v>
      </c>
      <c r="G4000" s="9" t="s">
        <v>373</v>
      </c>
      <c r="H4000" s="9" t="s">
        <v>2</v>
      </c>
      <c r="I4000" s="9">
        <v>14</v>
      </c>
      <c r="J4000" s="9" t="s">
        <v>8</v>
      </c>
      <c r="L4000" s="9" t="s">
        <v>50</v>
      </c>
      <c r="M4000" s="9">
        <v>77111</v>
      </c>
      <c r="N4000" s="17" t="str">
        <f t="shared" si="307"/>
        <v>15_75-80</v>
      </c>
      <c r="O4000" s="17" t="str">
        <f t="shared" si="308"/>
        <v>7_70-80</v>
      </c>
      <c r="P4000" s="17" t="str">
        <f t="shared" si="309"/>
        <v>07_70-80</v>
      </c>
      <c r="Q4000" s="9" t="s">
        <v>1257</v>
      </c>
      <c r="R4000" s="9" t="s">
        <v>1245</v>
      </c>
      <c r="S4000" s="9">
        <f t="shared" si="310"/>
        <v>848221</v>
      </c>
    </row>
    <row r="4001" spans="1:19">
      <c r="A4001" s="9">
        <v>24</v>
      </c>
      <c r="B4001" s="9" t="s">
        <v>474</v>
      </c>
      <c r="C4001" s="9" t="s">
        <v>949</v>
      </c>
      <c r="D4001" s="9" t="s">
        <v>152</v>
      </c>
      <c r="E4001" s="9" t="s">
        <v>147</v>
      </c>
      <c r="F4001" s="9" t="s">
        <v>1</v>
      </c>
      <c r="G4001" s="9" t="s">
        <v>583</v>
      </c>
      <c r="H4001" s="9" t="s">
        <v>2</v>
      </c>
      <c r="I4001" s="9">
        <v>14</v>
      </c>
      <c r="J4001" s="9" t="s">
        <v>8</v>
      </c>
      <c r="L4001" s="9" t="s">
        <v>50</v>
      </c>
      <c r="M4001" s="9">
        <v>69210</v>
      </c>
      <c r="N4001" s="17" t="str">
        <f t="shared" si="307"/>
        <v>13_65-70</v>
      </c>
      <c r="O4001" s="17" t="str">
        <f t="shared" si="308"/>
        <v>6_60-70</v>
      </c>
      <c r="P4001" s="17" t="str">
        <f t="shared" si="309"/>
        <v>06_60-70</v>
      </c>
      <c r="Q4001" s="9" t="s">
        <v>1257</v>
      </c>
      <c r="R4001" s="9" t="s">
        <v>1245</v>
      </c>
      <c r="S4001" s="9">
        <f t="shared" si="310"/>
        <v>1661040</v>
      </c>
    </row>
    <row r="4002" spans="1:19">
      <c r="A4002" s="9">
        <v>3</v>
      </c>
      <c r="B4002" s="9" t="s">
        <v>474</v>
      </c>
      <c r="C4002" s="9" t="s">
        <v>747</v>
      </c>
      <c r="D4002" s="9" t="s">
        <v>148</v>
      </c>
      <c r="E4002" s="9" t="s">
        <v>147</v>
      </c>
      <c r="F4002" s="9" t="s">
        <v>5</v>
      </c>
      <c r="G4002" s="9" t="s">
        <v>373</v>
      </c>
      <c r="H4002" s="9" t="s">
        <v>2</v>
      </c>
      <c r="I4002" s="9">
        <v>15</v>
      </c>
      <c r="J4002" s="9" t="s">
        <v>8</v>
      </c>
      <c r="L4002" s="9" t="s">
        <v>50</v>
      </c>
      <c r="M4002" s="9">
        <v>74843</v>
      </c>
      <c r="N4002" s="17" t="str">
        <f t="shared" si="307"/>
        <v>14_70-75</v>
      </c>
      <c r="O4002" s="17" t="str">
        <f t="shared" si="308"/>
        <v>7_70-80</v>
      </c>
      <c r="P4002" s="17" t="str">
        <f t="shared" si="309"/>
        <v>07_70-80</v>
      </c>
      <c r="Q4002" s="9" t="s">
        <v>1257</v>
      </c>
      <c r="R4002" s="9" t="s">
        <v>1245</v>
      </c>
      <c r="S4002" s="9">
        <f t="shared" si="310"/>
        <v>224529</v>
      </c>
    </row>
    <row r="4003" spans="1:19">
      <c r="A4003" s="9">
        <v>3</v>
      </c>
      <c r="B4003" s="9" t="s">
        <v>474</v>
      </c>
      <c r="C4003" s="9" t="s">
        <v>950</v>
      </c>
      <c r="D4003" s="9" t="s">
        <v>148</v>
      </c>
      <c r="E4003" s="9" t="s">
        <v>147</v>
      </c>
      <c r="F4003" s="9" t="s">
        <v>1</v>
      </c>
      <c r="G4003" s="9" t="s">
        <v>583</v>
      </c>
      <c r="H4003" s="9" t="s">
        <v>2</v>
      </c>
      <c r="I4003" s="9">
        <v>15</v>
      </c>
      <c r="J4003" s="9" t="s">
        <v>8</v>
      </c>
      <c r="L4003" s="9" t="s">
        <v>50</v>
      </c>
      <c r="M4003" s="9">
        <v>73997</v>
      </c>
      <c r="N4003" s="17" t="str">
        <f t="shared" si="307"/>
        <v>14_70-75</v>
      </c>
      <c r="O4003" s="17" t="str">
        <f t="shared" si="308"/>
        <v>7_70-80</v>
      </c>
      <c r="P4003" s="17" t="str">
        <f t="shared" si="309"/>
        <v>07_70-80</v>
      </c>
      <c r="Q4003" s="9" t="s">
        <v>1257</v>
      </c>
      <c r="R4003" s="9" t="s">
        <v>1245</v>
      </c>
      <c r="S4003" s="9">
        <f t="shared" si="310"/>
        <v>221991</v>
      </c>
    </row>
    <row r="4004" spans="1:19">
      <c r="A4004" s="9">
        <v>23</v>
      </c>
      <c r="B4004" s="9" t="s">
        <v>474</v>
      </c>
      <c r="C4004" s="9" t="s">
        <v>1190</v>
      </c>
      <c r="D4004" s="9" t="s">
        <v>148</v>
      </c>
      <c r="E4004" s="9" t="s">
        <v>147</v>
      </c>
      <c r="F4004" s="9" t="s">
        <v>1</v>
      </c>
      <c r="G4004" s="9" t="s">
        <v>495</v>
      </c>
      <c r="H4004" s="9" t="s">
        <v>2</v>
      </c>
      <c r="I4004" s="9">
        <v>16</v>
      </c>
      <c r="J4004" s="9" t="s">
        <v>8</v>
      </c>
      <c r="L4004" s="9" t="s">
        <v>50</v>
      </c>
      <c r="M4004" s="9">
        <v>89149</v>
      </c>
      <c r="N4004" s="17" t="str">
        <f t="shared" si="307"/>
        <v>17_85-90</v>
      </c>
      <c r="O4004" s="17" t="str">
        <f t="shared" si="308"/>
        <v>8_80-90</v>
      </c>
      <c r="P4004" s="17" t="str">
        <f t="shared" si="309"/>
        <v>08_80&gt;</v>
      </c>
      <c r="Q4004" s="9" t="s">
        <v>1257</v>
      </c>
      <c r="R4004" s="9" t="s">
        <v>1245</v>
      </c>
      <c r="S4004" s="9">
        <f t="shared" si="310"/>
        <v>2050427</v>
      </c>
    </row>
    <row r="4005" spans="1:19">
      <c r="A4005" s="9">
        <v>19</v>
      </c>
      <c r="B4005" s="9" t="s">
        <v>474</v>
      </c>
      <c r="C4005" s="9" t="s">
        <v>1072</v>
      </c>
      <c r="D4005" s="9" t="s">
        <v>152</v>
      </c>
      <c r="E4005" s="9" t="s">
        <v>147</v>
      </c>
      <c r="F4005" s="9" t="s">
        <v>5</v>
      </c>
      <c r="G4005" s="9" t="s">
        <v>492</v>
      </c>
      <c r="H4005" s="9" t="s">
        <v>2</v>
      </c>
      <c r="I4005" s="9">
        <v>14</v>
      </c>
      <c r="J4005" s="9" t="s">
        <v>1071</v>
      </c>
      <c r="L4005" s="9" t="s">
        <v>50</v>
      </c>
      <c r="M4005" s="9">
        <v>116816</v>
      </c>
      <c r="N4005" s="17" t="str">
        <f t="shared" si="307"/>
        <v>23_115-120</v>
      </c>
      <c r="O4005" s="17" t="str">
        <f t="shared" si="308"/>
        <v>11_110-120</v>
      </c>
      <c r="P4005" s="17" t="str">
        <f t="shared" si="309"/>
        <v>08_80&gt;</v>
      </c>
      <c r="Q4005" s="9" t="s">
        <v>1257</v>
      </c>
      <c r="R4005" s="9" t="s">
        <v>1245</v>
      </c>
      <c r="S4005" s="9">
        <f t="shared" si="310"/>
        <v>2219504</v>
      </c>
    </row>
    <row r="4006" spans="1:19">
      <c r="A4006" s="9">
        <v>83</v>
      </c>
      <c r="B4006" s="9" t="s">
        <v>474</v>
      </c>
      <c r="C4006" s="9" t="s">
        <v>751</v>
      </c>
      <c r="D4006" s="9" t="s">
        <v>152</v>
      </c>
      <c r="E4006" s="9" t="s">
        <v>147</v>
      </c>
      <c r="F4006" s="9" t="s">
        <v>5</v>
      </c>
      <c r="G4006" s="9" t="s">
        <v>110</v>
      </c>
      <c r="H4006" s="9" t="s">
        <v>2</v>
      </c>
      <c r="I4006" s="9">
        <v>14</v>
      </c>
      <c r="J4006" s="9" t="s">
        <v>8</v>
      </c>
      <c r="L4006" s="9" t="s">
        <v>50</v>
      </c>
      <c r="M4006" s="9">
        <v>54737</v>
      </c>
      <c r="N4006" s="17" t="str">
        <f t="shared" si="307"/>
        <v>10_50-55</v>
      </c>
      <c r="O4006" s="17" t="str">
        <f t="shared" si="308"/>
        <v>5_50-60</v>
      </c>
      <c r="P4006" s="17" t="str">
        <f t="shared" si="309"/>
        <v>05_50-60</v>
      </c>
      <c r="Q4006" s="9" t="s">
        <v>1257</v>
      </c>
      <c r="R4006" s="9" t="s">
        <v>1245</v>
      </c>
      <c r="S4006" s="9">
        <f t="shared" si="310"/>
        <v>4543171</v>
      </c>
    </row>
    <row r="4007" spans="1:19">
      <c r="A4007" s="9">
        <v>44</v>
      </c>
      <c r="B4007" s="9" t="s">
        <v>474</v>
      </c>
      <c r="C4007" s="9" t="s">
        <v>752</v>
      </c>
      <c r="D4007" s="9" t="s">
        <v>148</v>
      </c>
      <c r="E4007" s="9" t="s">
        <v>147</v>
      </c>
      <c r="F4007" s="9" t="s">
        <v>5</v>
      </c>
      <c r="G4007" s="9" t="s">
        <v>110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61579</v>
      </c>
      <c r="N4007" s="17" t="str">
        <f t="shared" si="307"/>
        <v>12_60-65</v>
      </c>
      <c r="O4007" s="17" t="str">
        <f t="shared" si="308"/>
        <v>6_60-70</v>
      </c>
      <c r="P4007" s="17" t="str">
        <f t="shared" si="309"/>
        <v>06_60-70</v>
      </c>
      <c r="Q4007" s="9" t="s">
        <v>1257</v>
      </c>
      <c r="R4007" s="9" t="s">
        <v>1245</v>
      </c>
      <c r="S4007" s="9">
        <f t="shared" si="310"/>
        <v>2709476</v>
      </c>
    </row>
    <row r="4008" spans="1:19" hidden="1">
      <c r="A4008" s="9">
        <v>70</v>
      </c>
      <c r="B4008" s="9" t="s">
        <v>14</v>
      </c>
      <c r="C4008" s="9" t="s">
        <v>594</v>
      </c>
      <c r="D4008" s="9" t="s">
        <v>152</v>
      </c>
      <c r="E4008" s="9" t="s">
        <v>151</v>
      </c>
      <c r="F4008" s="9" t="s">
        <v>5</v>
      </c>
      <c r="G4008" s="9" t="s">
        <v>373</v>
      </c>
      <c r="H4008" s="9" t="s">
        <v>2</v>
      </c>
      <c r="I4008" s="9">
        <v>13</v>
      </c>
      <c r="J4008" s="9" t="s">
        <v>51</v>
      </c>
      <c r="K4008" s="9" t="s">
        <v>7</v>
      </c>
      <c r="L4008" s="9" t="s">
        <v>50</v>
      </c>
      <c r="M4008" s="9">
        <v>183859</v>
      </c>
      <c r="N4008" s="17" t="str">
        <f t="shared" si="307"/>
        <v>36_180-185</v>
      </c>
      <c r="O4008" s="17" t="str">
        <f t="shared" si="308"/>
        <v>18_180-190</v>
      </c>
      <c r="P4008" s="17" t="str">
        <f t="shared" si="309"/>
        <v>08_80&gt;</v>
      </c>
      <c r="Q4008" s="9" t="s">
        <v>1257</v>
      </c>
      <c r="R4008" s="9" t="s">
        <v>1245</v>
      </c>
      <c r="S4008" s="9">
        <f t="shared" si="310"/>
        <v>12870130</v>
      </c>
    </row>
    <row r="4009" spans="1:19" hidden="1">
      <c r="A4009" s="9">
        <v>3</v>
      </c>
      <c r="B4009" s="9" t="s">
        <v>14</v>
      </c>
      <c r="C4009" s="9" t="s">
        <v>913</v>
      </c>
      <c r="D4009" s="9" t="s">
        <v>152</v>
      </c>
      <c r="E4009" s="9" t="s">
        <v>151</v>
      </c>
      <c r="F4009" s="9" t="s">
        <v>1</v>
      </c>
      <c r="G4009" s="9" t="s">
        <v>845</v>
      </c>
      <c r="H4009" s="9" t="s">
        <v>2</v>
      </c>
      <c r="I4009" s="9">
        <v>13</v>
      </c>
      <c r="J4009" s="9" t="s">
        <v>8</v>
      </c>
      <c r="L4009" s="9" t="s">
        <v>50</v>
      </c>
      <c r="M4009" s="9">
        <v>126920</v>
      </c>
      <c r="N4009" s="17" t="str">
        <f t="shared" si="307"/>
        <v>25_125-130</v>
      </c>
      <c r="O4009" s="17" t="str">
        <f t="shared" si="308"/>
        <v>12_120-130</v>
      </c>
      <c r="P4009" s="17" t="str">
        <f t="shared" si="309"/>
        <v>08_80&gt;</v>
      </c>
      <c r="Q4009" s="9" t="s">
        <v>1257</v>
      </c>
      <c r="R4009" s="9" t="s">
        <v>1245</v>
      </c>
      <c r="S4009" s="9">
        <f t="shared" si="310"/>
        <v>380760</v>
      </c>
    </row>
    <row r="4010" spans="1:19" hidden="1">
      <c r="A4010" s="9">
        <v>13</v>
      </c>
      <c r="B4010" s="9" t="s">
        <v>14</v>
      </c>
      <c r="C4010" s="9" t="s">
        <v>987</v>
      </c>
      <c r="D4010" s="9" t="s">
        <v>152</v>
      </c>
      <c r="E4010" s="9" t="s">
        <v>151</v>
      </c>
      <c r="F4010" s="9" t="s">
        <v>1</v>
      </c>
      <c r="G4010" s="9" t="s">
        <v>845</v>
      </c>
      <c r="H4010" s="9" t="s">
        <v>2</v>
      </c>
      <c r="I4010" s="9">
        <v>14</v>
      </c>
      <c r="J4010" s="9" t="s">
        <v>8</v>
      </c>
      <c r="L4010" s="9" t="s">
        <v>50</v>
      </c>
      <c r="M4010" s="9">
        <v>130885</v>
      </c>
      <c r="N4010" s="17" t="str">
        <f t="shared" si="307"/>
        <v>26_130-135</v>
      </c>
      <c r="O4010" s="17" t="str">
        <f t="shared" si="308"/>
        <v>13_130-140</v>
      </c>
      <c r="P4010" s="17" t="str">
        <f t="shared" si="309"/>
        <v>08_80&gt;</v>
      </c>
      <c r="Q4010" s="9" t="s">
        <v>1257</v>
      </c>
      <c r="R4010" s="9" t="s">
        <v>1245</v>
      </c>
      <c r="S4010" s="9">
        <f t="shared" si="310"/>
        <v>1701505</v>
      </c>
    </row>
    <row r="4011" spans="1:19" hidden="1">
      <c r="A4011" s="9">
        <v>3</v>
      </c>
      <c r="B4011" s="9" t="s">
        <v>14</v>
      </c>
      <c r="C4011" s="9" t="s">
        <v>637</v>
      </c>
      <c r="D4011" s="9" t="s">
        <v>148</v>
      </c>
      <c r="E4011" s="9" t="s">
        <v>151</v>
      </c>
      <c r="F4011" s="9" t="s">
        <v>5</v>
      </c>
      <c r="G4011" s="9" t="s">
        <v>373</v>
      </c>
      <c r="H4011" s="9" t="s">
        <v>2</v>
      </c>
      <c r="I4011" s="9">
        <v>15</v>
      </c>
      <c r="J4011" s="9" t="s">
        <v>8</v>
      </c>
      <c r="L4011" s="9" t="s">
        <v>50</v>
      </c>
      <c r="M4011" s="9">
        <v>151888</v>
      </c>
      <c r="N4011" s="17" t="str">
        <f t="shared" si="307"/>
        <v>30_150-155</v>
      </c>
      <c r="O4011" s="17" t="str">
        <f t="shared" si="308"/>
        <v>15_150-160</v>
      </c>
      <c r="P4011" s="17" t="str">
        <f t="shared" si="309"/>
        <v>08_80&gt;</v>
      </c>
      <c r="Q4011" s="9" t="s">
        <v>1257</v>
      </c>
      <c r="R4011" s="9" t="s">
        <v>1245</v>
      </c>
      <c r="S4011" s="9">
        <f t="shared" si="310"/>
        <v>455664</v>
      </c>
    </row>
    <row r="4012" spans="1:19" hidden="1">
      <c r="A4012" s="9">
        <v>3</v>
      </c>
      <c r="B4012" s="9" t="s">
        <v>14</v>
      </c>
      <c r="C4012" s="9" t="s">
        <v>376</v>
      </c>
      <c r="D4012" s="9" t="s">
        <v>148</v>
      </c>
      <c r="E4012" s="9" t="s">
        <v>151</v>
      </c>
      <c r="F4012" s="9" t="s">
        <v>1</v>
      </c>
      <c r="G4012" s="9" t="s">
        <v>222</v>
      </c>
      <c r="H4012" s="9" t="s">
        <v>2</v>
      </c>
      <c r="I4012" s="9">
        <v>15</v>
      </c>
      <c r="J4012" s="9" t="s">
        <v>8</v>
      </c>
      <c r="L4012" s="9" t="s">
        <v>50</v>
      </c>
      <c r="M4012" s="9">
        <v>102110</v>
      </c>
      <c r="N4012" s="17" t="str">
        <f t="shared" si="307"/>
        <v>20_100-105</v>
      </c>
      <c r="O4012" s="17" t="str">
        <f t="shared" si="308"/>
        <v>10_100-110</v>
      </c>
      <c r="P4012" s="17" t="str">
        <f t="shared" si="309"/>
        <v>08_80&gt;</v>
      </c>
      <c r="Q4012" s="9" t="s">
        <v>1257</v>
      </c>
      <c r="R4012" s="9" t="s">
        <v>1245</v>
      </c>
      <c r="S4012" s="9">
        <f t="shared" si="310"/>
        <v>306330</v>
      </c>
    </row>
    <row r="4013" spans="1:19" hidden="1">
      <c r="A4013" s="9">
        <v>3</v>
      </c>
      <c r="B4013" s="9" t="s">
        <v>14</v>
      </c>
      <c r="C4013" s="9" t="s">
        <v>844</v>
      </c>
      <c r="D4013" s="9" t="s">
        <v>148</v>
      </c>
      <c r="E4013" s="9" t="s">
        <v>151</v>
      </c>
      <c r="F4013" s="9" t="s">
        <v>1</v>
      </c>
      <c r="G4013" s="9" t="s">
        <v>845</v>
      </c>
      <c r="H4013" s="9" t="s">
        <v>2</v>
      </c>
      <c r="I4013" s="9">
        <v>15</v>
      </c>
      <c r="J4013" s="9" t="s">
        <v>8</v>
      </c>
      <c r="L4013" s="9" t="s">
        <v>50</v>
      </c>
      <c r="M4013" s="9">
        <v>131261</v>
      </c>
      <c r="N4013" s="17" t="str">
        <f t="shared" si="307"/>
        <v>26_130-135</v>
      </c>
      <c r="O4013" s="17" t="str">
        <f t="shared" si="308"/>
        <v>13_130-140</v>
      </c>
      <c r="P4013" s="17" t="str">
        <f t="shared" si="309"/>
        <v>08_80&gt;</v>
      </c>
      <c r="Q4013" s="9" t="s">
        <v>1257</v>
      </c>
      <c r="R4013" s="9" t="s">
        <v>1245</v>
      </c>
      <c r="S4013" s="9">
        <f t="shared" si="310"/>
        <v>393783</v>
      </c>
    </row>
    <row r="4014" spans="1:19" hidden="1">
      <c r="A4014" s="9">
        <v>34</v>
      </c>
      <c r="B4014" s="9" t="s">
        <v>14</v>
      </c>
      <c r="C4014" s="9" t="s">
        <v>719</v>
      </c>
      <c r="D4014" s="9" t="s">
        <v>152</v>
      </c>
      <c r="E4014" s="9" t="s">
        <v>151</v>
      </c>
      <c r="F4014" s="9" t="s">
        <v>5</v>
      </c>
      <c r="G4014" s="9" t="s">
        <v>373</v>
      </c>
      <c r="H4014" s="9" t="s">
        <v>2</v>
      </c>
      <c r="I4014" s="9">
        <v>13</v>
      </c>
      <c r="J4014" s="9" t="s">
        <v>51</v>
      </c>
      <c r="K4014" s="9" t="s">
        <v>7</v>
      </c>
      <c r="L4014" s="9" t="s">
        <v>50</v>
      </c>
      <c r="M4014" s="9">
        <v>193317</v>
      </c>
      <c r="N4014" s="17" t="str">
        <f t="shared" ref="N4014:N4077" si="311">CONCATENATE(ROUNDDOWN(M4014/5000,0),"_",ROUNDDOWN(M4014/5000,0)*5,"-",ROUNDUP((M4014+1)/5000,0)*5)</f>
        <v>38_190-195</v>
      </c>
      <c r="O4014" s="17" t="str">
        <f t="shared" si="308"/>
        <v>19_190-200</v>
      </c>
      <c r="P4014" s="17" t="str">
        <f t="shared" si="309"/>
        <v>08_80&gt;</v>
      </c>
      <c r="Q4014" s="9" t="s">
        <v>1257</v>
      </c>
      <c r="R4014" s="9" t="s">
        <v>1245</v>
      </c>
      <c r="S4014" s="9">
        <f t="shared" si="310"/>
        <v>6572778</v>
      </c>
    </row>
    <row r="4015" spans="1:19" hidden="1">
      <c r="A4015" s="9">
        <v>13</v>
      </c>
      <c r="B4015" s="9" t="s">
        <v>14</v>
      </c>
      <c r="C4015" s="9" t="s">
        <v>676</v>
      </c>
      <c r="D4015" s="9" t="s">
        <v>152</v>
      </c>
      <c r="E4015" s="9" t="s">
        <v>151</v>
      </c>
      <c r="F4015" s="9" t="s">
        <v>5</v>
      </c>
      <c r="G4015" s="9" t="s">
        <v>373</v>
      </c>
      <c r="H4015" s="9" t="s">
        <v>2</v>
      </c>
      <c r="I4015" s="9">
        <v>14</v>
      </c>
      <c r="J4015" s="9" t="s">
        <v>51</v>
      </c>
      <c r="K4015" s="9" t="s">
        <v>7</v>
      </c>
      <c r="L4015" s="9" t="s">
        <v>50</v>
      </c>
      <c r="M4015" s="9">
        <v>187800</v>
      </c>
      <c r="N4015" s="17" t="str">
        <f t="shared" si="311"/>
        <v>37_185-190</v>
      </c>
      <c r="O4015" s="17" t="str">
        <f t="shared" si="308"/>
        <v>18_180-190</v>
      </c>
      <c r="P4015" s="17" t="str">
        <f t="shared" si="309"/>
        <v>08_80&gt;</v>
      </c>
      <c r="Q4015" s="9" t="s">
        <v>1257</v>
      </c>
      <c r="R4015" s="9" t="s">
        <v>1245</v>
      </c>
      <c r="S4015" s="9">
        <f t="shared" si="310"/>
        <v>2441400</v>
      </c>
    </row>
    <row r="4016" spans="1:19">
      <c r="A4016" s="9">
        <v>7</v>
      </c>
      <c r="B4016" s="9" t="s">
        <v>14</v>
      </c>
      <c r="C4016" s="9" t="s">
        <v>425</v>
      </c>
      <c r="D4016" s="9" t="s">
        <v>152</v>
      </c>
      <c r="E4016" s="9" t="s">
        <v>147</v>
      </c>
      <c r="F4016" s="9" t="s">
        <v>5</v>
      </c>
      <c r="G4016" s="9" t="s">
        <v>373</v>
      </c>
      <c r="H4016" s="9" t="s">
        <v>408</v>
      </c>
      <c r="I4016" s="9">
        <v>13</v>
      </c>
      <c r="J4016" s="9" t="s">
        <v>8</v>
      </c>
      <c r="L4016" s="9" t="s">
        <v>50</v>
      </c>
      <c r="M4016" s="9">
        <v>101115</v>
      </c>
      <c r="N4016" s="17" t="str">
        <f t="shared" si="311"/>
        <v>20_100-105</v>
      </c>
      <c r="O4016" s="17" t="str">
        <f t="shared" si="308"/>
        <v>10_100-110</v>
      </c>
      <c r="P4016" s="17" t="str">
        <f t="shared" si="309"/>
        <v>08_80&gt;</v>
      </c>
      <c r="Q4016" s="9" t="s">
        <v>1257</v>
      </c>
      <c r="R4016" s="9" t="s">
        <v>1245</v>
      </c>
      <c r="S4016" s="9">
        <f t="shared" si="310"/>
        <v>707805</v>
      </c>
    </row>
    <row r="4017" spans="1:19">
      <c r="A4017" s="9">
        <v>70</v>
      </c>
      <c r="B4017" s="9" t="s">
        <v>14</v>
      </c>
      <c r="C4017" s="9" t="s">
        <v>1142</v>
      </c>
      <c r="D4017" s="9" t="s">
        <v>148</v>
      </c>
      <c r="E4017" s="9" t="s">
        <v>147</v>
      </c>
      <c r="F4017" s="9" t="s">
        <v>5</v>
      </c>
      <c r="G4017" s="9" t="s">
        <v>492</v>
      </c>
      <c r="H4017" s="9" t="s">
        <v>763</v>
      </c>
      <c r="I4017" s="9">
        <v>15</v>
      </c>
      <c r="J4017" s="9" t="s">
        <v>51</v>
      </c>
      <c r="L4017" s="9" t="s">
        <v>50</v>
      </c>
      <c r="M4017" s="9">
        <v>175823</v>
      </c>
      <c r="N4017" s="17" t="str">
        <f t="shared" si="311"/>
        <v>35_175-180</v>
      </c>
      <c r="O4017" s="17" t="str">
        <f t="shared" si="308"/>
        <v>17_170-180</v>
      </c>
      <c r="P4017" s="17" t="str">
        <f t="shared" si="309"/>
        <v>08_80&gt;</v>
      </c>
      <c r="Q4017" s="9" t="s">
        <v>1257</v>
      </c>
      <c r="R4017" s="9" t="s">
        <v>1245</v>
      </c>
      <c r="S4017" s="9">
        <f t="shared" si="310"/>
        <v>12307610</v>
      </c>
    </row>
    <row r="4018" spans="1:19">
      <c r="A4018" s="9">
        <v>13</v>
      </c>
      <c r="B4018" s="9" t="s">
        <v>14</v>
      </c>
      <c r="C4018" s="9" t="s">
        <v>773</v>
      </c>
      <c r="D4018" s="9" t="s">
        <v>146</v>
      </c>
      <c r="E4018" s="9" t="s">
        <v>147</v>
      </c>
      <c r="F4018" s="9" t="s">
        <v>5</v>
      </c>
      <c r="G4018" s="9" t="s">
        <v>373</v>
      </c>
      <c r="H4018" s="9" t="s">
        <v>415</v>
      </c>
      <c r="I4018" s="9">
        <v>17</v>
      </c>
      <c r="J4018" s="9" t="s">
        <v>8</v>
      </c>
      <c r="L4018" s="9" t="s">
        <v>50</v>
      </c>
      <c r="M4018" s="9">
        <v>129999</v>
      </c>
      <c r="N4018" s="17" t="str">
        <f t="shared" si="311"/>
        <v>25_125-130</v>
      </c>
      <c r="O4018" s="17" t="str">
        <f t="shared" si="308"/>
        <v>12_120-130</v>
      </c>
      <c r="P4018" s="17" t="str">
        <f t="shared" si="309"/>
        <v>08_80&gt;</v>
      </c>
      <c r="Q4018" s="9" t="s">
        <v>1257</v>
      </c>
      <c r="R4018" s="9" t="s">
        <v>1245</v>
      </c>
      <c r="S4018" s="9">
        <f t="shared" si="310"/>
        <v>1689987</v>
      </c>
    </row>
    <row r="4019" spans="1:19">
      <c r="A4019" s="9">
        <v>7</v>
      </c>
      <c r="B4019" s="9" t="s">
        <v>14</v>
      </c>
      <c r="C4019" s="9" t="s">
        <v>329</v>
      </c>
      <c r="D4019" s="9" t="s">
        <v>152</v>
      </c>
      <c r="E4019" s="9" t="s">
        <v>147</v>
      </c>
      <c r="F4019" s="9" t="s">
        <v>1</v>
      </c>
      <c r="G4019" s="9" t="s">
        <v>222</v>
      </c>
      <c r="H4019" s="9" t="s">
        <v>2</v>
      </c>
      <c r="I4019" s="9">
        <v>13</v>
      </c>
      <c r="J4019" s="9" t="s">
        <v>8</v>
      </c>
      <c r="K4019" s="9" t="s">
        <v>7</v>
      </c>
      <c r="L4019" s="9" t="s">
        <v>50</v>
      </c>
      <c r="M4019" s="9">
        <v>91710</v>
      </c>
      <c r="N4019" s="17" t="str">
        <f t="shared" si="311"/>
        <v>18_90-95</v>
      </c>
      <c r="O4019" s="17" t="str">
        <f t="shared" si="308"/>
        <v>9_90-100</v>
      </c>
      <c r="P4019" s="17" t="str">
        <f t="shared" si="309"/>
        <v>08_80&gt;</v>
      </c>
      <c r="Q4019" s="9" t="s">
        <v>1257</v>
      </c>
      <c r="R4019" s="9" t="s">
        <v>1245</v>
      </c>
      <c r="S4019" s="9">
        <f t="shared" si="310"/>
        <v>641970</v>
      </c>
    </row>
    <row r="4020" spans="1:19" hidden="1">
      <c r="A4020" s="9">
        <v>63</v>
      </c>
      <c r="B4020" s="9" t="s">
        <v>14</v>
      </c>
      <c r="C4020" s="9" t="s">
        <v>596</v>
      </c>
      <c r="D4020" s="9" t="s">
        <v>152</v>
      </c>
      <c r="E4020" s="9" t="s">
        <v>151</v>
      </c>
      <c r="F4020" s="9" t="s">
        <v>5</v>
      </c>
      <c r="G4020" s="9" t="s">
        <v>70</v>
      </c>
      <c r="H4020" s="9" t="s">
        <v>2</v>
      </c>
      <c r="I4020" s="9">
        <v>14</v>
      </c>
      <c r="J4020" s="9" t="s">
        <v>4</v>
      </c>
      <c r="L4020" s="9" t="s">
        <v>46</v>
      </c>
      <c r="M4020" s="9">
        <v>42607</v>
      </c>
      <c r="N4020" s="17" t="str">
        <f t="shared" si="311"/>
        <v>8_40-45</v>
      </c>
      <c r="O4020" s="17" t="str">
        <f t="shared" si="308"/>
        <v>4_40-50</v>
      </c>
      <c r="P4020" s="17" t="str">
        <f t="shared" si="309"/>
        <v>04_40-50</v>
      </c>
      <c r="Q4020" s="9" t="s">
        <v>1257</v>
      </c>
      <c r="R4020" s="9" t="s">
        <v>1245</v>
      </c>
      <c r="S4020" s="9">
        <f t="shared" si="310"/>
        <v>2684241</v>
      </c>
    </row>
    <row r="4021" spans="1:19" hidden="1">
      <c r="A4021" s="9">
        <v>7</v>
      </c>
      <c r="B4021" s="9" t="s">
        <v>14</v>
      </c>
      <c r="C4021" s="9" t="s">
        <v>427</v>
      </c>
      <c r="D4021" s="9" t="s">
        <v>152</v>
      </c>
      <c r="E4021" s="9" t="s">
        <v>151</v>
      </c>
      <c r="F4021" s="9" t="s">
        <v>5</v>
      </c>
      <c r="G4021" s="9" t="s">
        <v>122</v>
      </c>
      <c r="H4021" s="9" t="s">
        <v>2</v>
      </c>
      <c r="I4021" s="9">
        <v>14</v>
      </c>
      <c r="J4021" s="9" t="s">
        <v>11</v>
      </c>
      <c r="L4021" s="9" t="s">
        <v>50</v>
      </c>
      <c r="M4021" s="9">
        <v>66660</v>
      </c>
      <c r="N4021" s="17" t="str">
        <f t="shared" si="311"/>
        <v>13_65-70</v>
      </c>
      <c r="O4021" s="17" t="str">
        <f t="shared" si="308"/>
        <v>6_60-70</v>
      </c>
      <c r="P4021" s="17" t="str">
        <f t="shared" si="309"/>
        <v>06_60-70</v>
      </c>
      <c r="Q4021" s="9" t="s">
        <v>1257</v>
      </c>
      <c r="R4021" s="9" t="s">
        <v>1245</v>
      </c>
      <c r="S4021" s="9">
        <f t="shared" si="310"/>
        <v>466620</v>
      </c>
    </row>
    <row r="4022" spans="1:19" hidden="1">
      <c r="A4022" s="9">
        <v>88</v>
      </c>
      <c r="B4022" s="9" t="s">
        <v>14</v>
      </c>
      <c r="C4022" s="9" t="s">
        <v>910</v>
      </c>
      <c r="D4022" s="9" t="s">
        <v>152</v>
      </c>
      <c r="E4022" s="9" t="s">
        <v>151</v>
      </c>
      <c r="F4022" s="9" t="s">
        <v>5</v>
      </c>
      <c r="G4022" s="9" t="s">
        <v>373</v>
      </c>
      <c r="H4022" s="9" t="s">
        <v>2</v>
      </c>
      <c r="I4022" s="9">
        <v>14</v>
      </c>
      <c r="J4022" s="9" t="s">
        <v>11</v>
      </c>
      <c r="L4022" s="9" t="s">
        <v>50</v>
      </c>
      <c r="M4022" s="9">
        <v>64430</v>
      </c>
      <c r="N4022" s="17" t="str">
        <f t="shared" si="311"/>
        <v>12_60-65</v>
      </c>
      <c r="O4022" s="17" t="str">
        <f t="shared" si="308"/>
        <v>6_60-70</v>
      </c>
      <c r="P4022" s="17" t="str">
        <f t="shared" si="309"/>
        <v>06_60-70</v>
      </c>
      <c r="Q4022" s="9" t="s">
        <v>1257</v>
      </c>
      <c r="R4022" s="9" t="s">
        <v>1245</v>
      </c>
      <c r="S4022" s="9">
        <f t="shared" si="310"/>
        <v>5669840</v>
      </c>
    </row>
    <row r="4023" spans="1:19" hidden="1">
      <c r="A4023" s="9">
        <v>153</v>
      </c>
      <c r="B4023" s="9" t="s">
        <v>14</v>
      </c>
      <c r="C4023" s="9" t="s">
        <v>525</v>
      </c>
      <c r="D4023" s="9" t="s">
        <v>152</v>
      </c>
      <c r="E4023" s="9" t="s">
        <v>151</v>
      </c>
      <c r="F4023" s="9" t="s">
        <v>1</v>
      </c>
      <c r="G4023" s="9" t="s">
        <v>77</v>
      </c>
      <c r="H4023" s="9" t="s">
        <v>2</v>
      </c>
      <c r="I4023" s="9">
        <v>14</v>
      </c>
      <c r="J4023" s="9" t="s">
        <v>8</v>
      </c>
      <c r="L4023" s="9" t="s">
        <v>50</v>
      </c>
      <c r="M4023" s="9">
        <v>61498</v>
      </c>
      <c r="N4023" s="17" t="str">
        <f t="shared" si="311"/>
        <v>12_60-65</v>
      </c>
      <c r="O4023" s="17" t="str">
        <f t="shared" si="308"/>
        <v>6_60-70</v>
      </c>
      <c r="P4023" s="17" t="str">
        <f t="shared" si="309"/>
        <v>06_60-70</v>
      </c>
      <c r="Q4023" s="9" t="s">
        <v>1257</v>
      </c>
      <c r="R4023" s="9" t="s">
        <v>1245</v>
      </c>
      <c r="S4023" s="9">
        <f t="shared" si="310"/>
        <v>9409194</v>
      </c>
    </row>
    <row r="4024" spans="1:19" hidden="1">
      <c r="A4024" s="9">
        <v>24</v>
      </c>
      <c r="B4024" s="9" t="s">
        <v>14</v>
      </c>
      <c r="C4024" s="9" t="s">
        <v>1104</v>
      </c>
      <c r="D4024" s="9" t="s">
        <v>152</v>
      </c>
      <c r="E4024" s="9" t="s">
        <v>151</v>
      </c>
      <c r="F4024" s="9" t="s">
        <v>1</v>
      </c>
      <c r="G4024" s="9" t="s">
        <v>583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69541</v>
      </c>
      <c r="N4024" s="17" t="str">
        <f t="shared" si="311"/>
        <v>13_65-70</v>
      </c>
      <c r="O4024" s="17" t="str">
        <f t="shared" si="308"/>
        <v>6_60-70</v>
      </c>
      <c r="P4024" s="17" t="str">
        <f t="shared" si="309"/>
        <v>06_60-70</v>
      </c>
      <c r="Q4024" s="9" t="s">
        <v>1257</v>
      </c>
      <c r="R4024" s="9" t="s">
        <v>1245</v>
      </c>
      <c r="S4024" s="9">
        <f t="shared" si="310"/>
        <v>1668984</v>
      </c>
    </row>
    <row r="4025" spans="1:19" hidden="1">
      <c r="A4025" s="9">
        <v>195</v>
      </c>
      <c r="B4025" s="9" t="s">
        <v>14</v>
      </c>
      <c r="C4025" s="9" t="s">
        <v>349</v>
      </c>
      <c r="D4025" s="9" t="s">
        <v>148</v>
      </c>
      <c r="E4025" s="9" t="s">
        <v>151</v>
      </c>
      <c r="F4025" s="9" t="s">
        <v>5</v>
      </c>
      <c r="G4025" s="9" t="s">
        <v>122</v>
      </c>
      <c r="H4025" s="9" t="s">
        <v>2</v>
      </c>
      <c r="I4025" s="9">
        <v>15</v>
      </c>
      <c r="J4025" s="9" t="s">
        <v>8</v>
      </c>
      <c r="L4025" s="9" t="s">
        <v>50</v>
      </c>
      <c r="M4025" s="9">
        <v>52549</v>
      </c>
      <c r="N4025" s="17" t="str">
        <f t="shared" si="311"/>
        <v>10_50-55</v>
      </c>
      <c r="O4025" s="17" t="str">
        <f t="shared" si="308"/>
        <v>5_50-60</v>
      </c>
      <c r="P4025" s="17" t="str">
        <f t="shared" si="309"/>
        <v>05_50-60</v>
      </c>
      <c r="Q4025" s="9" t="s">
        <v>1257</v>
      </c>
      <c r="R4025" s="9" t="s">
        <v>1245</v>
      </c>
      <c r="S4025" s="9">
        <f t="shared" si="310"/>
        <v>10247055</v>
      </c>
    </row>
    <row r="4026" spans="1:19" hidden="1">
      <c r="A4026" s="9">
        <v>1269</v>
      </c>
      <c r="B4026" s="9" t="s">
        <v>14</v>
      </c>
      <c r="C4026" s="9" t="s">
        <v>461</v>
      </c>
      <c r="D4026" s="9" t="s">
        <v>148</v>
      </c>
      <c r="E4026" s="9" t="s">
        <v>151</v>
      </c>
      <c r="F4026" s="9" t="s">
        <v>5</v>
      </c>
      <c r="G4026" s="9" t="s">
        <v>70</v>
      </c>
      <c r="H4026" s="9" t="s">
        <v>2</v>
      </c>
      <c r="I4026" s="9">
        <v>15</v>
      </c>
      <c r="J4026" s="9" t="s">
        <v>4</v>
      </c>
      <c r="L4026" s="9" t="s">
        <v>46</v>
      </c>
      <c r="M4026" s="9">
        <v>47005</v>
      </c>
      <c r="N4026" s="17" t="str">
        <f t="shared" si="311"/>
        <v>9_45-50</v>
      </c>
      <c r="O4026" s="17" t="str">
        <f t="shared" si="308"/>
        <v>4_40-50</v>
      </c>
      <c r="P4026" s="17" t="str">
        <f t="shared" si="309"/>
        <v>04_40-50</v>
      </c>
      <c r="Q4026" s="9" t="s">
        <v>1257</v>
      </c>
      <c r="R4026" s="9" t="s">
        <v>1245</v>
      </c>
      <c r="S4026" s="9">
        <f t="shared" si="310"/>
        <v>59649345</v>
      </c>
    </row>
    <row r="4027" spans="1:19" hidden="1">
      <c r="A4027" s="9">
        <v>3997</v>
      </c>
      <c r="B4027" s="9" t="s">
        <v>14</v>
      </c>
      <c r="C4027" s="9" t="s">
        <v>526</v>
      </c>
      <c r="D4027" s="9" t="s">
        <v>148</v>
      </c>
      <c r="E4027" s="9" t="s">
        <v>151</v>
      </c>
      <c r="F4027" s="9" t="s">
        <v>5</v>
      </c>
      <c r="G4027" s="9" t="s">
        <v>122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60138</v>
      </c>
      <c r="N4027" s="17" t="str">
        <f t="shared" si="311"/>
        <v>12_60-65</v>
      </c>
      <c r="O4027" s="17" t="str">
        <f t="shared" si="308"/>
        <v>6_60-70</v>
      </c>
      <c r="P4027" s="17" t="str">
        <f t="shared" si="309"/>
        <v>06_60-70</v>
      </c>
      <c r="Q4027" s="9" t="s">
        <v>1257</v>
      </c>
      <c r="R4027" s="9" t="s">
        <v>1245</v>
      </c>
      <c r="S4027" s="9">
        <f t="shared" si="310"/>
        <v>240371586</v>
      </c>
    </row>
    <row r="4028" spans="1:19" hidden="1">
      <c r="A4028" s="9">
        <v>3506</v>
      </c>
      <c r="B4028" s="9" t="s">
        <v>14</v>
      </c>
      <c r="C4028" s="9" t="s">
        <v>911</v>
      </c>
      <c r="D4028" s="9" t="s">
        <v>148</v>
      </c>
      <c r="E4028" s="9" t="s">
        <v>151</v>
      </c>
      <c r="F4028" s="9" t="s">
        <v>5</v>
      </c>
      <c r="G4028" s="9" t="s">
        <v>373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81037</v>
      </c>
      <c r="N4028" s="17" t="str">
        <f t="shared" si="311"/>
        <v>16_80-85</v>
      </c>
      <c r="O4028" s="17" t="str">
        <f t="shared" si="308"/>
        <v>8_80-90</v>
      </c>
      <c r="P4028" s="17" t="str">
        <f t="shared" si="309"/>
        <v>08_80&gt;</v>
      </c>
      <c r="Q4028" s="9" t="s">
        <v>1257</v>
      </c>
      <c r="R4028" s="9" t="s">
        <v>1245</v>
      </c>
      <c r="S4028" s="9">
        <f t="shared" si="310"/>
        <v>284115722</v>
      </c>
    </row>
    <row r="4029" spans="1:19" hidden="1">
      <c r="A4029" s="9">
        <v>663</v>
      </c>
      <c r="B4029" s="9" t="s">
        <v>14</v>
      </c>
      <c r="C4029" s="9" t="s">
        <v>527</v>
      </c>
      <c r="D4029" s="9" t="s">
        <v>148</v>
      </c>
      <c r="E4029" s="9" t="s">
        <v>151</v>
      </c>
      <c r="F4029" s="9" t="s">
        <v>1</v>
      </c>
      <c r="G4029" s="9" t="s">
        <v>77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49067</v>
      </c>
      <c r="N4029" s="17" t="str">
        <f t="shared" si="311"/>
        <v>9_45-50</v>
      </c>
      <c r="O4029" s="17" t="str">
        <f t="shared" si="308"/>
        <v>4_40-50</v>
      </c>
      <c r="P4029" s="17" t="str">
        <f t="shared" si="309"/>
        <v>04_40-50</v>
      </c>
      <c r="Q4029" s="9" t="s">
        <v>1257</v>
      </c>
      <c r="R4029" s="9" t="s">
        <v>1245</v>
      </c>
      <c r="S4029" s="9">
        <f t="shared" si="310"/>
        <v>32531421</v>
      </c>
    </row>
    <row r="4030" spans="1:19" hidden="1">
      <c r="A4030" s="9">
        <v>3175</v>
      </c>
      <c r="B4030" s="9" t="s">
        <v>14</v>
      </c>
      <c r="C4030" s="9" t="s">
        <v>912</v>
      </c>
      <c r="D4030" s="9" t="s">
        <v>148</v>
      </c>
      <c r="E4030" s="9" t="s">
        <v>151</v>
      </c>
      <c r="F4030" s="9" t="s">
        <v>1</v>
      </c>
      <c r="G4030" s="9" t="s">
        <v>583</v>
      </c>
      <c r="H4030" s="9" t="s">
        <v>2</v>
      </c>
      <c r="I4030" s="9">
        <v>15</v>
      </c>
      <c r="J4030" s="9" t="s">
        <v>8</v>
      </c>
      <c r="L4030" s="9" t="s">
        <v>50</v>
      </c>
      <c r="M4030" s="9">
        <v>72385</v>
      </c>
      <c r="N4030" s="17" t="str">
        <f t="shared" si="311"/>
        <v>14_70-75</v>
      </c>
      <c r="O4030" s="17" t="str">
        <f t="shared" si="308"/>
        <v>7_70-80</v>
      </c>
      <c r="P4030" s="17" t="str">
        <f t="shared" si="309"/>
        <v>07_70-80</v>
      </c>
      <c r="Q4030" s="9" t="s">
        <v>1257</v>
      </c>
      <c r="R4030" s="9" t="s">
        <v>1245</v>
      </c>
      <c r="S4030" s="9">
        <f t="shared" si="310"/>
        <v>229822375</v>
      </c>
    </row>
    <row r="4031" spans="1:19">
      <c r="A4031" s="9">
        <v>13</v>
      </c>
      <c r="B4031" s="9" t="s">
        <v>14</v>
      </c>
      <c r="C4031" s="9" t="s">
        <v>428</v>
      </c>
      <c r="D4031" s="9" t="s">
        <v>152</v>
      </c>
      <c r="E4031" s="9" t="s">
        <v>147</v>
      </c>
      <c r="F4031" s="9" t="s">
        <v>5</v>
      </c>
      <c r="G4031" s="9" t="s">
        <v>373</v>
      </c>
      <c r="H4031" s="9" t="s">
        <v>2</v>
      </c>
      <c r="I4031" s="9">
        <v>14</v>
      </c>
      <c r="J4031" s="9" t="s">
        <v>8</v>
      </c>
      <c r="L4031" s="9" t="s">
        <v>50</v>
      </c>
      <c r="M4031" s="9">
        <v>45064</v>
      </c>
      <c r="N4031" s="17" t="str">
        <f t="shared" si="311"/>
        <v>9_45-50</v>
      </c>
      <c r="O4031" s="17" t="str">
        <f t="shared" si="308"/>
        <v>4_40-50</v>
      </c>
      <c r="P4031" s="17" t="str">
        <f t="shared" si="309"/>
        <v>04_40-50</v>
      </c>
      <c r="Q4031" s="9" t="s">
        <v>1257</v>
      </c>
      <c r="R4031" s="9" t="s">
        <v>1245</v>
      </c>
      <c r="S4031" s="9">
        <f t="shared" si="310"/>
        <v>585832</v>
      </c>
    </row>
    <row r="4032" spans="1:19">
      <c r="A4032" s="9">
        <v>182</v>
      </c>
      <c r="B4032" s="9" t="s">
        <v>14</v>
      </c>
      <c r="C4032" s="9" t="s">
        <v>356</v>
      </c>
      <c r="D4032" s="9" t="s">
        <v>152</v>
      </c>
      <c r="E4032" s="9" t="s">
        <v>147</v>
      </c>
      <c r="F4032" s="9" t="s">
        <v>1</v>
      </c>
      <c r="G4032" s="9" t="s">
        <v>222</v>
      </c>
      <c r="H4032" s="9" t="s">
        <v>2</v>
      </c>
      <c r="I4032" s="9">
        <v>14</v>
      </c>
      <c r="J4032" s="9" t="s">
        <v>11</v>
      </c>
      <c r="L4032" s="9" t="s">
        <v>50</v>
      </c>
      <c r="M4032" s="9">
        <v>39269</v>
      </c>
      <c r="N4032" s="17" t="str">
        <f t="shared" si="311"/>
        <v>7_35-40</v>
      </c>
      <c r="O4032" s="17" t="str">
        <f t="shared" si="308"/>
        <v>3_30-40</v>
      </c>
      <c r="P4032" s="17" t="str">
        <f t="shared" si="309"/>
        <v>03_30-40</v>
      </c>
      <c r="Q4032" s="9" t="s">
        <v>1257</v>
      </c>
      <c r="R4032" s="9" t="s">
        <v>1245</v>
      </c>
      <c r="S4032" s="9">
        <f t="shared" si="310"/>
        <v>7146958</v>
      </c>
    </row>
    <row r="4033" spans="1:19">
      <c r="A4033" s="9">
        <v>146</v>
      </c>
      <c r="B4033" s="9" t="s">
        <v>14</v>
      </c>
      <c r="C4033" s="9" t="s">
        <v>640</v>
      </c>
      <c r="D4033" s="9" t="s">
        <v>152</v>
      </c>
      <c r="E4033" s="9" t="s">
        <v>147</v>
      </c>
      <c r="F4033" s="9" t="s">
        <v>1</v>
      </c>
      <c r="G4033" s="9" t="s">
        <v>583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55358</v>
      </c>
      <c r="N4033" s="17" t="str">
        <f t="shared" si="311"/>
        <v>11_55-60</v>
      </c>
      <c r="O4033" s="17" t="str">
        <f t="shared" si="308"/>
        <v>5_50-60</v>
      </c>
      <c r="P4033" s="17" t="str">
        <f t="shared" si="309"/>
        <v>05_50-60</v>
      </c>
      <c r="Q4033" s="9" t="s">
        <v>1257</v>
      </c>
      <c r="R4033" s="9" t="s">
        <v>1245</v>
      </c>
      <c r="S4033" s="9">
        <f t="shared" si="310"/>
        <v>8082268</v>
      </c>
    </row>
    <row r="4034" spans="1:19">
      <c r="A4034" s="9">
        <v>208</v>
      </c>
      <c r="B4034" s="9" t="s">
        <v>14</v>
      </c>
      <c r="C4034" s="9" t="s">
        <v>429</v>
      </c>
      <c r="D4034" s="9" t="s">
        <v>146</v>
      </c>
      <c r="E4034" s="9" t="s">
        <v>147</v>
      </c>
      <c r="F4034" s="9" t="s">
        <v>5</v>
      </c>
      <c r="G4034" s="9" t="s">
        <v>373</v>
      </c>
      <c r="H4034" s="9" t="s">
        <v>285</v>
      </c>
      <c r="I4034" s="9">
        <v>15</v>
      </c>
      <c r="J4034" s="9" t="s">
        <v>8</v>
      </c>
      <c r="L4034" s="9" t="s">
        <v>50</v>
      </c>
      <c r="M4034" s="9">
        <v>71478</v>
      </c>
      <c r="N4034" s="17" t="str">
        <f t="shared" si="311"/>
        <v>14_70-75</v>
      </c>
      <c r="O4034" s="17" t="str">
        <f t="shared" si="308"/>
        <v>7_70-80</v>
      </c>
      <c r="P4034" s="17" t="str">
        <f t="shared" si="309"/>
        <v>07_70-80</v>
      </c>
      <c r="Q4034" s="9" t="s">
        <v>1257</v>
      </c>
      <c r="R4034" s="9" t="s">
        <v>1245</v>
      </c>
      <c r="S4034" s="9">
        <f t="shared" si="310"/>
        <v>14867424</v>
      </c>
    </row>
    <row r="4035" spans="1:19">
      <c r="A4035" s="9">
        <v>354</v>
      </c>
      <c r="B4035" s="9" t="s">
        <v>14</v>
      </c>
      <c r="C4035" s="9" t="s">
        <v>257</v>
      </c>
      <c r="D4035" s="9" t="s">
        <v>148</v>
      </c>
      <c r="E4035" s="9" t="s">
        <v>147</v>
      </c>
      <c r="F4035" s="9" t="s">
        <v>1</v>
      </c>
      <c r="G4035" s="9" t="s">
        <v>77</v>
      </c>
      <c r="H4035" s="9" t="s">
        <v>2</v>
      </c>
      <c r="I4035" s="9">
        <v>15</v>
      </c>
      <c r="J4035" s="9" t="s">
        <v>8</v>
      </c>
      <c r="L4035" s="9" t="s">
        <v>50</v>
      </c>
      <c r="M4035" s="9">
        <v>41269</v>
      </c>
      <c r="N4035" s="17" t="str">
        <f t="shared" si="311"/>
        <v>8_40-45</v>
      </c>
      <c r="O4035" s="17" t="str">
        <f t="shared" si="308"/>
        <v>4_40-50</v>
      </c>
      <c r="P4035" s="17" t="str">
        <f t="shared" si="309"/>
        <v>04_40-50</v>
      </c>
      <c r="Q4035" s="9" t="s">
        <v>1257</v>
      </c>
      <c r="R4035" s="9" t="s">
        <v>1245</v>
      </c>
      <c r="S4035" s="9">
        <f t="shared" si="310"/>
        <v>14609226</v>
      </c>
    </row>
    <row r="4036" spans="1:19">
      <c r="A4036" s="9">
        <v>1601</v>
      </c>
      <c r="B4036" s="9" t="s">
        <v>14</v>
      </c>
      <c r="C4036" s="9" t="s">
        <v>677</v>
      </c>
      <c r="D4036" s="9" t="s">
        <v>148</v>
      </c>
      <c r="E4036" s="9" t="s">
        <v>147</v>
      </c>
      <c r="F4036" s="9" t="s">
        <v>1</v>
      </c>
      <c r="G4036" s="9" t="s">
        <v>583</v>
      </c>
      <c r="H4036" s="9" t="s">
        <v>2</v>
      </c>
      <c r="I4036" s="9">
        <v>15</v>
      </c>
      <c r="J4036" s="9" t="s">
        <v>8</v>
      </c>
      <c r="L4036" s="9" t="s">
        <v>50</v>
      </c>
      <c r="M4036" s="9">
        <v>67993</v>
      </c>
      <c r="N4036" s="17" t="str">
        <f t="shared" si="311"/>
        <v>13_65-70</v>
      </c>
      <c r="O4036" s="17" t="str">
        <f t="shared" si="308"/>
        <v>6_60-70</v>
      </c>
      <c r="P4036" s="17" t="str">
        <f t="shared" si="309"/>
        <v>06_60-70</v>
      </c>
      <c r="Q4036" s="9" t="s">
        <v>1257</v>
      </c>
      <c r="R4036" s="9" t="s">
        <v>1245</v>
      </c>
      <c r="S4036" s="9">
        <f t="shared" si="310"/>
        <v>108856793</v>
      </c>
    </row>
    <row r="4037" spans="1:19">
      <c r="A4037" s="9">
        <v>112</v>
      </c>
      <c r="B4037" s="9" t="s">
        <v>14</v>
      </c>
      <c r="C4037" s="9" t="s">
        <v>430</v>
      </c>
      <c r="D4037" s="9" t="s">
        <v>148</v>
      </c>
      <c r="E4037" s="9" t="s">
        <v>147</v>
      </c>
      <c r="F4037" s="9" t="s">
        <v>5</v>
      </c>
      <c r="G4037" s="9" t="s">
        <v>373</v>
      </c>
      <c r="H4037" s="9" t="s">
        <v>2</v>
      </c>
      <c r="I4037" s="9">
        <v>15</v>
      </c>
      <c r="J4037" s="9" t="s">
        <v>8</v>
      </c>
      <c r="L4037" s="9" t="s">
        <v>50</v>
      </c>
      <c r="M4037" s="9">
        <v>61541</v>
      </c>
      <c r="N4037" s="17" t="str">
        <f t="shared" si="311"/>
        <v>12_60-65</v>
      </c>
      <c r="O4037" s="17" t="str">
        <f t="shared" si="308"/>
        <v>6_60-70</v>
      </c>
      <c r="P4037" s="17" t="str">
        <f t="shared" si="309"/>
        <v>06_60-70</v>
      </c>
      <c r="Q4037" s="9" t="s">
        <v>1257</v>
      </c>
      <c r="R4037" s="9" t="s">
        <v>1245</v>
      </c>
      <c r="S4037" s="9">
        <f t="shared" si="310"/>
        <v>6892592</v>
      </c>
    </row>
    <row r="4038" spans="1:19">
      <c r="A4038" s="9">
        <v>21</v>
      </c>
      <c r="B4038" s="9" t="s">
        <v>14</v>
      </c>
      <c r="C4038" s="9" t="s">
        <v>993</v>
      </c>
      <c r="D4038" s="9" t="s">
        <v>148</v>
      </c>
      <c r="E4038" s="9" t="s">
        <v>147</v>
      </c>
      <c r="F4038" s="9" t="s">
        <v>5</v>
      </c>
      <c r="G4038" s="9" t="s">
        <v>70</v>
      </c>
      <c r="H4038" s="9" t="s">
        <v>2</v>
      </c>
      <c r="I4038" s="9">
        <v>17</v>
      </c>
      <c r="J4038" s="9" t="s">
        <v>8</v>
      </c>
      <c r="L4038" s="9" t="s">
        <v>46</v>
      </c>
      <c r="M4038" s="9">
        <v>49129</v>
      </c>
      <c r="N4038" s="17" t="str">
        <f t="shared" si="311"/>
        <v>9_45-50</v>
      </c>
      <c r="O4038" s="17" t="str">
        <f t="shared" si="308"/>
        <v>4_40-50</v>
      </c>
      <c r="P4038" s="17" t="str">
        <f t="shared" si="309"/>
        <v>04_40-50</v>
      </c>
      <c r="Q4038" s="9" t="s">
        <v>1257</v>
      </c>
      <c r="R4038" s="9" t="s">
        <v>1245</v>
      </c>
      <c r="S4038" s="9">
        <f t="shared" si="310"/>
        <v>1031709</v>
      </c>
    </row>
    <row r="4039" spans="1:19">
      <c r="A4039" s="9">
        <v>1851</v>
      </c>
      <c r="B4039" s="9" t="s">
        <v>14</v>
      </c>
      <c r="C4039" s="9" t="s">
        <v>922</v>
      </c>
      <c r="D4039" s="9" t="s">
        <v>146</v>
      </c>
      <c r="E4039" s="9" t="s">
        <v>147</v>
      </c>
      <c r="F4039" s="9" t="s">
        <v>5</v>
      </c>
      <c r="G4039" s="9" t="s">
        <v>373</v>
      </c>
      <c r="H4039" s="9" t="s">
        <v>285</v>
      </c>
      <c r="I4039" s="9">
        <v>17</v>
      </c>
      <c r="J4039" s="9" t="s">
        <v>8</v>
      </c>
      <c r="L4039" s="9" t="s">
        <v>50</v>
      </c>
      <c r="M4039" s="9">
        <v>67836</v>
      </c>
      <c r="N4039" s="17" t="str">
        <f t="shared" si="311"/>
        <v>13_65-70</v>
      </c>
      <c r="O4039" s="17" t="str">
        <f t="shared" si="308"/>
        <v>6_60-70</v>
      </c>
      <c r="P4039" s="17" t="str">
        <f t="shared" si="309"/>
        <v>06_60-70</v>
      </c>
      <c r="Q4039" s="9" t="s">
        <v>1257</v>
      </c>
      <c r="R4039" s="9" t="s">
        <v>1245</v>
      </c>
      <c r="S4039" s="9">
        <f t="shared" si="310"/>
        <v>125564436</v>
      </c>
    </row>
    <row r="4040" spans="1:19">
      <c r="A4040" s="9">
        <v>3014</v>
      </c>
      <c r="B4040" s="9" t="s">
        <v>14</v>
      </c>
      <c r="C4040" s="9" t="s">
        <v>994</v>
      </c>
      <c r="D4040" s="9" t="s">
        <v>148</v>
      </c>
      <c r="E4040" s="9" t="s">
        <v>147</v>
      </c>
      <c r="F4040" s="9" t="s">
        <v>1</v>
      </c>
      <c r="G4040" s="9" t="s">
        <v>583</v>
      </c>
      <c r="H4040" s="9" t="s">
        <v>2</v>
      </c>
      <c r="I4040" s="9">
        <v>17</v>
      </c>
      <c r="J4040" s="9" t="s">
        <v>8</v>
      </c>
      <c r="L4040" s="9" t="s">
        <v>50</v>
      </c>
      <c r="M4040" s="9">
        <v>80459</v>
      </c>
      <c r="N4040" s="17" t="str">
        <f t="shared" si="311"/>
        <v>16_80-85</v>
      </c>
      <c r="O4040" s="17" t="str">
        <f t="shared" si="308"/>
        <v>8_80-90</v>
      </c>
      <c r="P4040" s="17" t="str">
        <f t="shared" si="309"/>
        <v>08_80&gt;</v>
      </c>
      <c r="Q4040" s="9" t="s">
        <v>1257</v>
      </c>
      <c r="R4040" s="9" t="s">
        <v>1245</v>
      </c>
      <c r="S4040" s="9">
        <f t="shared" si="310"/>
        <v>242503426</v>
      </c>
    </row>
    <row r="4041" spans="1:19">
      <c r="A4041" s="9">
        <v>63</v>
      </c>
      <c r="B4041" s="9" t="s">
        <v>14</v>
      </c>
      <c r="C4041" s="9" t="s">
        <v>847</v>
      </c>
      <c r="D4041" s="9" t="s">
        <v>148</v>
      </c>
      <c r="E4041" s="9" t="s">
        <v>147</v>
      </c>
      <c r="F4041" s="9" t="s">
        <v>1</v>
      </c>
      <c r="G4041" s="9" t="s">
        <v>77</v>
      </c>
      <c r="H4041" s="9" t="s">
        <v>2</v>
      </c>
      <c r="I4041" s="9">
        <v>17</v>
      </c>
      <c r="J4041" s="9" t="s">
        <v>8</v>
      </c>
      <c r="L4041" s="9" t="s">
        <v>50</v>
      </c>
      <c r="M4041" s="9">
        <v>57067</v>
      </c>
      <c r="N4041" s="17" t="str">
        <f t="shared" si="311"/>
        <v>11_55-60</v>
      </c>
      <c r="O4041" s="17" t="str">
        <f t="shared" si="308"/>
        <v>5_50-60</v>
      </c>
      <c r="P4041" s="17" t="str">
        <f t="shared" si="309"/>
        <v>05_50-60</v>
      </c>
      <c r="Q4041" s="9" t="s">
        <v>1257</v>
      </c>
      <c r="R4041" s="9" t="s">
        <v>1245</v>
      </c>
      <c r="S4041" s="9">
        <f t="shared" si="310"/>
        <v>3595221</v>
      </c>
    </row>
    <row r="4042" spans="1:19">
      <c r="A4042" s="9">
        <v>13</v>
      </c>
      <c r="B4042" s="9" t="s">
        <v>14</v>
      </c>
      <c r="C4042" s="9" t="s">
        <v>432</v>
      </c>
      <c r="D4042" s="9" t="s">
        <v>152</v>
      </c>
      <c r="E4042" s="9" t="s">
        <v>147</v>
      </c>
      <c r="F4042" s="9" t="s">
        <v>5</v>
      </c>
      <c r="G4042" s="9" t="s">
        <v>373</v>
      </c>
      <c r="H4042" s="9" t="s">
        <v>2</v>
      </c>
      <c r="I4042" s="9">
        <v>13</v>
      </c>
      <c r="J4042" s="9" t="s">
        <v>8</v>
      </c>
      <c r="L4042" s="9" t="s">
        <v>50</v>
      </c>
      <c r="M4042" s="9">
        <v>71780</v>
      </c>
      <c r="N4042" s="17" t="str">
        <f t="shared" si="311"/>
        <v>14_70-75</v>
      </c>
      <c r="O4042" s="17" t="str">
        <f t="shared" si="308"/>
        <v>7_70-80</v>
      </c>
      <c r="P4042" s="17" t="str">
        <f t="shared" si="309"/>
        <v>07_70-80</v>
      </c>
      <c r="Q4042" s="9" t="s">
        <v>1257</v>
      </c>
      <c r="R4042" s="9" t="s">
        <v>1245</v>
      </c>
      <c r="S4042" s="9">
        <f t="shared" si="310"/>
        <v>933140</v>
      </c>
    </row>
    <row r="4043" spans="1:19">
      <c r="A4043" s="9">
        <v>97</v>
      </c>
      <c r="B4043" s="9" t="s">
        <v>14</v>
      </c>
      <c r="C4043" s="9" t="s">
        <v>528</v>
      </c>
      <c r="D4043" s="9" t="s">
        <v>152</v>
      </c>
      <c r="E4043" s="9" t="s">
        <v>147</v>
      </c>
      <c r="F4043" s="9" t="s">
        <v>5</v>
      </c>
      <c r="G4043" s="9" t="s">
        <v>373</v>
      </c>
      <c r="H4043" s="9" t="s">
        <v>2</v>
      </c>
      <c r="I4043" s="9">
        <v>14</v>
      </c>
      <c r="J4043" s="9" t="s">
        <v>8</v>
      </c>
      <c r="L4043" s="9" t="s">
        <v>50</v>
      </c>
      <c r="M4043" s="9">
        <v>65894</v>
      </c>
      <c r="N4043" s="17" t="str">
        <f t="shared" si="311"/>
        <v>13_65-70</v>
      </c>
      <c r="O4043" s="17" t="str">
        <f t="shared" si="308"/>
        <v>6_60-70</v>
      </c>
      <c r="P4043" s="17" t="str">
        <f t="shared" si="309"/>
        <v>06_60-70</v>
      </c>
      <c r="Q4043" s="9" t="s">
        <v>1257</v>
      </c>
      <c r="R4043" s="9" t="s">
        <v>1245</v>
      </c>
      <c r="S4043" s="9">
        <f t="shared" si="310"/>
        <v>6391718</v>
      </c>
    </row>
    <row r="4044" spans="1:19">
      <c r="A4044" s="9">
        <v>21</v>
      </c>
      <c r="B4044" s="9" t="s">
        <v>14</v>
      </c>
      <c r="C4044" s="9" t="s">
        <v>988</v>
      </c>
      <c r="D4044" s="9" t="s">
        <v>152</v>
      </c>
      <c r="E4044" s="9" t="s">
        <v>147</v>
      </c>
      <c r="F4044" s="9" t="s">
        <v>1</v>
      </c>
      <c r="G4044" s="9" t="s">
        <v>583</v>
      </c>
      <c r="H4044" s="9" t="s">
        <v>2</v>
      </c>
      <c r="I4044" s="9">
        <v>14</v>
      </c>
      <c r="J4044" s="9" t="s">
        <v>8</v>
      </c>
      <c r="L4044" s="9" t="s">
        <v>50</v>
      </c>
      <c r="M4044" s="9">
        <v>68124</v>
      </c>
      <c r="N4044" s="17" t="str">
        <f t="shared" si="311"/>
        <v>13_65-70</v>
      </c>
      <c r="O4044" s="17" t="str">
        <f t="shared" si="308"/>
        <v>6_60-70</v>
      </c>
      <c r="P4044" s="17" t="str">
        <f t="shared" si="309"/>
        <v>06_60-70</v>
      </c>
      <c r="Q4044" s="9" t="s">
        <v>1257</v>
      </c>
      <c r="R4044" s="9" t="s">
        <v>1245</v>
      </c>
      <c r="S4044" s="9">
        <f t="shared" si="310"/>
        <v>1430604</v>
      </c>
    </row>
    <row r="4045" spans="1:19">
      <c r="A4045" s="9">
        <v>320</v>
      </c>
      <c r="B4045" s="9" t="s">
        <v>14</v>
      </c>
      <c r="C4045" s="9" t="s">
        <v>1106</v>
      </c>
      <c r="D4045" s="9" t="s">
        <v>149</v>
      </c>
      <c r="E4045" s="9" t="s">
        <v>147</v>
      </c>
      <c r="F4045" s="9" t="s">
        <v>5</v>
      </c>
      <c r="G4045" s="9" t="s">
        <v>492</v>
      </c>
      <c r="H4045" s="9" t="s">
        <v>765</v>
      </c>
      <c r="I4045" s="9">
        <v>15</v>
      </c>
      <c r="J4045" s="9" t="s">
        <v>8</v>
      </c>
      <c r="L4045" s="9" t="s">
        <v>50</v>
      </c>
      <c r="M4045" s="9">
        <v>103613</v>
      </c>
      <c r="N4045" s="17" t="str">
        <f t="shared" si="311"/>
        <v>20_100-105</v>
      </c>
      <c r="O4045" s="17" t="str">
        <f t="shared" si="308"/>
        <v>10_100-110</v>
      </c>
      <c r="P4045" s="17" t="str">
        <f t="shared" si="309"/>
        <v>08_80&gt;</v>
      </c>
      <c r="Q4045" s="9" t="s">
        <v>1257</v>
      </c>
      <c r="R4045" s="9" t="s">
        <v>1245</v>
      </c>
      <c r="S4045" s="9">
        <f t="shared" si="310"/>
        <v>33156160</v>
      </c>
    </row>
    <row r="4046" spans="1:19">
      <c r="A4046" s="9">
        <v>104</v>
      </c>
      <c r="B4046" s="9" t="s">
        <v>14</v>
      </c>
      <c r="C4046" s="9" t="s">
        <v>433</v>
      </c>
      <c r="D4046" s="9" t="s">
        <v>146</v>
      </c>
      <c r="E4046" s="9" t="s">
        <v>147</v>
      </c>
      <c r="F4046" s="9" t="s">
        <v>5</v>
      </c>
      <c r="G4046" s="9" t="s">
        <v>373</v>
      </c>
      <c r="H4046" s="9" t="s">
        <v>415</v>
      </c>
      <c r="I4046" s="9">
        <v>15</v>
      </c>
      <c r="J4046" s="9" t="s">
        <v>8</v>
      </c>
      <c r="L4046" s="9" t="s">
        <v>50</v>
      </c>
      <c r="M4046" s="9">
        <v>72971</v>
      </c>
      <c r="N4046" s="17" t="str">
        <f t="shared" si="311"/>
        <v>14_70-75</v>
      </c>
      <c r="O4046" s="17" t="str">
        <f t="shared" si="308"/>
        <v>7_70-80</v>
      </c>
      <c r="P4046" s="17" t="str">
        <f t="shared" si="309"/>
        <v>07_70-80</v>
      </c>
      <c r="Q4046" s="9" t="s">
        <v>1257</v>
      </c>
      <c r="R4046" s="9" t="s">
        <v>1245</v>
      </c>
      <c r="S4046" s="9">
        <f t="shared" si="310"/>
        <v>7588984</v>
      </c>
    </row>
    <row r="4047" spans="1:19">
      <c r="A4047" s="9">
        <v>21</v>
      </c>
      <c r="B4047" s="9" t="s">
        <v>14</v>
      </c>
      <c r="C4047" s="9" t="s">
        <v>642</v>
      </c>
      <c r="D4047" s="9" t="s">
        <v>148</v>
      </c>
      <c r="E4047" s="9" t="s">
        <v>147</v>
      </c>
      <c r="F4047" s="9" t="s">
        <v>1</v>
      </c>
      <c r="G4047" s="9" t="s">
        <v>583</v>
      </c>
      <c r="H4047" s="9" t="s">
        <v>2</v>
      </c>
      <c r="I4047" s="9">
        <v>15</v>
      </c>
      <c r="J4047" s="9" t="s">
        <v>8</v>
      </c>
      <c r="L4047" s="9" t="s">
        <v>50</v>
      </c>
      <c r="M4047" s="9">
        <v>79728</v>
      </c>
      <c r="N4047" s="17" t="str">
        <f t="shared" si="311"/>
        <v>15_75-80</v>
      </c>
      <c r="O4047" s="17" t="str">
        <f t="shared" si="308"/>
        <v>7_70-80</v>
      </c>
      <c r="P4047" s="17" t="str">
        <f t="shared" si="309"/>
        <v>07_70-80</v>
      </c>
      <c r="Q4047" s="9" t="s">
        <v>1257</v>
      </c>
      <c r="R4047" s="9" t="s">
        <v>1245</v>
      </c>
      <c r="S4047" s="9">
        <f t="shared" si="310"/>
        <v>1674288</v>
      </c>
    </row>
    <row r="4048" spans="1:19">
      <c r="A4048" s="9">
        <v>91</v>
      </c>
      <c r="B4048" s="9" t="s">
        <v>14</v>
      </c>
      <c r="C4048" s="9" t="s">
        <v>917</v>
      </c>
      <c r="D4048" s="9" t="s">
        <v>149</v>
      </c>
      <c r="E4048" s="9" t="s">
        <v>147</v>
      </c>
      <c r="F4048" s="9" t="s">
        <v>5</v>
      </c>
      <c r="G4048" s="9" t="s">
        <v>492</v>
      </c>
      <c r="H4048" s="9" t="s">
        <v>918</v>
      </c>
      <c r="I4048" s="9">
        <v>17</v>
      </c>
      <c r="J4048" s="9" t="s">
        <v>8</v>
      </c>
      <c r="L4048" s="9" t="s">
        <v>50</v>
      </c>
      <c r="M4048" s="9">
        <v>113794</v>
      </c>
      <c r="N4048" s="17" t="str">
        <f t="shared" si="311"/>
        <v>22_110-115</v>
      </c>
      <c r="O4048" s="17" t="str">
        <f t="shared" si="308"/>
        <v>11_110-120</v>
      </c>
      <c r="P4048" s="17" t="str">
        <f t="shared" si="309"/>
        <v>08_80&gt;</v>
      </c>
      <c r="Q4048" s="9" t="s">
        <v>1257</v>
      </c>
      <c r="R4048" s="9" t="s">
        <v>1245</v>
      </c>
      <c r="S4048" s="9">
        <f t="shared" si="310"/>
        <v>10355254</v>
      </c>
    </row>
    <row r="4049" spans="1:19">
      <c r="A4049" s="9">
        <v>7</v>
      </c>
      <c r="B4049" s="9" t="s">
        <v>14</v>
      </c>
      <c r="C4049" s="9" t="s">
        <v>1196</v>
      </c>
      <c r="D4049" s="9" t="s">
        <v>152</v>
      </c>
      <c r="E4049" s="9" t="s">
        <v>147</v>
      </c>
      <c r="F4049" s="9" t="s">
        <v>1</v>
      </c>
      <c r="G4049" s="9" t="s">
        <v>845</v>
      </c>
      <c r="H4049" s="9" t="s">
        <v>2</v>
      </c>
      <c r="I4049" s="9">
        <v>13</v>
      </c>
      <c r="J4049" s="9" t="s">
        <v>8</v>
      </c>
      <c r="L4049" s="9" t="s">
        <v>50</v>
      </c>
      <c r="M4049" s="9">
        <v>80643</v>
      </c>
      <c r="N4049" s="17" t="str">
        <f t="shared" si="311"/>
        <v>16_80-85</v>
      </c>
      <c r="O4049" s="17" t="str">
        <f t="shared" ref="O4049:O4112" si="312">CONCATENATE(ROUNDDOWN(M4049/10000,0),"_",ROUNDDOWN(M4049/10000,0)*10,"-",ROUNDUP((M4049+1)/10000,0)*10)</f>
        <v>8_80-90</v>
      </c>
      <c r="P4049" s="17" t="str">
        <f t="shared" ref="P4049:P4112" si="313">IF(M4049&lt;20000,"01_&lt;20",IF(M4049&lt;80000,CONCATENATE(IF((ROUNDDOWN(M4049/10000,0)+1)&lt;10,0,),ROUNDDOWN(M4049/10000,0),"_",ROUNDDOWN(M4049/10000,0)*10,"-",ROUNDUP((M4049+1)/10000,0)*10),"08_80&gt;"))</f>
        <v>08_80&gt;</v>
      </c>
      <c r="Q4049" s="9" t="s">
        <v>1257</v>
      </c>
      <c r="R4049" s="9" t="s">
        <v>1245</v>
      </c>
      <c r="S4049" s="9">
        <f t="shared" ref="S4049:S4112" si="314">M4049*A4049</f>
        <v>564501</v>
      </c>
    </row>
    <row r="4050" spans="1:19">
      <c r="A4050" s="9">
        <v>34</v>
      </c>
      <c r="B4050" s="9" t="s">
        <v>14</v>
      </c>
      <c r="C4050" s="9" t="s">
        <v>1107</v>
      </c>
      <c r="D4050" s="9" t="s">
        <v>152</v>
      </c>
      <c r="E4050" s="9" t="s">
        <v>147</v>
      </c>
      <c r="F4050" s="9" t="s">
        <v>5</v>
      </c>
      <c r="G4050" s="9" t="s">
        <v>373</v>
      </c>
      <c r="H4050" s="9" t="s">
        <v>2</v>
      </c>
      <c r="I4050" s="9">
        <v>14</v>
      </c>
      <c r="J4050" s="9" t="s">
        <v>8</v>
      </c>
      <c r="K4050" s="9" t="s">
        <v>7</v>
      </c>
      <c r="L4050" s="9" t="s">
        <v>50</v>
      </c>
      <c r="M4050" s="9">
        <v>65727</v>
      </c>
      <c r="N4050" s="17" t="str">
        <f t="shared" si="311"/>
        <v>13_65-70</v>
      </c>
      <c r="O4050" s="17" t="str">
        <f t="shared" si="312"/>
        <v>6_60-70</v>
      </c>
      <c r="P4050" s="17" t="str">
        <f t="shared" si="313"/>
        <v>06_60-70</v>
      </c>
      <c r="Q4050" s="9" t="s">
        <v>1257</v>
      </c>
      <c r="R4050" s="9" t="s">
        <v>1245</v>
      </c>
      <c r="S4050" s="9">
        <f t="shared" si="314"/>
        <v>2234718</v>
      </c>
    </row>
    <row r="4051" spans="1:19" hidden="1">
      <c r="A4051" s="9">
        <v>216</v>
      </c>
      <c r="B4051" s="9" t="s">
        <v>14</v>
      </c>
      <c r="C4051" s="9" t="s">
        <v>462</v>
      </c>
      <c r="D4051" s="9" t="s">
        <v>152</v>
      </c>
      <c r="E4051" s="9" t="s">
        <v>151</v>
      </c>
      <c r="F4051" s="9" t="s">
        <v>5</v>
      </c>
      <c r="G4051" s="9" t="s">
        <v>373</v>
      </c>
      <c r="H4051" s="9" t="s">
        <v>2</v>
      </c>
      <c r="I4051" s="9">
        <v>13</v>
      </c>
      <c r="J4051" s="9" t="s">
        <v>8</v>
      </c>
      <c r="L4051" s="9" t="s">
        <v>50</v>
      </c>
      <c r="M4051" s="9">
        <v>96498</v>
      </c>
      <c r="N4051" s="17" t="str">
        <f t="shared" si="311"/>
        <v>19_95-100</v>
      </c>
      <c r="O4051" s="17" t="str">
        <f t="shared" si="312"/>
        <v>9_90-100</v>
      </c>
      <c r="P4051" s="17" t="str">
        <f t="shared" si="313"/>
        <v>08_80&gt;</v>
      </c>
      <c r="Q4051" s="9" t="s">
        <v>1257</v>
      </c>
      <c r="R4051" s="9" t="s">
        <v>1245</v>
      </c>
      <c r="S4051" s="9">
        <f t="shared" si="314"/>
        <v>20843568</v>
      </c>
    </row>
    <row r="4052" spans="1:19" hidden="1">
      <c r="A4052" s="9">
        <v>278</v>
      </c>
      <c r="B4052" s="9" t="s">
        <v>14</v>
      </c>
      <c r="C4052" s="9" t="s">
        <v>463</v>
      </c>
      <c r="D4052" s="9" t="s">
        <v>152</v>
      </c>
      <c r="E4052" s="9" t="s">
        <v>151</v>
      </c>
      <c r="F4052" s="9" t="s">
        <v>5</v>
      </c>
      <c r="G4052" s="9" t="s">
        <v>373</v>
      </c>
      <c r="H4052" s="9" t="s">
        <v>2</v>
      </c>
      <c r="I4052" s="9">
        <v>14</v>
      </c>
      <c r="J4052" s="9" t="s">
        <v>8</v>
      </c>
      <c r="L4052" s="9" t="s">
        <v>50</v>
      </c>
      <c r="M4052" s="9">
        <v>114907</v>
      </c>
      <c r="N4052" s="17" t="str">
        <f t="shared" si="311"/>
        <v>22_110-115</v>
      </c>
      <c r="O4052" s="17" t="str">
        <f t="shared" si="312"/>
        <v>11_110-120</v>
      </c>
      <c r="P4052" s="17" t="str">
        <f t="shared" si="313"/>
        <v>08_80&gt;</v>
      </c>
      <c r="Q4052" s="9" t="s">
        <v>1257</v>
      </c>
      <c r="R4052" s="9" t="s">
        <v>1245</v>
      </c>
      <c r="S4052" s="9">
        <f t="shared" si="314"/>
        <v>31944146</v>
      </c>
    </row>
    <row r="4053" spans="1:19" hidden="1">
      <c r="A4053" s="9">
        <v>240</v>
      </c>
      <c r="B4053" s="9" t="s">
        <v>14</v>
      </c>
      <c r="C4053" s="9" t="s">
        <v>725</v>
      </c>
      <c r="D4053" s="9" t="s">
        <v>152</v>
      </c>
      <c r="E4053" s="9" t="s">
        <v>151</v>
      </c>
      <c r="F4053" s="9" t="s">
        <v>1</v>
      </c>
      <c r="G4053" s="9" t="s">
        <v>845</v>
      </c>
      <c r="H4053" s="9" t="s">
        <v>2</v>
      </c>
      <c r="I4053" s="9">
        <v>14</v>
      </c>
      <c r="J4053" s="9" t="s">
        <v>8</v>
      </c>
      <c r="L4053" s="9" t="s">
        <v>50</v>
      </c>
      <c r="M4053" s="9">
        <v>105885</v>
      </c>
      <c r="N4053" s="17" t="str">
        <f t="shared" si="311"/>
        <v>21_105-110</v>
      </c>
      <c r="O4053" s="17" t="str">
        <f t="shared" si="312"/>
        <v>10_100-110</v>
      </c>
      <c r="P4053" s="17" t="str">
        <f t="shared" si="313"/>
        <v>08_80&gt;</v>
      </c>
      <c r="Q4053" s="9" t="s">
        <v>1257</v>
      </c>
      <c r="R4053" s="9" t="s">
        <v>1245</v>
      </c>
      <c r="S4053" s="9">
        <f t="shared" si="314"/>
        <v>25412400</v>
      </c>
    </row>
    <row r="4054" spans="1:19" hidden="1">
      <c r="A4054" s="9">
        <v>980</v>
      </c>
      <c r="B4054" s="9" t="s">
        <v>14</v>
      </c>
      <c r="C4054" s="9" t="s">
        <v>435</v>
      </c>
      <c r="D4054" s="9" t="s">
        <v>148</v>
      </c>
      <c r="E4054" s="9" t="s">
        <v>151</v>
      </c>
      <c r="F4054" s="9" t="s">
        <v>5</v>
      </c>
      <c r="G4054" s="9" t="s">
        <v>373</v>
      </c>
      <c r="H4054" s="9" t="s">
        <v>2</v>
      </c>
      <c r="I4054" s="9">
        <v>15</v>
      </c>
      <c r="J4054" s="9" t="s">
        <v>8</v>
      </c>
      <c r="L4054" s="9" t="s">
        <v>50</v>
      </c>
      <c r="M4054" s="9">
        <v>102887</v>
      </c>
      <c r="N4054" s="17" t="str">
        <f t="shared" si="311"/>
        <v>20_100-105</v>
      </c>
      <c r="O4054" s="17" t="str">
        <f t="shared" si="312"/>
        <v>10_100-110</v>
      </c>
      <c r="P4054" s="17" t="str">
        <f t="shared" si="313"/>
        <v>08_80&gt;</v>
      </c>
      <c r="Q4054" s="9" t="s">
        <v>1257</v>
      </c>
      <c r="R4054" s="9" t="s">
        <v>1245</v>
      </c>
      <c r="S4054" s="9">
        <f t="shared" si="314"/>
        <v>100829260</v>
      </c>
    </row>
    <row r="4055" spans="1:19" hidden="1">
      <c r="A4055" s="9">
        <v>1565</v>
      </c>
      <c r="B4055" s="9" t="s">
        <v>14</v>
      </c>
      <c r="C4055" s="9" t="s">
        <v>919</v>
      </c>
      <c r="D4055" s="9" t="s">
        <v>148</v>
      </c>
      <c r="E4055" s="9" t="s">
        <v>151</v>
      </c>
      <c r="F4055" s="9" t="s">
        <v>1</v>
      </c>
      <c r="G4055" s="9" t="s">
        <v>845</v>
      </c>
      <c r="H4055" s="9" t="s">
        <v>2</v>
      </c>
      <c r="I4055" s="9">
        <v>15</v>
      </c>
      <c r="J4055" s="9" t="s">
        <v>8</v>
      </c>
      <c r="L4055" s="9" t="s">
        <v>50</v>
      </c>
      <c r="M4055" s="9">
        <v>106645</v>
      </c>
      <c r="N4055" s="17" t="str">
        <f t="shared" si="311"/>
        <v>21_105-110</v>
      </c>
      <c r="O4055" s="17" t="str">
        <f t="shared" si="312"/>
        <v>10_100-110</v>
      </c>
      <c r="P4055" s="17" t="str">
        <f t="shared" si="313"/>
        <v>08_80&gt;</v>
      </c>
      <c r="Q4055" s="9" t="s">
        <v>1257</v>
      </c>
      <c r="R4055" s="9" t="s">
        <v>1245</v>
      </c>
      <c r="S4055" s="9">
        <f t="shared" si="314"/>
        <v>166899425</v>
      </c>
    </row>
    <row r="4056" spans="1:19" hidden="1">
      <c r="A4056" s="9">
        <v>561</v>
      </c>
      <c r="B4056" s="9" t="s">
        <v>14</v>
      </c>
      <c r="C4056" s="9" t="s">
        <v>774</v>
      </c>
      <c r="D4056" s="9" t="s">
        <v>148</v>
      </c>
      <c r="E4056" s="9" t="s">
        <v>151</v>
      </c>
      <c r="F4056" s="9" t="s">
        <v>5</v>
      </c>
      <c r="G4056" s="9" t="s">
        <v>373</v>
      </c>
      <c r="H4056" s="9" t="s">
        <v>2</v>
      </c>
      <c r="I4056" s="9">
        <v>17</v>
      </c>
      <c r="J4056" s="9" t="s">
        <v>8</v>
      </c>
      <c r="L4056" s="9" t="s">
        <v>50</v>
      </c>
      <c r="M4056" s="9">
        <v>102353</v>
      </c>
      <c r="N4056" s="17" t="str">
        <f t="shared" si="311"/>
        <v>20_100-105</v>
      </c>
      <c r="O4056" s="17" t="str">
        <f t="shared" si="312"/>
        <v>10_100-110</v>
      </c>
      <c r="P4056" s="17" t="str">
        <f t="shared" si="313"/>
        <v>08_80&gt;</v>
      </c>
      <c r="Q4056" s="9" t="s">
        <v>1257</v>
      </c>
      <c r="R4056" s="9" t="s">
        <v>1245</v>
      </c>
      <c r="S4056" s="9">
        <f t="shared" si="314"/>
        <v>57420033</v>
      </c>
    </row>
    <row r="4057" spans="1:19" hidden="1">
      <c r="A4057" s="9">
        <v>13</v>
      </c>
      <c r="B4057" s="9" t="s">
        <v>14</v>
      </c>
      <c r="C4057" s="9" t="s">
        <v>920</v>
      </c>
      <c r="D4057" s="9" t="s">
        <v>152</v>
      </c>
      <c r="E4057" s="9" t="s">
        <v>151</v>
      </c>
      <c r="F4057" s="9" t="s">
        <v>1</v>
      </c>
      <c r="G4057" s="9" t="s">
        <v>845</v>
      </c>
      <c r="H4057" s="9" t="s">
        <v>2</v>
      </c>
      <c r="I4057" s="9">
        <v>13</v>
      </c>
      <c r="J4057" s="9" t="s">
        <v>8</v>
      </c>
      <c r="L4057" s="9" t="s">
        <v>50</v>
      </c>
      <c r="M4057" s="9">
        <v>118291</v>
      </c>
      <c r="N4057" s="17" t="str">
        <f t="shared" si="311"/>
        <v>23_115-120</v>
      </c>
      <c r="O4057" s="17" t="str">
        <f t="shared" si="312"/>
        <v>11_110-120</v>
      </c>
      <c r="P4057" s="17" t="str">
        <f t="shared" si="313"/>
        <v>08_80&gt;</v>
      </c>
      <c r="Q4057" s="9" t="s">
        <v>1257</v>
      </c>
      <c r="R4057" s="9" t="s">
        <v>1245</v>
      </c>
      <c r="S4057" s="9">
        <f t="shared" si="314"/>
        <v>1537783</v>
      </c>
    </row>
    <row r="4058" spans="1:19" hidden="1">
      <c r="A4058" s="9">
        <v>119</v>
      </c>
      <c r="B4058" s="9" t="s">
        <v>14</v>
      </c>
      <c r="C4058" s="9" t="s">
        <v>466</v>
      </c>
      <c r="D4058" s="9" t="s">
        <v>152</v>
      </c>
      <c r="E4058" s="9" t="s">
        <v>151</v>
      </c>
      <c r="F4058" s="9" t="s">
        <v>5</v>
      </c>
      <c r="G4058" s="9" t="s">
        <v>373</v>
      </c>
      <c r="H4058" s="9" t="s">
        <v>2</v>
      </c>
      <c r="I4058" s="9">
        <v>14</v>
      </c>
      <c r="J4058" s="9" t="s">
        <v>8</v>
      </c>
      <c r="L4058" s="9" t="s">
        <v>50</v>
      </c>
      <c r="M4058" s="9">
        <v>119817</v>
      </c>
      <c r="N4058" s="17" t="str">
        <f t="shared" si="311"/>
        <v>23_115-120</v>
      </c>
      <c r="O4058" s="17" t="str">
        <f t="shared" si="312"/>
        <v>11_110-120</v>
      </c>
      <c r="P4058" s="17" t="str">
        <f t="shared" si="313"/>
        <v>08_80&gt;</v>
      </c>
      <c r="Q4058" s="9" t="s">
        <v>1257</v>
      </c>
      <c r="R4058" s="9" t="s">
        <v>1245</v>
      </c>
      <c r="S4058" s="9">
        <f t="shared" si="314"/>
        <v>14258223</v>
      </c>
    </row>
    <row r="4059" spans="1:19" hidden="1">
      <c r="A4059" s="9">
        <v>112</v>
      </c>
      <c r="B4059" s="9" t="s">
        <v>14</v>
      </c>
      <c r="C4059" s="9" t="s">
        <v>436</v>
      </c>
      <c r="D4059" s="9" t="s">
        <v>148</v>
      </c>
      <c r="E4059" s="9" t="s">
        <v>151</v>
      </c>
      <c r="F4059" s="9" t="s">
        <v>5</v>
      </c>
      <c r="G4059" s="9" t="s">
        <v>373</v>
      </c>
      <c r="H4059" s="9" t="s">
        <v>2</v>
      </c>
      <c r="I4059" s="9">
        <v>15</v>
      </c>
      <c r="J4059" s="9" t="s">
        <v>8</v>
      </c>
      <c r="L4059" s="9" t="s">
        <v>50</v>
      </c>
      <c r="M4059" s="9">
        <v>139623</v>
      </c>
      <c r="N4059" s="17" t="str">
        <f t="shared" si="311"/>
        <v>27_135-140</v>
      </c>
      <c r="O4059" s="17" t="str">
        <f t="shared" si="312"/>
        <v>13_130-140</v>
      </c>
      <c r="P4059" s="17" t="str">
        <f t="shared" si="313"/>
        <v>08_80&gt;</v>
      </c>
      <c r="Q4059" s="9" t="s">
        <v>1257</v>
      </c>
      <c r="R4059" s="9" t="s">
        <v>1245</v>
      </c>
      <c r="S4059" s="9">
        <f t="shared" si="314"/>
        <v>15637776</v>
      </c>
    </row>
    <row r="4060" spans="1:19" hidden="1">
      <c r="A4060" s="9">
        <v>10</v>
      </c>
      <c r="B4060" s="9" t="s">
        <v>14</v>
      </c>
      <c r="C4060" s="9" t="s">
        <v>679</v>
      </c>
      <c r="D4060" s="9" t="s">
        <v>152</v>
      </c>
      <c r="E4060" s="9" t="s">
        <v>151</v>
      </c>
      <c r="F4060" s="9" t="s">
        <v>1</v>
      </c>
      <c r="G4060" s="9" t="s">
        <v>845</v>
      </c>
      <c r="H4060" s="9" t="s">
        <v>2</v>
      </c>
      <c r="I4060" s="9">
        <v>13</v>
      </c>
      <c r="J4060" s="9" t="s">
        <v>8</v>
      </c>
      <c r="K4060" s="9" t="s">
        <v>7</v>
      </c>
      <c r="L4060" s="9" t="s">
        <v>50</v>
      </c>
      <c r="M4060" s="9">
        <v>125515</v>
      </c>
      <c r="N4060" s="17" t="str">
        <f t="shared" si="311"/>
        <v>25_125-130</v>
      </c>
      <c r="O4060" s="17" t="str">
        <f t="shared" si="312"/>
        <v>12_120-130</v>
      </c>
      <c r="P4060" s="17" t="str">
        <f t="shared" si="313"/>
        <v>08_80&gt;</v>
      </c>
      <c r="Q4060" s="9" t="s">
        <v>1257</v>
      </c>
      <c r="R4060" s="9" t="s">
        <v>1245</v>
      </c>
      <c r="S4060" s="9">
        <f t="shared" si="314"/>
        <v>1255150</v>
      </c>
    </row>
    <row r="4061" spans="1:19">
      <c r="A4061" s="9">
        <v>7</v>
      </c>
      <c r="B4061" s="9" t="s">
        <v>14</v>
      </c>
      <c r="C4061" s="9" t="s">
        <v>437</v>
      </c>
      <c r="D4061" s="9" t="s">
        <v>152</v>
      </c>
      <c r="E4061" s="9" t="s">
        <v>147</v>
      </c>
      <c r="F4061" s="9" t="s">
        <v>5</v>
      </c>
      <c r="G4061" s="9" t="s">
        <v>373</v>
      </c>
      <c r="H4061" s="9" t="s">
        <v>2</v>
      </c>
      <c r="I4061" s="9">
        <v>13</v>
      </c>
      <c r="J4061" s="9" t="s">
        <v>8</v>
      </c>
      <c r="K4061" s="9" t="s">
        <v>7</v>
      </c>
      <c r="L4061" s="9" t="s">
        <v>50</v>
      </c>
      <c r="M4061" s="9">
        <v>142706</v>
      </c>
      <c r="N4061" s="17" t="str">
        <f t="shared" si="311"/>
        <v>28_140-145</v>
      </c>
      <c r="O4061" s="17" t="str">
        <f t="shared" si="312"/>
        <v>14_140-150</v>
      </c>
      <c r="P4061" s="17" t="str">
        <f t="shared" si="313"/>
        <v>08_80&gt;</v>
      </c>
      <c r="Q4061" s="9" t="s">
        <v>1257</v>
      </c>
      <c r="R4061" s="9" t="s">
        <v>1245</v>
      </c>
      <c r="S4061" s="9">
        <f t="shared" si="314"/>
        <v>998942</v>
      </c>
    </row>
    <row r="4062" spans="1:19">
      <c r="A4062" s="9">
        <v>112</v>
      </c>
      <c r="B4062" s="9" t="s">
        <v>14</v>
      </c>
      <c r="C4062" s="9" t="s">
        <v>921</v>
      </c>
      <c r="D4062" s="9" t="s">
        <v>149</v>
      </c>
      <c r="E4062" s="9" t="s">
        <v>147</v>
      </c>
      <c r="F4062" s="9" t="s">
        <v>5</v>
      </c>
      <c r="G4062" s="9" t="s">
        <v>492</v>
      </c>
      <c r="H4062" s="9" t="s">
        <v>561</v>
      </c>
      <c r="I4062" s="9">
        <v>16</v>
      </c>
      <c r="J4062" s="9" t="s">
        <v>8</v>
      </c>
      <c r="L4062" s="9" t="s">
        <v>50</v>
      </c>
      <c r="M4062" s="9">
        <v>116924</v>
      </c>
      <c r="N4062" s="17" t="str">
        <f t="shared" si="311"/>
        <v>23_115-120</v>
      </c>
      <c r="O4062" s="17" t="str">
        <f t="shared" si="312"/>
        <v>11_110-120</v>
      </c>
      <c r="P4062" s="17" t="str">
        <f t="shared" si="313"/>
        <v>08_80&gt;</v>
      </c>
      <c r="Q4062" s="9" t="s">
        <v>1257</v>
      </c>
      <c r="R4062" s="9" t="s">
        <v>1245</v>
      </c>
      <c r="S4062" s="9">
        <f t="shared" si="314"/>
        <v>13095488</v>
      </c>
    </row>
    <row r="4063" spans="1:19">
      <c r="A4063" s="9">
        <v>341</v>
      </c>
      <c r="B4063" s="9" t="s">
        <v>14</v>
      </c>
      <c r="C4063" s="9" t="s">
        <v>848</v>
      </c>
      <c r="D4063" s="9" t="s">
        <v>149</v>
      </c>
      <c r="E4063" s="9" t="s">
        <v>147</v>
      </c>
      <c r="F4063" s="9" t="s">
        <v>1</v>
      </c>
      <c r="G4063" s="9" t="s">
        <v>495</v>
      </c>
      <c r="H4063" s="9" t="s">
        <v>849</v>
      </c>
      <c r="I4063" s="9">
        <v>16</v>
      </c>
      <c r="J4063" s="9" t="s">
        <v>8</v>
      </c>
      <c r="L4063" s="9" t="s">
        <v>50</v>
      </c>
      <c r="M4063" s="9">
        <v>114261</v>
      </c>
      <c r="N4063" s="17" t="str">
        <f t="shared" si="311"/>
        <v>22_110-115</v>
      </c>
      <c r="O4063" s="17" t="str">
        <f t="shared" si="312"/>
        <v>11_110-120</v>
      </c>
      <c r="P4063" s="17" t="str">
        <f t="shared" si="313"/>
        <v>08_80&gt;</v>
      </c>
      <c r="Q4063" s="9" t="s">
        <v>1257</v>
      </c>
      <c r="R4063" s="9" t="s">
        <v>1245</v>
      </c>
      <c r="S4063" s="9">
        <f t="shared" si="314"/>
        <v>38963001</v>
      </c>
    </row>
    <row r="4064" spans="1:19" hidden="1">
      <c r="A4064" s="9">
        <v>13</v>
      </c>
      <c r="B4064" s="9" t="s">
        <v>14</v>
      </c>
      <c r="C4064" s="9" t="s">
        <v>989</v>
      </c>
      <c r="D4064" s="9" t="s">
        <v>154</v>
      </c>
      <c r="E4064" s="9" t="s">
        <v>151</v>
      </c>
      <c r="F4064" s="9" t="s">
        <v>5</v>
      </c>
      <c r="G4064" s="9" t="s">
        <v>492</v>
      </c>
      <c r="H4064" s="9" t="s">
        <v>1108</v>
      </c>
      <c r="I4064" s="9">
        <v>15</v>
      </c>
      <c r="J4064" s="9" t="s">
        <v>51</v>
      </c>
      <c r="L4064" s="9" t="s">
        <v>50</v>
      </c>
      <c r="M4064" s="9">
        <v>138270</v>
      </c>
      <c r="N4064" s="17" t="str">
        <f t="shared" si="311"/>
        <v>27_135-140</v>
      </c>
      <c r="O4064" s="17" t="str">
        <f t="shared" si="312"/>
        <v>13_130-140</v>
      </c>
      <c r="P4064" s="17" t="str">
        <f t="shared" si="313"/>
        <v>08_80&gt;</v>
      </c>
      <c r="Q4064" s="9" t="s">
        <v>1257</v>
      </c>
      <c r="R4064" s="9" t="s">
        <v>1245</v>
      </c>
      <c r="S4064" s="9">
        <f t="shared" si="314"/>
        <v>1797510</v>
      </c>
    </row>
    <row r="4065" spans="1:19" hidden="1">
      <c r="A4065" s="9">
        <v>10</v>
      </c>
      <c r="B4065" s="9" t="s">
        <v>14</v>
      </c>
      <c r="C4065" s="9" t="s">
        <v>991</v>
      </c>
      <c r="D4065" s="9" t="s">
        <v>154</v>
      </c>
      <c r="E4065" s="9" t="s">
        <v>151</v>
      </c>
      <c r="F4065" s="9" t="s">
        <v>5</v>
      </c>
      <c r="G4065" s="9" t="s">
        <v>492</v>
      </c>
      <c r="H4065" s="9" t="s">
        <v>992</v>
      </c>
      <c r="I4065" s="9">
        <v>15</v>
      </c>
      <c r="J4065" s="9" t="s">
        <v>51</v>
      </c>
      <c r="L4065" s="9" t="s">
        <v>50</v>
      </c>
      <c r="M4065" s="9">
        <v>408980</v>
      </c>
      <c r="N4065" s="17" t="str">
        <f t="shared" si="311"/>
        <v>81_405-410</v>
      </c>
      <c r="O4065" s="17" t="str">
        <f t="shared" si="312"/>
        <v>40_400-410</v>
      </c>
      <c r="P4065" s="17" t="str">
        <f t="shared" si="313"/>
        <v>08_80&gt;</v>
      </c>
      <c r="Q4065" s="9" t="s">
        <v>1257</v>
      </c>
      <c r="R4065" s="9" t="s">
        <v>1245</v>
      </c>
      <c r="S4065" s="9">
        <f t="shared" si="314"/>
        <v>4089800</v>
      </c>
    </row>
    <row r="4066" spans="1:19" hidden="1">
      <c r="A4066" s="9">
        <v>3</v>
      </c>
      <c r="B4066" s="9" t="s">
        <v>14</v>
      </c>
      <c r="C4066" s="9" t="s">
        <v>647</v>
      </c>
      <c r="D4066" s="9" t="s">
        <v>154</v>
      </c>
      <c r="E4066" s="9" t="s">
        <v>151</v>
      </c>
      <c r="F4066" s="9" t="s">
        <v>5</v>
      </c>
      <c r="G4066" s="9" t="s">
        <v>122</v>
      </c>
      <c r="H4066" s="9" t="s">
        <v>648</v>
      </c>
      <c r="I4066" s="9">
        <v>14</v>
      </c>
      <c r="J4066" s="9" t="s">
        <v>8</v>
      </c>
      <c r="L4066" s="9" t="s">
        <v>50</v>
      </c>
      <c r="M4066" s="9">
        <v>156874</v>
      </c>
      <c r="N4066" s="17" t="str">
        <f t="shared" si="311"/>
        <v>31_155-160</v>
      </c>
      <c r="O4066" s="17" t="str">
        <f t="shared" si="312"/>
        <v>15_150-160</v>
      </c>
      <c r="P4066" s="17" t="str">
        <f t="shared" si="313"/>
        <v>08_80&gt;</v>
      </c>
      <c r="Q4066" s="9" t="s">
        <v>1257</v>
      </c>
      <c r="R4066" s="9" t="s">
        <v>1245</v>
      </c>
      <c r="S4066" s="9">
        <f t="shared" si="314"/>
        <v>470622</v>
      </c>
    </row>
    <row r="4067" spans="1:19" hidden="1">
      <c r="A4067" s="9">
        <v>3</v>
      </c>
      <c r="B4067" s="9" t="s">
        <v>14</v>
      </c>
      <c r="C4067" s="9" t="s">
        <v>384</v>
      </c>
      <c r="D4067" s="9" t="s">
        <v>154</v>
      </c>
      <c r="E4067" s="9" t="s">
        <v>151</v>
      </c>
      <c r="F4067" s="9" t="s">
        <v>5</v>
      </c>
      <c r="G4067" s="9" t="s">
        <v>252</v>
      </c>
      <c r="H4067" s="9" t="s">
        <v>124</v>
      </c>
      <c r="I4067" s="9">
        <v>15</v>
      </c>
      <c r="J4067" s="9" t="s">
        <v>54</v>
      </c>
      <c r="L4067" s="9" t="s">
        <v>50</v>
      </c>
      <c r="M4067" s="9">
        <v>187000</v>
      </c>
      <c r="N4067" s="17" t="str">
        <f t="shared" si="311"/>
        <v>37_185-190</v>
      </c>
      <c r="O4067" s="17" t="str">
        <f t="shared" si="312"/>
        <v>18_180-190</v>
      </c>
      <c r="P4067" s="17" t="str">
        <f t="shared" si="313"/>
        <v>08_80&gt;</v>
      </c>
      <c r="Q4067" s="9" t="s">
        <v>1257</v>
      </c>
      <c r="R4067" s="9" t="s">
        <v>1245</v>
      </c>
      <c r="S4067" s="9">
        <f t="shared" si="314"/>
        <v>561000</v>
      </c>
    </row>
    <row r="4068" spans="1:19">
      <c r="A4068" s="9">
        <v>191</v>
      </c>
      <c r="B4068" s="9" t="s">
        <v>207</v>
      </c>
      <c r="C4068" s="9" t="s">
        <v>1069</v>
      </c>
      <c r="D4068" s="9" t="s">
        <v>152</v>
      </c>
      <c r="E4068" s="9" t="s">
        <v>147</v>
      </c>
      <c r="F4068" s="9" t="s">
        <v>1</v>
      </c>
      <c r="G4068" s="9" t="s">
        <v>583</v>
      </c>
      <c r="H4068" s="9" t="s">
        <v>2</v>
      </c>
      <c r="I4068" s="9">
        <v>14</v>
      </c>
      <c r="J4068" s="9" t="s">
        <v>278</v>
      </c>
      <c r="L4068" s="9" t="s">
        <v>50</v>
      </c>
      <c r="M4068" s="9">
        <v>89752</v>
      </c>
      <c r="N4068" s="17" t="str">
        <f t="shared" si="311"/>
        <v>17_85-90</v>
      </c>
      <c r="O4068" s="17" t="str">
        <f t="shared" si="312"/>
        <v>8_80-90</v>
      </c>
      <c r="P4068" s="17" t="str">
        <f t="shared" si="313"/>
        <v>08_80&gt;</v>
      </c>
      <c r="Q4068" s="9" t="s">
        <v>1257</v>
      </c>
      <c r="R4068" s="9" t="s">
        <v>1245</v>
      </c>
      <c r="S4068" s="9">
        <f t="shared" si="314"/>
        <v>17142632</v>
      </c>
    </row>
    <row r="4069" spans="1:19">
      <c r="A4069" s="9">
        <v>74</v>
      </c>
      <c r="B4069" s="9" t="s">
        <v>207</v>
      </c>
      <c r="C4069" s="9" t="s">
        <v>1068</v>
      </c>
      <c r="D4069" s="9" t="s">
        <v>152</v>
      </c>
      <c r="E4069" s="9" t="s">
        <v>147</v>
      </c>
      <c r="F4069" s="9" t="s">
        <v>5</v>
      </c>
      <c r="G4069" s="9" t="s">
        <v>373</v>
      </c>
      <c r="H4069" s="9" t="s">
        <v>2</v>
      </c>
      <c r="I4069" s="9">
        <v>14</v>
      </c>
      <c r="J4069" s="9" t="s">
        <v>278</v>
      </c>
      <c r="L4069" s="9" t="s">
        <v>50</v>
      </c>
      <c r="M4069" s="9">
        <v>90352</v>
      </c>
      <c r="N4069" s="17" t="str">
        <f t="shared" si="311"/>
        <v>18_90-95</v>
      </c>
      <c r="O4069" s="17" t="str">
        <f t="shared" si="312"/>
        <v>9_90-100</v>
      </c>
      <c r="P4069" s="17" t="str">
        <f t="shared" si="313"/>
        <v>08_80&gt;</v>
      </c>
      <c r="Q4069" s="9" t="s">
        <v>1257</v>
      </c>
      <c r="R4069" s="9" t="s">
        <v>1245</v>
      </c>
      <c r="S4069" s="9">
        <f t="shared" si="314"/>
        <v>6686048</v>
      </c>
    </row>
    <row r="4070" spans="1:19">
      <c r="A4070" s="9">
        <v>98</v>
      </c>
      <c r="B4070" s="9" t="s">
        <v>207</v>
      </c>
      <c r="C4070" s="9" t="s">
        <v>1070</v>
      </c>
      <c r="D4070" s="9" t="s">
        <v>152</v>
      </c>
      <c r="E4070" s="9" t="s">
        <v>147</v>
      </c>
      <c r="F4070" s="9" t="s">
        <v>5</v>
      </c>
      <c r="G4070" s="9" t="s">
        <v>492</v>
      </c>
      <c r="H4070" s="9" t="s">
        <v>2</v>
      </c>
      <c r="I4070" s="9">
        <v>14</v>
      </c>
      <c r="J4070" s="9" t="s">
        <v>1071</v>
      </c>
      <c r="K4070" s="9" t="s">
        <v>7</v>
      </c>
      <c r="L4070" s="9" t="s">
        <v>50</v>
      </c>
      <c r="M4070" s="9">
        <v>131048</v>
      </c>
      <c r="N4070" s="17" t="str">
        <f t="shared" si="311"/>
        <v>26_130-135</v>
      </c>
      <c r="O4070" s="17" t="str">
        <f t="shared" si="312"/>
        <v>13_130-140</v>
      </c>
      <c r="P4070" s="17" t="str">
        <f t="shared" si="313"/>
        <v>08_80&gt;</v>
      </c>
      <c r="Q4070" s="9" t="s">
        <v>1257</v>
      </c>
      <c r="R4070" s="9" t="s">
        <v>1245</v>
      </c>
      <c r="S4070" s="9">
        <f t="shared" si="314"/>
        <v>12842704</v>
      </c>
    </row>
    <row r="4071" spans="1:19">
      <c r="A4071" s="9">
        <v>165</v>
      </c>
      <c r="B4071" s="9" t="s">
        <v>207</v>
      </c>
      <c r="C4071" s="9" t="s">
        <v>1224</v>
      </c>
      <c r="D4071" s="9" t="s">
        <v>152</v>
      </c>
      <c r="E4071" s="9" t="s">
        <v>147</v>
      </c>
      <c r="F4071" s="9" t="s">
        <v>1</v>
      </c>
      <c r="G4071" s="9" t="s">
        <v>495</v>
      </c>
      <c r="H4071" s="9" t="s">
        <v>2</v>
      </c>
      <c r="I4071" s="9">
        <v>16</v>
      </c>
      <c r="J4071" s="9" t="s">
        <v>1071</v>
      </c>
      <c r="L4071" s="9" t="s">
        <v>50</v>
      </c>
      <c r="M4071" s="9">
        <v>104999</v>
      </c>
      <c r="N4071" s="17" t="str">
        <f t="shared" si="311"/>
        <v>20_100-105</v>
      </c>
      <c r="O4071" s="17" t="str">
        <f t="shared" si="312"/>
        <v>10_100-110</v>
      </c>
      <c r="P4071" s="17" t="str">
        <f t="shared" si="313"/>
        <v>08_80&gt;</v>
      </c>
      <c r="Q4071" s="9" t="s">
        <v>1257</v>
      </c>
      <c r="R4071" s="9" t="s">
        <v>1245</v>
      </c>
      <c r="S4071" s="9">
        <f t="shared" si="314"/>
        <v>17324835</v>
      </c>
    </row>
    <row r="4072" spans="1:19" hidden="1">
      <c r="A4072" s="9">
        <v>295</v>
      </c>
      <c r="B4072" s="9" t="s">
        <v>207</v>
      </c>
      <c r="C4072" s="9" t="s">
        <v>1074</v>
      </c>
      <c r="D4072" s="9" t="s">
        <v>152</v>
      </c>
      <c r="E4072" s="9" t="s">
        <v>151</v>
      </c>
      <c r="F4072" s="9" t="s">
        <v>5</v>
      </c>
      <c r="G4072" s="9" t="s">
        <v>110</v>
      </c>
      <c r="H4072" s="9" t="s">
        <v>239</v>
      </c>
      <c r="I4072" s="9">
        <v>14</v>
      </c>
      <c r="J4072" s="9" t="s">
        <v>278</v>
      </c>
      <c r="L4072" s="9" t="s">
        <v>50</v>
      </c>
      <c r="M4072" s="9">
        <v>139900</v>
      </c>
      <c r="N4072" s="17" t="str">
        <f t="shared" si="311"/>
        <v>27_135-140</v>
      </c>
      <c r="O4072" s="17" t="str">
        <f t="shared" si="312"/>
        <v>13_130-140</v>
      </c>
      <c r="P4072" s="17" t="str">
        <f t="shared" si="313"/>
        <v>08_80&gt;</v>
      </c>
      <c r="Q4072" s="9" t="s">
        <v>1257</v>
      </c>
      <c r="R4072" s="9" t="s">
        <v>1245</v>
      </c>
      <c r="S4072" s="9">
        <f t="shared" si="314"/>
        <v>41270500</v>
      </c>
    </row>
    <row r="4073" spans="1:19" hidden="1">
      <c r="A4073" s="9">
        <v>1054</v>
      </c>
      <c r="B4073" s="9" t="s">
        <v>207</v>
      </c>
      <c r="C4073" s="9" t="s">
        <v>1006</v>
      </c>
      <c r="D4073" s="9" t="s">
        <v>148</v>
      </c>
      <c r="E4073" s="9" t="s">
        <v>151</v>
      </c>
      <c r="F4073" s="9" t="s">
        <v>5</v>
      </c>
      <c r="G4073" s="9" t="s">
        <v>110</v>
      </c>
      <c r="H4073" s="9" t="s">
        <v>2</v>
      </c>
      <c r="I4073" s="9">
        <v>15</v>
      </c>
      <c r="J4073" s="9" t="s">
        <v>8</v>
      </c>
      <c r="L4073" s="9" t="s">
        <v>50</v>
      </c>
      <c r="M4073" s="9">
        <v>81000</v>
      </c>
      <c r="N4073" s="17" t="str">
        <f t="shared" si="311"/>
        <v>16_80-85</v>
      </c>
      <c r="O4073" s="17" t="str">
        <f t="shared" si="312"/>
        <v>8_80-90</v>
      </c>
      <c r="P4073" s="17" t="str">
        <f t="shared" si="313"/>
        <v>08_80&gt;</v>
      </c>
      <c r="Q4073" s="9" t="s">
        <v>1257</v>
      </c>
      <c r="R4073" s="9" t="s">
        <v>1245</v>
      </c>
      <c r="S4073" s="9">
        <f t="shared" si="314"/>
        <v>85374000</v>
      </c>
    </row>
    <row r="4074" spans="1:19" hidden="1">
      <c r="A4074" s="9">
        <v>1223</v>
      </c>
      <c r="B4074" s="9" t="s">
        <v>207</v>
      </c>
      <c r="C4074" s="9" t="s">
        <v>1109</v>
      </c>
      <c r="D4074" s="9" t="s">
        <v>148</v>
      </c>
      <c r="E4074" s="9" t="s">
        <v>151</v>
      </c>
      <c r="F4074" s="9" t="s">
        <v>5</v>
      </c>
      <c r="G4074" s="9" t="s">
        <v>373</v>
      </c>
      <c r="H4074" s="9" t="s">
        <v>2</v>
      </c>
      <c r="I4074" s="9">
        <v>15</v>
      </c>
      <c r="J4074" s="9" t="s">
        <v>8</v>
      </c>
      <c r="L4074" s="9" t="s">
        <v>50</v>
      </c>
      <c r="M4074" s="9">
        <v>142800</v>
      </c>
      <c r="N4074" s="17" t="str">
        <f t="shared" si="311"/>
        <v>28_140-145</v>
      </c>
      <c r="O4074" s="17" t="str">
        <f t="shared" si="312"/>
        <v>14_140-150</v>
      </c>
      <c r="P4074" s="17" t="str">
        <f t="shared" si="313"/>
        <v>08_80&gt;</v>
      </c>
      <c r="Q4074" s="9" t="s">
        <v>1257</v>
      </c>
      <c r="R4074" s="9" t="s">
        <v>1245</v>
      </c>
      <c r="S4074" s="9">
        <f t="shared" si="314"/>
        <v>174644400</v>
      </c>
    </row>
    <row r="4075" spans="1:19">
      <c r="A4075" s="9">
        <v>7</v>
      </c>
      <c r="B4075" s="9" t="s">
        <v>207</v>
      </c>
      <c r="C4075" s="9" t="s">
        <v>1067</v>
      </c>
      <c r="D4075" s="9" t="s">
        <v>152</v>
      </c>
      <c r="E4075" s="9" t="s">
        <v>147</v>
      </c>
      <c r="F4075" s="9" t="s">
        <v>5</v>
      </c>
      <c r="G4075" s="9" t="s">
        <v>110</v>
      </c>
      <c r="H4075" s="9" t="s">
        <v>2</v>
      </c>
      <c r="I4075" s="9">
        <v>14</v>
      </c>
      <c r="J4075" s="9" t="s">
        <v>8</v>
      </c>
      <c r="L4075" s="9" t="s">
        <v>50</v>
      </c>
      <c r="M4075" s="9">
        <v>78442</v>
      </c>
      <c r="N4075" s="17" t="str">
        <f t="shared" si="311"/>
        <v>15_75-80</v>
      </c>
      <c r="O4075" s="17" t="str">
        <f t="shared" si="312"/>
        <v>7_70-80</v>
      </c>
      <c r="P4075" s="17" t="str">
        <f t="shared" si="313"/>
        <v>07_70-80</v>
      </c>
      <c r="Q4075" s="9" t="s">
        <v>1257</v>
      </c>
      <c r="R4075" s="9" t="s">
        <v>1245</v>
      </c>
      <c r="S4075" s="9">
        <f t="shared" si="314"/>
        <v>549094</v>
      </c>
    </row>
    <row r="4076" spans="1:19">
      <c r="A4076" s="9">
        <v>692</v>
      </c>
      <c r="B4076" s="9" t="s">
        <v>207</v>
      </c>
      <c r="C4076" s="9" t="s">
        <v>1227</v>
      </c>
      <c r="D4076" s="9" t="s">
        <v>152</v>
      </c>
      <c r="E4076" s="9" t="s">
        <v>147</v>
      </c>
      <c r="F4076" s="9" t="s">
        <v>1</v>
      </c>
      <c r="G4076" s="9" t="s">
        <v>583</v>
      </c>
      <c r="H4076" s="9" t="s">
        <v>2</v>
      </c>
      <c r="I4076" s="9">
        <v>14</v>
      </c>
      <c r="J4076" s="9" t="s">
        <v>8</v>
      </c>
      <c r="L4076" s="9" t="s">
        <v>50</v>
      </c>
      <c r="M4076" s="9">
        <v>89219</v>
      </c>
      <c r="N4076" s="17" t="str">
        <f t="shared" si="311"/>
        <v>17_85-90</v>
      </c>
      <c r="O4076" s="17" t="str">
        <f t="shared" si="312"/>
        <v>8_80-90</v>
      </c>
      <c r="P4076" s="17" t="str">
        <f t="shared" si="313"/>
        <v>08_80&gt;</v>
      </c>
      <c r="Q4076" s="9" t="s">
        <v>1257</v>
      </c>
      <c r="R4076" s="9" t="s">
        <v>1245</v>
      </c>
      <c r="S4076" s="9">
        <f t="shared" si="314"/>
        <v>61739548</v>
      </c>
    </row>
    <row r="4077" spans="1:19">
      <c r="A4077" s="9">
        <v>236</v>
      </c>
      <c r="B4077" s="9" t="s">
        <v>207</v>
      </c>
      <c r="C4077" s="9" t="s">
        <v>1197</v>
      </c>
      <c r="D4077" s="9" t="s">
        <v>148</v>
      </c>
      <c r="E4077" s="9" t="s">
        <v>147</v>
      </c>
      <c r="F4077" s="9" t="s">
        <v>5</v>
      </c>
      <c r="G4077" s="9" t="s">
        <v>110</v>
      </c>
      <c r="H4077" s="9" t="s">
        <v>2</v>
      </c>
      <c r="I4077" s="9">
        <v>15</v>
      </c>
      <c r="J4077" s="9" t="s">
        <v>8</v>
      </c>
      <c r="L4077" s="9" t="s">
        <v>50</v>
      </c>
      <c r="M4077" s="9">
        <v>58699</v>
      </c>
      <c r="N4077" s="17" t="str">
        <f t="shared" si="311"/>
        <v>11_55-60</v>
      </c>
      <c r="O4077" s="17" t="str">
        <f t="shared" si="312"/>
        <v>5_50-60</v>
      </c>
      <c r="P4077" s="17" t="str">
        <f t="shared" si="313"/>
        <v>05_50-60</v>
      </c>
      <c r="Q4077" s="9" t="s">
        <v>1257</v>
      </c>
      <c r="R4077" s="9" t="s">
        <v>1245</v>
      </c>
      <c r="S4077" s="9">
        <f t="shared" si="314"/>
        <v>13852964</v>
      </c>
    </row>
    <row r="4078" spans="1:19">
      <c r="A4078" s="9">
        <v>362</v>
      </c>
      <c r="B4078" s="9" t="s">
        <v>207</v>
      </c>
      <c r="C4078" s="9" t="s">
        <v>947</v>
      </c>
      <c r="D4078" s="9" t="s">
        <v>148</v>
      </c>
      <c r="E4078" s="9" t="s">
        <v>147</v>
      </c>
      <c r="F4078" s="9" t="s">
        <v>5</v>
      </c>
      <c r="G4078" s="9" t="s">
        <v>110</v>
      </c>
      <c r="H4078" s="9" t="s">
        <v>2</v>
      </c>
      <c r="I4078" s="9">
        <v>15</v>
      </c>
      <c r="J4078" s="9" t="s">
        <v>8</v>
      </c>
      <c r="L4078" s="9" t="s">
        <v>50</v>
      </c>
      <c r="M4078" s="9">
        <v>49340</v>
      </c>
      <c r="N4078" s="17" t="str">
        <f t="shared" ref="N4078:N4141" si="315">CONCATENATE(ROUNDDOWN(M4078/5000,0),"_",ROUNDDOWN(M4078/5000,0)*5,"-",ROUNDUP((M4078+1)/5000,0)*5)</f>
        <v>9_45-50</v>
      </c>
      <c r="O4078" s="17" t="str">
        <f t="shared" si="312"/>
        <v>4_40-50</v>
      </c>
      <c r="P4078" s="17" t="str">
        <f t="shared" si="313"/>
        <v>04_40-50</v>
      </c>
      <c r="Q4078" s="9" t="s">
        <v>1257</v>
      </c>
      <c r="R4078" s="9" t="s">
        <v>1245</v>
      </c>
      <c r="S4078" s="9">
        <f t="shared" si="314"/>
        <v>17861080</v>
      </c>
    </row>
    <row r="4079" spans="1:19">
      <c r="A4079" s="9">
        <v>256</v>
      </c>
      <c r="B4079" s="9" t="s">
        <v>207</v>
      </c>
      <c r="C4079" s="9" t="s">
        <v>1228</v>
      </c>
      <c r="D4079" s="9" t="s">
        <v>148</v>
      </c>
      <c r="E4079" s="9" t="s">
        <v>147</v>
      </c>
      <c r="F4079" s="9" t="s">
        <v>5</v>
      </c>
      <c r="G4079" s="9" t="s">
        <v>373</v>
      </c>
      <c r="H4079" s="9" t="s">
        <v>2</v>
      </c>
      <c r="I4079" s="9">
        <v>15</v>
      </c>
      <c r="J4079" s="9" t="s">
        <v>8</v>
      </c>
      <c r="L4079" s="9" t="s">
        <v>50</v>
      </c>
      <c r="M4079" s="9">
        <v>90242</v>
      </c>
      <c r="N4079" s="17" t="str">
        <f t="shared" si="315"/>
        <v>18_90-95</v>
      </c>
      <c r="O4079" s="17" t="str">
        <f t="shared" si="312"/>
        <v>9_90-100</v>
      </c>
      <c r="P4079" s="17" t="str">
        <f t="shared" si="313"/>
        <v>08_80&gt;</v>
      </c>
      <c r="Q4079" s="9" t="s">
        <v>1257</v>
      </c>
      <c r="R4079" s="9" t="s">
        <v>1245</v>
      </c>
      <c r="S4079" s="9">
        <f t="shared" si="314"/>
        <v>23101952</v>
      </c>
    </row>
    <row r="4080" spans="1:19">
      <c r="A4080" s="9">
        <v>38</v>
      </c>
      <c r="B4080" s="9" t="s">
        <v>207</v>
      </c>
      <c r="C4080" s="9" t="s">
        <v>605</v>
      </c>
      <c r="D4080" s="9" t="s">
        <v>148</v>
      </c>
      <c r="E4080" s="9" t="s">
        <v>147</v>
      </c>
      <c r="F4080" s="9" t="s">
        <v>1</v>
      </c>
      <c r="G4080" s="9" t="s">
        <v>222</v>
      </c>
      <c r="H4080" s="9" t="s">
        <v>2</v>
      </c>
      <c r="I4080" s="9">
        <v>16</v>
      </c>
      <c r="J4080" s="9" t="s">
        <v>8</v>
      </c>
      <c r="L4080" s="9" t="s">
        <v>50</v>
      </c>
      <c r="M4080" s="9">
        <v>82161</v>
      </c>
      <c r="N4080" s="17" t="str">
        <f t="shared" si="315"/>
        <v>16_80-85</v>
      </c>
      <c r="O4080" s="17" t="str">
        <f t="shared" si="312"/>
        <v>8_80-90</v>
      </c>
      <c r="P4080" s="17" t="str">
        <f t="shared" si="313"/>
        <v>08_80&gt;</v>
      </c>
      <c r="Q4080" s="9" t="s">
        <v>1257</v>
      </c>
      <c r="R4080" s="9" t="s">
        <v>1245</v>
      </c>
      <c r="S4080" s="9">
        <f t="shared" si="314"/>
        <v>3122118</v>
      </c>
    </row>
    <row r="4081" spans="1:19">
      <c r="A4081" s="9">
        <v>119</v>
      </c>
      <c r="B4081" s="9" t="s">
        <v>207</v>
      </c>
      <c r="C4081" s="9" t="s">
        <v>948</v>
      </c>
      <c r="D4081" s="9" t="s">
        <v>152</v>
      </c>
      <c r="E4081" s="9" t="s">
        <v>147</v>
      </c>
      <c r="F4081" s="9" t="s">
        <v>5</v>
      </c>
      <c r="G4081" s="9" t="s">
        <v>373</v>
      </c>
      <c r="H4081" s="9" t="s">
        <v>2</v>
      </c>
      <c r="I4081" s="9">
        <v>14</v>
      </c>
      <c r="J4081" s="9" t="s">
        <v>280</v>
      </c>
      <c r="L4081" s="9" t="s">
        <v>50</v>
      </c>
      <c r="M4081" s="9">
        <v>148995</v>
      </c>
      <c r="N4081" s="17" t="str">
        <f t="shared" si="315"/>
        <v>29_145-150</v>
      </c>
      <c r="O4081" s="17" t="str">
        <f t="shared" si="312"/>
        <v>14_140-150</v>
      </c>
      <c r="P4081" s="17" t="str">
        <f t="shared" si="313"/>
        <v>08_80&gt;</v>
      </c>
      <c r="Q4081" s="9" t="s">
        <v>1257</v>
      </c>
      <c r="R4081" s="9" t="s">
        <v>1245</v>
      </c>
      <c r="S4081" s="9">
        <f t="shared" si="314"/>
        <v>17730405</v>
      </c>
    </row>
    <row r="4082" spans="1:19">
      <c r="A4082" s="9">
        <v>4</v>
      </c>
      <c r="B4082" s="9" t="s">
        <v>15</v>
      </c>
      <c r="C4082" s="9" t="s">
        <v>726</v>
      </c>
      <c r="D4082" s="9" t="s">
        <v>153</v>
      </c>
      <c r="E4082" s="9" t="s">
        <v>147</v>
      </c>
      <c r="F4082" s="9" t="s">
        <v>1</v>
      </c>
      <c r="G4082" s="9" t="s">
        <v>67</v>
      </c>
      <c r="H4082" s="9" t="s">
        <v>2</v>
      </c>
      <c r="I4082" s="9">
        <v>11</v>
      </c>
      <c r="J4082" s="9" t="s">
        <v>727</v>
      </c>
      <c r="L4082" s="9" t="s">
        <v>50</v>
      </c>
      <c r="M4082" s="9">
        <v>24807</v>
      </c>
      <c r="N4082" s="17" t="str">
        <f t="shared" si="315"/>
        <v>4_20-25</v>
      </c>
      <c r="O4082" s="17" t="str">
        <f t="shared" si="312"/>
        <v>2_20-30</v>
      </c>
      <c r="P4082" s="17" t="str">
        <f t="shared" si="313"/>
        <v>02_20-30</v>
      </c>
      <c r="Q4082" s="9" t="s">
        <v>1257</v>
      </c>
      <c r="R4082" s="9" t="s">
        <v>1245</v>
      </c>
      <c r="S4082" s="9">
        <f t="shared" si="314"/>
        <v>99228</v>
      </c>
    </row>
    <row r="4083" spans="1:19">
      <c r="A4083" s="9">
        <v>4</v>
      </c>
      <c r="B4083" s="9" t="s">
        <v>15</v>
      </c>
      <c r="C4083" s="9" t="s">
        <v>1056</v>
      </c>
      <c r="D4083" s="9" t="s">
        <v>152</v>
      </c>
      <c r="E4083" s="9" t="s">
        <v>147</v>
      </c>
      <c r="F4083" s="9" t="s">
        <v>1</v>
      </c>
      <c r="G4083" s="9" t="s">
        <v>67</v>
      </c>
      <c r="H4083" s="9" t="s">
        <v>2</v>
      </c>
      <c r="I4083" s="9">
        <v>14</v>
      </c>
      <c r="J4083" s="9" t="s">
        <v>8</v>
      </c>
      <c r="L4083" s="9" t="s">
        <v>46</v>
      </c>
      <c r="M4083" s="9">
        <v>34697</v>
      </c>
      <c r="N4083" s="17" t="str">
        <f t="shared" si="315"/>
        <v>6_30-35</v>
      </c>
      <c r="O4083" s="17" t="str">
        <f t="shared" si="312"/>
        <v>3_30-40</v>
      </c>
      <c r="P4083" s="17" t="str">
        <f t="shared" si="313"/>
        <v>03_30-40</v>
      </c>
      <c r="Q4083" s="9" t="s">
        <v>1257</v>
      </c>
      <c r="R4083" s="9" t="s">
        <v>1245</v>
      </c>
      <c r="S4083" s="9">
        <f t="shared" si="314"/>
        <v>138788</v>
      </c>
    </row>
    <row r="4084" spans="1:19">
      <c r="A4084" s="9">
        <v>1779</v>
      </c>
      <c r="B4084" s="9" t="s">
        <v>15</v>
      </c>
      <c r="C4084" s="9" t="s">
        <v>536</v>
      </c>
      <c r="D4084" s="9" t="s">
        <v>152</v>
      </c>
      <c r="E4084" s="9" t="s">
        <v>147</v>
      </c>
      <c r="F4084" s="9" t="s">
        <v>1</v>
      </c>
      <c r="G4084" s="9" t="s">
        <v>77</v>
      </c>
      <c r="H4084" s="9" t="s">
        <v>2</v>
      </c>
      <c r="I4084" s="9">
        <v>14</v>
      </c>
      <c r="J4084" s="9" t="s">
        <v>8</v>
      </c>
      <c r="L4084" s="9" t="s">
        <v>50</v>
      </c>
      <c r="M4084" s="9">
        <v>43622</v>
      </c>
      <c r="N4084" s="17" t="str">
        <f t="shared" si="315"/>
        <v>8_40-45</v>
      </c>
      <c r="O4084" s="17" t="str">
        <f t="shared" si="312"/>
        <v>4_40-50</v>
      </c>
      <c r="P4084" s="17" t="str">
        <f t="shared" si="313"/>
        <v>04_40-50</v>
      </c>
      <c r="Q4084" s="9" t="s">
        <v>1257</v>
      </c>
      <c r="R4084" s="9" t="s">
        <v>1245</v>
      </c>
      <c r="S4084" s="9">
        <f t="shared" si="314"/>
        <v>77603538</v>
      </c>
    </row>
    <row r="4085" spans="1:19">
      <c r="A4085" s="9">
        <v>862</v>
      </c>
      <c r="B4085" s="9" t="s">
        <v>15</v>
      </c>
      <c r="C4085" s="9" t="s">
        <v>1005</v>
      </c>
      <c r="D4085" s="9" t="s">
        <v>152</v>
      </c>
      <c r="E4085" s="9" t="s">
        <v>147</v>
      </c>
      <c r="F4085" s="9" t="s">
        <v>1</v>
      </c>
      <c r="G4085" s="9" t="s">
        <v>583</v>
      </c>
      <c r="H4085" s="9" t="s">
        <v>2</v>
      </c>
      <c r="I4085" s="9">
        <v>14</v>
      </c>
      <c r="J4085" s="9" t="s">
        <v>8</v>
      </c>
      <c r="L4085" s="9" t="s">
        <v>50</v>
      </c>
      <c r="M4085" s="9">
        <v>60499</v>
      </c>
      <c r="N4085" s="17" t="str">
        <f t="shared" si="315"/>
        <v>12_60-65</v>
      </c>
      <c r="O4085" s="17" t="str">
        <f t="shared" si="312"/>
        <v>6_60-70</v>
      </c>
      <c r="P4085" s="17" t="str">
        <f t="shared" si="313"/>
        <v>06_60-70</v>
      </c>
      <c r="Q4085" s="9" t="s">
        <v>1257</v>
      </c>
      <c r="R4085" s="9" t="s">
        <v>1245</v>
      </c>
      <c r="S4085" s="9">
        <f t="shared" si="314"/>
        <v>52150138</v>
      </c>
    </row>
    <row r="4086" spans="1:19">
      <c r="A4086" s="9">
        <v>380</v>
      </c>
      <c r="B4086" s="9" t="s">
        <v>15</v>
      </c>
      <c r="C4086" s="9" t="s">
        <v>925</v>
      </c>
      <c r="D4086" s="9" t="s">
        <v>152</v>
      </c>
      <c r="E4086" s="9" t="s">
        <v>147</v>
      </c>
      <c r="F4086" s="9" t="s">
        <v>5</v>
      </c>
      <c r="G4086" s="9" t="s">
        <v>373</v>
      </c>
      <c r="H4086" s="9" t="s">
        <v>2</v>
      </c>
      <c r="I4086" s="9">
        <v>14</v>
      </c>
      <c r="J4086" s="9" t="s">
        <v>8</v>
      </c>
      <c r="L4086" s="9" t="s">
        <v>50</v>
      </c>
      <c r="M4086" s="9">
        <v>40923</v>
      </c>
      <c r="N4086" s="17" t="str">
        <f t="shared" si="315"/>
        <v>8_40-45</v>
      </c>
      <c r="O4086" s="17" t="str">
        <f t="shared" si="312"/>
        <v>4_40-50</v>
      </c>
      <c r="P4086" s="17" t="str">
        <f t="shared" si="313"/>
        <v>04_40-50</v>
      </c>
      <c r="Q4086" s="9" t="s">
        <v>1257</v>
      </c>
      <c r="R4086" s="9" t="s">
        <v>1245</v>
      </c>
      <c r="S4086" s="9">
        <f t="shared" si="314"/>
        <v>15550740</v>
      </c>
    </row>
    <row r="4087" spans="1:19">
      <c r="A4087" s="9">
        <v>8</v>
      </c>
      <c r="B4087" s="9" t="s">
        <v>15</v>
      </c>
      <c r="C4087" s="9" t="s">
        <v>650</v>
      </c>
      <c r="D4087" s="9" t="s">
        <v>152</v>
      </c>
      <c r="E4087" s="9" t="s">
        <v>147</v>
      </c>
      <c r="F4087" s="9" t="s">
        <v>5</v>
      </c>
      <c r="G4087" s="9" t="s">
        <v>373</v>
      </c>
      <c r="H4087" s="9" t="s">
        <v>2</v>
      </c>
      <c r="I4087" s="9">
        <v>14</v>
      </c>
      <c r="J4087" s="9" t="s">
        <v>8</v>
      </c>
      <c r="L4087" s="9" t="s">
        <v>50</v>
      </c>
      <c r="M4087" s="9">
        <v>50686</v>
      </c>
      <c r="N4087" s="17" t="str">
        <f t="shared" si="315"/>
        <v>10_50-55</v>
      </c>
      <c r="O4087" s="17" t="str">
        <f t="shared" si="312"/>
        <v>5_50-60</v>
      </c>
      <c r="P4087" s="17" t="str">
        <f t="shared" si="313"/>
        <v>05_50-60</v>
      </c>
      <c r="Q4087" s="9" t="s">
        <v>1257</v>
      </c>
      <c r="R4087" s="9" t="s">
        <v>1245</v>
      </c>
      <c r="S4087" s="9">
        <f t="shared" si="314"/>
        <v>405488</v>
      </c>
    </row>
    <row r="4088" spans="1:19">
      <c r="A4088" s="9">
        <v>199</v>
      </c>
      <c r="B4088" s="9" t="s">
        <v>15</v>
      </c>
      <c r="C4088" s="9" t="s">
        <v>651</v>
      </c>
      <c r="D4088" s="9" t="s">
        <v>148</v>
      </c>
      <c r="E4088" s="9" t="s">
        <v>147</v>
      </c>
      <c r="F4088" s="9" t="s">
        <v>1</v>
      </c>
      <c r="G4088" s="9" t="s">
        <v>77</v>
      </c>
      <c r="H4088" s="9" t="s">
        <v>2</v>
      </c>
      <c r="I4088" s="9">
        <v>15</v>
      </c>
      <c r="J4088" s="9" t="s">
        <v>8</v>
      </c>
      <c r="L4088" s="9" t="s">
        <v>50</v>
      </c>
      <c r="M4088" s="9">
        <v>36110</v>
      </c>
      <c r="N4088" s="17" t="str">
        <f t="shared" si="315"/>
        <v>7_35-40</v>
      </c>
      <c r="O4088" s="17" t="str">
        <f t="shared" si="312"/>
        <v>3_30-40</v>
      </c>
      <c r="P4088" s="17" t="str">
        <f t="shared" si="313"/>
        <v>03_30-40</v>
      </c>
      <c r="Q4088" s="9" t="s">
        <v>1257</v>
      </c>
      <c r="R4088" s="9" t="s">
        <v>1245</v>
      </c>
      <c r="S4088" s="9">
        <f t="shared" si="314"/>
        <v>7185890</v>
      </c>
    </row>
    <row r="4089" spans="1:19">
      <c r="A4089" s="9">
        <v>266</v>
      </c>
      <c r="B4089" s="9" t="s">
        <v>15</v>
      </c>
      <c r="C4089" s="9" t="s">
        <v>775</v>
      </c>
      <c r="D4089" s="9" t="s">
        <v>148</v>
      </c>
      <c r="E4089" s="9" t="s">
        <v>147</v>
      </c>
      <c r="F4089" s="9" t="s">
        <v>1</v>
      </c>
      <c r="G4089" s="9" t="s">
        <v>583</v>
      </c>
      <c r="H4089" s="9" t="s">
        <v>2</v>
      </c>
      <c r="I4089" s="9">
        <v>15</v>
      </c>
      <c r="J4089" s="9" t="s">
        <v>8</v>
      </c>
      <c r="L4089" s="9" t="s">
        <v>50</v>
      </c>
      <c r="M4089" s="9">
        <v>49449</v>
      </c>
      <c r="N4089" s="17" t="str">
        <f t="shared" si="315"/>
        <v>9_45-50</v>
      </c>
      <c r="O4089" s="17" t="str">
        <f t="shared" si="312"/>
        <v>4_40-50</v>
      </c>
      <c r="P4089" s="17" t="str">
        <f t="shared" si="313"/>
        <v>04_40-50</v>
      </c>
      <c r="Q4089" s="9" t="s">
        <v>1257</v>
      </c>
      <c r="R4089" s="9" t="s">
        <v>1245</v>
      </c>
      <c r="S4089" s="9">
        <f t="shared" si="314"/>
        <v>13153434</v>
      </c>
    </row>
    <row r="4090" spans="1:19">
      <c r="A4090" s="9">
        <v>201</v>
      </c>
      <c r="B4090" s="9" t="s">
        <v>15</v>
      </c>
      <c r="C4090" s="9" t="s">
        <v>300</v>
      </c>
      <c r="D4090" s="9" t="s">
        <v>148</v>
      </c>
      <c r="E4090" s="9" t="s">
        <v>147</v>
      </c>
      <c r="F4090" s="9" t="s">
        <v>1</v>
      </c>
      <c r="G4090" s="9" t="s">
        <v>222</v>
      </c>
      <c r="H4090" s="9" t="s">
        <v>2</v>
      </c>
      <c r="I4090" s="9">
        <v>15</v>
      </c>
      <c r="J4090" s="9" t="s">
        <v>8</v>
      </c>
      <c r="L4090" s="9" t="s">
        <v>50</v>
      </c>
      <c r="M4090" s="9">
        <v>58000</v>
      </c>
      <c r="N4090" s="17" t="str">
        <f t="shared" si="315"/>
        <v>11_55-60</v>
      </c>
      <c r="O4090" s="17" t="str">
        <f t="shared" si="312"/>
        <v>5_50-60</v>
      </c>
      <c r="P4090" s="17" t="str">
        <f t="shared" si="313"/>
        <v>05_50-60</v>
      </c>
      <c r="Q4090" s="9" t="s">
        <v>1257</v>
      </c>
      <c r="R4090" s="9" t="s">
        <v>1245</v>
      </c>
      <c r="S4090" s="9">
        <f t="shared" si="314"/>
        <v>11658000</v>
      </c>
    </row>
    <row r="4091" spans="1:19">
      <c r="A4091" s="9">
        <v>300</v>
      </c>
      <c r="B4091" s="9" t="s">
        <v>15</v>
      </c>
      <c r="C4091" s="9" t="s">
        <v>537</v>
      </c>
      <c r="D4091" s="9" t="s">
        <v>148</v>
      </c>
      <c r="E4091" s="9" t="s">
        <v>147</v>
      </c>
      <c r="F4091" s="9" t="s">
        <v>5</v>
      </c>
      <c r="G4091" s="9" t="s">
        <v>70</v>
      </c>
      <c r="H4091" s="9" t="s">
        <v>2</v>
      </c>
      <c r="I4091" s="9">
        <v>15</v>
      </c>
      <c r="J4091" s="9" t="s">
        <v>8</v>
      </c>
      <c r="L4091" s="9" t="s">
        <v>46</v>
      </c>
      <c r="M4091" s="9">
        <v>36570</v>
      </c>
      <c r="N4091" s="17" t="str">
        <f t="shared" si="315"/>
        <v>7_35-40</v>
      </c>
      <c r="O4091" s="17" t="str">
        <f t="shared" si="312"/>
        <v>3_30-40</v>
      </c>
      <c r="P4091" s="17" t="str">
        <f t="shared" si="313"/>
        <v>03_30-40</v>
      </c>
      <c r="Q4091" s="9" t="s">
        <v>1257</v>
      </c>
      <c r="R4091" s="9" t="s">
        <v>1245</v>
      </c>
      <c r="S4091" s="9">
        <f t="shared" si="314"/>
        <v>10971000</v>
      </c>
    </row>
    <row r="4092" spans="1:19">
      <c r="A4092" s="9">
        <v>9</v>
      </c>
      <c r="B4092" s="9" t="s">
        <v>15</v>
      </c>
      <c r="C4092" s="9" t="s">
        <v>270</v>
      </c>
      <c r="D4092" s="9" t="s">
        <v>148</v>
      </c>
      <c r="E4092" s="9" t="s">
        <v>147</v>
      </c>
      <c r="F4092" s="9" t="s">
        <v>5</v>
      </c>
      <c r="G4092" s="9" t="s">
        <v>122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51898</v>
      </c>
      <c r="N4092" s="17" t="str">
        <f t="shared" si="315"/>
        <v>10_50-55</v>
      </c>
      <c r="O4092" s="17" t="str">
        <f t="shared" si="312"/>
        <v>5_50-60</v>
      </c>
      <c r="P4092" s="17" t="str">
        <f t="shared" si="313"/>
        <v>05_50-60</v>
      </c>
      <c r="Q4092" s="9" t="s">
        <v>1257</v>
      </c>
      <c r="R4092" s="9" t="s">
        <v>1245</v>
      </c>
      <c r="S4092" s="9">
        <f t="shared" si="314"/>
        <v>467082</v>
      </c>
    </row>
    <row r="4093" spans="1:19">
      <c r="A4093" s="9">
        <v>199</v>
      </c>
      <c r="B4093" s="9" t="s">
        <v>15</v>
      </c>
      <c r="C4093" s="9" t="s">
        <v>467</v>
      </c>
      <c r="D4093" s="9" t="s">
        <v>146</v>
      </c>
      <c r="E4093" s="9" t="s">
        <v>147</v>
      </c>
      <c r="F4093" s="9" t="s">
        <v>5</v>
      </c>
      <c r="G4093" s="9" t="s">
        <v>110</v>
      </c>
      <c r="H4093" s="9" t="s">
        <v>68</v>
      </c>
      <c r="I4093" s="9">
        <v>15</v>
      </c>
      <c r="J4093" s="9" t="s">
        <v>8</v>
      </c>
      <c r="L4093" s="9" t="s">
        <v>50</v>
      </c>
      <c r="M4093" s="9">
        <v>45315</v>
      </c>
      <c r="N4093" s="17" t="str">
        <f t="shared" si="315"/>
        <v>9_45-50</v>
      </c>
      <c r="O4093" s="17" t="str">
        <f t="shared" si="312"/>
        <v>4_40-50</v>
      </c>
      <c r="P4093" s="17" t="str">
        <f t="shared" si="313"/>
        <v>04_40-50</v>
      </c>
      <c r="Q4093" s="9" t="s">
        <v>1257</v>
      </c>
      <c r="R4093" s="9" t="s">
        <v>1245</v>
      </c>
      <c r="S4093" s="9">
        <f t="shared" si="314"/>
        <v>9017685</v>
      </c>
    </row>
    <row r="4094" spans="1:19">
      <c r="A4094" s="9">
        <v>709</v>
      </c>
      <c r="B4094" s="9" t="s">
        <v>15</v>
      </c>
      <c r="C4094" s="9" t="s">
        <v>1057</v>
      </c>
      <c r="D4094" s="9" t="s">
        <v>148</v>
      </c>
      <c r="E4094" s="9" t="s">
        <v>147</v>
      </c>
      <c r="F4094" s="9" t="s">
        <v>5</v>
      </c>
      <c r="G4094" s="9" t="s">
        <v>373</v>
      </c>
      <c r="H4094" s="9" t="s">
        <v>2</v>
      </c>
      <c r="I4094" s="9">
        <v>15</v>
      </c>
      <c r="J4094" s="9" t="s">
        <v>8</v>
      </c>
      <c r="L4094" s="9" t="s">
        <v>50</v>
      </c>
      <c r="M4094" s="9">
        <v>53716</v>
      </c>
      <c r="N4094" s="17" t="str">
        <f t="shared" si="315"/>
        <v>10_50-55</v>
      </c>
      <c r="O4094" s="17" t="str">
        <f t="shared" si="312"/>
        <v>5_50-60</v>
      </c>
      <c r="P4094" s="17" t="str">
        <f t="shared" si="313"/>
        <v>05_50-60</v>
      </c>
      <c r="Q4094" s="9" t="s">
        <v>1257</v>
      </c>
      <c r="R4094" s="9" t="s">
        <v>1245</v>
      </c>
      <c r="S4094" s="9">
        <f t="shared" si="314"/>
        <v>38084644</v>
      </c>
    </row>
    <row r="4095" spans="1:19">
      <c r="A4095" s="9">
        <v>40</v>
      </c>
      <c r="B4095" s="9" t="s">
        <v>15</v>
      </c>
      <c r="C4095" s="9" t="s">
        <v>776</v>
      </c>
      <c r="D4095" s="9" t="s">
        <v>148</v>
      </c>
      <c r="E4095" s="9" t="s">
        <v>147</v>
      </c>
      <c r="F4095" s="9" t="s">
        <v>5</v>
      </c>
      <c r="G4095" s="9" t="s">
        <v>373</v>
      </c>
      <c r="H4095" s="9" t="s">
        <v>2</v>
      </c>
      <c r="I4095" s="9">
        <v>15</v>
      </c>
      <c r="J4095" s="9" t="s">
        <v>8</v>
      </c>
      <c r="L4095" s="9" t="s">
        <v>50</v>
      </c>
      <c r="M4095" s="9">
        <v>53392</v>
      </c>
      <c r="N4095" s="17" t="str">
        <f t="shared" si="315"/>
        <v>10_50-55</v>
      </c>
      <c r="O4095" s="17" t="str">
        <f t="shared" si="312"/>
        <v>5_50-60</v>
      </c>
      <c r="P4095" s="17" t="str">
        <f t="shared" si="313"/>
        <v>05_50-60</v>
      </c>
      <c r="Q4095" s="9" t="s">
        <v>1257</v>
      </c>
      <c r="R4095" s="9" t="s">
        <v>1245</v>
      </c>
      <c r="S4095" s="9">
        <f t="shared" si="314"/>
        <v>2135680</v>
      </c>
    </row>
    <row r="4096" spans="1:19">
      <c r="A4096" s="9">
        <v>5</v>
      </c>
      <c r="B4096" s="9" t="s">
        <v>15</v>
      </c>
      <c r="C4096" s="9" t="s">
        <v>245</v>
      </c>
      <c r="D4096" s="9" t="s">
        <v>148</v>
      </c>
      <c r="E4096" s="9" t="s">
        <v>147</v>
      </c>
      <c r="F4096" s="9" t="s">
        <v>1</v>
      </c>
      <c r="G4096" s="9" t="s">
        <v>77</v>
      </c>
      <c r="H4096" s="9" t="s">
        <v>2</v>
      </c>
      <c r="I4096" s="9">
        <v>17</v>
      </c>
      <c r="J4096" s="9" t="s">
        <v>6</v>
      </c>
      <c r="L4096" s="9" t="s">
        <v>50</v>
      </c>
      <c r="M4096" s="9">
        <v>44440</v>
      </c>
      <c r="N4096" s="17" t="str">
        <f t="shared" si="315"/>
        <v>8_40-45</v>
      </c>
      <c r="O4096" s="17" t="str">
        <f t="shared" si="312"/>
        <v>4_40-50</v>
      </c>
      <c r="P4096" s="17" t="str">
        <f t="shared" si="313"/>
        <v>04_40-50</v>
      </c>
      <c r="Q4096" s="9" t="s">
        <v>1257</v>
      </c>
      <c r="R4096" s="9" t="s">
        <v>1245</v>
      </c>
      <c r="S4096" s="9">
        <f t="shared" si="314"/>
        <v>222200</v>
      </c>
    </row>
    <row r="4097" spans="1:19">
      <c r="A4097" s="9">
        <v>51</v>
      </c>
      <c r="B4097" s="9" t="s">
        <v>15</v>
      </c>
      <c r="C4097" s="9" t="s">
        <v>729</v>
      </c>
      <c r="D4097" s="9" t="s">
        <v>148</v>
      </c>
      <c r="E4097" s="9" t="s">
        <v>147</v>
      </c>
      <c r="F4097" s="9" t="s">
        <v>5</v>
      </c>
      <c r="G4097" s="9" t="s">
        <v>373</v>
      </c>
      <c r="H4097" s="9" t="s">
        <v>2</v>
      </c>
      <c r="I4097" s="9">
        <v>17</v>
      </c>
      <c r="J4097" s="9" t="s">
        <v>6</v>
      </c>
      <c r="L4097" s="9" t="s">
        <v>50</v>
      </c>
      <c r="M4097" s="9">
        <v>46370</v>
      </c>
      <c r="N4097" s="17" t="str">
        <f t="shared" si="315"/>
        <v>9_45-50</v>
      </c>
      <c r="O4097" s="17" t="str">
        <f t="shared" si="312"/>
        <v>4_40-50</v>
      </c>
      <c r="P4097" s="17" t="str">
        <f t="shared" si="313"/>
        <v>04_40-50</v>
      </c>
      <c r="Q4097" s="9" t="s">
        <v>1257</v>
      </c>
      <c r="R4097" s="9" t="s">
        <v>1245</v>
      </c>
      <c r="S4097" s="9">
        <f t="shared" si="314"/>
        <v>2364870</v>
      </c>
    </row>
    <row r="4098" spans="1:19">
      <c r="A4098" s="9">
        <v>294</v>
      </c>
      <c r="B4098" s="9" t="s">
        <v>15</v>
      </c>
      <c r="C4098" s="9" t="s">
        <v>652</v>
      </c>
      <c r="D4098" s="9" t="s">
        <v>152</v>
      </c>
      <c r="E4098" s="9" t="s">
        <v>147</v>
      </c>
      <c r="F4098" s="9" t="s">
        <v>1</v>
      </c>
      <c r="G4098" s="9" t="s">
        <v>583</v>
      </c>
      <c r="H4098" s="9" t="s">
        <v>2</v>
      </c>
      <c r="I4098" s="9">
        <v>14</v>
      </c>
      <c r="J4098" s="9" t="s">
        <v>8</v>
      </c>
      <c r="L4098" s="9" t="s">
        <v>50</v>
      </c>
      <c r="M4098" s="9">
        <v>60144</v>
      </c>
      <c r="N4098" s="17" t="str">
        <f t="shared" si="315"/>
        <v>12_60-65</v>
      </c>
      <c r="O4098" s="17" t="str">
        <f t="shared" si="312"/>
        <v>6_60-70</v>
      </c>
      <c r="P4098" s="17" t="str">
        <f t="shared" si="313"/>
        <v>06_60-70</v>
      </c>
      <c r="Q4098" s="9" t="s">
        <v>1257</v>
      </c>
      <c r="R4098" s="9" t="s">
        <v>1245</v>
      </c>
      <c r="S4098" s="9">
        <f t="shared" si="314"/>
        <v>17682336</v>
      </c>
    </row>
    <row r="4099" spans="1:19">
      <c r="A4099" s="9">
        <v>6</v>
      </c>
      <c r="B4099" s="9" t="s">
        <v>15</v>
      </c>
      <c r="C4099" s="9" t="s">
        <v>442</v>
      </c>
      <c r="D4099" s="9" t="s">
        <v>148</v>
      </c>
      <c r="E4099" s="9" t="s">
        <v>147</v>
      </c>
      <c r="F4099" s="9" t="s">
        <v>5</v>
      </c>
      <c r="G4099" s="9" t="s">
        <v>373</v>
      </c>
      <c r="H4099" s="9" t="s">
        <v>2</v>
      </c>
      <c r="I4099" s="9">
        <v>15</v>
      </c>
      <c r="J4099" s="9" t="s">
        <v>8</v>
      </c>
      <c r="L4099" s="9" t="s">
        <v>50</v>
      </c>
      <c r="M4099" s="9">
        <v>84249</v>
      </c>
      <c r="N4099" s="17" t="str">
        <f t="shared" si="315"/>
        <v>16_80-85</v>
      </c>
      <c r="O4099" s="17" t="str">
        <f t="shared" si="312"/>
        <v>8_80-90</v>
      </c>
      <c r="P4099" s="17" t="str">
        <f t="shared" si="313"/>
        <v>08_80&gt;</v>
      </c>
      <c r="Q4099" s="9" t="s">
        <v>1257</v>
      </c>
      <c r="R4099" s="9" t="s">
        <v>1245</v>
      </c>
      <c r="S4099" s="9">
        <f t="shared" si="314"/>
        <v>505494</v>
      </c>
    </row>
    <row r="4100" spans="1:19">
      <c r="A4100" s="9">
        <v>419</v>
      </c>
      <c r="B4100" s="9" t="s">
        <v>15</v>
      </c>
      <c r="C4100" s="9" t="s">
        <v>927</v>
      </c>
      <c r="D4100" s="9" t="s">
        <v>152</v>
      </c>
      <c r="E4100" s="9" t="s">
        <v>147</v>
      </c>
      <c r="F4100" s="9" t="s">
        <v>1</v>
      </c>
      <c r="G4100" s="9" t="s">
        <v>845</v>
      </c>
      <c r="H4100" s="9" t="s">
        <v>408</v>
      </c>
      <c r="I4100" s="9">
        <v>14</v>
      </c>
      <c r="J4100" s="9" t="s">
        <v>855</v>
      </c>
      <c r="L4100" s="9" t="s">
        <v>50</v>
      </c>
      <c r="M4100" s="9">
        <v>90532</v>
      </c>
      <c r="N4100" s="17" t="str">
        <f t="shared" si="315"/>
        <v>18_90-95</v>
      </c>
      <c r="O4100" s="17" t="str">
        <f t="shared" si="312"/>
        <v>9_90-100</v>
      </c>
      <c r="P4100" s="17" t="str">
        <f t="shared" si="313"/>
        <v>08_80&gt;</v>
      </c>
      <c r="Q4100" s="9" t="s">
        <v>1257</v>
      </c>
      <c r="R4100" s="9" t="s">
        <v>1245</v>
      </c>
      <c r="S4100" s="9">
        <f t="shared" si="314"/>
        <v>37932908</v>
      </c>
    </row>
    <row r="4101" spans="1:19">
      <c r="A4101" s="9">
        <v>201</v>
      </c>
      <c r="B4101" s="9" t="s">
        <v>15</v>
      </c>
      <c r="C4101" s="9" t="s">
        <v>854</v>
      </c>
      <c r="D4101" s="9" t="s">
        <v>152</v>
      </c>
      <c r="E4101" s="9" t="s">
        <v>147</v>
      </c>
      <c r="F4101" s="9" t="s">
        <v>5</v>
      </c>
      <c r="G4101" s="9" t="s">
        <v>373</v>
      </c>
      <c r="H4101" s="9" t="s">
        <v>408</v>
      </c>
      <c r="I4101" s="9">
        <v>14</v>
      </c>
      <c r="J4101" s="9" t="s">
        <v>855</v>
      </c>
      <c r="L4101" s="9" t="s">
        <v>50</v>
      </c>
      <c r="M4101" s="9">
        <v>92384</v>
      </c>
      <c r="N4101" s="17" t="str">
        <f t="shared" si="315"/>
        <v>18_90-95</v>
      </c>
      <c r="O4101" s="17" t="str">
        <f t="shared" si="312"/>
        <v>9_90-100</v>
      </c>
      <c r="P4101" s="17" t="str">
        <f t="shared" si="313"/>
        <v>08_80&gt;</v>
      </c>
      <c r="Q4101" s="9" t="s">
        <v>1257</v>
      </c>
      <c r="R4101" s="9" t="s">
        <v>1245</v>
      </c>
      <c r="S4101" s="9">
        <f t="shared" si="314"/>
        <v>18569184</v>
      </c>
    </row>
    <row r="4102" spans="1:19">
      <c r="A4102" s="9">
        <v>133</v>
      </c>
      <c r="B4102" s="9" t="s">
        <v>15</v>
      </c>
      <c r="C4102" s="9" t="s">
        <v>778</v>
      </c>
      <c r="D4102" s="9" t="s">
        <v>146</v>
      </c>
      <c r="E4102" s="9" t="s">
        <v>147</v>
      </c>
      <c r="F4102" s="9" t="s">
        <v>5</v>
      </c>
      <c r="G4102" s="9" t="s">
        <v>492</v>
      </c>
      <c r="H4102" s="9" t="s">
        <v>998</v>
      </c>
      <c r="I4102" s="9">
        <v>16</v>
      </c>
      <c r="J4102" s="9" t="s">
        <v>444</v>
      </c>
      <c r="L4102" s="9" t="s">
        <v>50</v>
      </c>
      <c r="M4102" s="9">
        <v>102874</v>
      </c>
      <c r="N4102" s="17" t="str">
        <f t="shared" si="315"/>
        <v>20_100-105</v>
      </c>
      <c r="O4102" s="17" t="str">
        <f t="shared" si="312"/>
        <v>10_100-110</v>
      </c>
      <c r="P4102" s="17" t="str">
        <f t="shared" si="313"/>
        <v>08_80&gt;</v>
      </c>
      <c r="Q4102" s="9" t="s">
        <v>1257</v>
      </c>
      <c r="R4102" s="9" t="s">
        <v>1245</v>
      </c>
      <c r="S4102" s="9">
        <f t="shared" si="314"/>
        <v>13682242</v>
      </c>
    </row>
    <row r="4103" spans="1:19">
      <c r="A4103" s="9">
        <v>403</v>
      </c>
      <c r="B4103" s="9" t="s">
        <v>15</v>
      </c>
      <c r="C4103" s="9" t="s">
        <v>779</v>
      </c>
      <c r="D4103" s="9" t="s">
        <v>146</v>
      </c>
      <c r="E4103" s="9" t="s">
        <v>147</v>
      </c>
      <c r="F4103" s="9" t="s">
        <v>5</v>
      </c>
      <c r="G4103" s="9" t="s">
        <v>492</v>
      </c>
      <c r="H4103" s="9" t="s">
        <v>415</v>
      </c>
      <c r="I4103" s="9">
        <v>16</v>
      </c>
      <c r="J4103" s="9" t="s">
        <v>444</v>
      </c>
      <c r="L4103" s="9" t="s">
        <v>50</v>
      </c>
      <c r="M4103" s="9">
        <v>104179</v>
      </c>
      <c r="N4103" s="17" t="str">
        <f t="shared" si="315"/>
        <v>20_100-105</v>
      </c>
      <c r="O4103" s="17" t="str">
        <f t="shared" si="312"/>
        <v>10_100-110</v>
      </c>
      <c r="P4103" s="17" t="str">
        <f t="shared" si="313"/>
        <v>08_80&gt;</v>
      </c>
      <c r="Q4103" s="9" t="s">
        <v>1257</v>
      </c>
      <c r="R4103" s="9" t="s">
        <v>1245</v>
      </c>
      <c r="S4103" s="9">
        <f t="shared" si="314"/>
        <v>41984137</v>
      </c>
    </row>
    <row r="4104" spans="1:19">
      <c r="A4104" s="9">
        <v>4</v>
      </c>
      <c r="B4104" s="9" t="s">
        <v>15</v>
      </c>
      <c r="C4104" s="9" t="s">
        <v>538</v>
      </c>
      <c r="D4104" s="9" t="s">
        <v>149</v>
      </c>
      <c r="E4104" s="9" t="s">
        <v>147</v>
      </c>
      <c r="F4104" s="9" t="s">
        <v>5</v>
      </c>
      <c r="G4104" s="9" t="s">
        <v>252</v>
      </c>
      <c r="H4104" s="9" t="s">
        <v>85</v>
      </c>
      <c r="I4104" s="9">
        <v>15</v>
      </c>
      <c r="J4104" s="9" t="s">
        <v>8</v>
      </c>
      <c r="L4104" s="9" t="s">
        <v>50</v>
      </c>
      <c r="M4104" s="9">
        <v>101021</v>
      </c>
      <c r="N4104" s="17" t="str">
        <f t="shared" si="315"/>
        <v>20_100-105</v>
      </c>
      <c r="O4104" s="17" t="str">
        <f t="shared" si="312"/>
        <v>10_100-110</v>
      </c>
      <c r="P4104" s="17" t="str">
        <f t="shared" si="313"/>
        <v>08_80&gt;</v>
      </c>
      <c r="Q4104" s="9" t="s">
        <v>1257</v>
      </c>
      <c r="R4104" s="9" t="s">
        <v>1245</v>
      </c>
      <c r="S4104" s="9">
        <f t="shared" si="314"/>
        <v>404084</v>
      </c>
    </row>
    <row r="4105" spans="1:19">
      <c r="A4105" s="9">
        <v>2</v>
      </c>
      <c r="B4105" s="9" t="s">
        <v>15</v>
      </c>
      <c r="C4105" s="9" t="s">
        <v>539</v>
      </c>
      <c r="D4105" s="9" t="s">
        <v>153</v>
      </c>
      <c r="E4105" s="9" t="s">
        <v>147</v>
      </c>
      <c r="F4105" s="9" t="s">
        <v>1</v>
      </c>
      <c r="G4105" s="9" t="s">
        <v>67</v>
      </c>
      <c r="H4105" s="9" t="s">
        <v>2</v>
      </c>
      <c r="I4105" s="9">
        <v>11</v>
      </c>
      <c r="J4105" s="9" t="s">
        <v>4</v>
      </c>
      <c r="K4105" s="9" t="s">
        <v>7</v>
      </c>
      <c r="L4105" s="9" t="s">
        <v>50</v>
      </c>
      <c r="M4105" s="9">
        <v>33997</v>
      </c>
      <c r="N4105" s="17" t="str">
        <f t="shared" si="315"/>
        <v>6_30-35</v>
      </c>
      <c r="O4105" s="17" t="str">
        <f t="shared" si="312"/>
        <v>3_30-40</v>
      </c>
      <c r="P4105" s="17" t="str">
        <f t="shared" si="313"/>
        <v>03_30-40</v>
      </c>
      <c r="Q4105" s="9" t="s">
        <v>1257</v>
      </c>
      <c r="R4105" s="9" t="s">
        <v>1245</v>
      </c>
      <c r="S4105" s="9">
        <f t="shared" si="314"/>
        <v>67994</v>
      </c>
    </row>
    <row r="4106" spans="1:19">
      <c r="A4106" s="9">
        <v>248</v>
      </c>
      <c r="B4106" s="9" t="s">
        <v>15</v>
      </c>
      <c r="C4106" s="9" t="s">
        <v>1252</v>
      </c>
      <c r="D4106" s="9" t="s">
        <v>152</v>
      </c>
      <c r="E4106" s="9" t="s">
        <v>147</v>
      </c>
      <c r="F4106" s="9" t="s">
        <v>5</v>
      </c>
      <c r="G4106" s="9" t="s">
        <v>373</v>
      </c>
      <c r="H4106" s="9" t="s">
        <v>2</v>
      </c>
      <c r="I4106" s="9">
        <v>14</v>
      </c>
      <c r="J4106" s="9" t="s">
        <v>8</v>
      </c>
      <c r="K4106" s="9" t="s">
        <v>7</v>
      </c>
      <c r="L4106" s="9" t="s">
        <v>50</v>
      </c>
      <c r="M4106" s="9">
        <v>45990</v>
      </c>
      <c r="N4106" s="17" t="str">
        <f t="shared" si="315"/>
        <v>9_45-50</v>
      </c>
      <c r="O4106" s="17" t="str">
        <f t="shared" si="312"/>
        <v>4_40-50</v>
      </c>
      <c r="P4106" s="17" t="str">
        <f t="shared" si="313"/>
        <v>04_40-50</v>
      </c>
      <c r="Q4106" s="9" t="s">
        <v>1257</v>
      </c>
      <c r="R4106" s="9" t="s">
        <v>1245</v>
      </c>
      <c r="S4106" s="9">
        <f t="shared" si="314"/>
        <v>11405520</v>
      </c>
    </row>
    <row r="4107" spans="1:19">
      <c r="A4107" s="9">
        <v>49</v>
      </c>
      <c r="B4107" s="9" t="s">
        <v>15</v>
      </c>
      <c r="C4107" s="9" t="s">
        <v>1253</v>
      </c>
      <c r="D4107" s="9" t="s">
        <v>148</v>
      </c>
      <c r="E4107" s="9" t="s">
        <v>147</v>
      </c>
      <c r="F4107" s="9" t="s">
        <v>5</v>
      </c>
      <c r="G4107" s="9" t="s">
        <v>373</v>
      </c>
      <c r="H4107" s="9" t="s">
        <v>2</v>
      </c>
      <c r="I4107" s="9">
        <v>15</v>
      </c>
      <c r="J4107" s="9" t="s">
        <v>8</v>
      </c>
      <c r="K4107" s="9" t="s">
        <v>7</v>
      </c>
      <c r="L4107" s="9" t="s">
        <v>50</v>
      </c>
      <c r="M4107" s="9">
        <v>59990</v>
      </c>
      <c r="N4107" s="17" t="str">
        <f t="shared" si="315"/>
        <v>11_55-60</v>
      </c>
      <c r="O4107" s="17" t="str">
        <f t="shared" si="312"/>
        <v>5_50-60</v>
      </c>
      <c r="P4107" s="17" t="str">
        <f t="shared" si="313"/>
        <v>05_50-60</v>
      </c>
      <c r="Q4107" s="9" t="s">
        <v>1257</v>
      </c>
      <c r="R4107" s="9" t="s">
        <v>1245</v>
      </c>
      <c r="S4107" s="9">
        <f t="shared" si="314"/>
        <v>2939510</v>
      </c>
    </row>
    <row r="4108" spans="1:19">
      <c r="A4108" s="9">
        <v>2015</v>
      </c>
      <c r="B4108" s="9" t="s">
        <v>15</v>
      </c>
      <c r="C4108" s="9" t="s">
        <v>1110</v>
      </c>
      <c r="D4108" s="9" t="s">
        <v>149</v>
      </c>
      <c r="E4108" s="9" t="s">
        <v>147</v>
      </c>
      <c r="F4108" s="9" t="s">
        <v>1</v>
      </c>
      <c r="G4108" s="9" t="s">
        <v>495</v>
      </c>
      <c r="H4108" s="9" t="s">
        <v>1111</v>
      </c>
      <c r="I4108" s="9">
        <v>15</v>
      </c>
      <c r="J4108" s="9" t="s">
        <v>8</v>
      </c>
      <c r="L4108" s="9" t="s">
        <v>50</v>
      </c>
      <c r="M4108" s="9">
        <v>102181</v>
      </c>
      <c r="N4108" s="17" t="str">
        <f t="shared" si="315"/>
        <v>20_100-105</v>
      </c>
      <c r="O4108" s="17" t="str">
        <f t="shared" si="312"/>
        <v>10_100-110</v>
      </c>
      <c r="P4108" s="17" t="str">
        <f t="shared" si="313"/>
        <v>08_80&gt;</v>
      </c>
      <c r="Q4108" s="9" t="s">
        <v>1257</v>
      </c>
      <c r="R4108" s="9" t="s">
        <v>1245</v>
      </c>
      <c r="S4108" s="9">
        <f t="shared" si="314"/>
        <v>205894715</v>
      </c>
    </row>
    <row r="4109" spans="1:19">
      <c r="A4109" s="9">
        <v>2137</v>
      </c>
      <c r="B4109" s="9" t="s">
        <v>15</v>
      </c>
      <c r="C4109" s="9" t="s">
        <v>1143</v>
      </c>
      <c r="D4109" s="9" t="s">
        <v>149</v>
      </c>
      <c r="E4109" s="9" t="s">
        <v>147</v>
      </c>
      <c r="F4109" s="9" t="s">
        <v>5</v>
      </c>
      <c r="G4109" s="9" t="s">
        <v>492</v>
      </c>
      <c r="H4109" s="9" t="s">
        <v>1030</v>
      </c>
      <c r="I4109" s="9">
        <v>15</v>
      </c>
      <c r="J4109" s="9" t="s">
        <v>8</v>
      </c>
      <c r="L4109" s="9" t="s">
        <v>50</v>
      </c>
      <c r="M4109" s="9">
        <v>94426</v>
      </c>
      <c r="N4109" s="17" t="str">
        <f t="shared" si="315"/>
        <v>18_90-95</v>
      </c>
      <c r="O4109" s="17" t="str">
        <f t="shared" si="312"/>
        <v>9_90-100</v>
      </c>
      <c r="P4109" s="17" t="str">
        <f t="shared" si="313"/>
        <v>08_80&gt;</v>
      </c>
      <c r="Q4109" s="9" t="s">
        <v>1257</v>
      </c>
      <c r="R4109" s="9" t="s">
        <v>1245</v>
      </c>
      <c r="S4109" s="9">
        <f t="shared" si="314"/>
        <v>201788362</v>
      </c>
    </row>
    <row r="4110" spans="1:19">
      <c r="A4110" s="9">
        <v>19</v>
      </c>
      <c r="B4110" s="9" t="s">
        <v>15</v>
      </c>
      <c r="C4110" s="9" t="s">
        <v>301</v>
      </c>
      <c r="D4110" s="9" t="s">
        <v>149</v>
      </c>
      <c r="E4110" s="9" t="s">
        <v>147</v>
      </c>
      <c r="F4110" s="9" t="s">
        <v>5</v>
      </c>
      <c r="G4110" s="9" t="s">
        <v>252</v>
      </c>
      <c r="H4110" s="9" t="s">
        <v>730</v>
      </c>
      <c r="I4110" s="9">
        <v>15</v>
      </c>
      <c r="J4110" s="9" t="s">
        <v>8</v>
      </c>
      <c r="L4110" s="9" t="s">
        <v>50</v>
      </c>
      <c r="M4110" s="9">
        <v>80494</v>
      </c>
      <c r="N4110" s="17" t="str">
        <f t="shared" si="315"/>
        <v>16_80-85</v>
      </c>
      <c r="O4110" s="17" t="str">
        <f t="shared" si="312"/>
        <v>8_80-90</v>
      </c>
      <c r="P4110" s="17" t="str">
        <f t="shared" si="313"/>
        <v>08_80&gt;</v>
      </c>
      <c r="Q4110" s="9" t="s">
        <v>1257</v>
      </c>
      <c r="R4110" s="9" t="s">
        <v>1245</v>
      </c>
      <c r="S4110" s="9">
        <f t="shared" si="314"/>
        <v>1529386</v>
      </c>
    </row>
    <row r="4111" spans="1:19">
      <c r="A4111" s="9">
        <v>8114</v>
      </c>
      <c r="B4111" s="9" t="s">
        <v>15</v>
      </c>
      <c r="C4111" s="9" t="s">
        <v>780</v>
      </c>
      <c r="D4111" s="9" t="s">
        <v>148</v>
      </c>
      <c r="E4111" s="9" t="s">
        <v>147</v>
      </c>
      <c r="F4111" s="9" t="s">
        <v>5</v>
      </c>
      <c r="G4111" s="9" t="s">
        <v>373</v>
      </c>
      <c r="H4111" s="9" t="s">
        <v>2</v>
      </c>
      <c r="I4111" s="9">
        <v>15</v>
      </c>
      <c r="J4111" s="9" t="s">
        <v>8</v>
      </c>
      <c r="L4111" s="9" t="s">
        <v>50</v>
      </c>
      <c r="M4111" s="9">
        <v>46785</v>
      </c>
      <c r="N4111" s="17" t="str">
        <f t="shared" si="315"/>
        <v>9_45-50</v>
      </c>
      <c r="O4111" s="17" t="str">
        <f t="shared" si="312"/>
        <v>4_40-50</v>
      </c>
      <c r="P4111" s="17" t="str">
        <f t="shared" si="313"/>
        <v>04_40-50</v>
      </c>
      <c r="Q4111" s="9" t="s">
        <v>1257</v>
      </c>
      <c r="R4111" s="9" t="s">
        <v>1245</v>
      </c>
      <c r="S4111" s="9">
        <f t="shared" si="314"/>
        <v>379613490</v>
      </c>
    </row>
    <row r="4112" spans="1:19">
      <c r="A4112" s="9">
        <v>362</v>
      </c>
      <c r="B4112" s="9" t="s">
        <v>15</v>
      </c>
      <c r="C4112" s="9" t="s">
        <v>91</v>
      </c>
      <c r="D4112" s="9" t="s">
        <v>148</v>
      </c>
      <c r="E4112" s="9" t="s">
        <v>147</v>
      </c>
      <c r="F4112" s="9" t="s">
        <v>1</v>
      </c>
      <c r="G4112" s="9" t="s">
        <v>77</v>
      </c>
      <c r="H4112" s="9" t="s">
        <v>2</v>
      </c>
      <c r="I4112" s="9">
        <v>15</v>
      </c>
      <c r="J4112" s="9" t="s">
        <v>8</v>
      </c>
      <c r="L4112" s="9" t="s">
        <v>50</v>
      </c>
      <c r="M4112" s="9">
        <v>43040</v>
      </c>
      <c r="N4112" s="17" t="str">
        <f t="shared" si="315"/>
        <v>8_40-45</v>
      </c>
      <c r="O4112" s="17" t="str">
        <f t="shared" si="312"/>
        <v>4_40-50</v>
      </c>
      <c r="P4112" s="17" t="str">
        <f t="shared" si="313"/>
        <v>04_40-50</v>
      </c>
      <c r="Q4112" s="9" t="s">
        <v>1257</v>
      </c>
      <c r="R4112" s="9" t="s">
        <v>1245</v>
      </c>
      <c r="S4112" s="9">
        <f t="shared" si="314"/>
        <v>15580480</v>
      </c>
    </row>
    <row r="4113" spans="1:19">
      <c r="A4113" s="9">
        <v>2</v>
      </c>
      <c r="B4113" s="9" t="s">
        <v>15</v>
      </c>
      <c r="C4113" s="9" t="s">
        <v>308</v>
      </c>
      <c r="D4113" s="9" t="s">
        <v>148</v>
      </c>
      <c r="E4113" s="9" t="s">
        <v>147</v>
      </c>
      <c r="F4113" s="9" t="s">
        <v>5</v>
      </c>
      <c r="G4113" s="9" t="s">
        <v>122</v>
      </c>
      <c r="H4113" s="9" t="s">
        <v>2</v>
      </c>
      <c r="I4113" s="9">
        <v>15</v>
      </c>
      <c r="J4113" s="9" t="s">
        <v>8</v>
      </c>
      <c r="L4113" s="9" t="s">
        <v>50</v>
      </c>
      <c r="M4113" s="9">
        <v>52400</v>
      </c>
      <c r="N4113" s="17" t="str">
        <f t="shared" si="315"/>
        <v>10_50-55</v>
      </c>
      <c r="O4113" s="17" t="str">
        <f t="shared" ref="O4113:O4175" si="316">CONCATENATE(ROUNDDOWN(M4113/10000,0),"_",ROUNDDOWN(M4113/10000,0)*10,"-",ROUNDUP((M4113+1)/10000,0)*10)</f>
        <v>5_50-60</v>
      </c>
      <c r="P4113" s="17" t="str">
        <f t="shared" ref="P4113:P4175" si="317">IF(M4113&lt;20000,"01_&lt;20",IF(M4113&lt;80000,CONCATENATE(IF((ROUNDDOWN(M4113/10000,0)+1)&lt;10,0,),ROUNDDOWN(M4113/10000,0),"_",ROUNDDOWN(M4113/10000,0)*10,"-",ROUNDUP((M4113+1)/10000,0)*10),"08_80&gt;"))</f>
        <v>05_50-60</v>
      </c>
      <c r="Q4113" s="9" t="s">
        <v>1257</v>
      </c>
      <c r="R4113" s="9" t="s">
        <v>1245</v>
      </c>
      <c r="S4113" s="9">
        <f t="shared" ref="S4113:S4175" si="318">M4113*A4113</f>
        <v>104800</v>
      </c>
    </row>
    <row r="4114" spans="1:19">
      <c r="A4114" s="9">
        <v>9</v>
      </c>
      <c r="B4114" s="9" t="s">
        <v>15</v>
      </c>
      <c r="C4114" s="9" t="s">
        <v>1144</v>
      </c>
      <c r="D4114" s="9" t="s">
        <v>149</v>
      </c>
      <c r="E4114" s="9" t="s">
        <v>147</v>
      </c>
      <c r="F4114" s="9" t="s">
        <v>1</v>
      </c>
      <c r="G4114" s="9" t="s">
        <v>495</v>
      </c>
      <c r="H4114" s="9" t="s">
        <v>1145</v>
      </c>
      <c r="I4114" s="9">
        <v>15</v>
      </c>
      <c r="J4114" s="9" t="s">
        <v>8</v>
      </c>
      <c r="L4114" s="9" t="s">
        <v>50</v>
      </c>
      <c r="M4114" s="9">
        <v>136608</v>
      </c>
      <c r="N4114" s="17" t="str">
        <f t="shared" si="315"/>
        <v>27_135-140</v>
      </c>
      <c r="O4114" s="17" t="str">
        <f t="shared" si="316"/>
        <v>13_130-140</v>
      </c>
      <c r="P4114" s="17" t="str">
        <f t="shared" si="317"/>
        <v>08_80&gt;</v>
      </c>
      <c r="Q4114" s="9" t="s">
        <v>1257</v>
      </c>
      <c r="R4114" s="9" t="s">
        <v>1245</v>
      </c>
      <c r="S4114" s="9">
        <f t="shared" si="318"/>
        <v>1229472</v>
      </c>
    </row>
    <row r="4115" spans="1:19">
      <c r="A4115" s="9">
        <v>197</v>
      </c>
      <c r="B4115" s="9" t="s">
        <v>15</v>
      </c>
      <c r="C4115" s="9" t="s">
        <v>653</v>
      </c>
      <c r="D4115" s="9" t="s">
        <v>149</v>
      </c>
      <c r="E4115" s="9" t="s">
        <v>147</v>
      </c>
      <c r="F4115" s="9" t="s">
        <v>1</v>
      </c>
      <c r="G4115" s="9" t="s">
        <v>495</v>
      </c>
      <c r="H4115" s="9" t="s">
        <v>563</v>
      </c>
      <c r="I4115" s="9">
        <v>15</v>
      </c>
      <c r="J4115" s="9" t="s">
        <v>859</v>
      </c>
      <c r="L4115" s="9" t="s">
        <v>50</v>
      </c>
      <c r="M4115" s="9">
        <v>189300</v>
      </c>
      <c r="N4115" s="17" t="str">
        <f t="shared" si="315"/>
        <v>37_185-190</v>
      </c>
      <c r="O4115" s="17" t="str">
        <f t="shared" si="316"/>
        <v>18_180-190</v>
      </c>
      <c r="P4115" s="17" t="str">
        <f t="shared" si="317"/>
        <v>08_80&gt;</v>
      </c>
      <c r="Q4115" s="9" t="s">
        <v>1257</v>
      </c>
      <c r="R4115" s="9" t="s">
        <v>1245</v>
      </c>
      <c r="S4115" s="9">
        <f t="shared" si="318"/>
        <v>37292100</v>
      </c>
    </row>
    <row r="4116" spans="1:19">
      <c r="A4116" s="9">
        <v>402</v>
      </c>
      <c r="B4116" s="9" t="s">
        <v>15</v>
      </c>
      <c r="C4116" s="9" t="s">
        <v>860</v>
      </c>
      <c r="D4116" s="9" t="s">
        <v>149</v>
      </c>
      <c r="E4116" s="9" t="s">
        <v>147</v>
      </c>
      <c r="F4116" s="9" t="s">
        <v>5</v>
      </c>
      <c r="G4116" s="9" t="s">
        <v>492</v>
      </c>
      <c r="H4116" s="9" t="s">
        <v>561</v>
      </c>
      <c r="I4116" s="9">
        <v>15</v>
      </c>
      <c r="J4116" s="9" t="s">
        <v>8</v>
      </c>
      <c r="L4116" s="9" t="s">
        <v>50</v>
      </c>
      <c r="M4116" s="9">
        <v>200234</v>
      </c>
      <c r="N4116" s="17" t="str">
        <f t="shared" si="315"/>
        <v>40_200-205</v>
      </c>
      <c r="O4116" s="17" t="str">
        <f t="shared" si="316"/>
        <v>20_200-210</v>
      </c>
      <c r="P4116" s="17" t="str">
        <f t="shared" si="317"/>
        <v>08_80&gt;</v>
      </c>
      <c r="Q4116" s="9" t="s">
        <v>1257</v>
      </c>
      <c r="R4116" s="9" t="s">
        <v>1245</v>
      </c>
      <c r="S4116" s="9">
        <f t="shared" si="318"/>
        <v>80494068</v>
      </c>
    </row>
    <row r="4117" spans="1:19">
      <c r="A4117" s="9">
        <v>6</v>
      </c>
      <c r="B4117" s="9" t="s">
        <v>15</v>
      </c>
      <c r="C4117" s="9" t="s">
        <v>1112</v>
      </c>
      <c r="D4117" s="9" t="s">
        <v>152</v>
      </c>
      <c r="E4117" s="9" t="s">
        <v>147</v>
      </c>
      <c r="F4117" s="9" t="s">
        <v>1</v>
      </c>
      <c r="G4117" s="9" t="s">
        <v>845</v>
      </c>
      <c r="H4117" s="9" t="s">
        <v>2</v>
      </c>
      <c r="I4117" s="9">
        <v>14</v>
      </c>
      <c r="J4117" s="9" t="s">
        <v>855</v>
      </c>
      <c r="L4117" s="9" t="s">
        <v>50</v>
      </c>
      <c r="M4117" s="9">
        <v>92040</v>
      </c>
      <c r="N4117" s="17" t="str">
        <f t="shared" si="315"/>
        <v>18_90-95</v>
      </c>
      <c r="O4117" s="17" t="str">
        <f t="shared" si="316"/>
        <v>9_90-100</v>
      </c>
      <c r="P4117" s="17" t="str">
        <f t="shared" si="317"/>
        <v>08_80&gt;</v>
      </c>
      <c r="Q4117" s="9" t="s">
        <v>1257</v>
      </c>
      <c r="R4117" s="9" t="s">
        <v>1245</v>
      </c>
      <c r="S4117" s="9">
        <f t="shared" si="318"/>
        <v>552240</v>
      </c>
    </row>
    <row r="4118" spans="1:19">
      <c r="A4118" s="9">
        <v>28</v>
      </c>
      <c r="B4118" s="9" t="s">
        <v>15</v>
      </c>
      <c r="C4118" s="9" t="s">
        <v>1113</v>
      </c>
      <c r="D4118" s="9" t="s">
        <v>152</v>
      </c>
      <c r="E4118" s="9" t="s">
        <v>147</v>
      </c>
      <c r="F4118" s="9" t="s">
        <v>5</v>
      </c>
      <c r="G4118" s="9" t="s">
        <v>373</v>
      </c>
      <c r="H4118" s="9" t="s">
        <v>408</v>
      </c>
      <c r="I4118" s="9">
        <v>14</v>
      </c>
      <c r="J4118" s="9" t="s">
        <v>870</v>
      </c>
      <c r="L4118" s="9" t="s">
        <v>50</v>
      </c>
      <c r="M4118" s="9">
        <v>71800</v>
      </c>
      <c r="N4118" s="17" t="str">
        <f t="shared" si="315"/>
        <v>14_70-75</v>
      </c>
      <c r="O4118" s="17" t="str">
        <f t="shared" si="316"/>
        <v>7_70-80</v>
      </c>
      <c r="P4118" s="17" t="str">
        <f t="shared" si="317"/>
        <v>07_70-80</v>
      </c>
      <c r="Q4118" s="9" t="s">
        <v>1257</v>
      </c>
      <c r="R4118" s="9" t="s">
        <v>1245</v>
      </c>
      <c r="S4118" s="9">
        <f t="shared" si="318"/>
        <v>2010400</v>
      </c>
    </row>
    <row r="4119" spans="1:19">
      <c r="A4119" s="9">
        <v>6</v>
      </c>
      <c r="B4119" s="9" t="s">
        <v>15</v>
      </c>
      <c r="C4119" s="9" t="s">
        <v>862</v>
      </c>
      <c r="D4119" s="9" t="s">
        <v>149</v>
      </c>
      <c r="E4119" s="9" t="s">
        <v>147</v>
      </c>
      <c r="F4119" s="9" t="s">
        <v>1</v>
      </c>
      <c r="G4119" s="9" t="s">
        <v>495</v>
      </c>
      <c r="H4119" s="9" t="s">
        <v>782</v>
      </c>
      <c r="I4119" s="9">
        <v>16</v>
      </c>
      <c r="J4119" s="9" t="s">
        <v>859</v>
      </c>
      <c r="L4119" s="9" t="s">
        <v>50</v>
      </c>
      <c r="M4119" s="9">
        <v>152640</v>
      </c>
      <c r="N4119" s="17" t="str">
        <f t="shared" si="315"/>
        <v>30_150-155</v>
      </c>
      <c r="O4119" s="17" t="str">
        <f t="shared" si="316"/>
        <v>15_150-160</v>
      </c>
      <c r="P4119" s="17" t="str">
        <f t="shared" si="317"/>
        <v>08_80&gt;</v>
      </c>
      <c r="Q4119" s="9" t="s">
        <v>1257</v>
      </c>
      <c r="R4119" s="9" t="s">
        <v>1245</v>
      </c>
      <c r="S4119" s="9">
        <f t="shared" si="318"/>
        <v>915840</v>
      </c>
    </row>
    <row r="4120" spans="1:19">
      <c r="A4120" s="9">
        <v>0</v>
      </c>
      <c r="B4120" s="9" t="s">
        <v>15</v>
      </c>
      <c r="C4120" s="9" t="s">
        <v>681</v>
      </c>
      <c r="D4120" s="9" t="s">
        <v>149</v>
      </c>
      <c r="E4120" s="9" t="s">
        <v>147</v>
      </c>
      <c r="F4120" s="9" t="s">
        <v>1</v>
      </c>
      <c r="G4120" s="9" t="s">
        <v>495</v>
      </c>
      <c r="H4120" s="9" t="s">
        <v>786</v>
      </c>
      <c r="I4120" s="9">
        <v>16</v>
      </c>
      <c r="J4120" s="9" t="s">
        <v>43</v>
      </c>
      <c r="L4120" s="9" t="s">
        <v>50</v>
      </c>
      <c r="M4120" s="9">
        <v>244750</v>
      </c>
      <c r="N4120" s="17" t="str">
        <f t="shared" si="315"/>
        <v>48_240-245</v>
      </c>
      <c r="O4120" s="17" t="str">
        <f t="shared" si="316"/>
        <v>24_240-250</v>
      </c>
      <c r="P4120" s="17" t="str">
        <f t="shared" si="317"/>
        <v>08_80&gt;</v>
      </c>
      <c r="Q4120" s="9" t="s">
        <v>1257</v>
      </c>
      <c r="R4120" s="9" t="s">
        <v>1245</v>
      </c>
      <c r="S4120" s="9">
        <f t="shared" si="318"/>
        <v>0</v>
      </c>
    </row>
    <row r="4121" spans="1:19" hidden="1">
      <c r="A4121" s="9">
        <v>52</v>
      </c>
      <c r="B4121" s="9" t="s">
        <v>15</v>
      </c>
      <c r="C4121" s="9" t="s">
        <v>788</v>
      </c>
      <c r="D4121" s="9" t="s">
        <v>152</v>
      </c>
      <c r="E4121" s="9" t="s">
        <v>151</v>
      </c>
      <c r="F4121" s="9" t="s">
        <v>1</v>
      </c>
      <c r="G4121" s="9" t="s">
        <v>845</v>
      </c>
      <c r="H4121" s="9" t="s">
        <v>2</v>
      </c>
      <c r="I4121" s="9">
        <v>13</v>
      </c>
      <c r="J4121" s="9" t="s">
        <v>444</v>
      </c>
      <c r="L4121" s="9" t="s">
        <v>50</v>
      </c>
      <c r="M4121" s="9">
        <v>101525</v>
      </c>
      <c r="N4121" s="17" t="str">
        <f t="shared" si="315"/>
        <v>20_100-105</v>
      </c>
      <c r="O4121" s="17" t="str">
        <f t="shared" si="316"/>
        <v>10_100-110</v>
      </c>
      <c r="P4121" s="17" t="str">
        <f t="shared" si="317"/>
        <v>08_80&gt;</v>
      </c>
      <c r="Q4121" s="9" t="s">
        <v>1257</v>
      </c>
      <c r="R4121" s="9" t="s">
        <v>1245</v>
      </c>
      <c r="S4121" s="9">
        <f t="shared" si="318"/>
        <v>5279300</v>
      </c>
    </row>
    <row r="4122" spans="1:19" hidden="1">
      <c r="A4122" s="9">
        <v>236</v>
      </c>
      <c r="B4122" s="9" t="s">
        <v>15</v>
      </c>
      <c r="C4122" s="9" t="s">
        <v>443</v>
      </c>
      <c r="D4122" s="9" t="s">
        <v>152</v>
      </c>
      <c r="E4122" s="9" t="s">
        <v>151</v>
      </c>
      <c r="F4122" s="9" t="s">
        <v>5</v>
      </c>
      <c r="G4122" s="9" t="s">
        <v>373</v>
      </c>
      <c r="H4122" s="9" t="s">
        <v>2</v>
      </c>
      <c r="I4122" s="9">
        <v>13</v>
      </c>
      <c r="J4122" s="9" t="s">
        <v>444</v>
      </c>
      <c r="L4122" s="9" t="s">
        <v>50</v>
      </c>
      <c r="M4122" s="9">
        <v>105268</v>
      </c>
      <c r="N4122" s="17" t="str">
        <f t="shared" si="315"/>
        <v>21_105-110</v>
      </c>
      <c r="O4122" s="17" t="str">
        <f t="shared" si="316"/>
        <v>10_100-110</v>
      </c>
      <c r="P4122" s="17" t="str">
        <f t="shared" si="317"/>
        <v>08_80&gt;</v>
      </c>
      <c r="Q4122" s="9" t="s">
        <v>1257</v>
      </c>
      <c r="R4122" s="9" t="s">
        <v>1245</v>
      </c>
      <c r="S4122" s="9">
        <f t="shared" si="318"/>
        <v>24843248</v>
      </c>
    </row>
    <row r="4123" spans="1:19" hidden="1">
      <c r="A4123" s="9">
        <v>4</v>
      </c>
      <c r="B4123" s="9" t="s">
        <v>15</v>
      </c>
      <c r="C4123" s="9" t="s">
        <v>1058</v>
      </c>
      <c r="D4123" s="9" t="s">
        <v>152</v>
      </c>
      <c r="E4123" s="9" t="s">
        <v>151</v>
      </c>
      <c r="F4123" s="9" t="s">
        <v>5</v>
      </c>
      <c r="G4123" s="9" t="s">
        <v>373</v>
      </c>
      <c r="H4123" s="9" t="s">
        <v>2</v>
      </c>
      <c r="I4123" s="9">
        <v>13</v>
      </c>
      <c r="J4123" s="9" t="s">
        <v>43</v>
      </c>
      <c r="L4123" s="9" t="s">
        <v>50</v>
      </c>
      <c r="M4123" s="9">
        <v>201535</v>
      </c>
      <c r="N4123" s="17" t="str">
        <f t="shared" si="315"/>
        <v>40_200-205</v>
      </c>
      <c r="O4123" s="17" t="str">
        <f t="shared" si="316"/>
        <v>20_200-210</v>
      </c>
      <c r="P4123" s="17" t="str">
        <f t="shared" si="317"/>
        <v>08_80&gt;</v>
      </c>
      <c r="Q4123" s="9" t="s">
        <v>1257</v>
      </c>
      <c r="R4123" s="9" t="s">
        <v>1245</v>
      </c>
      <c r="S4123" s="9">
        <f t="shared" si="318"/>
        <v>806140</v>
      </c>
    </row>
    <row r="4124" spans="1:19" hidden="1">
      <c r="A4124" s="9">
        <v>211</v>
      </c>
      <c r="B4124" s="9" t="s">
        <v>15</v>
      </c>
      <c r="C4124" s="9" t="s">
        <v>789</v>
      </c>
      <c r="D4124" s="9" t="s">
        <v>152</v>
      </c>
      <c r="E4124" s="9" t="s">
        <v>151</v>
      </c>
      <c r="F4124" s="9" t="s">
        <v>1</v>
      </c>
      <c r="G4124" s="9" t="s">
        <v>583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100395</v>
      </c>
      <c r="N4124" s="17" t="str">
        <f t="shared" si="315"/>
        <v>20_100-105</v>
      </c>
      <c r="O4124" s="17" t="str">
        <f t="shared" si="316"/>
        <v>10_100-110</v>
      </c>
      <c r="P4124" s="17" t="str">
        <f t="shared" si="317"/>
        <v>08_80&gt;</v>
      </c>
      <c r="Q4124" s="9" t="s">
        <v>1257</v>
      </c>
      <c r="R4124" s="9" t="s">
        <v>1245</v>
      </c>
      <c r="S4124" s="9">
        <f t="shared" si="318"/>
        <v>21183345</v>
      </c>
    </row>
    <row r="4125" spans="1:19" hidden="1">
      <c r="A4125" s="9">
        <v>815</v>
      </c>
      <c r="B4125" s="9" t="s">
        <v>15</v>
      </c>
      <c r="C4125" s="9" t="s">
        <v>445</v>
      </c>
      <c r="D4125" s="9" t="s">
        <v>152</v>
      </c>
      <c r="E4125" s="9" t="s">
        <v>151</v>
      </c>
      <c r="F4125" s="9" t="s">
        <v>5</v>
      </c>
      <c r="G4125" s="9" t="s">
        <v>373</v>
      </c>
      <c r="H4125" s="9" t="s">
        <v>2</v>
      </c>
      <c r="I4125" s="9">
        <v>14</v>
      </c>
      <c r="J4125" s="9" t="s">
        <v>8</v>
      </c>
      <c r="L4125" s="9" t="s">
        <v>50</v>
      </c>
      <c r="M4125" s="9">
        <v>86405</v>
      </c>
      <c r="N4125" s="17" t="str">
        <f t="shared" si="315"/>
        <v>17_85-90</v>
      </c>
      <c r="O4125" s="17" t="str">
        <f t="shared" si="316"/>
        <v>8_80-90</v>
      </c>
      <c r="P4125" s="17" t="str">
        <f t="shared" si="317"/>
        <v>08_80&gt;</v>
      </c>
      <c r="Q4125" s="9" t="s">
        <v>1257</v>
      </c>
      <c r="R4125" s="9" t="s">
        <v>1245</v>
      </c>
      <c r="S4125" s="9">
        <f t="shared" si="318"/>
        <v>70420075</v>
      </c>
    </row>
    <row r="4126" spans="1:19" hidden="1">
      <c r="A4126" s="9">
        <v>53</v>
      </c>
      <c r="B4126" s="9" t="s">
        <v>15</v>
      </c>
      <c r="C4126" s="9" t="s">
        <v>543</v>
      </c>
      <c r="D4126" s="9" t="s">
        <v>152</v>
      </c>
      <c r="E4126" s="9" t="s">
        <v>151</v>
      </c>
      <c r="F4126" s="9" t="s">
        <v>5</v>
      </c>
      <c r="G4126" s="9" t="s">
        <v>373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131287</v>
      </c>
      <c r="N4126" s="17" t="str">
        <f t="shared" si="315"/>
        <v>26_130-135</v>
      </c>
      <c r="O4126" s="17" t="str">
        <f t="shared" si="316"/>
        <v>13_130-140</v>
      </c>
      <c r="P4126" s="17" t="str">
        <f t="shared" si="317"/>
        <v>08_80&gt;</v>
      </c>
      <c r="Q4126" s="9" t="s">
        <v>1257</v>
      </c>
      <c r="R4126" s="9" t="s">
        <v>1245</v>
      </c>
      <c r="S4126" s="9">
        <f t="shared" si="318"/>
        <v>6958211</v>
      </c>
    </row>
    <row r="4127" spans="1:19" hidden="1">
      <c r="A4127" s="9">
        <v>307</v>
      </c>
      <c r="B4127" s="9" t="s">
        <v>15</v>
      </c>
      <c r="C4127" s="9" t="s">
        <v>863</v>
      </c>
      <c r="D4127" s="9" t="s">
        <v>148</v>
      </c>
      <c r="E4127" s="9" t="s">
        <v>151</v>
      </c>
      <c r="F4127" s="9" t="s">
        <v>1</v>
      </c>
      <c r="G4127" s="9" t="s">
        <v>583</v>
      </c>
      <c r="H4127" s="9" t="s">
        <v>2</v>
      </c>
      <c r="I4127" s="9">
        <v>15</v>
      </c>
      <c r="J4127" s="9" t="s">
        <v>8</v>
      </c>
      <c r="L4127" s="9" t="s">
        <v>50</v>
      </c>
      <c r="M4127" s="9">
        <v>81836</v>
      </c>
      <c r="N4127" s="17" t="str">
        <f t="shared" si="315"/>
        <v>16_80-85</v>
      </c>
      <c r="O4127" s="17" t="str">
        <f t="shared" si="316"/>
        <v>8_80-90</v>
      </c>
      <c r="P4127" s="17" t="str">
        <f t="shared" si="317"/>
        <v>08_80&gt;</v>
      </c>
      <c r="Q4127" s="9" t="s">
        <v>1257</v>
      </c>
      <c r="R4127" s="9" t="s">
        <v>1245</v>
      </c>
      <c r="S4127" s="9">
        <f t="shared" si="318"/>
        <v>25123652</v>
      </c>
    </row>
    <row r="4128" spans="1:19" hidden="1">
      <c r="A4128" s="9">
        <v>1</v>
      </c>
      <c r="B4128" s="9" t="s">
        <v>15</v>
      </c>
      <c r="C4128" s="9" t="s">
        <v>446</v>
      </c>
      <c r="D4128" s="9" t="s">
        <v>148</v>
      </c>
      <c r="E4128" s="9" t="s">
        <v>151</v>
      </c>
      <c r="F4128" s="9" t="s">
        <v>1</v>
      </c>
      <c r="G4128" s="9" t="s">
        <v>222</v>
      </c>
      <c r="H4128" s="9" t="s">
        <v>2</v>
      </c>
      <c r="I4128" s="9">
        <v>15</v>
      </c>
      <c r="J4128" s="9" t="s">
        <v>8</v>
      </c>
      <c r="L4128" s="9" t="s">
        <v>50</v>
      </c>
      <c r="M4128" s="9">
        <v>78611</v>
      </c>
      <c r="N4128" s="17" t="str">
        <f t="shared" si="315"/>
        <v>15_75-80</v>
      </c>
      <c r="O4128" s="17" t="str">
        <f t="shared" si="316"/>
        <v>7_70-80</v>
      </c>
      <c r="P4128" s="17" t="str">
        <f t="shared" si="317"/>
        <v>07_70-80</v>
      </c>
      <c r="Q4128" s="9" t="s">
        <v>1257</v>
      </c>
      <c r="R4128" s="9" t="s">
        <v>1245</v>
      </c>
      <c r="S4128" s="9">
        <f t="shared" si="318"/>
        <v>78611</v>
      </c>
    </row>
    <row r="4129" spans="1:19" hidden="1">
      <c r="A4129" s="9">
        <v>1</v>
      </c>
      <c r="B4129" s="9" t="s">
        <v>15</v>
      </c>
      <c r="C4129" s="9" t="s">
        <v>155</v>
      </c>
      <c r="D4129" s="9" t="s">
        <v>148</v>
      </c>
      <c r="E4129" s="9" t="s">
        <v>151</v>
      </c>
      <c r="F4129" s="9" t="s">
        <v>5</v>
      </c>
      <c r="G4129" s="9" t="s">
        <v>122</v>
      </c>
      <c r="H4129" s="9" t="s">
        <v>2</v>
      </c>
      <c r="I4129" s="9">
        <v>15</v>
      </c>
      <c r="J4129" s="9" t="s">
        <v>8</v>
      </c>
      <c r="L4129" s="9" t="s">
        <v>50</v>
      </c>
      <c r="M4129" s="9">
        <v>65641</v>
      </c>
      <c r="N4129" s="17" t="str">
        <f t="shared" si="315"/>
        <v>13_65-70</v>
      </c>
      <c r="O4129" s="17" t="str">
        <f t="shared" si="316"/>
        <v>6_60-70</v>
      </c>
      <c r="P4129" s="17" t="str">
        <f t="shared" si="317"/>
        <v>06_60-70</v>
      </c>
      <c r="Q4129" s="9" t="s">
        <v>1257</v>
      </c>
      <c r="R4129" s="9" t="s">
        <v>1245</v>
      </c>
      <c r="S4129" s="9">
        <f t="shared" si="318"/>
        <v>65641</v>
      </c>
    </row>
    <row r="4130" spans="1:19" hidden="1">
      <c r="A4130" s="9">
        <v>2066</v>
      </c>
      <c r="B4130" s="9" t="s">
        <v>15</v>
      </c>
      <c r="C4130" s="9" t="s">
        <v>418</v>
      </c>
      <c r="D4130" s="9" t="s">
        <v>148</v>
      </c>
      <c r="E4130" s="9" t="s">
        <v>151</v>
      </c>
      <c r="F4130" s="9" t="s">
        <v>5</v>
      </c>
      <c r="G4130" s="9" t="s">
        <v>373</v>
      </c>
      <c r="H4130" s="9" t="s">
        <v>2</v>
      </c>
      <c r="I4130" s="9">
        <v>15</v>
      </c>
      <c r="J4130" s="9" t="s">
        <v>8</v>
      </c>
      <c r="L4130" s="9" t="s">
        <v>50</v>
      </c>
      <c r="M4130" s="9">
        <v>96571</v>
      </c>
      <c r="N4130" s="17" t="str">
        <f t="shared" si="315"/>
        <v>19_95-100</v>
      </c>
      <c r="O4130" s="17" t="str">
        <f t="shared" si="316"/>
        <v>9_90-100</v>
      </c>
      <c r="P4130" s="17" t="str">
        <f t="shared" si="317"/>
        <v>08_80&gt;</v>
      </c>
      <c r="Q4130" s="9" t="s">
        <v>1257</v>
      </c>
      <c r="R4130" s="9" t="s">
        <v>1245</v>
      </c>
      <c r="S4130" s="9">
        <f t="shared" si="318"/>
        <v>199515686</v>
      </c>
    </row>
    <row r="4131" spans="1:19" hidden="1">
      <c r="A4131" s="9">
        <v>76</v>
      </c>
      <c r="B4131" s="9" t="s">
        <v>15</v>
      </c>
      <c r="C4131" s="9" t="s">
        <v>468</v>
      </c>
      <c r="D4131" s="9" t="s">
        <v>149</v>
      </c>
      <c r="E4131" s="9" t="s">
        <v>151</v>
      </c>
      <c r="F4131" s="9" t="s">
        <v>5</v>
      </c>
      <c r="G4131" s="9" t="s">
        <v>252</v>
      </c>
      <c r="H4131" s="9" t="s">
        <v>85</v>
      </c>
      <c r="I4131" s="9">
        <v>15</v>
      </c>
      <c r="J4131" s="9" t="s">
        <v>51</v>
      </c>
      <c r="L4131" s="9" t="s">
        <v>50</v>
      </c>
      <c r="M4131" s="9">
        <v>166549</v>
      </c>
      <c r="N4131" s="17" t="str">
        <f t="shared" si="315"/>
        <v>33_165-170</v>
      </c>
      <c r="O4131" s="17" t="str">
        <f t="shared" si="316"/>
        <v>16_160-170</v>
      </c>
      <c r="P4131" s="17" t="str">
        <f t="shared" si="317"/>
        <v>08_80&gt;</v>
      </c>
      <c r="Q4131" s="9" t="s">
        <v>1257</v>
      </c>
      <c r="R4131" s="9" t="s">
        <v>1245</v>
      </c>
      <c r="S4131" s="9">
        <f t="shared" si="318"/>
        <v>12657724</v>
      </c>
    </row>
    <row r="4132" spans="1:19" hidden="1">
      <c r="A4132" s="9">
        <v>5</v>
      </c>
      <c r="B4132" s="9" t="s">
        <v>15</v>
      </c>
      <c r="C4132" s="9" t="s">
        <v>1249</v>
      </c>
      <c r="D4132" s="9" t="s">
        <v>149</v>
      </c>
      <c r="E4132" s="9" t="s">
        <v>151</v>
      </c>
      <c r="F4132" s="9" t="s">
        <v>5</v>
      </c>
      <c r="G4132" s="9" t="s">
        <v>492</v>
      </c>
      <c r="H4132" s="9" t="s">
        <v>85</v>
      </c>
      <c r="I4132" s="9">
        <v>15</v>
      </c>
      <c r="J4132" s="9" t="s">
        <v>51</v>
      </c>
      <c r="L4132" s="9" t="s">
        <v>50</v>
      </c>
      <c r="M4132" s="9">
        <v>1000000</v>
      </c>
      <c r="N4132" s="17" t="str">
        <f t="shared" si="315"/>
        <v>200_1000-1005</v>
      </c>
      <c r="O4132" s="17" t="str">
        <f t="shared" si="316"/>
        <v>100_1000-1010</v>
      </c>
      <c r="P4132" s="17" t="str">
        <f t="shared" si="317"/>
        <v>08_80&gt;</v>
      </c>
      <c r="Q4132" s="9" t="s">
        <v>1257</v>
      </c>
      <c r="R4132" s="9" t="s">
        <v>1245</v>
      </c>
      <c r="S4132" s="9">
        <f t="shared" si="318"/>
        <v>5000000</v>
      </c>
    </row>
    <row r="4133" spans="1:19" hidden="1">
      <c r="A4133" s="9">
        <v>63</v>
      </c>
      <c r="B4133" s="9" t="s">
        <v>15</v>
      </c>
      <c r="C4133" s="9" t="s">
        <v>1059</v>
      </c>
      <c r="D4133" s="9" t="s">
        <v>149</v>
      </c>
      <c r="E4133" s="9" t="s">
        <v>151</v>
      </c>
      <c r="F4133" s="9" t="s">
        <v>1</v>
      </c>
      <c r="G4133" s="9" t="s">
        <v>495</v>
      </c>
      <c r="H4133" s="9" t="s">
        <v>561</v>
      </c>
      <c r="I4133" s="9">
        <v>16</v>
      </c>
      <c r="J4133" s="9" t="s">
        <v>1060</v>
      </c>
      <c r="L4133" s="9" t="s">
        <v>50</v>
      </c>
      <c r="M4133" s="9">
        <v>212642</v>
      </c>
      <c r="N4133" s="17" t="str">
        <f t="shared" si="315"/>
        <v>42_210-215</v>
      </c>
      <c r="O4133" s="17" t="str">
        <f t="shared" si="316"/>
        <v>21_210-220</v>
      </c>
      <c r="P4133" s="17" t="str">
        <f t="shared" si="317"/>
        <v>08_80&gt;</v>
      </c>
      <c r="Q4133" s="9" t="s">
        <v>1257</v>
      </c>
      <c r="R4133" s="9" t="s">
        <v>1245</v>
      </c>
      <c r="S4133" s="9">
        <f t="shared" si="318"/>
        <v>13396446</v>
      </c>
    </row>
    <row r="4134" spans="1:19" hidden="1">
      <c r="A4134" s="9">
        <v>269</v>
      </c>
      <c r="B4134" s="9" t="s">
        <v>15</v>
      </c>
      <c r="C4134" s="9" t="s">
        <v>544</v>
      </c>
      <c r="D4134" s="9" t="s">
        <v>152</v>
      </c>
      <c r="E4134" s="9" t="s">
        <v>151</v>
      </c>
      <c r="F4134" s="9" t="s">
        <v>5</v>
      </c>
      <c r="G4134" s="9" t="s">
        <v>373</v>
      </c>
      <c r="H4134" s="9" t="s">
        <v>2</v>
      </c>
      <c r="I4134" s="9">
        <v>14</v>
      </c>
      <c r="J4134" s="9" t="s">
        <v>8</v>
      </c>
      <c r="L4134" s="9" t="s">
        <v>50</v>
      </c>
      <c r="M4134" s="9">
        <v>125438</v>
      </c>
      <c r="N4134" s="17" t="str">
        <f t="shared" si="315"/>
        <v>25_125-130</v>
      </c>
      <c r="O4134" s="17" t="str">
        <f t="shared" si="316"/>
        <v>12_120-130</v>
      </c>
      <c r="P4134" s="17" t="str">
        <f t="shared" si="317"/>
        <v>08_80&gt;</v>
      </c>
      <c r="Q4134" s="9" t="s">
        <v>1257</v>
      </c>
      <c r="R4134" s="9" t="s">
        <v>1245</v>
      </c>
      <c r="S4134" s="9">
        <f t="shared" si="318"/>
        <v>33742822</v>
      </c>
    </row>
    <row r="4135" spans="1:19" hidden="1">
      <c r="A4135" s="9">
        <v>13</v>
      </c>
      <c r="B4135" s="9" t="s">
        <v>15</v>
      </c>
      <c r="C4135" s="9" t="s">
        <v>937</v>
      </c>
      <c r="D4135" s="9" t="s">
        <v>152</v>
      </c>
      <c r="E4135" s="9" t="s">
        <v>151</v>
      </c>
      <c r="F4135" s="9" t="s">
        <v>1</v>
      </c>
      <c r="G4135" s="9" t="s">
        <v>583</v>
      </c>
      <c r="H4135" s="9" t="s">
        <v>2</v>
      </c>
      <c r="I4135" s="9">
        <v>14</v>
      </c>
      <c r="J4135" s="9" t="s">
        <v>8</v>
      </c>
      <c r="L4135" s="9" t="s">
        <v>50</v>
      </c>
      <c r="M4135" s="9">
        <v>87122</v>
      </c>
      <c r="N4135" s="17" t="str">
        <f t="shared" si="315"/>
        <v>17_85-90</v>
      </c>
      <c r="O4135" s="17" t="str">
        <f t="shared" si="316"/>
        <v>8_80-90</v>
      </c>
      <c r="P4135" s="17" t="str">
        <f t="shared" si="317"/>
        <v>08_80&gt;</v>
      </c>
      <c r="Q4135" s="9" t="s">
        <v>1257</v>
      </c>
      <c r="R4135" s="9" t="s">
        <v>1245</v>
      </c>
      <c r="S4135" s="9">
        <f t="shared" si="318"/>
        <v>1132586</v>
      </c>
    </row>
    <row r="4136" spans="1:19" hidden="1">
      <c r="A4136" s="9">
        <v>4</v>
      </c>
      <c r="B4136" s="9" t="s">
        <v>15</v>
      </c>
      <c r="C4136" s="9" t="s">
        <v>362</v>
      </c>
      <c r="D4136" s="9" t="s">
        <v>148</v>
      </c>
      <c r="E4136" s="9" t="s">
        <v>151</v>
      </c>
      <c r="F4136" s="9" t="s">
        <v>1</v>
      </c>
      <c r="G4136" s="9" t="s">
        <v>222</v>
      </c>
      <c r="H4136" s="9" t="s">
        <v>2</v>
      </c>
      <c r="I4136" s="9">
        <v>15</v>
      </c>
      <c r="J4136" s="9" t="s">
        <v>8</v>
      </c>
      <c r="L4136" s="9" t="s">
        <v>50</v>
      </c>
      <c r="M4136" s="9">
        <v>175260</v>
      </c>
      <c r="N4136" s="17" t="str">
        <f t="shared" si="315"/>
        <v>35_175-180</v>
      </c>
      <c r="O4136" s="17" t="str">
        <f t="shared" si="316"/>
        <v>17_170-180</v>
      </c>
      <c r="P4136" s="17" t="str">
        <f t="shared" si="317"/>
        <v>08_80&gt;</v>
      </c>
      <c r="Q4136" s="9" t="s">
        <v>1257</v>
      </c>
      <c r="R4136" s="9" t="s">
        <v>1245</v>
      </c>
      <c r="S4136" s="9">
        <f t="shared" si="318"/>
        <v>701040</v>
      </c>
    </row>
    <row r="4137" spans="1:19" hidden="1">
      <c r="A4137" s="9">
        <v>89</v>
      </c>
      <c r="B4137" s="9" t="s">
        <v>15</v>
      </c>
      <c r="C4137" s="9" t="s">
        <v>545</v>
      </c>
      <c r="D4137" s="9" t="s">
        <v>148</v>
      </c>
      <c r="E4137" s="9" t="s">
        <v>151</v>
      </c>
      <c r="F4137" s="9" t="s">
        <v>5</v>
      </c>
      <c r="G4137" s="9" t="s">
        <v>373</v>
      </c>
      <c r="H4137" s="9" t="s">
        <v>2</v>
      </c>
      <c r="I4137" s="9">
        <v>15</v>
      </c>
      <c r="J4137" s="9" t="s">
        <v>8</v>
      </c>
      <c r="L4137" s="9" t="s">
        <v>50</v>
      </c>
      <c r="M4137" s="9">
        <v>134141</v>
      </c>
      <c r="N4137" s="17" t="str">
        <f t="shared" si="315"/>
        <v>26_130-135</v>
      </c>
      <c r="O4137" s="17" t="str">
        <f t="shared" si="316"/>
        <v>13_130-140</v>
      </c>
      <c r="P4137" s="17" t="str">
        <f t="shared" si="317"/>
        <v>08_80&gt;</v>
      </c>
      <c r="Q4137" s="9" t="s">
        <v>1257</v>
      </c>
      <c r="R4137" s="9" t="s">
        <v>1245</v>
      </c>
      <c r="S4137" s="9">
        <f t="shared" si="318"/>
        <v>11938549</v>
      </c>
    </row>
    <row r="4138" spans="1:19" hidden="1">
      <c r="A4138" s="9">
        <v>19</v>
      </c>
      <c r="B4138" s="9" t="s">
        <v>15</v>
      </c>
      <c r="C4138" s="9" t="s">
        <v>938</v>
      </c>
      <c r="D4138" s="9" t="s">
        <v>148</v>
      </c>
      <c r="E4138" s="9" t="s">
        <v>151</v>
      </c>
      <c r="F4138" s="9" t="s">
        <v>1</v>
      </c>
      <c r="G4138" s="9" t="s">
        <v>583</v>
      </c>
      <c r="H4138" s="9" t="s">
        <v>2</v>
      </c>
      <c r="I4138" s="9">
        <v>15</v>
      </c>
      <c r="J4138" s="9" t="s">
        <v>8</v>
      </c>
      <c r="L4138" s="9" t="s">
        <v>50</v>
      </c>
      <c r="M4138" s="9">
        <v>90436</v>
      </c>
      <c r="N4138" s="17" t="str">
        <f t="shared" si="315"/>
        <v>18_90-95</v>
      </c>
      <c r="O4138" s="17" t="str">
        <f t="shared" si="316"/>
        <v>9_90-100</v>
      </c>
      <c r="P4138" s="17" t="str">
        <f t="shared" si="317"/>
        <v>08_80&gt;</v>
      </c>
      <c r="Q4138" s="9" t="s">
        <v>1257</v>
      </c>
      <c r="R4138" s="9" t="s">
        <v>1245</v>
      </c>
      <c r="S4138" s="9">
        <f t="shared" si="318"/>
        <v>1718284</v>
      </c>
    </row>
    <row r="4139" spans="1:19" hidden="1">
      <c r="A4139" s="9">
        <v>7</v>
      </c>
      <c r="B4139" s="9" t="s">
        <v>15</v>
      </c>
      <c r="C4139" s="9" t="s">
        <v>142</v>
      </c>
      <c r="D4139" s="9" t="s">
        <v>148</v>
      </c>
      <c r="E4139" s="9" t="s">
        <v>151</v>
      </c>
      <c r="F4139" s="9" t="s">
        <v>5</v>
      </c>
      <c r="G4139" s="9" t="s">
        <v>110</v>
      </c>
      <c r="H4139" s="9" t="s">
        <v>2</v>
      </c>
      <c r="I4139" s="9">
        <v>15</v>
      </c>
      <c r="J4139" s="9" t="s">
        <v>8</v>
      </c>
      <c r="L4139" s="9" t="s">
        <v>50</v>
      </c>
      <c r="M4139" s="9">
        <v>156489</v>
      </c>
      <c r="N4139" s="17" t="str">
        <f t="shared" si="315"/>
        <v>31_155-160</v>
      </c>
      <c r="O4139" s="17" t="str">
        <f t="shared" si="316"/>
        <v>15_150-160</v>
      </c>
      <c r="P4139" s="17" t="str">
        <f t="shared" si="317"/>
        <v>08_80&gt;</v>
      </c>
      <c r="Q4139" s="9" t="s">
        <v>1257</v>
      </c>
      <c r="R4139" s="9" t="s">
        <v>1245</v>
      </c>
      <c r="S4139" s="9">
        <f t="shared" si="318"/>
        <v>1095423</v>
      </c>
    </row>
    <row r="4140" spans="1:19" hidden="1">
      <c r="A4140" s="9">
        <v>8</v>
      </c>
      <c r="B4140" s="9" t="s">
        <v>15</v>
      </c>
      <c r="C4140" s="9" t="s">
        <v>143</v>
      </c>
      <c r="D4140" s="9" t="s">
        <v>152</v>
      </c>
      <c r="E4140" s="9" t="s">
        <v>151</v>
      </c>
      <c r="F4140" s="9" t="s">
        <v>5</v>
      </c>
      <c r="G4140" s="9" t="s">
        <v>110</v>
      </c>
      <c r="H4140" s="9" t="s">
        <v>2</v>
      </c>
      <c r="I4140" s="9">
        <v>13</v>
      </c>
      <c r="J4140" s="9" t="s">
        <v>8</v>
      </c>
      <c r="L4140" s="9" t="s">
        <v>50</v>
      </c>
      <c r="M4140" s="9">
        <v>92630</v>
      </c>
      <c r="N4140" s="17" t="str">
        <f t="shared" si="315"/>
        <v>18_90-95</v>
      </c>
      <c r="O4140" s="17" t="str">
        <f t="shared" si="316"/>
        <v>9_90-100</v>
      </c>
      <c r="P4140" s="17" t="str">
        <f t="shared" si="317"/>
        <v>08_80&gt;</v>
      </c>
      <c r="Q4140" s="9" t="s">
        <v>1257</v>
      </c>
      <c r="R4140" s="9" t="s">
        <v>1245</v>
      </c>
      <c r="S4140" s="9">
        <f t="shared" si="318"/>
        <v>741040</v>
      </c>
    </row>
    <row r="4141" spans="1:19" hidden="1">
      <c r="A4141" s="9">
        <v>73</v>
      </c>
      <c r="B4141" s="9" t="s">
        <v>15</v>
      </c>
      <c r="C4141" s="9" t="s">
        <v>1114</v>
      </c>
      <c r="D4141" s="9" t="s">
        <v>152</v>
      </c>
      <c r="E4141" s="9" t="s">
        <v>151</v>
      </c>
      <c r="F4141" s="9" t="s">
        <v>1</v>
      </c>
      <c r="G4141" s="9" t="s">
        <v>845</v>
      </c>
      <c r="H4141" s="9" t="s">
        <v>2</v>
      </c>
      <c r="I4141" s="9">
        <v>13</v>
      </c>
      <c r="J4141" s="9" t="s">
        <v>8</v>
      </c>
      <c r="L4141" s="9" t="s">
        <v>50</v>
      </c>
      <c r="M4141" s="9">
        <v>137198</v>
      </c>
      <c r="N4141" s="17" t="str">
        <f t="shared" si="315"/>
        <v>27_135-140</v>
      </c>
      <c r="O4141" s="17" t="str">
        <f t="shared" si="316"/>
        <v>13_130-140</v>
      </c>
      <c r="P4141" s="17" t="str">
        <f t="shared" si="317"/>
        <v>08_80&gt;</v>
      </c>
      <c r="Q4141" s="9" t="s">
        <v>1257</v>
      </c>
      <c r="R4141" s="9" t="s">
        <v>1245</v>
      </c>
      <c r="S4141" s="9">
        <f t="shared" si="318"/>
        <v>10015454</v>
      </c>
    </row>
    <row r="4142" spans="1:19" hidden="1">
      <c r="A4142" s="9">
        <v>41</v>
      </c>
      <c r="B4142" s="9" t="s">
        <v>15</v>
      </c>
      <c r="C4142" s="9" t="s">
        <v>447</v>
      </c>
      <c r="D4142" s="9" t="s">
        <v>152</v>
      </c>
      <c r="E4142" s="9" t="s">
        <v>151</v>
      </c>
      <c r="F4142" s="9" t="s">
        <v>5</v>
      </c>
      <c r="G4142" s="9" t="s">
        <v>373</v>
      </c>
      <c r="H4142" s="9" t="s">
        <v>2</v>
      </c>
      <c r="I4142" s="9">
        <v>13</v>
      </c>
      <c r="J4142" s="9" t="s">
        <v>8</v>
      </c>
      <c r="L4142" s="9" t="s">
        <v>50</v>
      </c>
      <c r="M4142" s="9">
        <v>112789</v>
      </c>
      <c r="N4142" s="17" t="str">
        <f t="shared" ref="N4142:N4204" si="319">CONCATENATE(ROUNDDOWN(M4142/5000,0),"_",ROUNDDOWN(M4142/5000,0)*5,"-",ROUNDUP((M4142+1)/5000,0)*5)</f>
        <v>22_110-115</v>
      </c>
      <c r="O4142" s="17" t="str">
        <f t="shared" si="316"/>
        <v>11_110-120</v>
      </c>
      <c r="P4142" s="17" t="str">
        <f t="shared" si="317"/>
        <v>08_80&gt;</v>
      </c>
      <c r="Q4142" s="9" t="s">
        <v>1257</v>
      </c>
      <c r="R4142" s="9" t="s">
        <v>1245</v>
      </c>
      <c r="S4142" s="9">
        <f t="shared" si="318"/>
        <v>4624349</v>
      </c>
    </row>
    <row r="4143" spans="1:19" hidden="1">
      <c r="A4143" s="9">
        <v>1</v>
      </c>
      <c r="B4143" s="9" t="s">
        <v>15</v>
      </c>
      <c r="C4143" s="9" t="s">
        <v>144</v>
      </c>
      <c r="D4143" s="9" t="s">
        <v>152</v>
      </c>
      <c r="E4143" s="9" t="s">
        <v>151</v>
      </c>
      <c r="F4143" s="9" t="s">
        <v>5</v>
      </c>
      <c r="G4143" s="9" t="s">
        <v>110</v>
      </c>
      <c r="H4143" s="9" t="s">
        <v>2</v>
      </c>
      <c r="I4143" s="9">
        <v>13</v>
      </c>
      <c r="J4143" s="9" t="s">
        <v>8</v>
      </c>
      <c r="K4143" s="9" t="s">
        <v>7</v>
      </c>
      <c r="L4143" s="9" t="s">
        <v>50</v>
      </c>
      <c r="M4143" s="9">
        <v>121698</v>
      </c>
      <c r="N4143" s="17" t="str">
        <f t="shared" si="319"/>
        <v>24_120-125</v>
      </c>
      <c r="O4143" s="17" t="str">
        <f t="shared" si="316"/>
        <v>12_120-130</v>
      </c>
      <c r="P4143" s="17" t="str">
        <f t="shared" si="317"/>
        <v>08_80&gt;</v>
      </c>
      <c r="Q4143" s="9" t="s">
        <v>1257</v>
      </c>
      <c r="R4143" s="9" t="s">
        <v>1245</v>
      </c>
      <c r="S4143" s="9">
        <f t="shared" si="318"/>
        <v>121698</v>
      </c>
    </row>
    <row r="4144" spans="1:19" hidden="1">
      <c r="A4144" s="9">
        <v>1</v>
      </c>
      <c r="B4144" s="9" t="s">
        <v>15</v>
      </c>
      <c r="C4144" s="9" t="s">
        <v>546</v>
      </c>
      <c r="D4144" s="9" t="s">
        <v>152</v>
      </c>
      <c r="E4144" s="9" t="s">
        <v>151</v>
      </c>
      <c r="F4144" s="9" t="s">
        <v>5</v>
      </c>
      <c r="G4144" s="9" t="s">
        <v>373</v>
      </c>
      <c r="H4144" s="9" t="s">
        <v>2</v>
      </c>
      <c r="I4144" s="9">
        <v>13</v>
      </c>
      <c r="J4144" s="9" t="s">
        <v>8</v>
      </c>
      <c r="K4144" s="9" t="s">
        <v>7</v>
      </c>
      <c r="L4144" s="9" t="s">
        <v>50</v>
      </c>
      <c r="M4144" s="9">
        <v>133811</v>
      </c>
      <c r="N4144" s="17" t="str">
        <f t="shared" si="319"/>
        <v>26_130-135</v>
      </c>
      <c r="O4144" s="17" t="str">
        <f t="shared" si="316"/>
        <v>13_130-140</v>
      </c>
      <c r="P4144" s="17" t="str">
        <f t="shared" si="317"/>
        <v>08_80&gt;</v>
      </c>
      <c r="Q4144" s="9" t="s">
        <v>1257</v>
      </c>
      <c r="R4144" s="9" t="s">
        <v>1245</v>
      </c>
      <c r="S4144" s="9">
        <f t="shared" si="318"/>
        <v>133811</v>
      </c>
    </row>
    <row r="4145" spans="1:19" hidden="1">
      <c r="A4145" s="9">
        <v>1</v>
      </c>
      <c r="B4145" s="9" t="s">
        <v>15</v>
      </c>
      <c r="C4145" s="9" t="s">
        <v>1146</v>
      </c>
      <c r="D4145" s="9" t="s">
        <v>152</v>
      </c>
      <c r="E4145" s="9" t="s">
        <v>151</v>
      </c>
      <c r="F4145" s="9" t="s">
        <v>1</v>
      </c>
      <c r="G4145" s="9" t="s">
        <v>845</v>
      </c>
      <c r="H4145" s="9" t="s">
        <v>2</v>
      </c>
      <c r="I4145" s="9">
        <v>13</v>
      </c>
      <c r="J4145" s="9" t="s">
        <v>8</v>
      </c>
      <c r="K4145" s="9" t="s">
        <v>7</v>
      </c>
      <c r="L4145" s="9" t="s">
        <v>50</v>
      </c>
      <c r="M4145" s="9">
        <v>105400</v>
      </c>
      <c r="N4145" s="17" t="str">
        <f t="shared" si="319"/>
        <v>21_105-110</v>
      </c>
      <c r="O4145" s="17" t="str">
        <f t="shared" si="316"/>
        <v>10_100-110</v>
      </c>
      <c r="P4145" s="17" t="str">
        <f t="shared" si="317"/>
        <v>08_80&gt;</v>
      </c>
      <c r="Q4145" s="9" t="s">
        <v>1257</v>
      </c>
      <c r="R4145" s="9" t="s">
        <v>1245</v>
      </c>
      <c r="S4145" s="9">
        <f t="shared" si="318"/>
        <v>105400</v>
      </c>
    </row>
    <row r="4146" spans="1:19" hidden="1">
      <c r="A4146" s="9">
        <v>2</v>
      </c>
      <c r="B4146" s="9" t="s">
        <v>15</v>
      </c>
      <c r="C4146" s="9" t="s">
        <v>448</v>
      </c>
      <c r="D4146" s="9" t="s">
        <v>152</v>
      </c>
      <c r="E4146" s="9" t="s">
        <v>151</v>
      </c>
      <c r="F4146" s="9" t="s">
        <v>1</v>
      </c>
      <c r="G4146" s="9" t="s">
        <v>222</v>
      </c>
      <c r="H4146" s="9" t="s">
        <v>2</v>
      </c>
      <c r="I4146" s="9">
        <v>14</v>
      </c>
      <c r="J4146" s="9" t="s">
        <v>8</v>
      </c>
      <c r="K4146" s="9" t="s">
        <v>7</v>
      </c>
      <c r="L4146" s="9" t="s">
        <v>50</v>
      </c>
      <c r="M4146" s="9">
        <v>99700</v>
      </c>
      <c r="N4146" s="17" t="str">
        <f t="shared" si="319"/>
        <v>19_95-100</v>
      </c>
      <c r="O4146" s="17" t="str">
        <f t="shared" si="316"/>
        <v>9_90-100</v>
      </c>
      <c r="P4146" s="17" t="str">
        <f t="shared" si="317"/>
        <v>08_80&gt;</v>
      </c>
      <c r="Q4146" s="9" t="s">
        <v>1257</v>
      </c>
      <c r="R4146" s="9" t="s">
        <v>1245</v>
      </c>
      <c r="S4146" s="9">
        <f t="shared" si="318"/>
        <v>199400</v>
      </c>
    </row>
    <row r="4147" spans="1:19" hidden="1">
      <c r="A4147" s="9">
        <v>1</v>
      </c>
      <c r="B4147" s="9" t="s">
        <v>15</v>
      </c>
      <c r="C4147" s="9" t="s">
        <v>1198</v>
      </c>
      <c r="D4147" s="9" t="s">
        <v>152</v>
      </c>
      <c r="E4147" s="9" t="s">
        <v>151</v>
      </c>
      <c r="F4147" s="9" t="s">
        <v>1</v>
      </c>
      <c r="G4147" s="9" t="s">
        <v>583</v>
      </c>
      <c r="H4147" s="9" t="s">
        <v>2</v>
      </c>
      <c r="I4147" s="9">
        <v>14</v>
      </c>
      <c r="J4147" s="9" t="s">
        <v>8</v>
      </c>
      <c r="K4147" s="9" t="s">
        <v>7</v>
      </c>
      <c r="L4147" s="9" t="s">
        <v>50</v>
      </c>
      <c r="M4147" s="9">
        <v>103115</v>
      </c>
      <c r="N4147" s="17" t="str">
        <f t="shared" si="319"/>
        <v>20_100-105</v>
      </c>
      <c r="O4147" s="17" t="str">
        <f t="shared" si="316"/>
        <v>10_100-110</v>
      </c>
      <c r="P4147" s="17" t="str">
        <f t="shared" si="317"/>
        <v>08_80&gt;</v>
      </c>
      <c r="Q4147" s="9" t="s">
        <v>1257</v>
      </c>
      <c r="R4147" s="9" t="s">
        <v>1245</v>
      </c>
      <c r="S4147" s="9">
        <f t="shared" si="318"/>
        <v>103115</v>
      </c>
    </row>
    <row r="4148" spans="1:19" hidden="1">
      <c r="A4148" s="9">
        <v>13</v>
      </c>
      <c r="B4148" s="9" t="s">
        <v>15</v>
      </c>
      <c r="C4148" s="9" t="s">
        <v>602</v>
      </c>
      <c r="D4148" s="9" t="s">
        <v>148</v>
      </c>
      <c r="E4148" s="9" t="s">
        <v>151</v>
      </c>
      <c r="F4148" s="9" t="s">
        <v>1</v>
      </c>
      <c r="G4148" s="9" t="s">
        <v>222</v>
      </c>
      <c r="H4148" s="9" t="s">
        <v>2</v>
      </c>
      <c r="I4148" s="9">
        <v>15</v>
      </c>
      <c r="J4148" s="9" t="s">
        <v>8</v>
      </c>
      <c r="L4148" s="9" t="s">
        <v>50</v>
      </c>
      <c r="M4148" s="9">
        <v>128417</v>
      </c>
      <c r="N4148" s="17" t="str">
        <f t="shared" si="319"/>
        <v>25_125-130</v>
      </c>
      <c r="O4148" s="17" t="str">
        <f t="shared" si="316"/>
        <v>12_120-130</v>
      </c>
      <c r="P4148" s="17" t="str">
        <f t="shared" si="317"/>
        <v>08_80&gt;</v>
      </c>
      <c r="Q4148" s="9" t="s">
        <v>1257</v>
      </c>
      <c r="R4148" s="9" t="s">
        <v>1245</v>
      </c>
      <c r="S4148" s="9">
        <f t="shared" si="318"/>
        <v>1669421</v>
      </c>
    </row>
    <row r="4149" spans="1:19" hidden="1">
      <c r="A4149" s="9">
        <v>4</v>
      </c>
      <c r="B4149" s="9" t="s">
        <v>15</v>
      </c>
      <c r="C4149" s="9" t="s">
        <v>363</v>
      </c>
      <c r="D4149" s="9" t="s">
        <v>148</v>
      </c>
      <c r="E4149" s="9" t="s">
        <v>151</v>
      </c>
      <c r="F4149" s="9" t="s">
        <v>5</v>
      </c>
      <c r="G4149" s="9" t="s">
        <v>110</v>
      </c>
      <c r="H4149" s="9" t="s">
        <v>2</v>
      </c>
      <c r="I4149" s="9">
        <v>15</v>
      </c>
      <c r="J4149" s="9" t="s">
        <v>8</v>
      </c>
      <c r="L4149" s="9" t="s">
        <v>50</v>
      </c>
      <c r="M4149" s="9">
        <v>130990</v>
      </c>
      <c r="N4149" s="17" t="str">
        <f t="shared" si="319"/>
        <v>26_130-135</v>
      </c>
      <c r="O4149" s="17" t="str">
        <f t="shared" si="316"/>
        <v>13_130-140</v>
      </c>
      <c r="P4149" s="17" t="str">
        <f t="shared" si="317"/>
        <v>08_80&gt;</v>
      </c>
      <c r="Q4149" s="9" t="s">
        <v>1257</v>
      </c>
      <c r="R4149" s="9" t="s">
        <v>1245</v>
      </c>
      <c r="S4149" s="9">
        <f t="shared" si="318"/>
        <v>523960</v>
      </c>
    </row>
    <row r="4150" spans="1:19" hidden="1">
      <c r="A4150" s="9">
        <v>12</v>
      </c>
      <c r="B4150" s="9" t="s">
        <v>15</v>
      </c>
      <c r="C4150" s="9" t="s">
        <v>336</v>
      </c>
      <c r="D4150" s="9" t="s">
        <v>154</v>
      </c>
      <c r="E4150" s="9" t="s">
        <v>151</v>
      </c>
      <c r="F4150" s="9" t="s">
        <v>5</v>
      </c>
      <c r="G4150" s="9" t="s">
        <v>110</v>
      </c>
      <c r="H4150" s="9" t="s">
        <v>124</v>
      </c>
      <c r="I4150" s="9">
        <v>14</v>
      </c>
      <c r="J4150" s="9" t="s">
        <v>51</v>
      </c>
      <c r="L4150" s="9" t="s">
        <v>50</v>
      </c>
      <c r="M4150" s="9">
        <v>194340</v>
      </c>
      <c r="N4150" s="17" t="str">
        <f t="shared" si="319"/>
        <v>38_190-195</v>
      </c>
      <c r="O4150" s="17" t="str">
        <f t="shared" si="316"/>
        <v>19_190-200</v>
      </c>
      <c r="P4150" s="17" t="str">
        <f t="shared" si="317"/>
        <v>08_80&gt;</v>
      </c>
      <c r="Q4150" s="9" t="s">
        <v>1257</v>
      </c>
      <c r="R4150" s="9" t="s">
        <v>1245</v>
      </c>
      <c r="S4150" s="9">
        <f t="shared" si="318"/>
        <v>2332080</v>
      </c>
    </row>
    <row r="4151" spans="1:19" hidden="1">
      <c r="A4151" s="9">
        <v>7</v>
      </c>
      <c r="B4151" s="9" t="s">
        <v>15</v>
      </c>
      <c r="C4151" s="9" t="s">
        <v>683</v>
      </c>
      <c r="D4151" s="9" t="s">
        <v>154</v>
      </c>
      <c r="E4151" s="9" t="s">
        <v>151</v>
      </c>
      <c r="F4151" s="9" t="s">
        <v>5</v>
      </c>
      <c r="G4151" s="9" t="s">
        <v>373</v>
      </c>
      <c r="H4151" s="9" t="s">
        <v>1117</v>
      </c>
      <c r="I4151" s="9">
        <v>14</v>
      </c>
      <c r="J4151" s="9" t="s">
        <v>51</v>
      </c>
      <c r="L4151" s="9" t="s">
        <v>50</v>
      </c>
      <c r="M4151" s="9">
        <v>282450</v>
      </c>
      <c r="N4151" s="17" t="str">
        <f t="shared" si="319"/>
        <v>56_280-285</v>
      </c>
      <c r="O4151" s="17" t="str">
        <f t="shared" si="316"/>
        <v>28_280-290</v>
      </c>
      <c r="P4151" s="17" t="str">
        <f t="shared" si="317"/>
        <v>08_80&gt;</v>
      </c>
      <c r="Q4151" s="9" t="s">
        <v>1257</v>
      </c>
      <c r="R4151" s="9" t="s">
        <v>1245</v>
      </c>
      <c r="S4151" s="9">
        <f t="shared" si="318"/>
        <v>1977150</v>
      </c>
    </row>
    <row r="4152" spans="1:19" hidden="1">
      <c r="A4152" s="9">
        <v>2</v>
      </c>
      <c r="B4152" s="9" t="s">
        <v>15</v>
      </c>
      <c r="C4152" s="9" t="s">
        <v>1118</v>
      </c>
      <c r="D4152" s="9" t="s">
        <v>154</v>
      </c>
      <c r="E4152" s="9" t="s">
        <v>151</v>
      </c>
      <c r="F4152" s="9" t="s">
        <v>5</v>
      </c>
      <c r="G4152" s="9" t="s">
        <v>492</v>
      </c>
      <c r="H4152" s="9" t="s">
        <v>1001</v>
      </c>
      <c r="I4152" s="9">
        <v>15</v>
      </c>
      <c r="J4152" s="9" t="s">
        <v>51</v>
      </c>
      <c r="L4152" s="9" t="s">
        <v>50</v>
      </c>
      <c r="M4152" s="9">
        <v>722606</v>
      </c>
      <c r="N4152" s="17" t="str">
        <f t="shared" si="319"/>
        <v>144_720-725</v>
      </c>
      <c r="O4152" s="17" t="str">
        <f t="shared" si="316"/>
        <v>72_720-730</v>
      </c>
      <c r="P4152" s="17" t="str">
        <f t="shared" si="317"/>
        <v>08_80&gt;</v>
      </c>
      <c r="Q4152" s="9" t="s">
        <v>1257</v>
      </c>
      <c r="R4152" s="9" t="s">
        <v>1245</v>
      </c>
      <c r="S4152" s="9">
        <f t="shared" si="318"/>
        <v>1445212</v>
      </c>
    </row>
    <row r="4153" spans="1:19" hidden="1">
      <c r="A4153" s="9">
        <v>14</v>
      </c>
      <c r="B4153" s="9" t="s">
        <v>15</v>
      </c>
      <c r="C4153" s="9" t="s">
        <v>733</v>
      </c>
      <c r="D4153" s="9" t="s">
        <v>154</v>
      </c>
      <c r="E4153" s="9" t="s">
        <v>151</v>
      </c>
      <c r="F4153" s="9" t="s">
        <v>5</v>
      </c>
      <c r="G4153" s="9" t="s">
        <v>373</v>
      </c>
      <c r="H4153" s="9" t="s">
        <v>734</v>
      </c>
      <c r="I4153" s="9">
        <v>15</v>
      </c>
      <c r="J4153" s="9" t="s">
        <v>8</v>
      </c>
      <c r="L4153" s="9" t="s">
        <v>50</v>
      </c>
      <c r="M4153" s="9">
        <v>204121</v>
      </c>
      <c r="N4153" s="17" t="str">
        <f t="shared" si="319"/>
        <v>40_200-205</v>
      </c>
      <c r="O4153" s="17" t="str">
        <f t="shared" si="316"/>
        <v>20_200-210</v>
      </c>
      <c r="P4153" s="17" t="str">
        <f t="shared" si="317"/>
        <v>08_80&gt;</v>
      </c>
      <c r="Q4153" s="9" t="s">
        <v>1257</v>
      </c>
      <c r="R4153" s="9" t="s">
        <v>1245</v>
      </c>
      <c r="S4153" s="9">
        <f t="shared" si="318"/>
        <v>2857694</v>
      </c>
    </row>
    <row r="4154" spans="1:19" hidden="1">
      <c r="A4154" s="9">
        <v>1</v>
      </c>
      <c r="B4154" s="9" t="s">
        <v>15</v>
      </c>
      <c r="C4154" s="9" t="s">
        <v>406</v>
      </c>
      <c r="D4154" s="9" t="s">
        <v>154</v>
      </c>
      <c r="E4154" s="9" t="s">
        <v>151</v>
      </c>
      <c r="F4154" s="9" t="s">
        <v>5</v>
      </c>
      <c r="G4154" s="9" t="s">
        <v>252</v>
      </c>
      <c r="H4154" s="9" t="s">
        <v>407</v>
      </c>
      <c r="I4154" s="9">
        <v>17</v>
      </c>
      <c r="J4154" s="9" t="s">
        <v>51</v>
      </c>
      <c r="L4154" s="9" t="s">
        <v>50</v>
      </c>
      <c r="M4154" s="9">
        <v>256130</v>
      </c>
      <c r="N4154" s="17" t="str">
        <f t="shared" si="319"/>
        <v>51_255-260</v>
      </c>
      <c r="O4154" s="17" t="str">
        <f t="shared" si="316"/>
        <v>25_250-260</v>
      </c>
      <c r="P4154" s="17" t="str">
        <f t="shared" si="317"/>
        <v>08_80&gt;</v>
      </c>
      <c r="Q4154" s="9" t="s">
        <v>1257</v>
      </c>
      <c r="R4154" s="9" t="s">
        <v>1245</v>
      </c>
      <c r="S4154" s="9">
        <f t="shared" si="318"/>
        <v>256130</v>
      </c>
    </row>
    <row r="4155" spans="1:19" hidden="1">
      <c r="A4155" s="9">
        <v>21</v>
      </c>
      <c r="B4155" s="9" t="s">
        <v>15</v>
      </c>
      <c r="C4155" s="9" t="s">
        <v>266</v>
      </c>
      <c r="D4155" s="9" t="s">
        <v>152</v>
      </c>
      <c r="E4155" s="9" t="s">
        <v>151</v>
      </c>
      <c r="F4155" s="9" t="s">
        <v>5</v>
      </c>
      <c r="G4155" s="9" t="s">
        <v>110</v>
      </c>
      <c r="H4155" s="9" t="s">
        <v>2</v>
      </c>
      <c r="I4155" s="9">
        <v>14</v>
      </c>
      <c r="J4155" s="9" t="s">
        <v>51</v>
      </c>
      <c r="L4155" s="9" t="s">
        <v>50</v>
      </c>
      <c r="M4155" s="9">
        <v>144449</v>
      </c>
      <c r="N4155" s="17" t="str">
        <f t="shared" si="319"/>
        <v>28_140-145</v>
      </c>
      <c r="O4155" s="17" t="str">
        <f t="shared" si="316"/>
        <v>14_140-150</v>
      </c>
      <c r="P4155" s="17" t="str">
        <f t="shared" si="317"/>
        <v>08_80&gt;</v>
      </c>
      <c r="Q4155" s="9" t="s">
        <v>1257</v>
      </c>
      <c r="R4155" s="9" t="s">
        <v>1245</v>
      </c>
      <c r="S4155" s="9">
        <f t="shared" si="318"/>
        <v>3033429</v>
      </c>
    </row>
    <row r="4156" spans="1:19" hidden="1">
      <c r="A4156" s="9">
        <v>4</v>
      </c>
      <c r="B4156" s="9" t="s">
        <v>15</v>
      </c>
      <c r="C4156" s="9" t="s">
        <v>267</v>
      </c>
      <c r="D4156" s="9" t="s">
        <v>152</v>
      </c>
      <c r="E4156" s="9" t="s">
        <v>151</v>
      </c>
      <c r="F4156" s="9" t="s">
        <v>5</v>
      </c>
      <c r="G4156" s="9" t="s">
        <v>110</v>
      </c>
      <c r="H4156" s="9" t="s">
        <v>2</v>
      </c>
      <c r="I4156" s="9">
        <v>14</v>
      </c>
      <c r="J4156" s="9" t="s">
        <v>8</v>
      </c>
      <c r="L4156" s="9" t="s">
        <v>50</v>
      </c>
      <c r="M4156" s="9">
        <v>167033</v>
      </c>
      <c r="N4156" s="17" t="str">
        <f t="shared" si="319"/>
        <v>33_165-170</v>
      </c>
      <c r="O4156" s="17" t="str">
        <f t="shared" si="316"/>
        <v>16_160-170</v>
      </c>
      <c r="P4156" s="17" t="str">
        <f t="shared" si="317"/>
        <v>08_80&gt;</v>
      </c>
      <c r="Q4156" s="9" t="s">
        <v>1257</v>
      </c>
      <c r="R4156" s="9" t="s">
        <v>1245</v>
      </c>
      <c r="S4156" s="9">
        <f t="shared" si="318"/>
        <v>668132</v>
      </c>
    </row>
    <row r="4157" spans="1:19" hidden="1">
      <c r="A4157" s="9">
        <v>8</v>
      </c>
      <c r="B4157" s="9" t="s">
        <v>15</v>
      </c>
      <c r="C4157" s="9" t="s">
        <v>877</v>
      </c>
      <c r="D4157" s="9" t="s">
        <v>152</v>
      </c>
      <c r="E4157" s="9" t="s">
        <v>151</v>
      </c>
      <c r="F4157" s="9" t="s">
        <v>5</v>
      </c>
      <c r="G4157" s="9" t="s">
        <v>373</v>
      </c>
      <c r="H4157" s="9" t="s">
        <v>2</v>
      </c>
      <c r="I4157" s="9">
        <v>14</v>
      </c>
      <c r="J4157" s="9" t="s">
        <v>8</v>
      </c>
      <c r="L4157" s="9" t="s">
        <v>50</v>
      </c>
      <c r="M4157" s="9">
        <v>314014</v>
      </c>
      <c r="N4157" s="17" t="str">
        <f t="shared" si="319"/>
        <v>62_310-315</v>
      </c>
      <c r="O4157" s="17" t="str">
        <f t="shared" si="316"/>
        <v>31_310-320</v>
      </c>
      <c r="P4157" s="17" t="str">
        <f t="shared" si="317"/>
        <v>08_80&gt;</v>
      </c>
      <c r="Q4157" s="9" t="s">
        <v>1257</v>
      </c>
      <c r="R4157" s="9" t="s">
        <v>1245</v>
      </c>
      <c r="S4157" s="9">
        <f t="shared" si="318"/>
        <v>2512112</v>
      </c>
    </row>
    <row r="4158" spans="1:19" hidden="1">
      <c r="A4158" s="9">
        <v>2</v>
      </c>
      <c r="B4158" s="9" t="s">
        <v>15</v>
      </c>
      <c r="C4158" s="9" t="s">
        <v>302</v>
      </c>
      <c r="D4158" s="9" t="s">
        <v>146</v>
      </c>
      <c r="E4158" s="9" t="s">
        <v>151</v>
      </c>
      <c r="F4158" s="9" t="s">
        <v>5</v>
      </c>
      <c r="G4158" s="9" t="s">
        <v>110</v>
      </c>
      <c r="H4158" s="9" t="s">
        <v>262</v>
      </c>
      <c r="I4158" s="9">
        <v>15</v>
      </c>
      <c r="J4158" s="9" t="s">
        <v>8</v>
      </c>
      <c r="L4158" s="9" t="s">
        <v>50</v>
      </c>
      <c r="M4158" s="9">
        <v>155560</v>
      </c>
      <c r="N4158" s="17" t="str">
        <f t="shared" si="319"/>
        <v>31_155-160</v>
      </c>
      <c r="O4158" s="17" t="str">
        <f t="shared" si="316"/>
        <v>15_150-160</v>
      </c>
      <c r="P4158" s="17" t="str">
        <f t="shared" si="317"/>
        <v>08_80&gt;</v>
      </c>
      <c r="Q4158" s="9" t="s">
        <v>1257</v>
      </c>
      <c r="R4158" s="9" t="s">
        <v>1245</v>
      </c>
      <c r="S4158" s="9">
        <f t="shared" si="318"/>
        <v>311120</v>
      </c>
    </row>
    <row r="4159" spans="1:19" hidden="1">
      <c r="A4159" s="9">
        <v>1</v>
      </c>
      <c r="B4159" s="9" t="s">
        <v>15</v>
      </c>
      <c r="C4159" s="9" t="s">
        <v>1254</v>
      </c>
      <c r="D4159" s="9" t="s">
        <v>148</v>
      </c>
      <c r="E4159" s="9" t="s">
        <v>151</v>
      </c>
      <c r="F4159" s="9" t="s">
        <v>5</v>
      </c>
      <c r="G4159" s="9" t="s">
        <v>110</v>
      </c>
      <c r="H4159" s="9" t="s">
        <v>2</v>
      </c>
      <c r="I4159" s="9">
        <v>15</v>
      </c>
      <c r="J4159" s="9" t="s">
        <v>8</v>
      </c>
      <c r="K4159" s="9" t="s">
        <v>7</v>
      </c>
      <c r="L4159" s="9" t="s">
        <v>50</v>
      </c>
      <c r="M4159" s="9">
        <v>147810</v>
      </c>
      <c r="N4159" s="17" t="str">
        <f t="shared" si="319"/>
        <v>29_145-150</v>
      </c>
      <c r="O4159" s="17" t="str">
        <f t="shared" si="316"/>
        <v>14_140-150</v>
      </c>
      <c r="P4159" s="17" t="str">
        <f t="shared" si="317"/>
        <v>08_80&gt;</v>
      </c>
      <c r="Q4159" s="9" t="s">
        <v>1257</v>
      </c>
      <c r="R4159" s="9" t="s">
        <v>1245</v>
      </c>
      <c r="S4159" s="9">
        <f t="shared" si="318"/>
        <v>147810</v>
      </c>
    </row>
    <row r="4160" spans="1:19" hidden="1">
      <c r="A4160" s="9">
        <v>4</v>
      </c>
      <c r="B4160" s="9" t="s">
        <v>15</v>
      </c>
      <c r="C4160" s="9" t="s">
        <v>603</v>
      </c>
      <c r="D4160" s="9" t="s">
        <v>149</v>
      </c>
      <c r="E4160" s="9" t="s">
        <v>151</v>
      </c>
      <c r="F4160" s="9" t="s">
        <v>5</v>
      </c>
      <c r="G4160" s="9" t="s">
        <v>252</v>
      </c>
      <c r="H4160" s="9" t="s">
        <v>79</v>
      </c>
      <c r="I4160" s="9">
        <v>15</v>
      </c>
      <c r="J4160" s="9" t="s">
        <v>51</v>
      </c>
      <c r="L4160" s="9" t="s">
        <v>50</v>
      </c>
      <c r="M4160" s="9">
        <v>343104</v>
      </c>
      <c r="N4160" s="17" t="str">
        <f t="shared" si="319"/>
        <v>68_340-345</v>
      </c>
      <c r="O4160" s="17" t="str">
        <f t="shared" si="316"/>
        <v>34_340-350</v>
      </c>
      <c r="P4160" s="17" t="str">
        <f t="shared" si="317"/>
        <v>08_80&gt;</v>
      </c>
      <c r="Q4160" s="9" t="s">
        <v>1257</v>
      </c>
      <c r="R4160" s="9" t="s">
        <v>1245</v>
      </c>
      <c r="S4160" s="9">
        <f t="shared" si="318"/>
        <v>1372416</v>
      </c>
    </row>
    <row r="4161" spans="1:19" hidden="1">
      <c r="A4161" s="9">
        <v>4</v>
      </c>
      <c r="B4161" s="9" t="s">
        <v>15</v>
      </c>
      <c r="C4161" s="9" t="s">
        <v>409</v>
      </c>
      <c r="D4161" s="9" t="s">
        <v>146</v>
      </c>
      <c r="E4161" s="9" t="s">
        <v>151</v>
      </c>
      <c r="F4161" s="9" t="s">
        <v>5</v>
      </c>
      <c r="G4161" s="9" t="s">
        <v>252</v>
      </c>
      <c r="H4161" s="9" t="s">
        <v>410</v>
      </c>
      <c r="I4161" s="9">
        <v>15</v>
      </c>
      <c r="J4161" s="9" t="s">
        <v>51</v>
      </c>
      <c r="L4161" s="9" t="s">
        <v>50</v>
      </c>
      <c r="M4161" s="9">
        <v>189079</v>
      </c>
      <c r="N4161" s="17" t="str">
        <f t="shared" si="319"/>
        <v>37_185-190</v>
      </c>
      <c r="O4161" s="17" t="str">
        <f t="shared" si="316"/>
        <v>18_180-190</v>
      </c>
      <c r="P4161" s="17" t="str">
        <f t="shared" si="317"/>
        <v>08_80&gt;</v>
      </c>
      <c r="Q4161" s="9" t="s">
        <v>1257</v>
      </c>
      <c r="R4161" s="9" t="s">
        <v>1245</v>
      </c>
      <c r="S4161" s="9">
        <f t="shared" si="318"/>
        <v>756316</v>
      </c>
    </row>
    <row r="4162" spans="1:19" hidden="1">
      <c r="A4162" s="9">
        <v>27</v>
      </c>
      <c r="B4162" s="9" t="s">
        <v>15</v>
      </c>
      <c r="C4162" s="9" t="s">
        <v>686</v>
      </c>
      <c r="D4162" s="9" t="s">
        <v>152</v>
      </c>
      <c r="E4162" s="9" t="s">
        <v>151</v>
      </c>
      <c r="F4162" s="9" t="s">
        <v>5</v>
      </c>
      <c r="G4162" s="9" t="s">
        <v>373</v>
      </c>
      <c r="H4162" s="9" t="s">
        <v>2</v>
      </c>
      <c r="I4162" s="9">
        <v>14</v>
      </c>
      <c r="J4162" s="9" t="s">
        <v>687</v>
      </c>
      <c r="L4162" s="9" t="s">
        <v>50</v>
      </c>
      <c r="M4162" s="9">
        <v>234713</v>
      </c>
      <c r="N4162" s="17" t="str">
        <f t="shared" si="319"/>
        <v>46_230-235</v>
      </c>
      <c r="O4162" s="17" t="str">
        <f t="shared" si="316"/>
        <v>23_230-240</v>
      </c>
      <c r="P4162" s="17" t="str">
        <f t="shared" si="317"/>
        <v>08_80&gt;</v>
      </c>
      <c r="Q4162" s="9" t="s">
        <v>1257</v>
      </c>
      <c r="R4162" s="9" t="s">
        <v>1245</v>
      </c>
      <c r="S4162" s="9">
        <f t="shared" si="318"/>
        <v>6337251</v>
      </c>
    </row>
    <row r="4163" spans="1:19" hidden="1">
      <c r="A4163" s="9">
        <v>1</v>
      </c>
      <c r="B4163" s="9" t="s">
        <v>15</v>
      </c>
      <c r="C4163" s="9" t="s">
        <v>1151</v>
      </c>
      <c r="D4163" s="9" t="s">
        <v>149</v>
      </c>
      <c r="E4163" s="9" t="s">
        <v>151</v>
      </c>
      <c r="F4163" s="9" t="s">
        <v>5</v>
      </c>
      <c r="G4163" s="9" t="s">
        <v>492</v>
      </c>
      <c r="H4163" s="9" t="s">
        <v>732</v>
      </c>
      <c r="I4163" s="9">
        <v>16</v>
      </c>
      <c r="J4163" s="9" t="s">
        <v>519</v>
      </c>
      <c r="L4163" s="9" t="s">
        <v>50</v>
      </c>
      <c r="M4163" s="9">
        <v>518674</v>
      </c>
      <c r="N4163" s="17" t="str">
        <f t="shared" si="319"/>
        <v>103_515-520</v>
      </c>
      <c r="O4163" s="17" t="str">
        <f t="shared" si="316"/>
        <v>51_510-520</v>
      </c>
      <c r="P4163" s="17" t="str">
        <f t="shared" si="317"/>
        <v>08_80&gt;</v>
      </c>
      <c r="Q4163" s="9" t="s">
        <v>1257</v>
      </c>
      <c r="R4163" s="9" t="s">
        <v>1245</v>
      </c>
      <c r="S4163" s="9">
        <f t="shared" si="318"/>
        <v>518674</v>
      </c>
    </row>
    <row r="4164" spans="1:19" hidden="1">
      <c r="A4164" s="9">
        <v>4</v>
      </c>
      <c r="B4164" s="9" t="s">
        <v>15</v>
      </c>
      <c r="C4164" s="9" t="s">
        <v>411</v>
      </c>
      <c r="D4164" s="9" t="s">
        <v>149</v>
      </c>
      <c r="E4164" s="9" t="s">
        <v>151</v>
      </c>
      <c r="F4164" s="9" t="s">
        <v>5</v>
      </c>
      <c r="G4164" s="9" t="s">
        <v>252</v>
      </c>
      <c r="H4164" s="9" t="s">
        <v>85</v>
      </c>
      <c r="I4164" s="9">
        <v>15</v>
      </c>
      <c r="J4164" s="9" t="s">
        <v>51</v>
      </c>
      <c r="L4164" s="9" t="s">
        <v>50</v>
      </c>
      <c r="M4164" s="9">
        <v>498675</v>
      </c>
      <c r="N4164" s="17" t="str">
        <f t="shared" si="319"/>
        <v>99_495-500</v>
      </c>
      <c r="O4164" s="17" t="str">
        <f t="shared" si="316"/>
        <v>49_490-500</v>
      </c>
      <c r="P4164" s="17" t="str">
        <f t="shared" si="317"/>
        <v>08_80&gt;</v>
      </c>
      <c r="Q4164" s="9" t="s">
        <v>1257</v>
      </c>
      <c r="R4164" s="9" t="s">
        <v>1245</v>
      </c>
      <c r="S4164" s="9">
        <f t="shared" si="318"/>
        <v>1994700</v>
      </c>
    </row>
    <row r="4165" spans="1:19" hidden="1">
      <c r="A4165" s="9">
        <v>32</v>
      </c>
      <c r="B4165" s="9" t="s">
        <v>15</v>
      </c>
      <c r="C4165" s="9" t="s">
        <v>548</v>
      </c>
      <c r="D4165" s="9" t="s">
        <v>152</v>
      </c>
      <c r="E4165" s="9" t="s">
        <v>151</v>
      </c>
      <c r="F4165" s="9" t="s">
        <v>5</v>
      </c>
      <c r="G4165" s="9" t="s">
        <v>373</v>
      </c>
      <c r="H4165" s="9" t="s">
        <v>2</v>
      </c>
      <c r="I4165" s="9">
        <v>13</v>
      </c>
      <c r="J4165" s="9" t="s">
        <v>549</v>
      </c>
      <c r="K4165" s="9" t="s">
        <v>7</v>
      </c>
      <c r="L4165" s="9" t="s">
        <v>50</v>
      </c>
      <c r="M4165" s="9">
        <v>130554</v>
      </c>
      <c r="N4165" s="17" t="str">
        <f t="shared" si="319"/>
        <v>26_130-135</v>
      </c>
      <c r="O4165" s="17" t="str">
        <f t="shared" si="316"/>
        <v>13_130-140</v>
      </c>
      <c r="P4165" s="17" t="str">
        <f t="shared" si="317"/>
        <v>08_80&gt;</v>
      </c>
      <c r="Q4165" s="9" t="s">
        <v>1257</v>
      </c>
      <c r="R4165" s="9" t="s">
        <v>1245</v>
      </c>
      <c r="S4165" s="9">
        <f t="shared" si="318"/>
        <v>4177728</v>
      </c>
    </row>
    <row r="4166" spans="1:19" hidden="1">
      <c r="A4166" s="9">
        <v>6</v>
      </c>
      <c r="B4166" s="9" t="s">
        <v>15</v>
      </c>
      <c r="C4166" s="9" t="s">
        <v>660</v>
      </c>
      <c r="D4166" s="9" t="s">
        <v>152</v>
      </c>
      <c r="E4166" s="9" t="s">
        <v>151</v>
      </c>
      <c r="F4166" s="9" t="s">
        <v>5</v>
      </c>
      <c r="G4166" s="9" t="s">
        <v>373</v>
      </c>
      <c r="H4166" s="9" t="s">
        <v>2</v>
      </c>
      <c r="I4166" s="9">
        <v>13</v>
      </c>
      <c r="J4166" s="9" t="s">
        <v>574</v>
      </c>
      <c r="K4166" s="9" t="s">
        <v>7</v>
      </c>
      <c r="L4166" s="9" t="s">
        <v>50</v>
      </c>
      <c r="M4166" s="9">
        <v>256005</v>
      </c>
      <c r="N4166" s="17" t="str">
        <f t="shared" si="319"/>
        <v>51_255-260</v>
      </c>
      <c r="O4166" s="17" t="str">
        <f t="shared" si="316"/>
        <v>25_250-260</v>
      </c>
      <c r="P4166" s="17" t="str">
        <f t="shared" si="317"/>
        <v>08_80&gt;</v>
      </c>
      <c r="Q4166" s="9" t="s">
        <v>1257</v>
      </c>
      <c r="R4166" s="9" t="s">
        <v>1245</v>
      </c>
      <c r="S4166" s="9">
        <f t="shared" si="318"/>
        <v>1536030</v>
      </c>
    </row>
    <row r="4167" spans="1:19" hidden="1">
      <c r="A4167" s="9">
        <v>26</v>
      </c>
      <c r="B4167" s="9" t="s">
        <v>15</v>
      </c>
      <c r="C4167" s="9" t="s">
        <v>303</v>
      </c>
      <c r="D4167" s="9" t="s">
        <v>152</v>
      </c>
      <c r="E4167" s="9" t="s">
        <v>151</v>
      </c>
      <c r="F4167" s="9" t="s">
        <v>5</v>
      </c>
      <c r="G4167" s="9" t="s">
        <v>110</v>
      </c>
      <c r="H4167" s="9" t="s">
        <v>2</v>
      </c>
      <c r="I4167" s="9">
        <v>14</v>
      </c>
      <c r="J4167" s="9" t="s">
        <v>547</v>
      </c>
      <c r="K4167" s="9" t="s">
        <v>7</v>
      </c>
      <c r="L4167" s="9" t="s">
        <v>50</v>
      </c>
      <c r="M4167" s="9">
        <v>169165</v>
      </c>
      <c r="N4167" s="17" t="str">
        <f t="shared" si="319"/>
        <v>33_165-170</v>
      </c>
      <c r="O4167" s="17" t="str">
        <f t="shared" si="316"/>
        <v>16_160-170</v>
      </c>
      <c r="P4167" s="17" t="str">
        <f t="shared" si="317"/>
        <v>08_80&gt;</v>
      </c>
      <c r="Q4167" s="9" t="s">
        <v>1257</v>
      </c>
      <c r="R4167" s="9" t="s">
        <v>1245</v>
      </c>
      <c r="S4167" s="9">
        <f t="shared" si="318"/>
        <v>4398290</v>
      </c>
    </row>
    <row r="4168" spans="1:19" hidden="1">
      <c r="A4168" s="9">
        <v>6</v>
      </c>
      <c r="B4168" s="9" t="s">
        <v>15</v>
      </c>
      <c r="C4168" s="9" t="s">
        <v>655</v>
      </c>
      <c r="D4168" s="9" t="s">
        <v>152</v>
      </c>
      <c r="E4168" s="9" t="s">
        <v>151</v>
      </c>
      <c r="F4168" s="9" t="s">
        <v>5</v>
      </c>
      <c r="G4168" s="9" t="s">
        <v>373</v>
      </c>
      <c r="H4168" s="9" t="s">
        <v>2</v>
      </c>
      <c r="I4168" s="9">
        <v>14</v>
      </c>
      <c r="J4168" s="9" t="s">
        <v>119</v>
      </c>
      <c r="K4168" s="9" t="s">
        <v>7</v>
      </c>
      <c r="L4168" s="9" t="s">
        <v>50</v>
      </c>
      <c r="M4168" s="9">
        <v>155999</v>
      </c>
      <c r="N4168" s="17" t="str">
        <f t="shared" si="319"/>
        <v>31_155-160</v>
      </c>
      <c r="O4168" s="17" t="str">
        <f t="shared" si="316"/>
        <v>15_150-160</v>
      </c>
      <c r="P4168" s="17" t="str">
        <f t="shared" si="317"/>
        <v>08_80&gt;</v>
      </c>
      <c r="Q4168" s="9" t="s">
        <v>1257</v>
      </c>
      <c r="R4168" s="9" t="s">
        <v>1245</v>
      </c>
      <c r="S4168" s="9">
        <f t="shared" si="318"/>
        <v>935994</v>
      </c>
    </row>
    <row r="4169" spans="1:19" hidden="1">
      <c r="A4169" s="9">
        <v>24</v>
      </c>
      <c r="B4169" s="9" t="s">
        <v>15</v>
      </c>
      <c r="C4169" s="9" t="s">
        <v>360</v>
      </c>
      <c r="D4169" s="9" t="s">
        <v>152</v>
      </c>
      <c r="E4169" s="9" t="s">
        <v>151</v>
      </c>
      <c r="F4169" s="9" t="s">
        <v>1</v>
      </c>
      <c r="G4169" s="9" t="s">
        <v>222</v>
      </c>
      <c r="H4169" s="9" t="s">
        <v>2</v>
      </c>
      <c r="I4169" s="9">
        <v>13</v>
      </c>
      <c r="J4169" s="9" t="s">
        <v>8</v>
      </c>
      <c r="L4169" s="9" t="s">
        <v>50</v>
      </c>
      <c r="M4169" s="9">
        <v>164440</v>
      </c>
      <c r="N4169" s="17" t="str">
        <f t="shared" si="319"/>
        <v>32_160-165</v>
      </c>
      <c r="O4169" s="17" t="str">
        <f t="shared" si="316"/>
        <v>16_160-170</v>
      </c>
      <c r="P4169" s="17" t="str">
        <f t="shared" si="317"/>
        <v>08_80&gt;</v>
      </c>
      <c r="Q4169" s="9" t="s">
        <v>1257</v>
      </c>
      <c r="R4169" s="9" t="s">
        <v>1245</v>
      </c>
      <c r="S4169" s="9">
        <f t="shared" si="318"/>
        <v>3946560</v>
      </c>
    </row>
    <row r="4170" spans="1:19" hidden="1">
      <c r="A4170" s="9">
        <v>27</v>
      </c>
      <c r="B4170" s="9" t="s">
        <v>15</v>
      </c>
      <c r="C4170" s="9" t="s">
        <v>264</v>
      </c>
      <c r="D4170" s="9" t="s">
        <v>152</v>
      </c>
      <c r="E4170" s="9" t="s">
        <v>151</v>
      </c>
      <c r="F4170" s="9" t="s">
        <v>5</v>
      </c>
      <c r="G4170" s="9" t="s">
        <v>110</v>
      </c>
      <c r="H4170" s="9" t="s">
        <v>2</v>
      </c>
      <c r="I4170" s="9">
        <v>13</v>
      </c>
      <c r="J4170" s="9" t="s">
        <v>8</v>
      </c>
      <c r="L4170" s="9" t="s">
        <v>50</v>
      </c>
      <c r="M4170" s="9">
        <v>149274</v>
      </c>
      <c r="N4170" s="17" t="str">
        <f t="shared" si="319"/>
        <v>29_145-150</v>
      </c>
      <c r="O4170" s="17" t="str">
        <f t="shared" si="316"/>
        <v>14_140-150</v>
      </c>
      <c r="P4170" s="17" t="str">
        <f t="shared" si="317"/>
        <v>08_80&gt;</v>
      </c>
      <c r="Q4170" s="9" t="s">
        <v>1257</v>
      </c>
      <c r="R4170" s="9" t="s">
        <v>1245</v>
      </c>
      <c r="S4170" s="9">
        <f t="shared" si="318"/>
        <v>4030398</v>
      </c>
    </row>
    <row r="4171" spans="1:19" hidden="1">
      <c r="A4171" s="9">
        <v>5</v>
      </c>
      <c r="B4171" s="9" t="s">
        <v>15</v>
      </c>
      <c r="C4171" s="9" t="s">
        <v>735</v>
      </c>
      <c r="D4171" s="9" t="s">
        <v>152</v>
      </c>
      <c r="E4171" s="9" t="s">
        <v>151</v>
      </c>
      <c r="F4171" s="9" t="s">
        <v>1</v>
      </c>
      <c r="G4171" s="9" t="s">
        <v>583</v>
      </c>
      <c r="H4171" s="9" t="s">
        <v>2</v>
      </c>
      <c r="I4171" s="9">
        <v>14</v>
      </c>
      <c r="J4171" s="9" t="s">
        <v>8</v>
      </c>
      <c r="L4171" s="9" t="s">
        <v>50</v>
      </c>
      <c r="M4171" s="9">
        <v>52486</v>
      </c>
      <c r="N4171" s="17" t="str">
        <f t="shared" si="319"/>
        <v>10_50-55</v>
      </c>
      <c r="O4171" s="17" t="str">
        <f t="shared" si="316"/>
        <v>5_50-60</v>
      </c>
      <c r="P4171" s="17" t="str">
        <f t="shared" si="317"/>
        <v>05_50-60</v>
      </c>
      <c r="Q4171" s="9" t="s">
        <v>1257</v>
      </c>
      <c r="R4171" s="9" t="s">
        <v>1245</v>
      </c>
      <c r="S4171" s="9">
        <f t="shared" si="318"/>
        <v>262430</v>
      </c>
    </row>
    <row r="4172" spans="1:19" hidden="1">
      <c r="A4172" s="9">
        <v>2</v>
      </c>
      <c r="B4172" s="9" t="s">
        <v>15</v>
      </c>
      <c r="C4172" s="9" t="s">
        <v>790</v>
      </c>
      <c r="D4172" s="9" t="s">
        <v>152</v>
      </c>
      <c r="E4172" s="9" t="s">
        <v>151</v>
      </c>
      <c r="F4172" s="9" t="s">
        <v>5</v>
      </c>
      <c r="G4172" s="9" t="s">
        <v>373</v>
      </c>
      <c r="H4172" s="9" t="s">
        <v>2</v>
      </c>
      <c r="I4172" s="9">
        <v>14</v>
      </c>
      <c r="J4172" s="9" t="s">
        <v>8</v>
      </c>
      <c r="L4172" s="9" t="s">
        <v>50</v>
      </c>
      <c r="M4172" s="9">
        <v>53470</v>
      </c>
      <c r="N4172" s="17" t="str">
        <f t="shared" si="319"/>
        <v>10_50-55</v>
      </c>
      <c r="O4172" s="17" t="str">
        <f t="shared" si="316"/>
        <v>5_50-60</v>
      </c>
      <c r="P4172" s="17" t="str">
        <f t="shared" si="317"/>
        <v>05_50-60</v>
      </c>
      <c r="Q4172" s="9" t="s">
        <v>1257</v>
      </c>
      <c r="R4172" s="9" t="s">
        <v>1245</v>
      </c>
      <c r="S4172" s="9">
        <f t="shared" si="318"/>
        <v>106940</v>
      </c>
    </row>
    <row r="4173" spans="1:19" hidden="1">
      <c r="A4173" s="9">
        <v>205</v>
      </c>
      <c r="B4173" s="9" t="s">
        <v>15</v>
      </c>
      <c r="C4173" s="9" t="s">
        <v>304</v>
      </c>
      <c r="D4173" s="9" t="s">
        <v>152</v>
      </c>
      <c r="E4173" s="9" t="s">
        <v>151</v>
      </c>
      <c r="F4173" s="9" t="s">
        <v>1</v>
      </c>
      <c r="G4173" s="9" t="s">
        <v>77</v>
      </c>
      <c r="H4173" s="9" t="s">
        <v>2</v>
      </c>
      <c r="I4173" s="9">
        <v>14</v>
      </c>
      <c r="J4173" s="9" t="s">
        <v>8</v>
      </c>
      <c r="L4173" s="9" t="s">
        <v>50</v>
      </c>
      <c r="M4173" s="9">
        <v>35696</v>
      </c>
      <c r="N4173" s="17" t="str">
        <f t="shared" si="319"/>
        <v>7_35-40</v>
      </c>
      <c r="O4173" s="17" t="str">
        <f t="shared" si="316"/>
        <v>3_30-40</v>
      </c>
      <c r="P4173" s="17" t="str">
        <f t="shared" si="317"/>
        <v>03_30-40</v>
      </c>
      <c r="Q4173" s="9" t="s">
        <v>1257</v>
      </c>
      <c r="R4173" s="9" t="s">
        <v>1245</v>
      </c>
      <c r="S4173" s="9">
        <f t="shared" si="318"/>
        <v>7317680</v>
      </c>
    </row>
    <row r="4174" spans="1:19" hidden="1">
      <c r="A4174" s="9">
        <v>12</v>
      </c>
      <c r="B4174" s="9" t="s">
        <v>15</v>
      </c>
      <c r="C4174" s="9" t="s">
        <v>232</v>
      </c>
      <c r="D4174" s="9" t="s">
        <v>152</v>
      </c>
      <c r="E4174" s="9" t="s">
        <v>151</v>
      </c>
      <c r="F4174" s="9" t="s">
        <v>5</v>
      </c>
      <c r="G4174" s="9" t="s">
        <v>122</v>
      </c>
      <c r="H4174" s="9" t="s">
        <v>2</v>
      </c>
      <c r="I4174" s="9">
        <v>14</v>
      </c>
      <c r="J4174" s="9" t="s">
        <v>8</v>
      </c>
      <c r="L4174" s="9" t="s">
        <v>50</v>
      </c>
      <c r="M4174" s="9">
        <v>63498</v>
      </c>
      <c r="N4174" s="17" t="str">
        <f t="shared" si="319"/>
        <v>12_60-65</v>
      </c>
      <c r="O4174" s="17" t="str">
        <f t="shared" si="316"/>
        <v>6_60-70</v>
      </c>
      <c r="P4174" s="17" t="str">
        <f t="shared" si="317"/>
        <v>06_60-70</v>
      </c>
      <c r="Q4174" s="9" t="s">
        <v>1257</v>
      </c>
      <c r="R4174" s="9" t="s">
        <v>1245</v>
      </c>
      <c r="S4174" s="9">
        <f t="shared" si="318"/>
        <v>761976</v>
      </c>
    </row>
    <row r="4175" spans="1:19" hidden="1">
      <c r="A4175" s="9">
        <v>1093</v>
      </c>
      <c r="B4175" s="9" t="s">
        <v>15</v>
      </c>
      <c r="C4175" s="9" t="s">
        <v>791</v>
      </c>
      <c r="D4175" s="9" t="s">
        <v>148</v>
      </c>
      <c r="E4175" s="9" t="s">
        <v>151</v>
      </c>
      <c r="F4175" s="9" t="s">
        <v>5</v>
      </c>
      <c r="G4175" s="9" t="s">
        <v>373</v>
      </c>
      <c r="H4175" s="9" t="s">
        <v>2</v>
      </c>
      <c r="I4175" s="9">
        <v>15</v>
      </c>
      <c r="J4175" s="9" t="s">
        <v>8</v>
      </c>
      <c r="L4175" s="9" t="s">
        <v>50</v>
      </c>
      <c r="M4175" s="9">
        <v>60380</v>
      </c>
      <c r="N4175" s="17" t="str">
        <f t="shared" si="319"/>
        <v>12_60-65</v>
      </c>
      <c r="O4175" s="17" t="str">
        <f t="shared" si="316"/>
        <v>6_60-70</v>
      </c>
      <c r="P4175" s="17" t="str">
        <f t="shared" si="317"/>
        <v>06_60-70</v>
      </c>
      <c r="Q4175" s="9" t="s">
        <v>1257</v>
      </c>
      <c r="R4175" s="9" t="s">
        <v>1245</v>
      </c>
      <c r="S4175" s="9">
        <f t="shared" si="318"/>
        <v>65995340</v>
      </c>
    </row>
    <row r="4176" spans="1:19" hidden="1">
      <c r="A4176" s="9">
        <v>3139</v>
      </c>
      <c r="B4176" s="9" t="s">
        <v>15</v>
      </c>
      <c r="C4176" s="9" t="s">
        <v>305</v>
      </c>
      <c r="D4176" s="9" t="s">
        <v>148</v>
      </c>
      <c r="E4176" s="9" t="s">
        <v>151</v>
      </c>
      <c r="F4176" s="9" t="s">
        <v>1</v>
      </c>
      <c r="G4176" s="9" t="s">
        <v>77</v>
      </c>
      <c r="H4176" s="9" t="s">
        <v>2</v>
      </c>
      <c r="I4176" s="9">
        <v>15</v>
      </c>
      <c r="J4176" s="9" t="s">
        <v>8</v>
      </c>
      <c r="L4176" s="9" t="s">
        <v>50</v>
      </c>
      <c r="M4176" s="9">
        <v>37628</v>
      </c>
      <c r="N4176" s="17" t="str">
        <f t="shared" si="319"/>
        <v>7_35-40</v>
      </c>
      <c r="O4176" s="17" t="str">
        <f t="shared" ref="O4176:O4224" si="320">CONCATENATE(ROUNDDOWN(M4176/10000,0),"_",ROUNDDOWN(M4176/10000,0)*10,"-",ROUNDUP((M4176+1)/10000,0)*10)</f>
        <v>3_30-40</v>
      </c>
      <c r="P4176" s="17" t="str">
        <f t="shared" ref="P4176:P4224" si="321">IF(M4176&lt;20000,"01_&lt;20",IF(M4176&lt;80000,CONCATENATE(IF((ROUNDDOWN(M4176/10000,0)+1)&lt;10,0,),ROUNDDOWN(M4176/10000,0),"_",ROUNDDOWN(M4176/10000,0)*10,"-",ROUNDUP((M4176+1)/10000,0)*10),"08_80&gt;"))</f>
        <v>03_30-40</v>
      </c>
      <c r="Q4176" s="9" t="s">
        <v>1257</v>
      </c>
      <c r="R4176" s="9" t="s">
        <v>1245</v>
      </c>
      <c r="S4176" s="9">
        <f t="shared" ref="S4176:S4224" si="322">M4176*A4176</f>
        <v>118114292</v>
      </c>
    </row>
    <row r="4177" spans="1:19" hidden="1">
      <c r="A4177" s="9">
        <v>2481</v>
      </c>
      <c r="B4177" s="9" t="s">
        <v>15</v>
      </c>
      <c r="C4177" s="9" t="s">
        <v>878</v>
      </c>
      <c r="D4177" s="9" t="s">
        <v>148</v>
      </c>
      <c r="E4177" s="9" t="s">
        <v>151</v>
      </c>
      <c r="F4177" s="9" t="s">
        <v>1</v>
      </c>
      <c r="G4177" s="9" t="s">
        <v>583</v>
      </c>
      <c r="H4177" s="9" t="s">
        <v>2</v>
      </c>
      <c r="I4177" s="9">
        <v>15</v>
      </c>
      <c r="J4177" s="9" t="s">
        <v>8</v>
      </c>
      <c r="L4177" s="9" t="s">
        <v>50</v>
      </c>
      <c r="M4177" s="9">
        <v>60603</v>
      </c>
      <c r="N4177" s="17" t="str">
        <f t="shared" si="319"/>
        <v>12_60-65</v>
      </c>
      <c r="O4177" s="17" t="str">
        <f t="shared" si="320"/>
        <v>6_60-70</v>
      </c>
      <c r="P4177" s="17" t="str">
        <f t="shared" si="321"/>
        <v>06_60-70</v>
      </c>
      <c r="Q4177" s="9" t="s">
        <v>1257</v>
      </c>
      <c r="R4177" s="9" t="s">
        <v>1245</v>
      </c>
      <c r="S4177" s="9">
        <f t="shared" si="322"/>
        <v>150356043</v>
      </c>
    </row>
    <row r="4178" spans="1:19" hidden="1">
      <c r="A4178" s="9">
        <v>745</v>
      </c>
      <c r="B4178" s="9" t="s">
        <v>15</v>
      </c>
      <c r="C4178" s="9" t="s">
        <v>792</v>
      </c>
      <c r="D4178" s="9" t="s">
        <v>148</v>
      </c>
      <c r="E4178" s="9" t="s">
        <v>151</v>
      </c>
      <c r="F4178" s="9" t="s">
        <v>5</v>
      </c>
      <c r="G4178" s="9" t="s">
        <v>70</v>
      </c>
      <c r="H4178" s="9" t="s">
        <v>2</v>
      </c>
      <c r="I4178" s="9">
        <v>15</v>
      </c>
      <c r="J4178" s="9" t="s">
        <v>8</v>
      </c>
      <c r="L4178" s="9" t="s">
        <v>46</v>
      </c>
      <c r="M4178" s="9">
        <v>33723</v>
      </c>
      <c r="N4178" s="17" t="str">
        <f t="shared" si="319"/>
        <v>6_30-35</v>
      </c>
      <c r="O4178" s="17" t="str">
        <f t="shared" si="320"/>
        <v>3_30-40</v>
      </c>
      <c r="P4178" s="17" t="str">
        <f t="shared" si="321"/>
        <v>03_30-40</v>
      </c>
      <c r="Q4178" s="9" t="s">
        <v>1257</v>
      </c>
      <c r="R4178" s="9" t="s">
        <v>1245</v>
      </c>
      <c r="S4178" s="9">
        <f t="shared" si="322"/>
        <v>25123635</v>
      </c>
    </row>
    <row r="4179" spans="1:19" hidden="1">
      <c r="A4179" s="9">
        <v>211</v>
      </c>
      <c r="B4179" s="9" t="s">
        <v>15</v>
      </c>
      <c r="C4179" s="9" t="s">
        <v>231</v>
      </c>
      <c r="D4179" s="9" t="s">
        <v>148</v>
      </c>
      <c r="E4179" s="9" t="s">
        <v>151</v>
      </c>
      <c r="F4179" s="9" t="s">
        <v>5</v>
      </c>
      <c r="G4179" s="9" t="s">
        <v>122</v>
      </c>
      <c r="H4179" s="9" t="s">
        <v>2</v>
      </c>
      <c r="I4179" s="9">
        <v>15</v>
      </c>
      <c r="J4179" s="9" t="s">
        <v>8</v>
      </c>
      <c r="L4179" s="9" t="s">
        <v>50</v>
      </c>
      <c r="M4179" s="9">
        <v>52099</v>
      </c>
      <c r="N4179" s="17" t="str">
        <f t="shared" si="319"/>
        <v>10_50-55</v>
      </c>
      <c r="O4179" s="17" t="str">
        <f t="shared" si="320"/>
        <v>5_50-60</v>
      </c>
      <c r="P4179" s="17" t="str">
        <f t="shared" si="321"/>
        <v>05_50-60</v>
      </c>
      <c r="Q4179" s="9" t="s">
        <v>1257</v>
      </c>
      <c r="R4179" s="9" t="s">
        <v>1245</v>
      </c>
      <c r="S4179" s="9">
        <f t="shared" si="322"/>
        <v>10992889</v>
      </c>
    </row>
    <row r="4180" spans="1:19" hidden="1">
      <c r="A4180" s="9">
        <v>7</v>
      </c>
      <c r="B4180" s="9" t="s">
        <v>15</v>
      </c>
      <c r="C4180" s="9" t="s">
        <v>793</v>
      </c>
      <c r="D4180" s="9" t="s">
        <v>148</v>
      </c>
      <c r="E4180" s="9" t="s">
        <v>151</v>
      </c>
      <c r="F4180" s="9" t="s">
        <v>5</v>
      </c>
      <c r="G4180" s="9" t="s">
        <v>110</v>
      </c>
      <c r="H4180" s="9" t="s">
        <v>2</v>
      </c>
      <c r="I4180" s="9">
        <v>15</v>
      </c>
      <c r="J4180" s="9" t="s">
        <v>8</v>
      </c>
      <c r="L4180" s="9" t="s">
        <v>50</v>
      </c>
      <c r="M4180" s="9">
        <v>46290</v>
      </c>
      <c r="N4180" s="17" t="str">
        <f t="shared" si="319"/>
        <v>9_45-50</v>
      </c>
      <c r="O4180" s="17" t="str">
        <f t="shared" si="320"/>
        <v>4_40-50</v>
      </c>
      <c r="P4180" s="17" t="str">
        <f t="shared" si="321"/>
        <v>04_40-50</v>
      </c>
      <c r="Q4180" s="9" t="s">
        <v>1257</v>
      </c>
      <c r="R4180" s="9" t="s">
        <v>1245</v>
      </c>
      <c r="S4180" s="9">
        <f t="shared" si="322"/>
        <v>324030</v>
      </c>
    </row>
    <row r="4181" spans="1:19" hidden="1">
      <c r="A4181" s="9">
        <v>122</v>
      </c>
      <c r="B4181" s="9" t="s">
        <v>15</v>
      </c>
      <c r="C4181" s="9" t="s">
        <v>453</v>
      </c>
      <c r="D4181" s="9" t="s">
        <v>146</v>
      </c>
      <c r="E4181" s="9" t="s">
        <v>151</v>
      </c>
      <c r="F4181" s="9" t="s">
        <v>5</v>
      </c>
      <c r="G4181" s="9" t="s">
        <v>122</v>
      </c>
      <c r="H4181" s="9" t="s">
        <v>262</v>
      </c>
      <c r="I4181" s="9">
        <v>17</v>
      </c>
      <c r="J4181" s="9" t="s">
        <v>8</v>
      </c>
      <c r="L4181" s="9" t="s">
        <v>50</v>
      </c>
      <c r="M4181" s="9">
        <v>78035</v>
      </c>
      <c r="N4181" s="17" t="str">
        <f t="shared" si="319"/>
        <v>15_75-80</v>
      </c>
      <c r="O4181" s="17" t="str">
        <f t="shared" si="320"/>
        <v>7_70-80</v>
      </c>
      <c r="P4181" s="17" t="str">
        <f t="shared" si="321"/>
        <v>07_70-80</v>
      </c>
      <c r="Q4181" s="9" t="s">
        <v>1257</v>
      </c>
      <c r="R4181" s="9" t="s">
        <v>1245</v>
      </c>
      <c r="S4181" s="9">
        <f t="shared" si="322"/>
        <v>9520270</v>
      </c>
    </row>
    <row r="4182" spans="1:19" hidden="1">
      <c r="A4182" s="9">
        <v>367</v>
      </c>
      <c r="B4182" s="9" t="s">
        <v>15</v>
      </c>
      <c r="C4182" s="9" t="s">
        <v>1201</v>
      </c>
      <c r="D4182" s="9" t="s">
        <v>146</v>
      </c>
      <c r="E4182" s="9" t="s">
        <v>151</v>
      </c>
      <c r="F4182" s="9" t="s">
        <v>5</v>
      </c>
      <c r="G4182" s="9" t="s">
        <v>373</v>
      </c>
      <c r="H4182" s="9" t="s">
        <v>285</v>
      </c>
      <c r="I4182" s="9">
        <v>17</v>
      </c>
      <c r="J4182" s="9" t="s">
        <v>8</v>
      </c>
      <c r="L4182" s="9" t="s">
        <v>50</v>
      </c>
      <c r="M4182" s="9">
        <v>88887</v>
      </c>
      <c r="N4182" s="17" t="str">
        <f t="shared" si="319"/>
        <v>17_85-90</v>
      </c>
      <c r="O4182" s="17" t="str">
        <f t="shared" si="320"/>
        <v>8_80-90</v>
      </c>
      <c r="P4182" s="17" t="str">
        <f t="shared" si="321"/>
        <v>08_80&gt;</v>
      </c>
      <c r="Q4182" s="9" t="s">
        <v>1257</v>
      </c>
      <c r="R4182" s="9" t="s">
        <v>1245</v>
      </c>
      <c r="S4182" s="9">
        <f t="shared" si="322"/>
        <v>32621529</v>
      </c>
    </row>
    <row r="4183" spans="1:19">
      <c r="A4183" s="9">
        <v>2</v>
      </c>
      <c r="B4183" s="9" t="s">
        <v>15</v>
      </c>
      <c r="C4183" s="9" t="s">
        <v>868</v>
      </c>
      <c r="D4183" s="9" t="s">
        <v>152</v>
      </c>
      <c r="E4183" s="9" t="s">
        <v>147</v>
      </c>
      <c r="F4183" s="9" t="s">
        <v>5</v>
      </c>
      <c r="G4183" s="9" t="s">
        <v>373</v>
      </c>
      <c r="H4183" s="9" t="s">
        <v>2</v>
      </c>
      <c r="I4183" s="9">
        <v>14</v>
      </c>
      <c r="J4183" s="9" t="s">
        <v>8</v>
      </c>
      <c r="K4183" s="9" t="s">
        <v>7</v>
      </c>
      <c r="L4183" s="9" t="s">
        <v>50</v>
      </c>
      <c r="M4183" s="9">
        <v>112416</v>
      </c>
      <c r="N4183" s="17" t="str">
        <f t="shared" si="319"/>
        <v>22_110-115</v>
      </c>
      <c r="O4183" s="17" t="str">
        <f t="shared" si="320"/>
        <v>11_110-120</v>
      </c>
      <c r="P4183" s="17" t="str">
        <f t="shared" si="321"/>
        <v>08_80&gt;</v>
      </c>
      <c r="Q4183" s="9" t="s">
        <v>1257</v>
      </c>
      <c r="R4183" s="9" t="s">
        <v>1245</v>
      </c>
      <c r="S4183" s="9">
        <f t="shared" si="322"/>
        <v>224832</v>
      </c>
    </row>
    <row r="4184" spans="1:19">
      <c r="A4184" s="9">
        <v>2</v>
      </c>
      <c r="B4184" s="9" t="s">
        <v>15</v>
      </c>
      <c r="C4184" s="9" t="s">
        <v>471</v>
      </c>
      <c r="D4184" s="9" t="s">
        <v>149</v>
      </c>
      <c r="E4184" s="9" t="s">
        <v>147</v>
      </c>
      <c r="F4184" s="9" t="s">
        <v>5</v>
      </c>
      <c r="G4184" s="9" t="s">
        <v>252</v>
      </c>
      <c r="H4184" s="9" t="s">
        <v>85</v>
      </c>
      <c r="I4184" s="9">
        <v>15</v>
      </c>
      <c r="J4184" s="9" t="s">
        <v>8</v>
      </c>
      <c r="K4184" s="9" t="s">
        <v>7</v>
      </c>
      <c r="L4184" s="9" t="s">
        <v>50</v>
      </c>
      <c r="M4184" s="9">
        <v>146910</v>
      </c>
      <c r="N4184" s="17" t="str">
        <f t="shared" si="319"/>
        <v>29_145-150</v>
      </c>
      <c r="O4184" s="17" t="str">
        <f t="shared" si="320"/>
        <v>14_140-150</v>
      </c>
      <c r="P4184" s="17" t="str">
        <f t="shared" si="321"/>
        <v>08_80&gt;</v>
      </c>
      <c r="Q4184" s="9" t="s">
        <v>1257</v>
      </c>
      <c r="R4184" s="9" t="s">
        <v>1245</v>
      </c>
      <c r="S4184" s="9">
        <f t="shared" si="322"/>
        <v>293820</v>
      </c>
    </row>
    <row r="4185" spans="1:19">
      <c r="A4185" s="9">
        <v>2</v>
      </c>
      <c r="B4185" s="9" t="s">
        <v>15</v>
      </c>
      <c r="C4185" s="9" t="s">
        <v>553</v>
      </c>
      <c r="D4185" s="9" t="s">
        <v>152</v>
      </c>
      <c r="E4185" s="9" t="s">
        <v>147</v>
      </c>
      <c r="F4185" s="9" t="s">
        <v>5</v>
      </c>
      <c r="G4185" s="9" t="s">
        <v>122</v>
      </c>
      <c r="H4185" s="9" t="s">
        <v>2</v>
      </c>
      <c r="I4185" s="9">
        <v>14</v>
      </c>
      <c r="J4185" s="9" t="s">
        <v>8</v>
      </c>
      <c r="K4185" s="9" t="s">
        <v>7</v>
      </c>
      <c r="L4185" s="9" t="s">
        <v>50</v>
      </c>
      <c r="M4185" s="9">
        <v>95600</v>
      </c>
      <c r="N4185" s="17" t="str">
        <f t="shared" si="319"/>
        <v>19_95-100</v>
      </c>
      <c r="O4185" s="17" t="str">
        <f t="shared" si="320"/>
        <v>9_90-100</v>
      </c>
      <c r="P4185" s="17" t="str">
        <f t="shared" si="321"/>
        <v>08_80&gt;</v>
      </c>
      <c r="Q4185" s="9" t="s">
        <v>1257</v>
      </c>
      <c r="R4185" s="9" t="s">
        <v>1245</v>
      </c>
      <c r="S4185" s="9">
        <f t="shared" si="322"/>
        <v>191200</v>
      </c>
    </row>
    <row r="4186" spans="1:19">
      <c r="A4186" s="9">
        <v>8</v>
      </c>
      <c r="B4186" s="9" t="s">
        <v>15</v>
      </c>
      <c r="C4186" s="9" t="s">
        <v>454</v>
      </c>
      <c r="D4186" s="9" t="s">
        <v>152</v>
      </c>
      <c r="E4186" s="9" t="s">
        <v>147</v>
      </c>
      <c r="F4186" s="9" t="s">
        <v>5</v>
      </c>
      <c r="G4186" s="9" t="s">
        <v>373</v>
      </c>
      <c r="H4186" s="9" t="s">
        <v>2</v>
      </c>
      <c r="I4186" s="9">
        <v>14</v>
      </c>
      <c r="J4186" s="9" t="s">
        <v>8</v>
      </c>
      <c r="K4186" s="9" t="s">
        <v>7</v>
      </c>
      <c r="L4186" s="9" t="s">
        <v>50</v>
      </c>
      <c r="M4186" s="9">
        <v>98323</v>
      </c>
      <c r="N4186" s="17" t="str">
        <f t="shared" si="319"/>
        <v>19_95-100</v>
      </c>
      <c r="O4186" s="17" t="str">
        <f t="shared" si="320"/>
        <v>9_90-100</v>
      </c>
      <c r="P4186" s="17" t="str">
        <f t="shared" si="321"/>
        <v>08_80&gt;</v>
      </c>
      <c r="Q4186" s="9" t="s">
        <v>1257</v>
      </c>
      <c r="R4186" s="9" t="s">
        <v>1245</v>
      </c>
      <c r="S4186" s="9">
        <f t="shared" si="322"/>
        <v>786584</v>
      </c>
    </row>
    <row r="4187" spans="1:19">
      <c r="A4187" s="9">
        <v>2</v>
      </c>
      <c r="B4187" s="9" t="s">
        <v>15</v>
      </c>
      <c r="C4187" s="9" t="s">
        <v>555</v>
      </c>
      <c r="D4187" s="9" t="s">
        <v>148</v>
      </c>
      <c r="E4187" s="9" t="s">
        <v>147</v>
      </c>
      <c r="F4187" s="9" t="s">
        <v>5</v>
      </c>
      <c r="G4187" s="9" t="s">
        <v>373</v>
      </c>
      <c r="H4187" s="9" t="s">
        <v>2</v>
      </c>
      <c r="I4187" s="9">
        <v>15</v>
      </c>
      <c r="J4187" s="9" t="s">
        <v>8</v>
      </c>
      <c r="K4187" s="9" t="s">
        <v>7</v>
      </c>
      <c r="L4187" s="9" t="s">
        <v>50</v>
      </c>
      <c r="M4187" s="9">
        <v>87914</v>
      </c>
      <c r="N4187" s="17" t="str">
        <f t="shared" si="319"/>
        <v>17_85-90</v>
      </c>
      <c r="O4187" s="17" t="str">
        <f t="shared" si="320"/>
        <v>8_80-90</v>
      </c>
      <c r="P4187" s="17" t="str">
        <f t="shared" si="321"/>
        <v>08_80&gt;</v>
      </c>
      <c r="Q4187" s="9" t="s">
        <v>1257</v>
      </c>
      <c r="R4187" s="9" t="s">
        <v>1245</v>
      </c>
      <c r="S4187" s="9">
        <f t="shared" si="322"/>
        <v>175828</v>
      </c>
    </row>
    <row r="4188" spans="1:19">
      <c r="A4188" s="9">
        <v>8</v>
      </c>
      <c r="B4188" s="9" t="s">
        <v>15</v>
      </c>
      <c r="C4188" s="9" t="s">
        <v>1121</v>
      </c>
      <c r="D4188" s="9" t="s">
        <v>152</v>
      </c>
      <c r="E4188" s="9" t="s">
        <v>147</v>
      </c>
      <c r="F4188" s="9" t="s">
        <v>1</v>
      </c>
      <c r="G4188" s="9" t="s">
        <v>845</v>
      </c>
      <c r="H4188" s="9" t="s">
        <v>408</v>
      </c>
      <c r="I4188" s="9">
        <v>14</v>
      </c>
      <c r="J4188" s="9" t="s">
        <v>941</v>
      </c>
      <c r="K4188" s="9" t="s">
        <v>7</v>
      </c>
      <c r="L4188" s="9" t="s">
        <v>50</v>
      </c>
      <c r="M4188" s="9">
        <v>120838</v>
      </c>
      <c r="N4188" s="17" t="str">
        <f t="shared" si="319"/>
        <v>24_120-125</v>
      </c>
      <c r="O4188" s="17" t="str">
        <f t="shared" si="320"/>
        <v>12_120-130</v>
      </c>
      <c r="P4188" s="17" t="str">
        <f t="shared" si="321"/>
        <v>08_80&gt;</v>
      </c>
      <c r="Q4188" s="9" t="s">
        <v>1257</v>
      </c>
      <c r="R4188" s="9" t="s">
        <v>1245</v>
      </c>
      <c r="S4188" s="9">
        <f t="shared" si="322"/>
        <v>966704</v>
      </c>
    </row>
    <row r="4189" spans="1:19">
      <c r="A4189" s="9">
        <v>14</v>
      </c>
      <c r="B4189" s="9" t="s">
        <v>15</v>
      </c>
      <c r="C4189" s="9" t="s">
        <v>940</v>
      </c>
      <c r="D4189" s="9" t="s">
        <v>152</v>
      </c>
      <c r="E4189" s="9" t="s">
        <v>147</v>
      </c>
      <c r="F4189" s="9" t="s">
        <v>1</v>
      </c>
      <c r="G4189" s="9" t="s">
        <v>495</v>
      </c>
      <c r="H4189" s="9" t="s">
        <v>408</v>
      </c>
      <c r="I4189" s="9">
        <v>14</v>
      </c>
      <c r="J4189" s="9" t="s">
        <v>941</v>
      </c>
      <c r="K4189" s="9" t="s">
        <v>7</v>
      </c>
      <c r="L4189" s="9" t="s">
        <v>50</v>
      </c>
      <c r="M4189" s="9">
        <v>112760</v>
      </c>
      <c r="N4189" s="17" t="str">
        <f t="shared" si="319"/>
        <v>22_110-115</v>
      </c>
      <c r="O4189" s="17" t="str">
        <f t="shared" si="320"/>
        <v>11_110-120</v>
      </c>
      <c r="P4189" s="17" t="str">
        <f t="shared" si="321"/>
        <v>08_80&gt;</v>
      </c>
      <c r="Q4189" s="9" t="s">
        <v>1257</v>
      </c>
      <c r="R4189" s="9" t="s">
        <v>1245</v>
      </c>
      <c r="S4189" s="9">
        <f t="shared" si="322"/>
        <v>1578640</v>
      </c>
    </row>
    <row r="4190" spans="1:19">
      <c r="A4190" s="9">
        <v>2</v>
      </c>
      <c r="B4190" s="9" t="s">
        <v>15</v>
      </c>
      <c r="C4190" s="9" t="s">
        <v>472</v>
      </c>
      <c r="D4190" s="9" t="s">
        <v>152</v>
      </c>
      <c r="E4190" s="9" t="s">
        <v>147</v>
      </c>
      <c r="F4190" s="9" t="s">
        <v>5</v>
      </c>
      <c r="G4190" s="9" t="s">
        <v>373</v>
      </c>
      <c r="H4190" s="9" t="s">
        <v>2</v>
      </c>
      <c r="I4190" s="9">
        <v>14</v>
      </c>
      <c r="J4190" s="9" t="s">
        <v>51</v>
      </c>
      <c r="K4190" s="9" t="s">
        <v>7</v>
      </c>
      <c r="L4190" s="9" t="s">
        <v>50</v>
      </c>
      <c r="M4190" s="9">
        <v>180795</v>
      </c>
      <c r="N4190" s="17" t="str">
        <f t="shared" si="319"/>
        <v>36_180-185</v>
      </c>
      <c r="O4190" s="17" t="str">
        <f t="shared" si="320"/>
        <v>18_180-190</v>
      </c>
      <c r="P4190" s="17" t="str">
        <f t="shared" si="321"/>
        <v>08_80&gt;</v>
      </c>
      <c r="Q4190" s="9" t="s">
        <v>1257</v>
      </c>
      <c r="R4190" s="9" t="s">
        <v>1245</v>
      </c>
      <c r="S4190" s="9">
        <f t="shared" si="322"/>
        <v>361590</v>
      </c>
    </row>
    <row r="4191" spans="1:19">
      <c r="A4191" s="9">
        <v>10</v>
      </c>
      <c r="B4191" s="9" t="s">
        <v>16</v>
      </c>
      <c r="C4191" s="9" t="s">
        <v>1061</v>
      </c>
      <c r="D4191" s="9" t="s">
        <v>149</v>
      </c>
      <c r="E4191" s="9" t="s">
        <v>147</v>
      </c>
      <c r="F4191" s="9" t="s">
        <v>1</v>
      </c>
      <c r="G4191" s="9" t="s">
        <v>495</v>
      </c>
      <c r="H4191" s="9" t="s">
        <v>1062</v>
      </c>
      <c r="I4191" s="9">
        <v>15</v>
      </c>
      <c r="J4191" s="9" t="s">
        <v>8</v>
      </c>
      <c r="L4191" s="9" t="s">
        <v>50</v>
      </c>
      <c r="M4191" s="9">
        <v>124510</v>
      </c>
      <c r="N4191" s="17" t="str">
        <f t="shared" si="319"/>
        <v>24_120-125</v>
      </c>
      <c r="O4191" s="17" t="str">
        <f t="shared" si="320"/>
        <v>12_120-130</v>
      </c>
      <c r="P4191" s="17" t="str">
        <f t="shared" si="321"/>
        <v>08_80&gt;</v>
      </c>
      <c r="Q4191" s="9" t="s">
        <v>1257</v>
      </c>
      <c r="R4191" s="9" t="s">
        <v>1245</v>
      </c>
      <c r="S4191" s="9">
        <f t="shared" si="322"/>
        <v>1245100</v>
      </c>
    </row>
    <row r="4192" spans="1:19">
      <c r="A4192" s="9">
        <v>30</v>
      </c>
      <c r="B4192" s="9" t="s">
        <v>16</v>
      </c>
      <c r="C4192" s="9" t="s">
        <v>1063</v>
      </c>
      <c r="D4192" s="9" t="s">
        <v>149</v>
      </c>
      <c r="E4192" s="9" t="s">
        <v>147</v>
      </c>
      <c r="F4192" s="9" t="s">
        <v>1</v>
      </c>
      <c r="G4192" s="9" t="s">
        <v>495</v>
      </c>
      <c r="H4192" s="9" t="s">
        <v>1062</v>
      </c>
      <c r="I4192" s="9">
        <v>17</v>
      </c>
      <c r="J4192" s="9" t="s">
        <v>8</v>
      </c>
      <c r="L4192" s="9" t="s">
        <v>50</v>
      </c>
      <c r="M4192" s="9">
        <v>153396</v>
      </c>
      <c r="N4192" s="17" t="str">
        <f t="shared" si="319"/>
        <v>30_150-155</v>
      </c>
      <c r="O4192" s="17" t="str">
        <f t="shared" si="320"/>
        <v>15_150-160</v>
      </c>
      <c r="P4192" s="17" t="str">
        <f t="shared" si="321"/>
        <v>08_80&gt;</v>
      </c>
      <c r="Q4192" s="9" t="s">
        <v>1257</v>
      </c>
      <c r="R4192" s="9" t="s">
        <v>1245</v>
      </c>
      <c r="S4192" s="9">
        <f t="shared" si="322"/>
        <v>4601880</v>
      </c>
    </row>
    <row r="4193" spans="1:19">
      <c r="A4193" s="9">
        <v>38</v>
      </c>
      <c r="B4193" s="9" t="s">
        <v>16</v>
      </c>
      <c r="C4193" s="9" t="s">
        <v>794</v>
      </c>
      <c r="D4193" s="9" t="s">
        <v>149</v>
      </c>
      <c r="E4193" s="9" t="s">
        <v>147</v>
      </c>
      <c r="F4193" s="9" t="s">
        <v>1</v>
      </c>
      <c r="G4193" s="9" t="s">
        <v>495</v>
      </c>
      <c r="H4193" s="9" t="s">
        <v>145</v>
      </c>
      <c r="I4193" s="9">
        <v>15</v>
      </c>
      <c r="J4193" s="9" t="s">
        <v>8</v>
      </c>
      <c r="L4193" s="9" t="s">
        <v>50</v>
      </c>
      <c r="M4193" s="9">
        <v>103908</v>
      </c>
      <c r="N4193" s="17" t="str">
        <f t="shared" si="319"/>
        <v>20_100-105</v>
      </c>
      <c r="O4193" s="17" t="str">
        <f t="shared" si="320"/>
        <v>10_100-110</v>
      </c>
      <c r="P4193" s="17" t="str">
        <f t="shared" si="321"/>
        <v>08_80&gt;</v>
      </c>
      <c r="Q4193" s="9" t="s">
        <v>1257</v>
      </c>
      <c r="R4193" s="9" t="s">
        <v>1245</v>
      </c>
      <c r="S4193" s="9">
        <f t="shared" si="322"/>
        <v>3948504</v>
      </c>
    </row>
    <row r="4194" spans="1:19">
      <c r="A4194" s="9">
        <v>20</v>
      </c>
      <c r="B4194" s="9" t="s">
        <v>16</v>
      </c>
      <c r="C4194" s="9" t="s">
        <v>1122</v>
      </c>
      <c r="D4194" s="9" t="s">
        <v>149</v>
      </c>
      <c r="E4194" s="9" t="s">
        <v>147</v>
      </c>
      <c r="F4194" s="9" t="s">
        <v>5</v>
      </c>
      <c r="G4194" s="9" t="s">
        <v>492</v>
      </c>
      <c r="H4194" s="9" t="s">
        <v>738</v>
      </c>
      <c r="I4194" s="9">
        <v>16</v>
      </c>
      <c r="J4194" s="9" t="s">
        <v>43</v>
      </c>
      <c r="L4194" s="9" t="s">
        <v>50</v>
      </c>
      <c r="M4194" s="9">
        <v>160432</v>
      </c>
      <c r="N4194" s="17" t="str">
        <f t="shared" si="319"/>
        <v>32_160-165</v>
      </c>
      <c r="O4194" s="17" t="str">
        <f t="shared" si="320"/>
        <v>16_160-170</v>
      </c>
      <c r="P4194" s="17" t="str">
        <f t="shared" si="321"/>
        <v>08_80&gt;</v>
      </c>
      <c r="Q4194" s="9" t="s">
        <v>1257</v>
      </c>
      <c r="R4194" s="9" t="s">
        <v>1245</v>
      </c>
      <c r="S4194" s="9">
        <f t="shared" si="322"/>
        <v>3208640</v>
      </c>
    </row>
    <row r="4195" spans="1:19">
      <c r="A4195" s="9">
        <v>10</v>
      </c>
      <c r="B4195" s="9" t="s">
        <v>16</v>
      </c>
      <c r="C4195" s="9" t="s">
        <v>1204</v>
      </c>
      <c r="D4195" s="9" t="s">
        <v>149</v>
      </c>
      <c r="E4195" s="9" t="s">
        <v>147</v>
      </c>
      <c r="F4195" s="9" t="s">
        <v>5</v>
      </c>
      <c r="G4195" s="9" t="s">
        <v>1155</v>
      </c>
      <c r="H4195" s="9" t="s">
        <v>703</v>
      </c>
      <c r="I4195" s="9">
        <v>16</v>
      </c>
      <c r="J4195" s="9" t="s">
        <v>43</v>
      </c>
      <c r="L4195" s="9" t="s">
        <v>50</v>
      </c>
      <c r="M4195" s="9">
        <v>173300</v>
      </c>
      <c r="N4195" s="17" t="str">
        <f t="shared" si="319"/>
        <v>34_170-175</v>
      </c>
      <c r="O4195" s="17" t="str">
        <f t="shared" si="320"/>
        <v>17_170-180</v>
      </c>
      <c r="P4195" s="17" t="str">
        <f t="shared" si="321"/>
        <v>08_80&gt;</v>
      </c>
      <c r="Q4195" s="9" t="s">
        <v>1257</v>
      </c>
      <c r="R4195" s="9" t="s">
        <v>1245</v>
      </c>
      <c r="S4195" s="9">
        <f t="shared" si="322"/>
        <v>1733000</v>
      </c>
    </row>
    <row r="4196" spans="1:19">
      <c r="A4196" s="9">
        <v>12</v>
      </c>
      <c r="B4196" s="9" t="s">
        <v>16</v>
      </c>
      <c r="C4196" s="9" t="s">
        <v>871</v>
      </c>
      <c r="D4196" s="9" t="s">
        <v>149</v>
      </c>
      <c r="E4196" s="9" t="s">
        <v>147</v>
      </c>
      <c r="F4196" s="9" t="s">
        <v>5</v>
      </c>
      <c r="G4196" s="9" t="s">
        <v>492</v>
      </c>
      <c r="H4196" s="9" t="s">
        <v>561</v>
      </c>
      <c r="I4196" s="9">
        <v>16</v>
      </c>
      <c r="J4196" s="9" t="s">
        <v>43</v>
      </c>
      <c r="L4196" s="9" t="s">
        <v>50</v>
      </c>
      <c r="M4196" s="9">
        <v>205666</v>
      </c>
      <c r="N4196" s="17" t="str">
        <f t="shared" si="319"/>
        <v>41_205-210</v>
      </c>
      <c r="O4196" s="17" t="str">
        <f t="shared" si="320"/>
        <v>20_200-210</v>
      </c>
      <c r="P4196" s="17" t="str">
        <f t="shared" si="321"/>
        <v>08_80&gt;</v>
      </c>
      <c r="Q4196" s="9" t="s">
        <v>1257</v>
      </c>
      <c r="R4196" s="9" t="s">
        <v>1245</v>
      </c>
      <c r="S4196" s="9">
        <f t="shared" si="322"/>
        <v>2467992</v>
      </c>
    </row>
    <row r="4197" spans="1:19">
      <c r="A4197" s="9">
        <v>46</v>
      </c>
      <c r="B4197" s="9" t="s">
        <v>16</v>
      </c>
      <c r="C4197" s="9" t="s">
        <v>1154</v>
      </c>
      <c r="D4197" s="9" t="s">
        <v>149</v>
      </c>
      <c r="E4197" s="9" t="s">
        <v>147</v>
      </c>
      <c r="F4197" s="9" t="s">
        <v>5</v>
      </c>
      <c r="G4197" s="9" t="s">
        <v>1155</v>
      </c>
      <c r="H4197" s="9" t="s">
        <v>1156</v>
      </c>
      <c r="I4197" s="9">
        <v>15</v>
      </c>
      <c r="J4197" s="9" t="s">
        <v>1157</v>
      </c>
      <c r="L4197" s="9" t="s">
        <v>50</v>
      </c>
      <c r="M4197" s="9">
        <v>274945</v>
      </c>
      <c r="N4197" s="17" t="str">
        <f t="shared" si="319"/>
        <v>54_270-275</v>
      </c>
      <c r="O4197" s="17" t="str">
        <f t="shared" si="320"/>
        <v>27_270-280</v>
      </c>
      <c r="P4197" s="17" t="str">
        <f t="shared" si="321"/>
        <v>08_80&gt;</v>
      </c>
      <c r="Q4197" s="9" t="s">
        <v>1257</v>
      </c>
      <c r="R4197" s="9" t="s">
        <v>1245</v>
      </c>
      <c r="S4197" s="9">
        <f t="shared" si="322"/>
        <v>12647470</v>
      </c>
    </row>
    <row r="4198" spans="1:19">
      <c r="A4198" s="9">
        <v>6</v>
      </c>
      <c r="B4198" s="9" t="s">
        <v>16</v>
      </c>
      <c r="C4198" s="9" t="s">
        <v>1205</v>
      </c>
      <c r="D4198" s="9" t="s">
        <v>149</v>
      </c>
      <c r="E4198" s="9" t="s">
        <v>147</v>
      </c>
      <c r="F4198" s="9" t="s">
        <v>5</v>
      </c>
      <c r="G4198" s="9" t="s">
        <v>1155</v>
      </c>
      <c r="H4198" s="9" t="s">
        <v>1156</v>
      </c>
      <c r="I4198" s="9">
        <v>17</v>
      </c>
      <c r="J4198" s="9" t="s">
        <v>8</v>
      </c>
      <c r="L4198" s="9" t="s">
        <v>50</v>
      </c>
      <c r="M4198" s="9">
        <v>374890</v>
      </c>
      <c r="N4198" s="17" t="str">
        <f t="shared" si="319"/>
        <v>74_370-375</v>
      </c>
      <c r="O4198" s="17" t="str">
        <f t="shared" si="320"/>
        <v>37_370-380</v>
      </c>
      <c r="P4198" s="17" t="str">
        <f t="shared" si="321"/>
        <v>08_80&gt;</v>
      </c>
      <c r="Q4198" s="9" t="s">
        <v>1257</v>
      </c>
      <c r="R4198" s="9" t="s">
        <v>1245</v>
      </c>
      <c r="S4198" s="9">
        <f t="shared" si="322"/>
        <v>2249340</v>
      </c>
    </row>
    <row r="4199" spans="1:19">
      <c r="A4199" s="9">
        <v>10</v>
      </c>
      <c r="B4199" s="9" t="s">
        <v>16</v>
      </c>
      <c r="C4199" s="9" t="s">
        <v>736</v>
      </c>
      <c r="D4199" s="9" t="s">
        <v>149</v>
      </c>
      <c r="E4199" s="9" t="s">
        <v>147</v>
      </c>
      <c r="F4199" s="9" t="s">
        <v>5</v>
      </c>
      <c r="G4199" s="9" t="s">
        <v>252</v>
      </c>
      <c r="H4199" s="9" t="s">
        <v>85</v>
      </c>
      <c r="I4199" s="9">
        <v>15</v>
      </c>
      <c r="J4199" s="9" t="s">
        <v>8</v>
      </c>
      <c r="L4199" s="9" t="s">
        <v>50</v>
      </c>
      <c r="M4199" s="9">
        <v>86899</v>
      </c>
      <c r="N4199" s="17" t="str">
        <f t="shared" si="319"/>
        <v>17_85-90</v>
      </c>
      <c r="O4199" s="17" t="str">
        <f t="shared" si="320"/>
        <v>8_80-90</v>
      </c>
      <c r="P4199" s="17" t="str">
        <f t="shared" si="321"/>
        <v>08_80&gt;</v>
      </c>
      <c r="Q4199" s="9" t="s">
        <v>1257</v>
      </c>
      <c r="R4199" s="9" t="s">
        <v>1245</v>
      </c>
      <c r="S4199" s="9">
        <f t="shared" si="322"/>
        <v>868990</v>
      </c>
    </row>
    <row r="4200" spans="1:19">
      <c r="A4200" s="9">
        <v>746</v>
      </c>
      <c r="B4200" s="9" t="s">
        <v>16</v>
      </c>
      <c r="C4200" s="9" t="s">
        <v>1064</v>
      </c>
      <c r="D4200" s="9" t="s">
        <v>149</v>
      </c>
      <c r="E4200" s="9" t="s">
        <v>147</v>
      </c>
      <c r="F4200" s="9" t="s">
        <v>5</v>
      </c>
      <c r="G4200" s="9" t="s">
        <v>492</v>
      </c>
      <c r="H4200" s="9" t="s">
        <v>738</v>
      </c>
      <c r="I4200" s="9">
        <v>15</v>
      </c>
      <c r="J4200" s="9" t="s">
        <v>8</v>
      </c>
      <c r="L4200" s="9" t="s">
        <v>50</v>
      </c>
      <c r="M4200" s="9">
        <v>103724</v>
      </c>
      <c r="N4200" s="17" t="str">
        <f t="shared" si="319"/>
        <v>20_100-105</v>
      </c>
      <c r="O4200" s="17" t="str">
        <f t="shared" si="320"/>
        <v>10_100-110</v>
      </c>
      <c r="P4200" s="17" t="str">
        <f t="shared" si="321"/>
        <v>08_80&gt;</v>
      </c>
      <c r="Q4200" s="9" t="s">
        <v>1257</v>
      </c>
      <c r="R4200" s="9" t="s">
        <v>1245</v>
      </c>
      <c r="S4200" s="9">
        <f t="shared" si="322"/>
        <v>77378104</v>
      </c>
    </row>
    <row r="4201" spans="1:19">
      <c r="A4201" s="9">
        <v>51</v>
      </c>
      <c r="B4201" s="9" t="s">
        <v>16</v>
      </c>
      <c r="C4201" s="9" t="s">
        <v>946</v>
      </c>
      <c r="D4201" s="9" t="s">
        <v>149</v>
      </c>
      <c r="E4201" s="9" t="s">
        <v>147</v>
      </c>
      <c r="F4201" s="9" t="s">
        <v>5</v>
      </c>
      <c r="G4201" s="9" t="s">
        <v>492</v>
      </c>
      <c r="H4201" s="9" t="s">
        <v>703</v>
      </c>
      <c r="I4201" s="9">
        <v>17</v>
      </c>
      <c r="J4201" s="9" t="s">
        <v>8</v>
      </c>
      <c r="L4201" s="9" t="s">
        <v>50</v>
      </c>
      <c r="M4201" s="9">
        <v>112198</v>
      </c>
      <c r="N4201" s="17" t="str">
        <f t="shared" si="319"/>
        <v>22_110-115</v>
      </c>
      <c r="O4201" s="17" t="str">
        <f t="shared" si="320"/>
        <v>11_110-120</v>
      </c>
      <c r="P4201" s="17" t="str">
        <f t="shared" si="321"/>
        <v>08_80&gt;</v>
      </c>
      <c r="Q4201" s="9" t="s">
        <v>1257</v>
      </c>
      <c r="R4201" s="9" t="s">
        <v>1245</v>
      </c>
      <c r="S4201" s="9">
        <f t="shared" si="322"/>
        <v>5722098</v>
      </c>
    </row>
    <row r="4202" spans="1:19">
      <c r="A4202" s="9">
        <v>97</v>
      </c>
      <c r="B4202" s="9" t="s">
        <v>16</v>
      </c>
      <c r="C4202" s="9" t="s">
        <v>797</v>
      </c>
      <c r="D4202" s="9" t="s">
        <v>149</v>
      </c>
      <c r="E4202" s="9" t="s">
        <v>147</v>
      </c>
      <c r="F4202" s="9" t="s">
        <v>5</v>
      </c>
      <c r="G4202" s="9" t="s">
        <v>492</v>
      </c>
      <c r="H4202" s="9" t="s">
        <v>798</v>
      </c>
      <c r="I4202" s="9">
        <v>15</v>
      </c>
      <c r="J4202" s="9" t="s">
        <v>8</v>
      </c>
      <c r="L4202" s="9" t="s">
        <v>50</v>
      </c>
      <c r="M4202" s="9">
        <v>113656</v>
      </c>
      <c r="N4202" s="17" t="str">
        <f t="shared" si="319"/>
        <v>22_110-115</v>
      </c>
      <c r="O4202" s="17" t="str">
        <f t="shared" si="320"/>
        <v>11_110-120</v>
      </c>
      <c r="P4202" s="17" t="str">
        <f t="shared" si="321"/>
        <v>08_80&gt;</v>
      </c>
      <c r="Q4202" s="9" t="s">
        <v>1257</v>
      </c>
      <c r="R4202" s="9" t="s">
        <v>1245</v>
      </c>
      <c r="S4202" s="9">
        <f t="shared" si="322"/>
        <v>11024632</v>
      </c>
    </row>
    <row r="4203" spans="1:19">
      <c r="A4203" s="9">
        <v>28</v>
      </c>
      <c r="B4203" s="9" t="s">
        <v>16</v>
      </c>
      <c r="C4203" s="9" t="s">
        <v>1158</v>
      </c>
      <c r="D4203" s="9" t="s">
        <v>149</v>
      </c>
      <c r="E4203" s="9" t="s">
        <v>147</v>
      </c>
      <c r="F4203" s="9" t="s">
        <v>5</v>
      </c>
      <c r="G4203" s="9" t="s">
        <v>1155</v>
      </c>
      <c r="H4203" s="9" t="s">
        <v>563</v>
      </c>
      <c r="I4203" s="9">
        <v>15</v>
      </c>
      <c r="J4203" s="9" t="s">
        <v>8</v>
      </c>
      <c r="L4203" s="9" t="s">
        <v>50</v>
      </c>
      <c r="M4203" s="9">
        <v>170021</v>
      </c>
      <c r="N4203" s="17" t="str">
        <f t="shared" si="319"/>
        <v>34_170-175</v>
      </c>
      <c r="O4203" s="17" t="str">
        <f t="shared" si="320"/>
        <v>17_170-180</v>
      </c>
      <c r="P4203" s="17" t="str">
        <f t="shared" si="321"/>
        <v>08_80&gt;</v>
      </c>
      <c r="Q4203" s="9" t="s">
        <v>1257</v>
      </c>
      <c r="R4203" s="9" t="s">
        <v>1245</v>
      </c>
      <c r="S4203" s="9">
        <f t="shared" si="322"/>
        <v>4760588</v>
      </c>
    </row>
    <row r="4204" spans="1:19">
      <c r="A4204" s="9">
        <v>320</v>
      </c>
      <c r="B4204" s="9" t="s">
        <v>16</v>
      </c>
      <c r="C4204" s="9" t="s">
        <v>872</v>
      </c>
      <c r="D4204" s="9" t="s">
        <v>149</v>
      </c>
      <c r="E4204" s="9" t="s">
        <v>147</v>
      </c>
      <c r="F4204" s="9" t="s">
        <v>5</v>
      </c>
      <c r="G4204" s="9" t="s">
        <v>492</v>
      </c>
      <c r="H4204" s="9" t="s">
        <v>798</v>
      </c>
      <c r="I4204" s="9">
        <v>17</v>
      </c>
      <c r="J4204" s="9" t="s">
        <v>8</v>
      </c>
      <c r="L4204" s="9" t="s">
        <v>50</v>
      </c>
      <c r="M4204" s="9">
        <v>137306</v>
      </c>
      <c r="N4204" s="17" t="str">
        <f t="shared" si="319"/>
        <v>27_135-140</v>
      </c>
      <c r="O4204" s="17" t="str">
        <f t="shared" si="320"/>
        <v>13_130-140</v>
      </c>
      <c r="P4204" s="17" t="str">
        <f t="shared" si="321"/>
        <v>08_80&gt;</v>
      </c>
      <c r="Q4204" s="9" t="s">
        <v>1257</v>
      </c>
      <c r="R4204" s="9" t="s">
        <v>1245</v>
      </c>
      <c r="S4204" s="9">
        <f t="shared" si="322"/>
        <v>43937920</v>
      </c>
    </row>
    <row r="4205" spans="1:19">
      <c r="A4205" s="9">
        <v>16</v>
      </c>
      <c r="B4205" s="9" t="s">
        <v>16</v>
      </c>
      <c r="C4205" s="9" t="s">
        <v>1159</v>
      </c>
      <c r="D4205" s="9" t="s">
        <v>149</v>
      </c>
      <c r="E4205" s="9" t="s">
        <v>147</v>
      </c>
      <c r="F4205" s="9" t="s">
        <v>5</v>
      </c>
      <c r="G4205" s="9" t="s">
        <v>1155</v>
      </c>
      <c r="H4205" s="9" t="s">
        <v>561</v>
      </c>
      <c r="I4205" s="9">
        <v>17</v>
      </c>
      <c r="J4205" s="9" t="s">
        <v>8</v>
      </c>
      <c r="L4205" s="9" t="s">
        <v>50</v>
      </c>
      <c r="M4205" s="9">
        <v>162614</v>
      </c>
      <c r="N4205" s="17" t="str">
        <f t="shared" ref="N4205:N4224" si="323">CONCATENATE(ROUNDDOWN(M4205/5000,0),"_",ROUNDDOWN(M4205/5000,0)*5,"-",ROUNDUP((M4205+1)/5000,0)*5)</f>
        <v>32_160-165</v>
      </c>
      <c r="O4205" s="17" t="str">
        <f t="shared" si="320"/>
        <v>16_160-170</v>
      </c>
      <c r="P4205" s="17" t="str">
        <f t="shared" si="321"/>
        <v>08_80&gt;</v>
      </c>
      <c r="Q4205" s="9" t="s">
        <v>1257</v>
      </c>
      <c r="R4205" s="9" t="s">
        <v>1245</v>
      </c>
      <c r="S4205" s="9">
        <f t="shared" si="322"/>
        <v>2601824</v>
      </c>
    </row>
    <row r="4206" spans="1:19">
      <c r="A4206" s="9">
        <v>8</v>
      </c>
      <c r="B4206" s="9" t="s">
        <v>16</v>
      </c>
      <c r="C4206" s="9" t="s">
        <v>1164</v>
      </c>
      <c r="D4206" s="9" t="s">
        <v>149</v>
      </c>
      <c r="E4206" s="9" t="s">
        <v>147</v>
      </c>
      <c r="F4206" s="9" t="s">
        <v>5</v>
      </c>
      <c r="G4206" s="9" t="s">
        <v>1155</v>
      </c>
      <c r="H4206" s="9" t="s">
        <v>1160</v>
      </c>
      <c r="I4206" s="9">
        <v>15</v>
      </c>
      <c r="J4206" s="9" t="s">
        <v>8</v>
      </c>
      <c r="L4206" s="9" t="s">
        <v>50</v>
      </c>
      <c r="M4206" s="9">
        <v>253984</v>
      </c>
      <c r="N4206" s="17" t="str">
        <f t="shared" si="323"/>
        <v>50_250-255</v>
      </c>
      <c r="O4206" s="17" t="str">
        <f t="shared" si="320"/>
        <v>25_250-260</v>
      </c>
      <c r="P4206" s="17" t="str">
        <f t="shared" si="321"/>
        <v>08_80&gt;</v>
      </c>
      <c r="Q4206" s="9" t="s">
        <v>1257</v>
      </c>
      <c r="R4206" s="9" t="s">
        <v>1245</v>
      </c>
      <c r="S4206" s="9">
        <f t="shared" si="322"/>
        <v>2031872</v>
      </c>
    </row>
    <row r="4207" spans="1:19">
      <c r="A4207" s="9">
        <v>41</v>
      </c>
      <c r="B4207" s="9" t="s">
        <v>16</v>
      </c>
      <c r="C4207" s="9" t="s">
        <v>873</v>
      </c>
      <c r="D4207" s="9" t="s">
        <v>149</v>
      </c>
      <c r="E4207" s="9" t="s">
        <v>147</v>
      </c>
      <c r="F4207" s="9" t="s">
        <v>5</v>
      </c>
      <c r="G4207" s="9" t="s">
        <v>492</v>
      </c>
      <c r="H4207" s="9" t="s">
        <v>493</v>
      </c>
      <c r="I4207" s="9">
        <v>17</v>
      </c>
      <c r="J4207" s="9" t="s">
        <v>49</v>
      </c>
      <c r="L4207" s="9" t="s">
        <v>50</v>
      </c>
      <c r="M4207" s="9">
        <v>226062</v>
      </c>
      <c r="N4207" s="17" t="str">
        <f t="shared" si="323"/>
        <v>45_225-230</v>
      </c>
      <c r="O4207" s="17" t="str">
        <f t="shared" si="320"/>
        <v>22_220-230</v>
      </c>
      <c r="P4207" s="17" t="str">
        <f t="shared" si="321"/>
        <v>08_80&gt;</v>
      </c>
      <c r="Q4207" s="9" t="s">
        <v>1257</v>
      </c>
      <c r="R4207" s="9" t="s">
        <v>1245</v>
      </c>
      <c r="S4207" s="9">
        <f t="shared" si="322"/>
        <v>9268542</v>
      </c>
    </row>
    <row r="4208" spans="1:19">
      <c r="A4208" s="9">
        <v>16</v>
      </c>
      <c r="B4208" s="9" t="s">
        <v>16</v>
      </c>
      <c r="C4208" s="9" t="s">
        <v>1161</v>
      </c>
      <c r="D4208" s="9" t="s">
        <v>149</v>
      </c>
      <c r="E4208" s="9" t="s">
        <v>147</v>
      </c>
      <c r="F4208" s="9" t="s">
        <v>5</v>
      </c>
      <c r="G4208" s="9" t="s">
        <v>1155</v>
      </c>
      <c r="H4208" s="9" t="s">
        <v>1156</v>
      </c>
      <c r="I4208" s="9">
        <v>15</v>
      </c>
      <c r="J4208" s="9" t="s">
        <v>1157</v>
      </c>
      <c r="L4208" s="9" t="s">
        <v>50</v>
      </c>
      <c r="M4208" s="9">
        <v>329459</v>
      </c>
      <c r="N4208" s="17" t="str">
        <f t="shared" si="323"/>
        <v>65_325-330</v>
      </c>
      <c r="O4208" s="17" t="str">
        <f t="shared" si="320"/>
        <v>32_320-330</v>
      </c>
      <c r="P4208" s="17" t="str">
        <f t="shared" si="321"/>
        <v>08_80&gt;</v>
      </c>
      <c r="Q4208" s="9" t="s">
        <v>1257</v>
      </c>
      <c r="R4208" s="9" t="s">
        <v>1245</v>
      </c>
      <c r="S4208" s="9">
        <f t="shared" si="322"/>
        <v>5271344</v>
      </c>
    </row>
    <row r="4209" spans="1:19">
      <c r="A4209" s="9">
        <v>20</v>
      </c>
      <c r="B4209" s="9" t="s">
        <v>16</v>
      </c>
      <c r="C4209" s="9" t="s">
        <v>413</v>
      </c>
      <c r="D4209" s="9" t="s">
        <v>152</v>
      </c>
      <c r="E4209" s="9" t="s">
        <v>147</v>
      </c>
      <c r="F4209" s="9" t="s">
        <v>5</v>
      </c>
      <c r="G4209" s="9" t="s">
        <v>373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85887</v>
      </c>
      <c r="N4209" s="17" t="str">
        <f t="shared" si="323"/>
        <v>17_85-90</v>
      </c>
      <c r="O4209" s="17" t="str">
        <f t="shared" si="320"/>
        <v>8_80-90</v>
      </c>
      <c r="P4209" s="17" t="str">
        <f t="shared" si="321"/>
        <v>08_80&gt;</v>
      </c>
      <c r="Q4209" s="9" t="s">
        <v>1257</v>
      </c>
      <c r="R4209" s="9" t="s">
        <v>1245</v>
      </c>
      <c r="S4209" s="9">
        <f t="shared" si="322"/>
        <v>1717740</v>
      </c>
    </row>
    <row r="4210" spans="1:19">
      <c r="A4210" s="9">
        <v>6</v>
      </c>
      <c r="B4210" s="9" t="s">
        <v>16</v>
      </c>
      <c r="C4210" s="9" t="s">
        <v>656</v>
      </c>
      <c r="D4210" s="9" t="s">
        <v>152</v>
      </c>
      <c r="E4210" s="9" t="s">
        <v>147</v>
      </c>
      <c r="F4210" s="9" t="s">
        <v>5</v>
      </c>
      <c r="G4210" s="9" t="s">
        <v>373</v>
      </c>
      <c r="H4210" s="9" t="s">
        <v>415</v>
      </c>
      <c r="I4210" s="9">
        <v>14</v>
      </c>
      <c r="J4210" s="9" t="s">
        <v>8</v>
      </c>
      <c r="L4210" s="9" t="s">
        <v>50</v>
      </c>
      <c r="M4210" s="9">
        <v>122513</v>
      </c>
      <c r="N4210" s="17" t="str">
        <f t="shared" si="323"/>
        <v>24_120-125</v>
      </c>
      <c r="O4210" s="17" t="str">
        <f t="shared" si="320"/>
        <v>12_120-130</v>
      </c>
      <c r="P4210" s="17" t="str">
        <f t="shared" si="321"/>
        <v>08_80&gt;</v>
      </c>
      <c r="Q4210" s="9" t="s">
        <v>1257</v>
      </c>
      <c r="R4210" s="9" t="s">
        <v>1245</v>
      </c>
      <c r="S4210" s="9">
        <f t="shared" si="322"/>
        <v>735078</v>
      </c>
    </row>
    <row r="4211" spans="1:19">
      <c r="A4211" s="9">
        <v>6</v>
      </c>
      <c r="B4211" s="9" t="s">
        <v>16</v>
      </c>
      <c r="C4211" s="9" t="s">
        <v>558</v>
      </c>
      <c r="D4211" s="9" t="s">
        <v>148</v>
      </c>
      <c r="E4211" s="9" t="s">
        <v>147</v>
      </c>
      <c r="F4211" s="9" t="s">
        <v>5</v>
      </c>
      <c r="G4211" s="9" t="s">
        <v>373</v>
      </c>
      <c r="H4211" s="9" t="s">
        <v>2</v>
      </c>
      <c r="I4211" s="9">
        <v>15</v>
      </c>
      <c r="J4211" s="9" t="s">
        <v>8</v>
      </c>
      <c r="L4211" s="9" t="s">
        <v>50</v>
      </c>
      <c r="M4211" s="9">
        <v>89626</v>
      </c>
      <c r="N4211" s="17" t="str">
        <f t="shared" si="323"/>
        <v>17_85-90</v>
      </c>
      <c r="O4211" s="17" t="str">
        <f t="shared" si="320"/>
        <v>8_80-90</v>
      </c>
      <c r="P4211" s="17" t="str">
        <f t="shared" si="321"/>
        <v>08_80&gt;</v>
      </c>
      <c r="Q4211" s="9" t="s">
        <v>1257</v>
      </c>
      <c r="R4211" s="9" t="s">
        <v>1245</v>
      </c>
      <c r="S4211" s="9">
        <f t="shared" si="322"/>
        <v>537756</v>
      </c>
    </row>
    <row r="4212" spans="1:19">
      <c r="A4212" s="9">
        <v>43</v>
      </c>
      <c r="B4212" s="9" t="s">
        <v>16</v>
      </c>
      <c r="C4212" s="9" t="s">
        <v>414</v>
      </c>
      <c r="D4212" s="9" t="s">
        <v>146</v>
      </c>
      <c r="E4212" s="9" t="s">
        <v>147</v>
      </c>
      <c r="F4212" s="9" t="s">
        <v>5</v>
      </c>
      <c r="G4212" s="9" t="s">
        <v>373</v>
      </c>
      <c r="H4212" s="9" t="s">
        <v>415</v>
      </c>
      <c r="I4212" s="9">
        <v>15</v>
      </c>
      <c r="J4212" s="9" t="s">
        <v>8</v>
      </c>
      <c r="L4212" s="9" t="s">
        <v>50</v>
      </c>
      <c r="M4212" s="9">
        <v>107837</v>
      </c>
      <c r="N4212" s="17" t="str">
        <f t="shared" si="323"/>
        <v>21_105-110</v>
      </c>
      <c r="O4212" s="17" t="str">
        <f t="shared" si="320"/>
        <v>10_100-110</v>
      </c>
      <c r="P4212" s="17" t="str">
        <f t="shared" si="321"/>
        <v>08_80&gt;</v>
      </c>
      <c r="Q4212" s="9" t="s">
        <v>1257</v>
      </c>
      <c r="R4212" s="9" t="s">
        <v>1245</v>
      </c>
      <c r="S4212" s="9">
        <f t="shared" si="322"/>
        <v>4636991</v>
      </c>
    </row>
    <row r="4213" spans="1:19">
      <c r="A4213" s="9">
        <v>6</v>
      </c>
      <c r="B4213" s="9" t="s">
        <v>16</v>
      </c>
      <c r="C4213" s="9" t="s">
        <v>742</v>
      </c>
      <c r="D4213" s="9" t="s">
        <v>149</v>
      </c>
      <c r="E4213" s="9" t="s">
        <v>147</v>
      </c>
      <c r="F4213" s="9" t="s">
        <v>5</v>
      </c>
      <c r="G4213" s="9" t="s">
        <v>492</v>
      </c>
      <c r="H4213" s="9" t="s">
        <v>493</v>
      </c>
      <c r="I4213" s="9">
        <v>17</v>
      </c>
      <c r="J4213" s="9" t="s">
        <v>8</v>
      </c>
      <c r="L4213" s="9" t="s">
        <v>50</v>
      </c>
      <c r="M4213" s="9">
        <v>289999</v>
      </c>
      <c r="N4213" s="17" t="str">
        <f t="shared" si="323"/>
        <v>57_285-290</v>
      </c>
      <c r="O4213" s="17" t="str">
        <f t="shared" si="320"/>
        <v>28_280-290</v>
      </c>
      <c r="P4213" s="17" t="str">
        <f t="shared" si="321"/>
        <v>08_80&gt;</v>
      </c>
      <c r="Q4213" s="9" t="s">
        <v>1257</v>
      </c>
      <c r="R4213" s="9" t="s">
        <v>1245</v>
      </c>
      <c r="S4213" s="9">
        <f t="shared" si="322"/>
        <v>1739994</v>
      </c>
    </row>
    <row r="4214" spans="1:19">
      <c r="A4214" s="9">
        <v>2</v>
      </c>
      <c r="B4214" s="9" t="s">
        <v>16</v>
      </c>
      <c r="C4214" s="9" t="s">
        <v>562</v>
      </c>
      <c r="D4214" s="9" t="s">
        <v>149</v>
      </c>
      <c r="E4214" s="9" t="s">
        <v>147</v>
      </c>
      <c r="F4214" s="9" t="s">
        <v>5</v>
      </c>
      <c r="G4214" s="9" t="s">
        <v>252</v>
      </c>
      <c r="H4214" s="9" t="s">
        <v>743</v>
      </c>
      <c r="I4214" s="9">
        <v>17</v>
      </c>
      <c r="J4214" s="9" t="s">
        <v>8</v>
      </c>
      <c r="L4214" s="9" t="s">
        <v>50</v>
      </c>
      <c r="M4214" s="9">
        <v>115999</v>
      </c>
      <c r="N4214" s="17" t="str">
        <f t="shared" si="323"/>
        <v>23_115-120</v>
      </c>
      <c r="O4214" s="17" t="str">
        <f t="shared" si="320"/>
        <v>11_110-120</v>
      </c>
      <c r="P4214" s="17" t="str">
        <f t="shared" si="321"/>
        <v>08_80&gt;</v>
      </c>
      <c r="Q4214" s="9" t="s">
        <v>1257</v>
      </c>
      <c r="R4214" s="9" t="s">
        <v>1245</v>
      </c>
      <c r="S4214" s="9">
        <f t="shared" si="322"/>
        <v>231998</v>
      </c>
    </row>
    <row r="4215" spans="1:19">
      <c r="A4215" s="9">
        <v>6</v>
      </c>
      <c r="B4215" s="9" t="s">
        <v>16</v>
      </c>
      <c r="C4215" s="9" t="s">
        <v>249</v>
      </c>
      <c r="D4215" s="9" t="s">
        <v>149</v>
      </c>
      <c r="E4215" s="9" t="s">
        <v>147</v>
      </c>
      <c r="F4215" s="9" t="s">
        <v>5</v>
      </c>
      <c r="G4215" s="9" t="s">
        <v>110</v>
      </c>
      <c r="H4215" s="9" t="s">
        <v>132</v>
      </c>
      <c r="I4215" s="9">
        <v>17</v>
      </c>
      <c r="J4215" s="9" t="s">
        <v>8</v>
      </c>
      <c r="L4215" s="9" t="s">
        <v>50</v>
      </c>
      <c r="M4215" s="9">
        <v>120196</v>
      </c>
      <c r="N4215" s="17" t="str">
        <f t="shared" si="323"/>
        <v>24_120-125</v>
      </c>
      <c r="O4215" s="17" t="str">
        <f t="shared" si="320"/>
        <v>12_120-130</v>
      </c>
      <c r="P4215" s="17" t="str">
        <f t="shared" si="321"/>
        <v>08_80&gt;</v>
      </c>
      <c r="Q4215" s="9" t="s">
        <v>1257</v>
      </c>
      <c r="R4215" s="9" t="s">
        <v>1245</v>
      </c>
      <c r="S4215" s="9">
        <f t="shared" si="322"/>
        <v>721176</v>
      </c>
    </row>
    <row r="4216" spans="1:19">
      <c r="A4216" s="9">
        <v>30</v>
      </c>
      <c r="B4216" s="9" t="s">
        <v>16</v>
      </c>
      <c r="C4216" s="9" t="s">
        <v>416</v>
      </c>
      <c r="D4216" s="9" t="s">
        <v>152</v>
      </c>
      <c r="E4216" s="9" t="s">
        <v>147</v>
      </c>
      <c r="F4216" s="9" t="s">
        <v>5</v>
      </c>
      <c r="G4216" s="9" t="s">
        <v>373</v>
      </c>
      <c r="H4216" s="9" t="s">
        <v>85</v>
      </c>
      <c r="I4216" s="9">
        <v>14</v>
      </c>
      <c r="J4216" s="9" t="s">
        <v>8</v>
      </c>
      <c r="L4216" s="9" t="s">
        <v>50</v>
      </c>
      <c r="M4216" s="9">
        <v>143620</v>
      </c>
      <c r="N4216" s="17" t="str">
        <f t="shared" si="323"/>
        <v>28_140-145</v>
      </c>
      <c r="O4216" s="17" t="str">
        <f t="shared" si="320"/>
        <v>14_140-150</v>
      </c>
      <c r="P4216" s="17" t="str">
        <f t="shared" si="321"/>
        <v>08_80&gt;</v>
      </c>
      <c r="Q4216" s="9" t="s">
        <v>1257</v>
      </c>
      <c r="R4216" s="9" t="s">
        <v>1245</v>
      </c>
      <c r="S4216" s="9">
        <f t="shared" si="322"/>
        <v>4308600</v>
      </c>
    </row>
    <row r="4217" spans="1:19">
      <c r="A4217" s="9">
        <v>6</v>
      </c>
      <c r="B4217" s="9" t="s">
        <v>16</v>
      </c>
      <c r="C4217" s="9" t="s">
        <v>417</v>
      </c>
      <c r="D4217" s="9" t="s">
        <v>149</v>
      </c>
      <c r="E4217" s="9" t="s">
        <v>147</v>
      </c>
      <c r="F4217" s="9" t="s">
        <v>5</v>
      </c>
      <c r="G4217" s="9" t="s">
        <v>373</v>
      </c>
      <c r="H4217" s="9" t="s">
        <v>85</v>
      </c>
      <c r="I4217" s="9">
        <v>15</v>
      </c>
      <c r="J4217" s="9" t="s">
        <v>8</v>
      </c>
      <c r="L4217" s="9" t="s">
        <v>50</v>
      </c>
      <c r="M4217" s="9">
        <v>106725</v>
      </c>
      <c r="N4217" s="17" t="str">
        <f t="shared" si="323"/>
        <v>21_105-110</v>
      </c>
      <c r="O4217" s="17" t="str">
        <f t="shared" si="320"/>
        <v>10_100-110</v>
      </c>
      <c r="P4217" s="17" t="str">
        <f t="shared" si="321"/>
        <v>08_80&gt;</v>
      </c>
      <c r="Q4217" s="9" t="s">
        <v>1257</v>
      </c>
      <c r="R4217" s="9" t="s">
        <v>1245</v>
      </c>
      <c r="S4217" s="9">
        <f t="shared" si="322"/>
        <v>640350</v>
      </c>
    </row>
    <row r="4218" spans="1:19">
      <c r="A4218" s="9">
        <v>18</v>
      </c>
      <c r="B4218" s="9" t="s">
        <v>16</v>
      </c>
      <c r="C4218" s="9" t="s">
        <v>1208</v>
      </c>
      <c r="D4218" s="9" t="s">
        <v>149</v>
      </c>
      <c r="E4218" s="9" t="s">
        <v>147</v>
      </c>
      <c r="F4218" s="9" t="s">
        <v>5</v>
      </c>
      <c r="G4218" s="9" t="s">
        <v>373</v>
      </c>
      <c r="H4218" s="9" t="s">
        <v>1030</v>
      </c>
      <c r="I4218" s="9">
        <v>15</v>
      </c>
      <c r="J4218" s="9" t="s">
        <v>8</v>
      </c>
      <c r="L4218" s="9" t="s">
        <v>50</v>
      </c>
      <c r="M4218" s="9">
        <v>151236</v>
      </c>
      <c r="N4218" s="17" t="str">
        <f t="shared" si="323"/>
        <v>30_150-155</v>
      </c>
      <c r="O4218" s="17" t="str">
        <f t="shared" si="320"/>
        <v>15_150-160</v>
      </c>
      <c r="P4218" s="17" t="str">
        <f t="shared" si="321"/>
        <v>08_80&gt;</v>
      </c>
      <c r="Q4218" s="9" t="s">
        <v>1257</v>
      </c>
      <c r="R4218" s="9" t="s">
        <v>1245</v>
      </c>
      <c r="S4218" s="9">
        <f t="shared" si="322"/>
        <v>2722248</v>
      </c>
    </row>
    <row r="4219" spans="1:19">
      <c r="A4219" s="9">
        <v>20</v>
      </c>
      <c r="B4219" s="9" t="s">
        <v>16</v>
      </c>
      <c r="C4219" s="9" t="s">
        <v>801</v>
      </c>
      <c r="D4219" s="9" t="s">
        <v>149</v>
      </c>
      <c r="E4219" s="9" t="s">
        <v>147</v>
      </c>
      <c r="F4219" s="9" t="s">
        <v>5</v>
      </c>
      <c r="G4219" s="9" t="s">
        <v>492</v>
      </c>
      <c r="H4219" s="9" t="s">
        <v>561</v>
      </c>
      <c r="I4219" s="9">
        <v>15</v>
      </c>
      <c r="J4219" s="9" t="s">
        <v>8</v>
      </c>
      <c r="L4219" s="9" t="s">
        <v>50</v>
      </c>
      <c r="M4219" s="9">
        <v>135963</v>
      </c>
      <c r="N4219" s="17" t="str">
        <f t="shared" si="323"/>
        <v>27_135-140</v>
      </c>
      <c r="O4219" s="17" t="str">
        <f t="shared" si="320"/>
        <v>13_130-140</v>
      </c>
      <c r="P4219" s="17" t="str">
        <f t="shared" si="321"/>
        <v>08_80&gt;</v>
      </c>
      <c r="Q4219" s="9" t="s">
        <v>1257</v>
      </c>
      <c r="R4219" s="9" t="s">
        <v>1245</v>
      </c>
      <c r="S4219" s="9">
        <f t="shared" si="322"/>
        <v>2719260</v>
      </c>
    </row>
    <row r="4220" spans="1:19">
      <c r="A4220" s="9">
        <v>16</v>
      </c>
      <c r="B4220" s="9" t="s">
        <v>16</v>
      </c>
      <c r="C4220" s="9" t="s">
        <v>1125</v>
      </c>
      <c r="D4220" s="9" t="s">
        <v>149</v>
      </c>
      <c r="E4220" s="9" t="s">
        <v>147</v>
      </c>
      <c r="F4220" s="9" t="s">
        <v>5</v>
      </c>
      <c r="G4220" s="9" t="s">
        <v>373</v>
      </c>
      <c r="H4220" s="9" t="s">
        <v>1030</v>
      </c>
      <c r="I4220" s="9">
        <v>16</v>
      </c>
      <c r="J4220" s="9" t="s">
        <v>43</v>
      </c>
      <c r="L4220" s="9" t="s">
        <v>50</v>
      </c>
      <c r="M4220" s="9">
        <v>185496</v>
      </c>
      <c r="N4220" s="17" t="str">
        <f t="shared" si="323"/>
        <v>37_185-190</v>
      </c>
      <c r="O4220" s="17" t="str">
        <f t="shared" si="320"/>
        <v>18_180-190</v>
      </c>
      <c r="P4220" s="17" t="str">
        <f t="shared" si="321"/>
        <v>08_80&gt;</v>
      </c>
      <c r="Q4220" s="9" t="s">
        <v>1257</v>
      </c>
      <c r="R4220" s="9" t="s">
        <v>1245</v>
      </c>
      <c r="S4220" s="9">
        <f t="shared" si="322"/>
        <v>2967936</v>
      </c>
    </row>
    <row r="4221" spans="1:19">
      <c r="A4221" s="9">
        <v>10</v>
      </c>
      <c r="B4221" s="9" t="s">
        <v>16</v>
      </c>
      <c r="C4221" s="9" t="s">
        <v>1065</v>
      </c>
      <c r="D4221" s="9" t="s">
        <v>148</v>
      </c>
      <c r="E4221" s="9" t="s">
        <v>147</v>
      </c>
      <c r="F4221" s="9" t="s">
        <v>5</v>
      </c>
      <c r="G4221" s="9" t="s">
        <v>373</v>
      </c>
      <c r="H4221" s="9" t="s">
        <v>2</v>
      </c>
      <c r="I4221" s="9">
        <v>16</v>
      </c>
      <c r="J4221" s="9" t="s">
        <v>43</v>
      </c>
      <c r="K4221" s="9" t="s">
        <v>7</v>
      </c>
      <c r="L4221" s="9" t="s">
        <v>50</v>
      </c>
      <c r="M4221" s="9">
        <v>103499</v>
      </c>
      <c r="N4221" s="17" t="str">
        <f t="shared" si="323"/>
        <v>20_100-105</v>
      </c>
      <c r="O4221" s="17" t="str">
        <f t="shared" si="320"/>
        <v>10_100-110</v>
      </c>
      <c r="P4221" s="17" t="str">
        <f t="shared" si="321"/>
        <v>08_80&gt;</v>
      </c>
      <c r="Q4221" s="9" t="s">
        <v>1257</v>
      </c>
      <c r="R4221" s="9" t="s">
        <v>1245</v>
      </c>
      <c r="S4221" s="9">
        <f t="shared" si="322"/>
        <v>1034990</v>
      </c>
    </row>
    <row r="4222" spans="1:19">
      <c r="A4222" s="9">
        <v>124</v>
      </c>
      <c r="B4222" s="9" t="s">
        <v>16</v>
      </c>
      <c r="C4222" s="9" t="s">
        <v>803</v>
      </c>
      <c r="D4222" s="9" t="s">
        <v>149</v>
      </c>
      <c r="E4222" s="9" t="s">
        <v>147</v>
      </c>
      <c r="F4222" s="9" t="s">
        <v>5</v>
      </c>
      <c r="G4222" s="9" t="s">
        <v>492</v>
      </c>
      <c r="H4222" s="9" t="s">
        <v>561</v>
      </c>
      <c r="I4222" s="9">
        <v>15</v>
      </c>
      <c r="J4222" s="9" t="s">
        <v>8</v>
      </c>
      <c r="L4222" s="9" t="s">
        <v>50</v>
      </c>
      <c r="M4222" s="9">
        <v>121195</v>
      </c>
      <c r="N4222" s="17" t="str">
        <f t="shared" si="323"/>
        <v>24_120-125</v>
      </c>
      <c r="O4222" s="17" t="str">
        <f t="shared" si="320"/>
        <v>12_120-130</v>
      </c>
      <c r="P4222" s="17" t="str">
        <f t="shared" si="321"/>
        <v>08_80&gt;</v>
      </c>
      <c r="Q4222" s="9" t="s">
        <v>1257</v>
      </c>
      <c r="R4222" s="9" t="s">
        <v>1245</v>
      </c>
      <c r="S4222" s="9">
        <f t="shared" si="322"/>
        <v>15028180</v>
      </c>
    </row>
    <row r="4223" spans="1:19">
      <c r="A4223" s="9">
        <v>10</v>
      </c>
      <c r="B4223" s="9" t="s">
        <v>16</v>
      </c>
      <c r="C4223" s="9" t="s">
        <v>1209</v>
      </c>
      <c r="D4223" s="9" t="s">
        <v>149</v>
      </c>
      <c r="E4223" s="9" t="s">
        <v>147</v>
      </c>
      <c r="F4223" s="9" t="s">
        <v>5</v>
      </c>
      <c r="G4223" s="9" t="s">
        <v>1155</v>
      </c>
      <c r="H4223" s="9" t="s">
        <v>561</v>
      </c>
      <c r="I4223" s="9">
        <v>15</v>
      </c>
      <c r="J4223" s="9" t="s">
        <v>8</v>
      </c>
      <c r="L4223" s="9" t="s">
        <v>50</v>
      </c>
      <c r="M4223" s="9">
        <v>126607</v>
      </c>
      <c r="N4223" s="17" t="str">
        <f t="shared" si="323"/>
        <v>25_125-130</v>
      </c>
      <c r="O4223" s="17" t="str">
        <f t="shared" si="320"/>
        <v>12_120-130</v>
      </c>
      <c r="P4223" s="17" t="str">
        <f t="shared" si="321"/>
        <v>08_80&gt;</v>
      </c>
      <c r="Q4223" s="9" t="s">
        <v>1257</v>
      </c>
      <c r="R4223" s="9" t="s">
        <v>1245</v>
      </c>
      <c r="S4223" s="9">
        <f t="shared" si="322"/>
        <v>1266070</v>
      </c>
    </row>
    <row r="4224" spans="1:19" hidden="1">
      <c r="A4224" s="9">
        <v>2</v>
      </c>
      <c r="B4224" s="9" t="s">
        <v>16</v>
      </c>
      <c r="C4224" s="9" t="s">
        <v>1066</v>
      </c>
      <c r="D4224" s="9" t="s">
        <v>154</v>
      </c>
      <c r="E4224" s="9" t="s">
        <v>151</v>
      </c>
      <c r="F4224" s="9" t="s">
        <v>5</v>
      </c>
      <c r="G4224" s="9" t="s">
        <v>492</v>
      </c>
      <c r="H4224" s="9" t="s">
        <v>875</v>
      </c>
      <c r="I4224" s="9">
        <v>17</v>
      </c>
      <c r="J4224" s="9" t="s">
        <v>604</v>
      </c>
      <c r="L4224" s="9" t="s">
        <v>50</v>
      </c>
      <c r="M4224" s="9">
        <v>371000</v>
      </c>
      <c r="N4224" s="17" t="str">
        <f t="shared" si="323"/>
        <v>74_370-375</v>
      </c>
      <c r="O4224" s="17" t="str">
        <f t="shared" si="320"/>
        <v>37_370-380</v>
      </c>
      <c r="P4224" s="17" t="str">
        <f t="shared" si="321"/>
        <v>08_80&gt;</v>
      </c>
      <c r="Q4224" s="9" t="s">
        <v>1257</v>
      </c>
      <c r="R4224" s="9" t="s">
        <v>1245</v>
      </c>
      <c r="S4224" s="9">
        <f t="shared" si="322"/>
        <v>742000</v>
      </c>
    </row>
    <row r="4225" spans="1:19">
      <c r="A4225" s="9">
        <v>70</v>
      </c>
      <c r="B4225" s="9" t="s">
        <v>29</v>
      </c>
      <c r="C4225" s="9" t="s">
        <v>29</v>
      </c>
      <c r="D4225" s="9" t="s">
        <v>148</v>
      </c>
      <c r="E4225" s="9" t="s">
        <v>147</v>
      </c>
      <c r="F4225" s="9" t="s">
        <v>5</v>
      </c>
      <c r="G4225" s="9" t="s">
        <v>70</v>
      </c>
      <c r="H4225" s="9" t="s">
        <v>2</v>
      </c>
      <c r="I4225" s="9">
        <v>15</v>
      </c>
      <c r="L4225" s="9" t="s">
        <v>46</v>
      </c>
      <c r="M4225" s="9">
        <v>38000</v>
      </c>
      <c r="N4225" s="17" t="str">
        <f t="shared" ref="N4225:N4258" si="324">CONCATENATE(ROUNDDOWN(M4225/5000,0),"_",ROUNDDOWN(M4225/5000,0)*5,"-",ROUNDUP((M4225+1)/5000,0)*5)</f>
        <v>7_35-40</v>
      </c>
      <c r="O4225" s="17" t="str">
        <f t="shared" ref="O4225:O4258" si="325">CONCATENATE(ROUNDDOWN(M4225/10000,0),"_",ROUNDDOWN(M4225/10000,0)*10,"-",ROUNDUP((M4225+1)/10000,0)*10)</f>
        <v>3_30-40</v>
      </c>
      <c r="P4225" s="17" t="str">
        <f t="shared" ref="P4225:P4258" si="326">IF(M4225&lt;20000,"01_&lt;20",IF(M4225&lt;80000,CONCATENATE(IF((ROUNDDOWN(M4225/10000,0)+1)&lt;10,0,),ROUNDDOWN(M4225/10000,0),"_",ROUNDDOWN(M4225/10000,0)*10,"-",ROUNDUP((M4225+1)/10000,0)*10),"08_80&gt;"))</f>
        <v>03_30-40</v>
      </c>
      <c r="Q4225" s="9" t="s">
        <v>1257</v>
      </c>
      <c r="R4225" s="9" t="s">
        <v>1245</v>
      </c>
      <c r="S4225" s="9">
        <f t="shared" ref="S4225:S4258" si="327">M4225*A4225</f>
        <v>2660000</v>
      </c>
    </row>
    <row r="4226" spans="1:19">
      <c r="A4226" s="9">
        <v>40</v>
      </c>
      <c r="B4226" s="9" t="s">
        <v>29</v>
      </c>
      <c r="C4226" s="9" t="s">
        <v>29</v>
      </c>
      <c r="D4226" s="9" t="s">
        <v>148</v>
      </c>
      <c r="E4226" s="9" t="s">
        <v>147</v>
      </c>
      <c r="F4226" s="9" t="s">
        <v>5</v>
      </c>
      <c r="G4226" s="9" t="s">
        <v>60</v>
      </c>
      <c r="H4226" s="9" t="s">
        <v>2</v>
      </c>
      <c r="I4226" s="9">
        <v>15</v>
      </c>
      <c r="L4226" s="9" t="s">
        <v>46</v>
      </c>
      <c r="M4226" s="9">
        <v>34400</v>
      </c>
      <c r="N4226" s="17" t="str">
        <f t="shared" si="324"/>
        <v>6_30-35</v>
      </c>
      <c r="O4226" s="17" t="str">
        <f t="shared" si="325"/>
        <v>3_30-40</v>
      </c>
      <c r="P4226" s="17" t="str">
        <f t="shared" si="326"/>
        <v>03_30-40</v>
      </c>
      <c r="Q4226" s="9" t="s">
        <v>1257</v>
      </c>
      <c r="R4226" s="9" t="s">
        <v>1245</v>
      </c>
      <c r="S4226" s="9">
        <f t="shared" si="327"/>
        <v>1376000</v>
      </c>
    </row>
    <row r="4227" spans="1:19">
      <c r="A4227" s="9">
        <v>130</v>
      </c>
      <c r="B4227" s="9" t="s">
        <v>29</v>
      </c>
      <c r="C4227" s="9" t="s">
        <v>29</v>
      </c>
      <c r="D4227" s="9" t="s">
        <v>148</v>
      </c>
      <c r="E4227" s="9" t="s">
        <v>147</v>
      </c>
      <c r="F4227" s="9" t="s">
        <v>5</v>
      </c>
      <c r="G4227" s="9" t="s">
        <v>570</v>
      </c>
      <c r="H4227" s="9" t="s">
        <v>2</v>
      </c>
      <c r="I4227" s="9">
        <v>15</v>
      </c>
      <c r="L4227" s="9" t="s">
        <v>46</v>
      </c>
      <c r="M4227" s="9">
        <v>40400</v>
      </c>
      <c r="N4227" s="17" t="str">
        <f t="shared" si="324"/>
        <v>8_40-45</v>
      </c>
      <c r="O4227" s="17" t="str">
        <f t="shared" si="325"/>
        <v>4_40-50</v>
      </c>
      <c r="P4227" s="17" t="str">
        <f t="shared" si="326"/>
        <v>04_40-50</v>
      </c>
      <c r="Q4227" s="9" t="s">
        <v>1257</v>
      </c>
      <c r="R4227" s="9" t="s">
        <v>1245</v>
      </c>
      <c r="S4227" s="9">
        <f t="shared" si="327"/>
        <v>5252000</v>
      </c>
    </row>
    <row r="4228" spans="1:19">
      <c r="A4228" s="9">
        <v>90</v>
      </c>
      <c r="B4228" s="9" t="s">
        <v>29</v>
      </c>
      <c r="C4228" s="9" t="s">
        <v>29</v>
      </c>
      <c r="D4228" s="9" t="s">
        <v>148</v>
      </c>
      <c r="E4228" s="9" t="s">
        <v>147</v>
      </c>
      <c r="F4228" s="9" t="s">
        <v>5</v>
      </c>
      <c r="G4228" s="9" t="s">
        <v>75</v>
      </c>
      <c r="H4228" s="9" t="s">
        <v>2</v>
      </c>
      <c r="I4228" s="9">
        <v>15</v>
      </c>
      <c r="L4228" s="9" t="s">
        <v>50</v>
      </c>
      <c r="M4228" s="9">
        <v>52000</v>
      </c>
      <c r="N4228" s="17" t="str">
        <f t="shared" si="324"/>
        <v>10_50-55</v>
      </c>
      <c r="O4228" s="17" t="str">
        <f t="shared" si="325"/>
        <v>5_50-60</v>
      </c>
      <c r="P4228" s="17" t="str">
        <f t="shared" si="326"/>
        <v>05_50-60</v>
      </c>
      <c r="Q4228" s="9" t="s">
        <v>1257</v>
      </c>
      <c r="R4228" s="9" t="s">
        <v>1245</v>
      </c>
      <c r="S4228" s="9">
        <f t="shared" si="327"/>
        <v>4680000</v>
      </c>
    </row>
    <row r="4229" spans="1:19">
      <c r="A4229" s="9">
        <v>850</v>
      </c>
      <c r="B4229" s="9" t="s">
        <v>29</v>
      </c>
      <c r="C4229" s="9" t="s">
        <v>29</v>
      </c>
      <c r="D4229" s="9" t="s">
        <v>148</v>
      </c>
      <c r="E4229" s="9" t="s">
        <v>147</v>
      </c>
      <c r="F4229" s="9" t="s">
        <v>5</v>
      </c>
      <c r="G4229" s="9" t="s">
        <v>110</v>
      </c>
      <c r="H4229" s="9" t="s">
        <v>2</v>
      </c>
      <c r="I4229" s="9">
        <v>15</v>
      </c>
      <c r="J4229" s="9" t="s">
        <v>8</v>
      </c>
      <c r="L4229" s="9" t="s">
        <v>50</v>
      </c>
      <c r="M4229" s="9">
        <v>75000</v>
      </c>
      <c r="N4229" s="17" t="str">
        <f t="shared" si="324"/>
        <v>15_75-80</v>
      </c>
      <c r="O4229" s="17" t="str">
        <f t="shared" si="325"/>
        <v>7_70-80</v>
      </c>
      <c r="P4229" s="17" t="str">
        <f t="shared" si="326"/>
        <v>07_70-80</v>
      </c>
      <c r="Q4229" s="9" t="s">
        <v>1257</v>
      </c>
      <c r="R4229" s="9" t="s">
        <v>1245</v>
      </c>
      <c r="S4229" s="9">
        <f t="shared" si="327"/>
        <v>63750000</v>
      </c>
    </row>
    <row r="4230" spans="1:19">
      <c r="A4230" s="9">
        <v>380</v>
      </c>
      <c r="B4230" s="9" t="s">
        <v>29</v>
      </c>
      <c r="C4230" s="9" t="s">
        <v>29</v>
      </c>
      <c r="D4230" s="9" t="s">
        <v>148</v>
      </c>
      <c r="E4230" s="9" t="s">
        <v>147</v>
      </c>
      <c r="F4230" s="9" t="s">
        <v>5</v>
      </c>
      <c r="G4230" s="9" t="s">
        <v>122</v>
      </c>
      <c r="H4230" s="9" t="s">
        <v>2</v>
      </c>
      <c r="I4230" s="9">
        <v>15</v>
      </c>
      <c r="L4230" s="9" t="s">
        <v>50</v>
      </c>
      <c r="M4230" s="9">
        <v>73300</v>
      </c>
      <c r="N4230" s="17" t="str">
        <f t="shared" si="324"/>
        <v>14_70-75</v>
      </c>
      <c r="O4230" s="17" t="str">
        <f t="shared" si="325"/>
        <v>7_70-80</v>
      </c>
      <c r="P4230" s="17" t="str">
        <f t="shared" si="326"/>
        <v>07_70-80</v>
      </c>
      <c r="Q4230" s="9" t="s">
        <v>1257</v>
      </c>
      <c r="R4230" s="9" t="s">
        <v>1245</v>
      </c>
      <c r="S4230" s="9">
        <f t="shared" si="327"/>
        <v>27854000</v>
      </c>
    </row>
    <row r="4231" spans="1:19">
      <c r="A4231" s="9">
        <v>230</v>
      </c>
      <c r="B4231" s="9" t="s">
        <v>29</v>
      </c>
      <c r="C4231" s="9" t="s">
        <v>29</v>
      </c>
      <c r="D4231" s="9" t="s">
        <v>148</v>
      </c>
      <c r="E4231" s="9" t="s">
        <v>147</v>
      </c>
      <c r="F4231" s="9" t="s">
        <v>5</v>
      </c>
      <c r="G4231" s="9" t="s">
        <v>373</v>
      </c>
      <c r="H4231" s="9" t="s">
        <v>2</v>
      </c>
      <c r="I4231" s="9">
        <v>15</v>
      </c>
      <c r="L4231" s="9" t="s">
        <v>50</v>
      </c>
      <c r="M4231" s="9">
        <v>64125</v>
      </c>
      <c r="N4231" s="17" t="str">
        <f t="shared" si="324"/>
        <v>12_60-65</v>
      </c>
      <c r="O4231" s="17" t="str">
        <f t="shared" si="325"/>
        <v>6_60-70</v>
      </c>
      <c r="P4231" s="17" t="str">
        <f t="shared" si="326"/>
        <v>06_60-70</v>
      </c>
      <c r="Q4231" s="9" t="s">
        <v>1257</v>
      </c>
      <c r="R4231" s="9" t="s">
        <v>1245</v>
      </c>
      <c r="S4231" s="9">
        <f t="shared" si="327"/>
        <v>14748750</v>
      </c>
    </row>
    <row r="4232" spans="1:19">
      <c r="A4232" s="9">
        <v>10</v>
      </c>
      <c r="B4232" s="9" t="s">
        <v>29</v>
      </c>
      <c r="C4232" s="9" t="s">
        <v>29</v>
      </c>
      <c r="D4232" s="9" t="s">
        <v>146</v>
      </c>
      <c r="E4232" s="9" t="s">
        <v>147</v>
      </c>
      <c r="F4232" s="9" t="s">
        <v>1</v>
      </c>
      <c r="G4232" s="9" t="s">
        <v>77</v>
      </c>
      <c r="H4232" s="9" t="s">
        <v>2</v>
      </c>
      <c r="I4232" s="9">
        <v>15</v>
      </c>
      <c r="L4232" s="9" t="s">
        <v>50</v>
      </c>
      <c r="M4232" s="9">
        <v>51500</v>
      </c>
      <c r="N4232" s="17" t="str">
        <f t="shared" si="324"/>
        <v>10_50-55</v>
      </c>
      <c r="O4232" s="17" t="str">
        <f t="shared" si="325"/>
        <v>5_50-60</v>
      </c>
      <c r="P4232" s="17" t="str">
        <f t="shared" si="326"/>
        <v>05_50-60</v>
      </c>
      <c r="Q4232" s="9" t="s">
        <v>1257</v>
      </c>
      <c r="R4232" s="9" t="s">
        <v>1245</v>
      </c>
      <c r="S4232" s="9">
        <f t="shared" si="327"/>
        <v>515000</v>
      </c>
    </row>
    <row r="4233" spans="1:19">
      <c r="A4233" s="9">
        <v>200</v>
      </c>
      <c r="B4233" s="9" t="s">
        <v>29</v>
      </c>
      <c r="C4233" s="9" t="s">
        <v>29</v>
      </c>
      <c r="D4233" s="9" t="s">
        <v>146</v>
      </c>
      <c r="E4233" s="9" t="s">
        <v>147</v>
      </c>
      <c r="F4233" s="9" t="s">
        <v>1</v>
      </c>
      <c r="G4233" s="9" t="s">
        <v>222</v>
      </c>
      <c r="H4233" s="9" t="s">
        <v>2</v>
      </c>
      <c r="I4233" s="9">
        <v>15</v>
      </c>
      <c r="L4233" s="9" t="s">
        <v>50</v>
      </c>
      <c r="M4233" s="9">
        <v>54000</v>
      </c>
      <c r="N4233" s="17" t="str">
        <f t="shared" si="324"/>
        <v>10_50-55</v>
      </c>
      <c r="O4233" s="17" t="str">
        <f t="shared" si="325"/>
        <v>5_50-60</v>
      </c>
      <c r="P4233" s="17" t="str">
        <f t="shared" si="326"/>
        <v>05_50-60</v>
      </c>
      <c r="Q4233" s="9" t="s">
        <v>1257</v>
      </c>
      <c r="R4233" s="9" t="s">
        <v>1245</v>
      </c>
      <c r="S4233" s="9">
        <f t="shared" si="327"/>
        <v>10800000</v>
      </c>
    </row>
    <row r="4234" spans="1:19">
      <c r="A4234" s="9">
        <v>150</v>
      </c>
      <c r="B4234" s="9" t="s">
        <v>29</v>
      </c>
      <c r="C4234" s="9" t="s">
        <v>29</v>
      </c>
      <c r="D4234" s="9" t="s">
        <v>146</v>
      </c>
      <c r="E4234" s="9" t="s">
        <v>147</v>
      </c>
      <c r="F4234" s="9" t="s">
        <v>1</v>
      </c>
      <c r="G4234" s="9" t="s">
        <v>583</v>
      </c>
      <c r="H4234" s="9" t="s">
        <v>2</v>
      </c>
      <c r="I4234" s="9">
        <v>15</v>
      </c>
      <c r="L4234" s="9" t="s">
        <v>50</v>
      </c>
      <c r="M4234" s="9">
        <v>55250</v>
      </c>
      <c r="N4234" s="17" t="str">
        <f t="shared" si="324"/>
        <v>11_55-60</v>
      </c>
      <c r="O4234" s="17" t="str">
        <f t="shared" si="325"/>
        <v>5_50-60</v>
      </c>
      <c r="P4234" s="17" t="str">
        <f t="shared" si="326"/>
        <v>05_50-60</v>
      </c>
      <c r="Q4234" s="9" t="s">
        <v>1257</v>
      </c>
      <c r="R4234" s="9" t="s">
        <v>1245</v>
      </c>
      <c r="S4234" s="9">
        <f t="shared" si="327"/>
        <v>8287500</v>
      </c>
    </row>
    <row r="4235" spans="1:19">
      <c r="A4235" s="9">
        <v>70</v>
      </c>
      <c r="B4235" s="9" t="s">
        <v>29</v>
      </c>
      <c r="C4235" s="9" t="s">
        <v>29</v>
      </c>
      <c r="D4235" s="9" t="s">
        <v>149</v>
      </c>
      <c r="E4235" s="9" t="s">
        <v>147</v>
      </c>
      <c r="F4235" s="9" t="s">
        <v>5</v>
      </c>
      <c r="G4235" s="9" t="s">
        <v>69</v>
      </c>
      <c r="H4235" s="9" t="s">
        <v>690</v>
      </c>
      <c r="I4235" s="9">
        <v>15</v>
      </c>
      <c r="L4235" s="9" t="s">
        <v>50</v>
      </c>
      <c r="M4235" s="9">
        <v>88875</v>
      </c>
      <c r="N4235" s="17" t="str">
        <f t="shared" si="324"/>
        <v>17_85-90</v>
      </c>
      <c r="O4235" s="17" t="str">
        <f t="shared" si="325"/>
        <v>8_80-90</v>
      </c>
      <c r="P4235" s="17" t="str">
        <f t="shared" si="326"/>
        <v>08_80&gt;</v>
      </c>
      <c r="Q4235" s="9" t="s">
        <v>1257</v>
      </c>
      <c r="R4235" s="9" t="s">
        <v>1245</v>
      </c>
      <c r="S4235" s="9">
        <f t="shared" si="327"/>
        <v>6221250</v>
      </c>
    </row>
    <row r="4236" spans="1:19">
      <c r="A4236" s="9">
        <v>120</v>
      </c>
      <c r="B4236" s="9" t="s">
        <v>29</v>
      </c>
      <c r="C4236" s="9" t="s">
        <v>29</v>
      </c>
      <c r="D4236" s="9" t="s">
        <v>149</v>
      </c>
      <c r="E4236" s="9" t="s">
        <v>147</v>
      </c>
      <c r="F4236" s="9" t="s">
        <v>1</v>
      </c>
      <c r="G4236" s="9" t="s">
        <v>495</v>
      </c>
      <c r="H4236" s="9" t="s">
        <v>689</v>
      </c>
      <c r="I4236" s="9">
        <v>15</v>
      </c>
      <c r="L4236" s="9" t="s">
        <v>50</v>
      </c>
      <c r="M4236" s="9">
        <v>93750</v>
      </c>
      <c r="N4236" s="17" t="str">
        <f t="shared" si="324"/>
        <v>18_90-95</v>
      </c>
      <c r="O4236" s="17" t="str">
        <f t="shared" si="325"/>
        <v>9_90-100</v>
      </c>
      <c r="P4236" s="17" t="str">
        <f t="shared" si="326"/>
        <v>08_80&gt;</v>
      </c>
      <c r="Q4236" s="9" t="s">
        <v>1257</v>
      </c>
      <c r="R4236" s="9" t="s">
        <v>1245</v>
      </c>
      <c r="S4236" s="9">
        <f t="shared" si="327"/>
        <v>11250000</v>
      </c>
    </row>
    <row r="4237" spans="1:19">
      <c r="A4237" s="9">
        <v>50</v>
      </c>
      <c r="B4237" s="9" t="s">
        <v>29</v>
      </c>
      <c r="C4237" s="9" t="s">
        <v>29</v>
      </c>
      <c r="D4237" s="9" t="s">
        <v>149</v>
      </c>
      <c r="E4237" s="9" t="s">
        <v>147</v>
      </c>
      <c r="F4237" s="9" t="s">
        <v>5</v>
      </c>
      <c r="G4237" s="9" t="s">
        <v>492</v>
      </c>
      <c r="H4237" s="9" t="s">
        <v>689</v>
      </c>
      <c r="I4237" s="9">
        <v>15</v>
      </c>
      <c r="L4237" s="9" t="s">
        <v>50</v>
      </c>
      <c r="M4237" s="9">
        <v>118750</v>
      </c>
      <c r="N4237" s="17" t="str">
        <f t="shared" si="324"/>
        <v>23_115-120</v>
      </c>
      <c r="O4237" s="17" t="str">
        <f t="shared" si="325"/>
        <v>11_110-120</v>
      </c>
      <c r="P4237" s="17" t="str">
        <f t="shared" si="326"/>
        <v>08_80&gt;</v>
      </c>
      <c r="Q4237" s="9" t="s">
        <v>1257</v>
      </c>
      <c r="R4237" s="9" t="s">
        <v>1245</v>
      </c>
      <c r="S4237" s="9">
        <f t="shared" si="327"/>
        <v>5937500</v>
      </c>
    </row>
    <row r="4238" spans="1:19">
      <c r="A4238" s="9">
        <v>40</v>
      </c>
      <c r="B4238" s="9" t="s">
        <v>29</v>
      </c>
      <c r="C4238" s="9" t="s">
        <v>29</v>
      </c>
      <c r="D4238" s="9" t="s">
        <v>149</v>
      </c>
      <c r="E4238" s="9" t="s">
        <v>147</v>
      </c>
      <c r="F4238" s="9" t="s">
        <v>5</v>
      </c>
      <c r="G4238" s="9" t="s">
        <v>492</v>
      </c>
      <c r="H4238" s="9" t="s">
        <v>689</v>
      </c>
      <c r="I4238" s="9">
        <v>17</v>
      </c>
      <c r="L4238" s="9" t="s">
        <v>50</v>
      </c>
      <c r="M4238" s="9">
        <v>150000</v>
      </c>
      <c r="N4238" s="17" t="str">
        <f t="shared" si="324"/>
        <v>30_150-155</v>
      </c>
      <c r="O4238" s="17" t="str">
        <f t="shared" si="325"/>
        <v>15_150-160</v>
      </c>
      <c r="P4238" s="17" t="str">
        <f t="shared" si="326"/>
        <v>08_80&gt;</v>
      </c>
      <c r="Q4238" s="9" t="s">
        <v>1257</v>
      </c>
      <c r="R4238" s="9" t="s">
        <v>1245</v>
      </c>
      <c r="S4238" s="9">
        <f t="shared" si="327"/>
        <v>6000000</v>
      </c>
    </row>
    <row r="4239" spans="1:19">
      <c r="A4239" s="9">
        <v>530</v>
      </c>
      <c r="B4239" s="9" t="s">
        <v>29</v>
      </c>
      <c r="C4239" s="9" t="s">
        <v>29</v>
      </c>
      <c r="D4239" s="9" t="s">
        <v>152</v>
      </c>
      <c r="E4239" s="9" t="s">
        <v>147</v>
      </c>
      <c r="F4239" s="9" t="s">
        <v>5</v>
      </c>
      <c r="G4239" s="9" t="s">
        <v>70</v>
      </c>
      <c r="H4239" s="9" t="s">
        <v>2</v>
      </c>
      <c r="I4239" s="9">
        <v>13</v>
      </c>
      <c r="L4239" s="9" t="s">
        <v>46</v>
      </c>
      <c r="M4239" s="9">
        <v>35500</v>
      </c>
      <c r="N4239" s="17" t="str">
        <f t="shared" si="324"/>
        <v>7_35-40</v>
      </c>
      <c r="O4239" s="17" t="str">
        <f t="shared" si="325"/>
        <v>3_30-40</v>
      </c>
      <c r="P4239" s="17" t="str">
        <f t="shared" si="326"/>
        <v>03_30-40</v>
      </c>
      <c r="Q4239" s="9" t="s">
        <v>1257</v>
      </c>
      <c r="R4239" s="9" t="s">
        <v>1245</v>
      </c>
      <c r="S4239" s="9">
        <f t="shared" si="327"/>
        <v>18815000</v>
      </c>
    </row>
    <row r="4240" spans="1:19">
      <c r="A4240" s="9">
        <v>110</v>
      </c>
      <c r="B4240" s="9" t="s">
        <v>29</v>
      </c>
      <c r="C4240" s="9" t="s">
        <v>29</v>
      </c>
      <c r="D4240" s="9" t="s">
        <v>152</v>
      </c>
      <c r="E4240" s="9" t="s">
        <v>147</v>
      </c>
      <c r="F4240" s="9" t="s">
        <v>5</v>
      </c>
      <c r="G4240" s="9" t="s">
        <v>110</v>
      </c>
      <c r="H4240" s="9" t="s">
        <v>2</v>
      </c>
      <c r="I4240" s="9">
        <v>13</v>
      </c>
      <c r="L4240" s="9" t="s">
        <v>50</v>
      </c>
      <c r="M4240" s="9">
        <v>47500</v>
      </c>
      <c r="N4240" s="17" t="str">
        <f t="shared" si="324"/>
        <v>9_45-50</v>
      </c>
      <c r="O4240" s="17" t="str">
        <f t="shared" si="325"/>
        <v>4_40-50</v>
      </c>
      <c r="P4240" s="17" t="str">
        <f t="shared" si="326"/>
        <v>04_40-50</v>
      </c>
      <c r="Q4240" s="9" t="s">
        <v>1257</v>
      </c>
      <c r="R4240" s="9" t="s">
        <v>1245</v>
      </c>
      <c r="S4240" s="9">
        <f t="shared" si="327"/>
        <v>5225000</v>
      </c>
    </row>
    <row r="4241" spans="1:19" ht="15.75" customHeight="1">
      <c r="A4241" s="9">
        <v>150</v>
      </c>
      <c r="B4241" s="9" t="s">
        <v>29</v>
      </c>
      <c r="C4241" s="9" t="s">
        <v>29</v>
      </c>
      <c r="D4241" s="9" t="s">
        <v>152</v>
      </c>
      <c r="E4241" s="9" t="s">
        <v>147</v>
      </c>
      <c r="F4241" s="9" t="s">
        <v>5</v>
      </c>
      <c r="G4241" s="9" t="s">
        <v>60</v>
      </c>
      <c r="H4241" s="9" t="s">
        <v>2</v>
      </c>
      <c r="I4241" s="9">
        <v>13</v>
      </c>
      <c r="L4241" s="9" t="s">
        <v>46</v>
      </c>
      <c r="M4241" s="9">
        <v>47500</v>
      </c>
      <c r="N4241" s="17" t="str">
        <f t="shared" si="324"/>
        <v>9_45-50</v>
      </c>
      <c r="O4241" s="17" t="str">
        <f t="shared" si="325"/>
        <v>4_40-50</v>
      </c>
      <c r="P4241" s="17" t="str">
        <f t="shared" si="326"/>
        <v>04_40-50</v>
      </c>
      <c r="Q4241" s="9" t="s">
        <v>1257</v>
      </c>
      <c r="R4241" s="9" t="s">
        <v>1245</v>
      </c>
      <c r="S4241" s="9">
        <f t="shared" si="327"/>
        <v>7125000</v>
      </c>
    </row>
    <row r="4242" spans="1:19">
      <c r="A4242" s="9">
        <v>170</v>
      </c>
      <c r="B4242" s="9" t="s">
        <v>29</v>
      </c>
      <c r="C4242" s="9" t="s">
        <v>29</v>
      </c>
      <c r="D4242" s="9" t="s">
        <v>152</v>
      </c>
      <c r="E4242" s="9" t="s">
        <v>147</v>
      </c>
      <c r="F4242" s="9" t="s">
        <v>5</v>
      </c>
      <c r="G4242" s="9" t="s">
        <v>122</v>
      </c>
      <c r="H4242" s="9" t="s">
        <v>2</v>
      </c>
      <c r="I4242" s="9">
        <v>13</v>
      </c>
      <c r="L4242" s="9" t="s">
        <v>50</v>
      </c>
      <c r="M4242" s="9">
        <v>68750</v>
      </c>
      <c r="N4242" s="17" t="str">
        <f t="shared" si="324"/>
        <v>13_65-70</v>
      </c>
      <c r="O4242" s="17" t="str">
        <f t="shared" si="325"/>
        <v>6_60-70</v>
      </c>
      <c r="P4242" s="17" t="str">
        <f t="shared" si="326"/>
        <v>06_60-70</v>
      </c>
      <c r="Q4242" s="9" t="s">
        <v>1257</v>
      </c>
      <c r="R4242" s="9" t="s">
        <v>1245</v>
      </c>
      <c r="S4242" s="9">
        <f t="shared" si="327"/>
        <v>11687500</v>
      </c>
    </row>
    <row r="4243" spans="1:19" ht="15.75" customHeight="1">
      <c r="A4243" s="9">
        <v>210</v>
      </c>
      <c r="B4243" s="9" t="s">
        <v>29</v>
      </c>
      <c r="C4243" s="9" t="s">
        <v>29</v>
      </c>
      <c r="D4243" s="9" t="s">
        <v>152</v>
      </c>
      <c r="E4243" s="9" t="s">
        <v>147</v>
      </c>
      <c r="F4243" s="9" t="s">
        <v>5</v>
      </c>
      <c r="G4243" s="9" t="s">
        <v>373</v>
      </c>
      <c r="H4243" s="9" t="s">
        <v>2</v>
      </c>
      <c r="I4243" s="9">
        <v>13</v>
      </c>
      <c r="L4243" s="9" t="s">
        <v>50</v>
      </c>
      <c r="M4243" s="9">
        <v>93750</v>
      </c>
      <c r="N4243" s="17" t="str">
        <f t="shared" si="324"/>
        <v>18_90-95</v>
      </c>
      <c r="O4243" s="17" t="str">
        <f t="shared" si="325"/>
        <v>9_90-100</v>
      </c>
      <c r="P4243" s="17" t="str">
        <f t="shared" si="326"/>
        <v>08_80&gt;</v>
      </c>
      <c r="Q4243" s="9" t="s">
        <v>1257</v>
      </c>
      <c r="R4243" s="9" t="s">
        <v>1245</v>
      </c>
      <c r="S4243" s="9">
        <f t="shared" si="327"/>
        <v>19687500</v>
      </c>
    </row>
    <row r="4244" spans="1:19">
      <c r="A4244" s="9">
        <v>150</v>
      </c>
      <c r="B4244" s="9" t="s">
        <v>29</v>
      </c>
      <c r="C4244" s="9" t="s">
        <v>29</v>
      </c>
      <c r="D4244" s="9" t="s">
        <v>152</v>
      </c>
      <c r="E4244" s="9" t="s">
        <v>147</v>
      </c>
      <c r="F4244" s="9" t="s">
        <v>5</v>
      </c>
      <c r="G4244" s="9" t="s">
        <v>75</v>
      </c>
      <c r="H4244" s="9" t="s">
        <v>2</v>
      </c>
      <c r="I4244" s="9">
        <v>14</v>
      </c>
      <c r="L4244" s="9" t="s">
        <v>50</v>
      </c>
      <c r="M4244" s="9">
        <v>40000</v>
      </c>
      <c r="N4244" s="17" t="str">
        <f t="shared" si="324"/>
        <v>8_40-45</v>
      </c>
      <c r="O4244" s="17" t="str">
        <f t="shared" si="325"/>
        <v>4_40-50</v>
      </c>
      <c r="P4244" s="17" t="str">
        <f t="shared" si="326"/>
        <v>04_40-50</v>
      </c>
      <c r="Q4244" s="9" t="s">
        <v>1257</v>
      </c>
      <c r="R4244" s="9" t="s">
        <v>1245</v>
      </c>
      <c r="S4244" s="9">
        <f t="shared" si="327"/>
        <v>6000000</v>
      </c>
    </row>
    <row r="4245" spans="1:19">
      <c r="A4245" s="9">
        <v>1230</v>
      </c>
      <c r="B4245" s="9" t="s">
        <v>29</v>
      </c>
      <c r="C4245" s="9" t="s">
        <v>29</v>
      </c>
      <c r="D4245" s="9" t="s">
        <v>152</v>
      </c>
      <c r="E4245" s="9" t="s">
        <v>147</v>
      </c>
      <c r="F4245" s="9" t="s">
        <v>5</v>
      </c>
      <c r="G4245" s="9" t="s">
        <v>70</v>
      </c>
      <c r="H4245" s="9" t="s">
        <v>2</v>
      </c>
      <c r="I4245" s="9">
        <v>14</v>
      </c>
      <c r="L4245" s="9" t="s">
        <v>46</v>
      </c>
      <c r="M4245" s="9">
        <v>27875</v>
      </c>
      <c r="N4245" s="17" t="str">
        <f t="shared" si="324"/>
        <v>5_25-30</v>
      </c>
      <c r="O4245" s="17" t="str">
        <f t="shared" si="325"/>
        <v>2_20-30</v>
      </c>
      <c r="P4245" s="17" t="str">
        <f t="shared" si="326"/>
        <v>02_20-30</v>
      </c>
      <c r="Q4245" s="9" t="s">
        <v>1257</v>
      </c>
      <c r="R4245" s="9" t="s">
        <v>1245</v>
      </c>
      <c r="S4245" s="9">
        <f t="shared" si="327"/>
        <v>34286250</v>
      </c>
    </row>
    <row r="4246" spans="1:19">
      <c r="A4246" s="9">
        <v>90</v>
      </c>
      <c r="B4246" s="9" t="s">
        <v>29</v>
      </c>
      <c r="C4246" s="9" t="s">
        <v>29</v>
      </c>
      <c r="D4246" s="9" t="s">
        <v>152</v>
      </c>
      <c r="E4246" s="9" t="s">
        <v>147</v>
      </c>
      <c r="F4246" s="9" t="s">
        <v>1</v>
      </c>
      <c r="G4246" s="9" t="s">
        <v>58</v>
      </c>
      <c r="H4246" s="9" t="s">
        <v>2</v>
      </c>
      <c r="I4246" s="9">
        <v>14</v>
      </c>
      <c r="L4246" s="9" t="s">
        <v>50</v>
      </c>
      <c r="M4246" s="9">
        <v>28500</v>
      </c>
      <c r="N4246" s="17" t="str">
        <f t="shared" si="324"/>
        <v>5_25-30</v>
      </c>
      <c r="O4246" s="17" t="str">
        <f t="shared" si="325"/>
        <v>2_20-30</v>
      </c>
      <c r="P4246" s="17" t="str">
        <f t="shared" si="326"/>
        <v>02_20-30</v>
      </c>
      <c r="Q4246" s="9" t="s">
        <v>1257</v>
      </c>
      <c r="R4246" s="9" t="s">
        <v>1245</v>
      </c>
      <c r="S4246" s="9">
        <f t="shared" si="327"/>
        <v>2565000</v>
      </c>
    </row>
    <row r="4247" spans="1:19">
      <c r="A4247" s="9">
        <v>60</v>
      </c>
      <c r="B4247" s="9" t="s">
        <v>29</v>
      </c>
      <c r="C4247" s="9" t="s">
        <v>29</v>
      </c>
      <c r="D4247" s="9" t="s">
        <v>152</v>
      </c>
      <c r="E4247" s="9" t="s">
        <v>147</v>
      </c>
      <c r="F4247" s="9" t="s">
        <v>5</v>
      </c>
      <c r="G4247" s="9" t="s">
        <v>60</v>
      </c>
      <c r="H4247" s="9" t="s">
        <v>2</v>
      </c>
      <c r="I4247" s="9">
        <v>14</v>
      </c>
      <c r="L4247" s="9" t="s">
        <v>46</v>
      </c>
      <c r="M4247" s="9">
        <v>26250</v>
      </c>
      <c r="N4247" s="17" t="str">
        <f t="shared" si="324"/>
        <v>5_25-30</v>
      </c>
      <c r="O4247" s="17" t="str">
        <f t="shared" si="325"/>
        <v>2_20-30</v>
      </c>
      <c r="P4247" s="17" t="str">
        <f t="shared" si="326"/>
        <v>02_20-30</v>
      </c>
      <c r="Q4247" s="9" t="s">
        <v>1257</v>
      </c>
      <c r="R4247" s="9" t="s">
        <v>1245</v>
      </c>
      <c r="S4247" s="9">
        <f t="shared" si="327"/>
        <v>1575000</v>
      </c>
    </row>
    <row r="4248" spans="1:19">
      <c r="A4248" s="9">
        <v>130</v>
      </c>
      <c r="B4248" s="9" t="s">
        <v>29</v>
      </c>
      <c r="C4248" s="9" t="s">
        <v>29</v>
      </c>
      <c r="D4248" s="9" t="s">
        <v>152</v>
      </c>
      <c r="E4248" s="9" t="s">
        <v>147</v>
      </c>
      <c r="F4248" s="9" t="s">
        <v>5</v>
      </c>
      <c r="G4248" s="9" t="s">
        <v>570</v>
      </c>
      <c r="H4248" s="9" t="s">
        <v>2</v>
      </c>
      <c r="I4248" s="9">
        <v>14</v>
      </c>
      <c r="L4248" s="9" t="s">
        <v>46</v>
      </c>
      <c r="M4248" s="9">
        <v>30625</v>
      </c>
      <c r="N4248" s="17" t="str">
        <f t="shared" si="324"/>
        <v>6_30-35</v>
      </c>
      <c r="O4248" s="17" t="str">
        <f t="shared" si="325"/>
        <v>3_30-40</v>
      </c>
      <c r="P4248" s="17" t="str">
        <f t="shared" si="326"/>
        <v>03_30-40</v>
      </c>
      <c r="Q4248" s="9" t="s">
        <v>1257</v>
      </c>
      <c r="R4248" s="9" t="s">
        <v>1245</v>
      </c>
      <c r="S4248" s="9">
        <f t="shared" si="327"/>
        <v>3981250</v>
      </c>
    </row>
    <row r="4249" spans="1:19">
      <c r="A4249" s="9">
        <v>70</v>
      </c>
      <c r="B4249" s="9" t="s">
        <v>29</v>
      </c>
      <c r="C4249" s="9" t="s">
        <v>29</v>
      </c>
      <c r="D4249" s="9" t="s">
        <v>152</v>
      </c>
      <c r="E4249" s="9" t="s">
        <v>147</v>
      </c>
      <c r="F4249" s="9" t="s">
        <v>5</v>
      </c>
      <c r="G4249" s="9" t="s">
        <v>55</v>
      </c>
      <c r="H4249" s="9" t="s">
        <v>2</v>
      </c>
      <c r="I4249" s="9">
        <v>14</v>
      </c>
      <c r="L4249" s="9" t="s">
        <v>47</v>
      </c>
      <c r="M4249" s="9">
        <v>23625</v>
      </c>
      <c r="N4249" s="17" t="str">
        <f t="shared" si="324"/>
        <v>4_20-25</v>
      </c>
      <c r="O4249" s="17" t="str">
        <f t="shared" si="325"/>
        <v>2_20-30</v>
      </c>
      <c r="P4249" s="17" t="str">
        <f t="shared" si="326"/>
        <v>02_20-30</v>
      </c>
      <c r="Q4249" s="9" t="s">
        <v>1257</v>
      </c>
      <c r="R4249" s="9" t="s">
        <v>1245</v>
      </c>
      <c r="S4249" s="9">
        <f t="shared" si="327"/>
        <v>1653750</v>
      </c>
    </row>
    <row r="4250" spans="1:19">
      <c r="A4250" s="9">
        <v>50</v>
      </c>
      <c r="B4250" s="9" t="s">
        <v>29</v>
      </c>
      <c r="C4250" s="9" t="s">
        <v>29</v>
      </c>
      <c r="D4250" s="9" t="s">
        <v>152</v>
      </c>
      <c r="E4250" s="9" t="s">
        <v>147</v>
      </c>
      <c r="F4250" s="9" t="s">
        <v>5</v>
      </c>
      <c r="G4250" s="9" t="s">
        <v>122</v>
      </c>
      <c r="H4250" s="9" t="s">
        <v>2</v>
      </c>
      <c r="I4250" s="9">
        <v>14</v>
      </c>
      <c r="L4250" s="9" t="s">
        <v>50</v>
      </c>
      <c r="M4250" s="9">
        <v>56250</v>
      </c>
      <c r="N4250" s="17" t="str">
        <f t="shared" si="324"/>
        <v>11_55-60</v>
      </c>
      <c r="O4250" s="17" t="str">
        <f t="shared" si="325"/>
        <v>5_50-60</v>
      </c>
      <c r="P4250" s="17" t="str">
        <f t="shared" si="326"/>
        <v>05_50-60</v>
      </c>
      <c r="Q4250" s="9" t="s">
        <v>1257</v>
      </c>
      <c r="R4250" s="9" t="s">
        <v>1245</v>
      </c>
      <c r="S4250" s="9">
        <f t="shared" si="327"/>
        <v>2812500</v>
      </c>
    </row>
    <row r="4251" spans="1:19">
      <c r="A4251" s="9">
        <v>20</v>
      </c>
      <c r="B4251" s="9" t="s">
        <v>29</v>
      </c>
      <c r="C4251" s="9" t="s">
        <v>29</v>
      </c>
      <c r="D4251" s="9" t="s">
        <v>152</v>
      </c>
      <c r="E4251" s="9" t="s">
        <v>147</v>
      </c>
      <c r="F4251" s="9" t="s">
        <v>5</v>
      </c>
      <c r="G4251" s="9" t="s">
        <v>373</v>
      </c>
      <c r="H4251" s="9" t="s">
        <v>2</v>
      </c>
      <c r="I4251" s="9">
        <v>14</v>
      </c>
      <c r="L4251" s="9" t="s">
        <v>50</v>
      </c>
      <c r="M4251" s="9">
        <v>56250</v>
      </c>
      <c r="N4251" s="17" t="str">
        <f t="shared" si="324"/>
        <v>11_55-60</v>
      </c>
      <c r="O4251" s="17" t="str">
        <f t="shared" si="325"/>
        <v>5_50-60</v>
      </c>
      <c r="P4251" s="17" t="str">
        <f t="shared" si="326"/>
        <v>05_50-60</v>
      </c>
      <c r="Q4251" s="9" t="s">
        <v>1257</v>
      </c>
      <c r="R4251" s="9" t="s">
        <v>1245</v>
      </c>
      <c r="S4251" s="9">
        <f t="shared" si="327"/>
        <v>1125000</v>
      </c>
    </row>
    <row r="4252" spans="1:19">
      <c r="A4252" s="9">
        <v>10</v>
      </c>
      <c r="B4252" s="9" t="s">
        <v>29</v>
      </c>
      <c r="C4252" s="9" t="s">
        <v>29</v>
      </c>
      <c r="D4252" s="9" t="s">
        <v>153</v>
      </c>
      <c r="E4252" s="9" t="s">
        <v>147</v>
      </c>
      <c r="F4252" s="9" t="s">
        <v>5</v>
      </c>
      <c r="G4252" s="9" t="s">
        <v>55</v>
      </c>
      <c r="H4252" s="9" t="s">
        <v>2</v>
      </c>
      <c r="I4252" s="9">
        <v>10</v>
      </c>
      <c r="L4252" s="9" t="s">
        <v>47</v>
      </c>
      <c r="M4252" s="9">
        <v>18500</v>
      </c>
      <c r="N4252" s="17" t="str">
        <f t="shared" si="324"/>
        <v>3_15-20</v>
      </c>
      <c r="O4252" s="17" t="str">
        <f t="shared" si="325"/>
        <v>1_10-20</v>
      </c>
      <c r="P4252" s="17" t="str">
        <f t="shared" si="326"/>
        <v>01_&lt;20</v>
      </c>
      <c r="Q4252" s="9" t="s">
        <v>1257</v>
      </c>
      <c r="R4252" s="9" t="s">
        <v>1245</v>
      </c>
      <c r="S4252" s="9">
        <f t="shared" si="327"/>
        <v>185000</v>
      </c>
    </row>
    <row r="4253" spans="1:19">
      <c r="A4253" s="9">
        <v>60</v>
      </c>
      <c r="B4253" s="9" t="s">
        <v>29</v>
      </c>
      <c r="C4253" s="9" t="s">
        <v>29</v>
      </c>
      <c r="D4253" s="9" t="s">
        <v>153</v>
      </c>
      <c r="E4253" s="9" t="s">
        <v>147</v>
      </c>
      <c r="F4253" s="9" t="s">
        <v>5</v>
      </c>
      <c r="G4253" s="9" t="s">
        <v>70</v>
      </c>
      <c r="H4253" s="9" t="s">
        <v>2</v>
      </c>
      <c r="I4253" s="9">
        <v>11</v>
      </c>
      <c r="K4253" s="9" t="s">
        <v>7</v>
      </c>
      <c r="L4253" s="9" t="s">
        <v>46</v>
      </c>
      <c r="M4253" s="9">
        <v>29125</v>
      </c>
      <c r="N4253" s="17" t="str">
        <f t="shared" si="324"/>
        <v>5_25-30</v>
      </c>
      <c r="O4253" s="17" t="str">
        <f t="shared" si="325"/>
        <v>2_20-30</v>
      </c>
      <c r="P4253" s="17" t="str">
        <f t="shared" si="326"/>
        <v>02_20-30</v>
      </c>
      <c r="Q4253" s="9" t="s">
        <v>1257</v>
      </c>
      <c r="R4253" s="9" t="s">
        <v>1245</v>
      </c>
      <c r="S4253" s="9">
        <f t="shared" si="327"/>
        <v>1747500</v>
      </c>
    </row>
    <row r="4254" spans="1:19">
      <c r="A4254" s="9">
        <v>50</v>
      </c>
      <c r="B4254" s="9" t="s">
        <v>29</v>
      </c>
      <c r="C4254" s="9" t="s">
        <v>29</v>
      </c>
      <c r="D4254" s="9" t="s">
        <v>153</v>
      </c>
      <c r="E4254" s="9" t="s">
        <v>147</v>
      </c>
      <c r="F4254" s="9" t="s">
        <v>5</v>
      </c>
      <c r="G4254" s="9" t="s">
        <v>60</v>
      </c>
      <c r="H4254" s="9" t="s">
        <v>2</v>
      </c>
      <c r="I4254" s="9">
        <v>11</v>
      </c>
      <c r="K4254" s="9" t="s">
        <v>7</v>
      </c>
      <c r="L4254" s="9" t="s">
        <v>46</v>
      </c>
      <c r="M4254" s="9">
        <v>27390</v>
      </c>
      <c r="N4254" s="17" t="str">
        <f t="shared" si="324"/>
        <v>5_25-30</v>
      </c>
      <c r="O4254" s="17" t="str">
        <f t="shared" si="325"/>
        <v>2_20-30</v>
      </c>
      <c r="P4254" s="17" t="str">
        <f t="shared" si="326"/>
        <v>02_20-30</v>
      </c>
      <c r="Q4254" s="9" t="s">
        <v>1257</v>
      </c>
      <c r="R4254" s="9" t="s">
        <v>1245</v>
      </c>
      <c r="S4254" s="9">
        <f t="shared" si="327"/>
        <v>1369500</v>
      </c>
    </row>
    <row r="4255" spans="1:19">
      <c r="A4255" s="9">
        <v>60</v>
      </c>
      <c r="B4255" s="9" t="s">
        <v>29</v>
      </c>
      <c r="C4255" s="9" t="s">
        <v>29</v>
      </c>
      <c r="D4255" s="9" t="s">
        <v>153</v>
      </c>
      <c r="E4255" s="9" t="s">
        <v>147</v>
      </c>
      <c r="F4255" s="9" t="s">
        <v>5</v>
      </c>
      <c r="G4255" s="9" t="s">
        <v>70</v>
      </c>
      <c r="H4255" s="9" t="s">
        <v>2</v>
      </c>
      <c r="I4255" s="9">
        <v>11</v>
      </c>
      <c r="L4255" s="9" t="s">
        <v>46</v>
      </c>
      <c r="M4255" s="9">
        <v>21875</v>
      </c>
      <c r="N4255" s="17" t="str">
        <f t="shared" si="324"/>
        <v>4_20-25</v>
      </c>
      <c r="O4255" s="17" t="str">
        <f t="shared" si="325"/>
        <v>2_20-30</v>
      </c>
      <c r="P4255" s="17" t="str">
        <f t="shared" si="326"/>
        <v>02_20-30</v>
      </c>
      <c r="Q4255" s="9" t="s">
        <v>1257</v>
      </c>
      <c r="R4255" s="9" t="s">
        <v>1245</v>
      </c>
      <c r="S4255" s="9">
        <f t="shared" si="327"/>
        <v>1312500</v>
      </c>
    </row>
    <row r="4256" spans="1:19">
      <c r="A4256" s="9">
        <v>60</v>
      </c>
      <c r="B4256" s="9" t="s">
        <v>29</v>
      </c>
      <c r="C4256" s="9" t="s">
        <v>29</v>
      </c>
      <c r="D4256" s="9" t="s">
        <v>153</v>
      </c>
      <c r="E4256" s="9" t="s">
        <v>147</v>
      </c>
      <c r="F4256" s="9" t="s">
        <v>5</v>
      </c>
      <c r="G4256" s="9" t="s">
        <v>60</v>
      </c>
      <c r="H4256" s="9" t="s">
        <v>2</v>
      </c>
      <c r="I4256" s="9">
        <v>11</v>
      </c>
      <c r="L4256" s="9" t="s">
        <v>46</v>
      </c>
      <c r="M4256" s="9">
        <v>16500</v>
      </c>
      <c r="N4256" s="17" t="str">
        <f t="shared" si="324"/>
        <v>3_15-20</v>
      </c>
      <c r="O4256" s="17" t="str">
        <f t="shared" si="325"/>
        <v>1_10-20</v>
      </c>
      <c r="P4256" s="17" t="str">
        <f t="shared" si="326"/>
        <v>01_&lt;20</v>
      </c>
      <c r="Q4256" s="9" t="s">
        <v>1257</v>
      </c>
      <c r="R4256" s="9" t="s">
        <v>1245</v>
      </c>
      <c r="S4256" s="9">
        <f t="shared" si="327"/>
        <v>990000</v>
      </c>
    </row>
    <row r="4257" spans="1:19">
      <c r="A4257" s="9">
        <v>50</v>
      </c>
      <c r="B4257" s="9" t="s">
        <v>29</v>
      </c>
      <c r="C4257" s="9" t="s">
        <v>29</v>
      </c>
      <c r="D4257" s="9" t="s">
        <v>153</v>
      </c>
      <c r="E4257" s="9" t="s">
        <v>147</v>
      </c>
      <c r="F4257" s="9" t="s">
        <v>5</v>
      </c>
      <c r="G4257" s="9" t="s">
        <v>570</v>
      </c>
      <c r="H4257" s="9" t="s">
        <v>2</v>
      </c>
      <c r="I4257" s="9">
        <v>11</v>
      </c>
      <c r="L4257" s="9" t="s">
        <v>46</v>
      </c>
      <c r="M4257" s="9">
        <v>22000</v>
      </c>
      <c r="N4257" s="17" t="str">
        <f t="shared" si="324"/>
        <v>4_20-25</v>
      </c>
      <c r="O4257" s="17" t="str">
        <f t="shared" si="325"/>
        <v>2_20-30</v>
      </c>
      <c r="P4257" s="17" t="str">
        <f t="shared" si="326"/>
        <v>02_20-30</v>
      </c>
      <c r="Q4257" s="9" t="s">
        <v>1257</v>
      </c>
      <c r="R4257" s="9" t="s">
        <v>1245</v>
      </c>
      <c r="S4257" s="9">
        <f t="shared" si="327"/>
        <v>1100000</v>
      </c>
    </row>
    <row r="4258" spans="1:19">
      <c r="A4258" s="9">
        <v>20</v>
      </c>
      <c r="B4258" s="9" t="s">
        <v>29</v>
      </c>
      <c r="C4258" s="9" t="s">
        <v>29</v>
      </c>
      <c r="D4258" s="9" t="s">
        <v>153</v>
      </c>
      <c r="E4258" s="9" t="s">
        <v>147</v>
      </c>
      <c r="F4258" s="9" t="s">
        <v>5</v>
      </c>
      <c r="G4258" s="9" t="s">
        <v>55</v>
      </c>
      <c r="H4258" s="9" t="s">
        <v>2</v>
      </c>
      <c r="I4258" s="9">
        <v>11</v>
      </c>
      <c r="L4258" s="9" t="s">
        <v>47</v>
      </c>
      <c r="M4258" s="9">
        <v>20625</v>
      </c>
      <c r="N4258" s="17" t="str">
        <f t="shared" si="324"/>
        <v>4_20-25</v>
      </c>
      <c r="O4258" s="17" t="str">
        <f t="shared" si="325"/>
        <v>2_20-30</v>
      </c>
      <c r="P4258" s="17" t="str">
        <f t="shared" si="326"/>
        <v>02_20-30</v>
      </c>
      <c r="Q4258" s="9" t="s">
        <v>1257</v>
      </c>
      <c r="R4258" s="9" t="s">
        <v>1245</v>
      </c>
      <c r="S4258" s="9">
        <f t="shared" si="327"/>
        <v>412500</v>
      </c>
    </row>
    <row r="4259" spans="1:19">
      <c r="A4259" s="9">
        <v>6</v>
      </c>
      <c r="B4259" s="9" t="s">
        <v>0</v>
      </c>
      <c r="C4259" s="9" t="s">
        <v>609</v>
      </c>
      <c r="D4259" s="9" t="s">
        <v>148</v>
      </c>
      <c r="E4259" s="9" t="s">
        <v>147</v>
      </c>
      <c r="F4259" s="9" t="s">
        <v>5</v>
      </c>
      <c r="G4259" s="9" t="s">
        <v>570</v>
      </c>
      <c r="H4259" s="9" t="s">
        <v>2</v>
      </c>
      <c r="I4259" s="9">
        <v>15</v>
      </c>
      <c r="J4259" s="9" t="s">
        <v>4</v>
      </c>
      <c r="L4259" s="9" t="s">
        <v>46</v>
      </c>
      <c r="M4259" s="9">
        <v>26490</v>
      </c>
      <c r="N4259" s="17" t="str">
        <f t="shared" ref="N4259" si="328">CONCATENATE(ROUNDDOWN(M4259/5000,0),"_",ROUNDDOWN(M4259/5000,0)*5,"-",ROUNDUP((M4259+1)/5000,0)*5)</f>
        <v>5_25-30</v>
      </c>
      <c r="O4259" s="17" t="str">
        <f t="shared" ref="O4259" si="329">CONCATENATE(ROUNDDOWN(M4259/10000,0),"_",ROUNDDOWN(M4259/10000,0)*10,"-",ROUNDUP((M4259+1)/10000,0)*10)</f>
        <v>2_20-30</v>
      </c>
      <c r="P4259" s="17" t="str">
        <f t="shared" ref="P4259" si="330">IF(M4259&lt;20000,"01_&lt;20",IF(M4259&lt;80000,CONCATENATE(IF((ROUNDDOWN(M4259/10000,0)+1)&lt;10,0,),ROUNDDOWN(M4259/10000,0),"_",ROUNDDOWN(M4259/10000,0)*10,"-",ROUNDUP((M4259+1)/10000,0)*10),"08_80&gt;"))</f>
        <v>02_20-30</v>
      </c>
      <c r="Q4259" s="9" t="s">
        <v>1295</v>
      </c>
      <c r="R4259" s="9" t="s">
        <v>1245</v>
      </c>
      <c r="S4259" s="9">
        <f t="shared" ref="S4259" si="331">M4259*A4259</f>
        <v>158940</v>
      </c>
    </row>
    <row r="4260" spans="1:19">
      <c r="A4260" s="9">
        <v>2</v>
      </c>
      <c r="B4260" s="9" t="s">
        <v>0</v>
      </c>
      <c r="C4260" s="9" t="s">
        <v>568</v>
      </c>
      <c r="D4260" s="9" t="s">
        <v>152</v>
      </c>
      <c r="E4260" s="9" t="s">
        <v>147</v>
      </c>
      <c r="F4260" s="9" t="s">
        <v>1</v>
      </c>
      <c r="G4260" s="9" t="s">
        <v>77</v>
      </c>
      <c r="H4260" s="9" t="s">
        <v>2</v>
      </c>
      <c r="I4260" s="9">
        <v>14</v>
      </c>
      <c r="J4260" s="9" t="s">
        <v>8</v>
      </c>
      <c r="L4260" s="9" t="s">
        <v>50</v>
      </c>
      <c r="M4260" s="9">
        <v>34137</v>
      </c>
      <c r="N4260" s="17" t="str">
        <f t="shared" ref="N4260:N4323" si="332">CONCATENATE(ROUNDDOWN(M4260/5000,0),"_",ROUNDDOWN(M4260/5000,0)*5,"-",ROUNDUP((M4260+1)/5000,0)*5)</f>
        <v>6_30-35</v>
      </c>
      <c r="O4260" s="17" t="str">
        <f t="shared" ref="O4260:O4323" si="333">CONCATENATE(ROUNDDOWN(M4260/10000,0),"_",ROUNDDOWN(M4260/10000,0)*10,"-",ROUNDUP((M4260+1)/10000,0)*10)</f>
        <v>3_30-40</v>
      </c>
      <c r="P4260" s="17" t="str">
        <f t="shared" ref="P4260:P4323" si="334">IF(M4260&lt;20000,"01_&lt;20",IF(M4260&lt;80000,CONCATENATE(IF((ROUNDDOWN(M4260/10000,0)+1)&lt;10,0,),ROUNDDOWN(M4260/10000,0),"_",ROUNDDOWN(M4260/10000,0)*10,"-",ROUNDUP((M4260+1)/10000,0)*10),"08_80&gt;"))</f>
        <v>03_30-40</v>
      </c>
      <c r="Q4260" s="9" t="s">
        <v>1295</v>
      </c>
      <c r="R4260" s="9" t="s">
        <v>1245</v>
      </c>
      <c r="S4260" s="9">
        <f t="shared" ref="S4260:S4323" si="335">M4260*A4260</f>
        <v>68274</v>
      </c>
    </row>
    <row r="4261" spans="1:19">
      <c r="A4261" s="9">
        <v>6295</v>
      </c>
      <c r="B4261" s="9" t="s">
        <v>0</v>
      </c>
      <c r="C4261" s="9" t="s">
        <v>315</v>
      </c>
      <c r="D4261" s="9" t="s">
        <v>148</v>
      </c>
      <c r="E4261" s="9" t="s">
        <v>147</v>
      </c>
      <c r="F4261" s="9" t="s">
        <v>1</v>
      </c>
      <c r="G4261" s="9" t="s">
        <v>77</v>
      </c>
      <c r="H4261" s="9" t="s">
        <v>2</v>
      </c>
      <c r="I4261" s="9">
        <v>15</v>
      </c>
      <c r="J4261" s="9" t="s">
        <v>8</v>
      </c>
      <c r="L4261" s="9" t="s">
        <v>50</v>
      </c>
      <c r="M4261" s="9">
        <v>41686</v>
      </c>
      <c r="N4261" s="17" t="str">
        <f t="shared" si="332"/>
        <v>8_40-45</v>
      </c>
      <c r="O4261" s="17" t="str">
        <f t="shared" si="333"/>
        <v>4_40-50</v>
      </c>
      <c r="P4261" s="17" t="str">
        <f t="shared" si="334"/>
        <v>04_40-50</v>
      </c>
      <c r="Q4261" s="9" t="s">
        <v>1295</v>
      </c>
      <c r="R4261" s="9" t="s">
        <v>1245</v>
      </c>
      <c r="S4261" s="9">
        <f t="shared" si="335"/>
        <v>262413370</v>
      </c>
    </row>
    <row r="4262" spans="1:19">
      <c r="A4262" s="9">
        <v>146</v>
      </c>
      <c r="B4262" s="9" t="s">
        <v>0</v>
      </c>
      <c r="C4262" s="9" t="s">
        <v>126</v>
      </c>
      <c r="D4262" s="9" t="s">
        <v>148</v>
      </c>
      <c r="E4262" s="9" t="s">
        <v>147</v>
      </c>
      <c r="F4262" s="9" t="s">
        <v>5</v>
      </c>
      <c r="G4262" s="9" t="s">
        <v>70</v>
      </c>
      <c r="H4262" s="9" t="s">
        <v>2</v>
      </c>
      <c r="I4262" s="9">
        <v>15</v>
      </c>
      <c r="J4262" s="9" t="s">
        <v>4</v>
      </c>
      <c r="L4262" s="9" t="s">
        <v>46</v>
      </c>
      <c r="M4262" s="9">
        <v>31633</v>
      </c>
      <c r="N4262" s="17" t="str">
        <f t="shared" si="332"/>
        <v>6_30-35</v>
      </c>
      <c r="O4262" s="17" t="str">
        <f t="shared" si="333"/>
        <v>3_30-40</v>
      </c>
      <c r="P4262" s="17" t="str">
        <f t="shared" si="334"/>
        <v>03_30-40</v>
      </c>
      <c r="Q4262" s="9" t="s">
        <v>1295</v>
      </c>
      <c r="R4262" s="9" t="s">
        <v>1245</v>
      </c>
      <c r="S4262" s="9">
        <f t="shared" si="335"/>
        <v>4618418</v>
      </c>
    </row>
    <row r="4263" spans="1:19">
      <c r="A4263" s="9">
        <v>14</v>
      </c>
      <c r="B4263" s="9" t="s">
        <v>0</v>
      </c>
      <c r="C4263" s="9" t="s">
        <v>569</v>
      </c>
      <c r="D4263" s="9" t="s">
        <v>148</v>
      </c>
      <c r="E4263" s="9" t="s">
        <v>147</v>
      </c>
      <c r="F4263" s="9" t="s">
        <v>5</v>
      </c>
      <c r="G4263" s="9" t="s">
        <v>570</v>
      </c>
      <c r="H4263" s="9" t="s">
        <v>2</v>
      </c>
      <c r="I4263" s="9">
        <v>15</v>
      </c>
      <c r="J4263" s="9" t="s">
        <v>8</v>
      </c>
      <c r="L4263" s="9" t="s">
        <v>46</v>
      </c>
      <c r="M4263" s="9">
        <v>29424</v>
      </c>
      <c r="N4263" s="17" t="str">
        <f t="shared" si="332"/>
        <v>5_25-30</v>
      </c>
      <c r="O4263" s="17" t="str">
        <f t="shared" si="333"/>
        <v>2_20-30</v>
      </c>
      <c r="P4263" s="17" t="str">
        <f t="shared" si="334"/>
        <v>02_20-30</v>
      </c>
      <c r="Q4263" s="9" t="s">
        <v>1295</v>
      </c>
      <c r="R4263" s="9" t="s">
        <v>1245</v>
      </c>
      <c r="S4263" s="9">
        <f t="shared" si="335"/>
        <v>411936</v>
      </c>
    </row>
    <row r="4264" spans="1:19">
      <c r="A4264" s="9">
        <v>1567</v>
      </c>
      <c r="B4264" s="9" t="s">
        <v>0</v>
      </c>
      <c r="C4264" s="9" t="s">
        <v>150</v>
      </c>
      <c r="D4264" s="9" t="s">
        <v>148</v>
      </c>
      <c r="E4264" s="9" t="s">
        <v>147</v>
      </c>
      <c r="F4264" s="9" t="s">
        <v>5</v>
      </c>
      <c r="G4264" s="9" t="s">
        <v>122</v>
      </c>
      <c r="H4264" s="9" t="s">
        <v>2</v>
      </c>
      <c r="I4264" s="9">
        <v>15</v>
      </c>
      <c r="J4264" s="9" t="s">
        <v>8</v>
      </c>
      <c r="L4264" s="9" t="s">
        <v>50</v>
      </c>
      <c r="M4264" s="9">
        <v>41764</v>
      </c>
      <c r="N4264" s="17" t="str">
        <f t="shared" si="332"/>
        <v>8_40-45</v>
      </c>
      <c r="O4264" s="17" t="str">
        <f t="shared" si="333"/>
        <v>4_40-50</v>
      </c>
      <c r="P4264" s="17" t="str">
        <f t="shared" si="334"/>
        <v>04_40-50</v>
      </c>
      <c r="Q4264" s="9" t="s">
        <v>1295</v>
      </c>
      <c r="R4264" s="9" t="s">
        <v>1245</v>
      </c>
      <c r="S4264" s="9">
        <f t="shared" si="335"/>
        <v>65444188</v>
      </c>
    </row>
    <row r="4265" spans="1:19">
      <c r="A4265" s="9">
        <v>4</v>
      </c>
      <c r="B4265" s="9" t="s">
        <v>0</v>
      </c>
      <c r="C4265" s="9" t="s">
        <v>366</v>
      </c>
      <c r="D4265" s="9" t="s">
        <v>146</v>
      </c>
      <c r="E4265" s="9" t="s">
        <v>147</v>
      </c>
      <c r="F4265" s="9" t="s">
        <v>5</v>
      </c>
      <c r="G4265" s="9" t="s">
        <v>122</v>
      </c>
      <c r="H4265" s="9" t="s">
        <v>244</v>
      </c>
      <c r="I4265" s="9">
        <v>15</v>
      </c>
      <c r="J4265" s="9" t="s">
        <v>8</v>
      </c>
      <c r="L4265" s="9" t="s">
        <v>50</v>
      </c>
      <c r="M4265" s="9">
        <v>57332</v>
      </c>
      <c r="N4265" s="17" t="str">
        <f t="shared" si="332"/>
        <v>11_55-60</v>
      </c>
      <c r="O4265" s="17" t="str">
        <f t="shared" si="333"/>
        <v>5_50-60</v>
      </c>
      <c r="P4265" s="17" t="str">
        <f t="shared" si="334"/>
        <v>05_50-60</v>
      </c>
      <c r="Q4265" s="9" t="s">
        <v>1295</v>
      </c>
      <c r="R4265" s="9" t="s">
        <v>1245</v>
      </c>
      <c r="S4265" s="9">
        <f t="shared" si="335"/>
        <v>229328</v>
      </c>
    </row>
    <row r="4266" spans="1:19">
      <c r="A4266" s="9">
        <v>1873</v>
      </c>
      <c r="B4266" s="9" t="s">
        <v>0</v>
      </c>
      <c r="C4266" s="9" t="s">
        <v>1168</v>
      </c>
      <c r="D4266" s="9" t="s">
        <v>146</v>
      </c>
      <c r="E4266" s="9" t="s">
        <v>147</v>
      </c>
      <c r="F4266" s="9" t="s">
        <v>5</v>
      </c>
      <c r="G4266" s="9" t="s">
        <v>373</v>
      </c>
      <c r="H4266" s="9" t="s">
        <v>239</v>
      </c>
      <c r="I4266" s="9">
        <v>15</v>
      </c>
      <c r="J4266" s="9" t="s">
        <v>8</v>
      </c>
      <c r="L4266" s="9" t="s">
        <v>50</v>
      </c>
      <c r="M4266" s="9">
        <v>69999</v>
      </c>
      <c r="N4266" s="17" t="str">
        <f t="shared" si="332"/>
        <v>13_65-70</v>
      </c>
      <c r="O4266" s="17" t="str">
        <f t="shared" si="333"/>
        <v>6_60-70</v>
      </c>
      <c r="P4266" s="17" t="str">
        <f t="shared" si="334"/>
        <v>06_60-70</v>
      </c>
      <c r="Q4266" s="9" t="s">
        <v>1295</v>
      </c>
      <c r="R4266" s="9" t="s">
        <v>1245</v>
      </c>
      <c r="S4266" s="9">
        <f t="shared" si="335"/>
        <v>131108127</v>
      </c>
    </row>
    <row r="4267" spans="1:19">
      <c r="A4267" s="9">
        <v>2</v>
      </c>
      <c r="B4267" s="9" t="s">
        <v>0</v>
      </c>
      <c r="C4267" s="9" t="s">
        <v>694</v>
      </c>
      <c r="D4267" s="9" t="s">
        <v>148</v>
      </c>
      <c r="E4267" s="9" t="s">
        <v>147</v>
      </c>
      <c r="F4267" s="9" t="s">
        <v>5</v>
      </c>
      <c r="G4267" s="9" t="s">
        <v>570</v>
      </c>
      <c r="H4267" s="9" t="s">
        <v>2</v>
      </c>
      <c r="I4267" s="9">
        <v>17</v>
      </c>
      <c r="J4267" s="9" t="s">
        <v>6</v>
      </c>
      <c r="L4267" s="9" t="s">
        <v>46</v>
      </c>
      <c r="M4267" s="9">
        <v>32492</v>
      </c>
      <c r="N4267" s="17" t="str">
        <f t="shared" si="332"/>
        <v>6_30-35</v>
      </c>
      <c r="O4267" s="17" t="str">
        <f t="shared" si="333"/>
        <v>3_30-40</v>
      </c>
      <c r="P4267" s="17" t="str">
        <f t="shared" si="334"/>
        <v>03_30-40</v>
      </c>
      <c r="Q4267" s="9" t="s">
        <v>1295</v>
      </c>
      <c r="R4267" s="9" t="s">
        <v>1245</v>
      </c>
      <c r="S4267" s="9">
        <f t="shared" si="335"/>
        <v>64984</v>
      </c>
    </row>
    <row r="4268" spans="1:19">
      <c r="A4268" s="9">
        <v>56</v>
      </c>
      <c r="B4268" s="9" t="s">
        <v>0</v>
      </c>
      <c r="C4268" s="9" t="s">
        <v>318</v>
      </c>
      <c r="D4268" s="9" t="s">
        <v>148</v>
      </c>
      <c r="E4268" s="9" t="s">
        <v>147</v>
      </c>
      <c r="F4268" s="9" t="s">
        <v>5</v>
      </c>
      <c r="G4268" s="9" t="s">
        <v>122</v>
      </c>
      <c r="H4268" s="9" t="s">
        <v>2</v>
      </c>
      <c r="I4268" s="9">
        <v>17</v>
      </c>
      <c r="J4268" s="9" t="s">
        <v>8</v>
      </c>
      <c r="L4268" s="9" t="s">
        <v>50</v>
      </c>
      <c r="M4268" s="9">
        <v>52847</v>
      </c>
      <c r="N4268" s="17" t="str">
        <f t="shared" si="332"/>
        <v>10_50-55</v>
      </c>
      <c r="O4268" s="17" t="str">
        <f t="shared" si="333"/>
        <v>5_50-60</v>
      </c>
      <c r="P4268" s="17" t="str">
        <f t="shared" si="334"/>
        <v>05_50-60</v>
      </c>
      <c r="Q4268" s="9" t="s">
        <v>1295</v>
      </c>
      <c r="R4268" s="9" t="s">
        <v>1245</v>
      </c>
      <c r="S4268" s="9">
        <f t="shared" si="335"/>
        <v>2959432</v>
      </c>
    </row>
    <row r="4269" spans="1:19">
      <c r="A4269" s="9">
        <v>4</v>
      </c>
      <c r="B4269" s="9" t="s">
        <v>0</v>
      </c>
      <c r="C4269" s="9" t="s">
        <v>882</v>
      </c>
      <c r="D4269" s="9" t="s">
        <v>148</v>
      </c>
      <c r="E4269" s="9" t="s">
        <v>147</v>
      </c>
      <c r="F4269" s="9" t="s">
        <v>5</v>
      </c>
      <c r="G4269" s="9" t="s">
        <v>373</v>
      </c>
      <c r="H4269" s="9" t="s">
        <v>2</v>
      </c>
      <c r="I4269" s="9">
        <v>17</v>
      </c>
      <c r="J4269" s="9" t="s">
        <v>12</v>
      </c>
      <c r="L4269" s="9" t="s">
        <v>50</v>
      </c>
      <c r="M4269" s="9">
        <v>50848</v>
      </c>
      <c r="N4269" s="17" t="str">
        <f t="shared" si="332"/>
        <v>10_50-55</v>
      </c>
      <c r="O4269" s="17" t="str">
        <f t="shared" si="333"/>
        <v>5_50-60</v>
      </c>
      <c r="P4269" s="17" t="str">
        <f t="shared" si="334"/>
        <v>05_50-60</v>
      </c>
      <c r="Q4269" s="9" t="s">
        <v>1295</v>
      </c>
      <c r="R4269" s="9" t="s">
        <v>1245</v>
      </c>
      <c r="S4269" s="9">
        <f t="shared" si="335"/>
        <v>203392</v>
      </c>
    </row>
    <row r="4270" spans="1:19">
      <c r="A4270" s="9">
        <v>2</v>
      </c>
      <c r="B4270" s="9" t="s">
        <v>0</v>
      </c>
      <c r="C4270" s="9" t="s">
        <v>571</v>
      </c>
      <c r="D4270" s="9" t="s">
        <v>146</v>
      </c>
      <c r="E4270" s="9" t="s">
        <v>147</v>
      </c>
      <c r="F4270" s="9" t="s">
        <v>1</v>
      </c>
      <c r="G4270" s="9" t="s">
        <v>222</v>
      </c>
      <c r="H4270" s="9" t="s">
        <v>572</v>
      </c>
      <c r="I4270" s="9">
        <v>15</v>
      </c>
      <c r="J4270" s="9" t="s">
        <v>8</v>
      </c>
      <c r="L4270" s="9" t="s">
        <v>50</v>
      </c>
      <c r="M4270" s="9">
        <v>95690</v>
      </c>
      <c r="N4270" s="17" t="str">
        <f t="shared" si="332"/>
        <v>19_95-100</v>
      </c>
      <c r="O4270" s="17" t="str">
        <f t="shared" si="333"/>
        <v>9_90-100</v>
      </c>
      <c r="P4270" s="17" t="str">
        <f t="shared" si="334"/>
        <v>08_80&gt;</v>
      </c>
      <c r="Q4270" s="9" t="s">
        <v>1295</v>
      </c>
      <c r="R4270" s="9" t="s">
        <v>1245</v>
      </c>
      <c r="S4270" s="9">
        <f t="shared" si="335"/>
        <v>191380</v>
      </c>
    </row>
    <row r="4271" spans="1:19">
      <c r="A4271" s="9">
        <v>314</v>
      </c>
      <c r="B4271" s="9" t="s">
        <v>0</v>
      </c>
      <c r="C4271" s="9" t="s">
        <v>1017</v>
      </c>
      <c r="D4271" s="9" t="s">
        <v>148</v>
      </c>
      <c r="E4271" s="9" t="s">
        <v>147</v>
      </c>
      <c r="F4271" s="9" t="s">
        <v>1</v>
      </c>
      <c r="G4271" s="9" t="s">
        <v>583</v>
      </c>
      <c r="H4271" s="9" t="s">
        <v>2</v>
      </c>
      <c r="I4271" s="9">
        <v>15</v>
      </c>
      <c r="J4271" s="9" t="s">
        <v>8</v>
      </c>
      <c r="L4271" s="9" t="s">
        <v>50</v>
      </c>
      <c r="M4271" s="9">
        <v>54170</v>
      </c>
      <c r="N4271" s="17" t="str">
        <f t="shared" si="332"/>
        <v>10_50-55</v>
      </c>
      <c r="O4271" s="17" t="str">
        <f t="shared" si="333"/>
        <v>5_50-60</v>
      </c>
      <c r="P4271" s="17" t="str">
        <f t="shared" si="334"/>
        <v>05_50-60</v>
      </c>
      <c r="Q4271" s="9" t="s">
        <v>1295</v>
      </c>
      <c r="R4271" s="9" t="s">
        <v>1245</v>
      </c>
      <c r="S4271" s="9">
        <f t="shared" si="335"/>
        <v>17009380</v>
      </c>
    </row>
    <row r="4272" spans="1:19">
      <c r="A4272" s="9">
        <v>168</v>
      </c>
      <c r="B4272" s="9" t="s">
        <v>0</v>
      </c>
      <c r="C4272" s="9" t="s">
        <v>810</v>
      </c>
      <c r="D4272" s="9" t="s">
        <v>146</v>
      </c>
      <c r="E4272" s="9" t="s">
        <v>147</v>
      </c>
      <c r="F4272" s="9" t="s">
        <v>1</v>
      </c>
      <c r="G4272" s="9" t="s">
        <v>583</v>
      </c>
      <c r="H4272" s="9" t="s">
        <v>572</v>
      </c>
      <c r="I4272" s="9">
        <v>15</v>
      </c>
      <c r="J4272" s="9" t="s">
        <v>8</v>
      </c>
      <c r="L4272" s="9" t="s">
        <v>50</v>
      </c>
      <c r="M4272" s="9">
        <v>73332</v>
      </c>
      <c r="N4272" s="17" t="str">
        <f t="shared" si="332"/>
        <v>14_70-75</v>
      </c>
      <c r="O4272" s="17" t="str">
        <f t="shared" si="333"/>
        <v>7_70-80</v>
      </c>
      <c r="P4272" s="17" t="str">
        <f t="shared" si="334"/>
        <v>07_70-80</v>
      </c>
      <c r="Q4272" s="9" t="s">
        <v>1295</v>
      </c>
      <c r="R4272" s="9" t="s">
        <v>1245</v>
      </c>
      <c r="S4272" s="9">
        <f t="shared" si="335"/>
        <v>12319776</v>
      </c>
    </row>
    <row r="4273" spans="1:19">
      <c r="A4273" s="9">
        <v>36</v>
      </c>
      <c r="B4273" s="9" t="s">
        <v>0</v>
      </c>
      <c r="C4273" s="9" t="s">
        <v>611</v>
      </c>
      <c r="D4273" s="9" t="s">
        <v>148</v>
      </c>
      <c r="E4273" s="9" t="s">
        <v>147</v>
      </c>
      <c r="F4273" s="9" t="s">
        <v>5</v>
      </c>
      <c r="G4273" s="9" t="s">
        <v>373</v>
      </c>
      <c r="H4273" s="9" t="s">
        <v>2</v>
      </c>
      <c r="I4273" s="9">
        <v>17</v>
      </c>
      <c r="J4273" s="9" t="s">
        <v>8</v>
      </c>
      <c r="L4273" s="9" t="s">
        <v>50</v>
      </c>
      <c r="M4273" s="9">
        <v>53249</v>
      </c>
      <c r="N4273" s="17" t="str">
        <f t="shared" si="332"/>
        <v>10_50-55</v>
      </c>
      <c r="O4273" s="17" t="str">
        <f t="shared" si="333"/>
        <v>5_50-60</v>
      </c>
      <c r="P4273" s="17" t="str">
        <f t="shared" si="334"/>
        <v>05_50-60</v>
      </c>
      <c r="Q4273" s="9" t="s">
        <v>1295</v>
      </c>
      <c r="R4273" s="9" t="s">
        <v>1245</v>
      </c>
      <c r="S4273" s="9">
        <f t="shared" si="335"/>
        <v>1916964</v>
      </c>
    </row>
    <row r="4274" spans="1:19">
      <c r="A4274" s="9">
        <v>2</v>
      </c>
      <c r="B4274" s="9" t="s">
        <v>0</v>
      </c>
      <c r="C4274" s="9" t="s">
        <v>1129</v>
      </c>
      <c r="D4274" s="9" t="s">
        <v>146</v>
      </c>
      <c r="E4274" s="9" t="s">
        <v>147</v>
      </c>
      <c r="F4274" s="9" t="s">
        <v>5</v>
      </c>
      <c r="G4274" s="9" t="s">
        <v>373</v>
      </c>
      <c r="H4274" s="9" t="s">
        <v>239</v>
      </c>
      <c r="I4274" s="9">
        <v>17</v>
      </c>
      <c r="J4274" s="9" t="s">
        <v>8</v>
      </c>
      <c r="L4274" s="9" t="s">
        <v>50</v>
      </c>
      <c r="M4274" s="9">
        <v>108127</v>
      </c>
      <c r="N4274" s="17" t="str">
        <f t="shared" si="332"/>
        <v>21_105-110</v>
      </c>
      <c r="O4274" s="17" t="str">
        <f t="shared" si="333"/>
        <v>10_100-110</v>
      </c>
      <c r="P4274" s="17" t="str">
        <f t="shared" si="334"/>
        <v>08_80&gt;</v>
      </c>
      <c r="Q4274" s="9" t="s">
        <v>1295</v>
      </c>
      <c r="R4274" s="9" t="s">
        <v>1245</v>
      </c>
      <c r="S4274" s="9">
        <f t="shared" si="335"/>
        <v>216254</v>
      </c>
    </row>
    <row r="4275" spans="1:19">
      <c r="A4275" s="9">
        <v>2</v>
      </c>
      <c r="B4275" s="9" t="s">
        <v>0</v>
      </c>
      <c r="C4275" s="9" t="s">
        <v>479</v>
      </c>
      <c r="D4275" s="9" t="s">
        <v>149</v>
      </c>
      <c r="E4275" s="9" t="s">
        <v>147</v>
      </c>
      <c r="F4275" s="9" t="s">
        <v>5</v>
      </c>
      <c r="G4275" s="9" t="s">
        <v>69</v>
      </c>
      <c r="H4275" s="9" t="s">
        <v>85</v>
      </c>
      <c r="I4275" s="9">
        <v>15</v>
      </c>
      <c r="J4275" s="9" t="s">
        <v>8</v>
      </c>
      <c r="L4275" s="9" t="s">
        <v>50</v>
      </c>
      <c r="M4275" s="9">
        <v>82666</v>
      </c>
      <c r="N4275" s="17" t="str">
        <f t="shared" si="332"/>
        <v>16_80-85</v>
      </c>
      <c r="O4275" s="17" t="str">
        <f t="shared" si="333"/>
        <v>8_80-90</v>
      </c>
      <c r="P4275" s="17" t="str">
        <f t="shared" si="334"/>
        <v>08_80&gt;</v>
      </c>
      <c r="Q4275" s="9" t="s">
        <v>1295</v>
      </c>
      <c r="R4275" s="9" t="s">
        <v>1245</v>
      </c>
      <c r="S4275" s="9">
        <f t="shared" si="335"/>
        <v>165332</v>
      </c>
    </row>
    <row r="4276" spans="1:19">
      <c r="A4276" s="9">
        <v>2</v>
      </c>
      <c r="B4276" s="9" t="s">
        <v>0</v>
      </c>
      <c r="C4276" s="9" t="s">
        <v>94</v>
      </c>
      <c r="D4276" s="9" t="s">
        <v>149</v>
      </c>
      <c r="E4276" s="9" t="s">
        <v>147</v>
      </c>
      <c r="F4276" s="9" t="s">
        <v>5</v>
      </c>
      <c r="G4276" s="9" t="s">
        <v>69</v>
      </c>
      <c r="H4276" s="9" t="s">
        <v>108</v>
      </c>
      <c r="I4276" s="9">
        <v>15</v>
      </c>
      <c r="J4276" s="9" t="s">
        <v>8</v>
      </c>
      <c r="L4276" s="9" t="s">
        <v>50</v>
      </c>
      <c r="M4276" s="9">
        <v>39990</v>
      </c>
      <c r="N4276" s="17" t="str">
        <f t="shared" si="332"/>
        <v>7_35-40</v>
      </c>
      <c r="O4276" s="17" t="str">
        <f t="shared" si="333"/>
        <v>3_30-40</v>
      </c>
      <c r="P4276" s="17" t="str">
        <f t="shared" si="334"/>
        <v>03_30-40</v>
      </c>
      <c r="Q4276" s="9" t="s">
        <v>1295</v>
      </c>
      <c r="R4276" s="9" t="s">
        <v>1245</v>
      </c>
      <c r="S4276" s="9">
        <f t="shared" si="335"/>
        <v>79980</v>
      </c>
    </row>
    <row r="4277" spans="1:19">
      <c r="A4277" s="9">
        <v>148</v>
      </c>
      <c r="B4277" s="9" t="s">
        <v>0</v>
      </c>
      <c r="C4277" s="9" t="s">
        <v>812</v>
      </c>
      <c r="D4277" s="9" t="s">
        <v>149</v>
      </c>
      <c r="E4277" s="9" t="s">
        <v>147</v>
      </c>
      <c r="F4277" s="9" t="s">
        <v>5</v>
      </c>
      <c r="G4277" s="9" t="s">
        <v>492</v>
      </c>
      <c r="H4277" s="9" t="s">
        <v>743</v>
      </c>
      <c r="I4277" s="9">
        <v>15</v>
      </c>
      <c r="J4277" s="9" t="s">
        <v>8</v>
      </c>
      <c r="L4277" s="9" t="s">
        <v>50</v>
      </c>
      <c r="M4277" s="9">
        <v>107979</v>
      </c>
      <c r="N4277" s="17" t="str">
        <f t="shared" si="332"/>
        <v>21_105-110</v>
      </c>
      <c r="O4277" s="17" t="str">
        <f t="shared" si="333"/>
        <v>10_100-110</v>
      </c>
      <c r="P4277" s="17" t="str">
        <f t="shared" si="334"/>
        <v>08_80&gt;</v>
      </c>
      <c r="Q4277" s="9" t="s">
        <v>1295</v>
      </c>
      <c r="R4277" s="9" t="s">
        <v>1245</v>
      </c>
      <c r="S4277" s="9">
        <f t="shared" si="335"/>
        <v>15980892</v>
      </c>
    </row>
    <row r="4278" spans="1:19">
      <c r="A4278" s="9">
        <v>44</v>
      </c>
      <c r="B4278" s="9" t="s">
        <v>0</v>
      </c>
      <c r="C4278" s="9" t="s">
        <v>957</v>
      </c>
      <c r="D4278" s="9" t="s">
        <v>149</v>
      </c>
      <c r="E4278" s="9" t="s">
        <v>147</v>
      </c>
      <c r="F4278" s="9" t="s">
        <v>5</v>
      </c>
      <c r="G4278" s="9" t="s">
        <v>492</v>
      </c>
      <c r="H4278" s="9" t="s">
        <v>958</v>
      </c>
      <c r="I4278" s="9">
        <v>17</v>
      </c>
      <c r="J4278" s="9" t="s">
        <v>8</v>
      </c>
      <c r="L4278" s="9" t="s">
        <v>50</v>
      </c>
      <c r="M4278" s="9">
        <v>159999</v>
      </c>
      <c r="N4278" s="17" t="str">
        <f t="shared" si="332"/>
        <v>31_155-160</v>
      </c>
      <c r="O4278" s="17" t="str">
        <f t="shared" si="333"/>
        <v>15_150-160</v>
      </c>
      <c r="P4278" s="17" t="str">
        <f t="shared" si="334"/>
        <v>08_80&gt;</v>
      </c>
      <c r="Q4278" s="9" t="s">
        <v>1295</v>
      </c>
      <c r="R4278" s="9" t="s">
        <v>1245</v>
      </c>
      <c r="S4278" s="9">
        <f t="shared" si="335"/>
        <v>7039956</v>
      </c>
    </row>
    <row r="4279" spans="1:19" hidden="1">
      <c r="A4279" s="9">
        <v>2</v>
      </c>
      <c r="B4279" s="9" t="s">
        <v>0</v>
      </c>
      <c r="C4279" s="9" t="s">
        <v>481</v>
      </c>
      <c r="D4279" s="9" t="s">
        <v>154</v>
      </c>
      <c r="E4279" s="9" t="s">
        <v>151</v>
      </c>
      <c r="F4279" s="9" t="s">
        <v>5</v>
      </c>
      <c r="G4279" s="9" t="s">
        <v>252</v>
      </c>
      <c r="H4279" s="9" t="s">
        <v>247</v>
      </c>
      <c r="I4279" s="9">
        <v>15</v>
      </c>
      <c r="J4279" s="9" t="s">
        <v>54</v>
      </c>
      <c r="L4279" s="9" t="s">
        <v>50</v>
      </c>
      <c r="M4279" s="9">
        <v>258990</v>
      </c>
      <c r="N4279" s="17" t="str">
        <f t="shared" si="332"/>
        <v>51_255-260</v>
      </c>
      <c r="O4279" s="17" t="str">
        <f t="shared" si="333"/>
        <v>25_250-260</v>
      </c>
      <c r="P4279" s="17" t="str">
        <f t="shared" si="334"/>
        <v>08_80&gt;</v>
      </c>
      <c r="Q4279" s="9" t="s">
        <v>1295</v>
      </c>
      <c r="R4279" s="9" t="s">
        <v>1245</v>
      </c>
      <c r="S4279" s="9">
        <f t="shared" si="335"/>
        <v>517980</v>
      </c>
    </row>
    <row r="4280" spans="1:19" hidden="1">
      <c r="A4280" s="9">
        <v>2</v>
      </c>
      <c r="B4280" s="9" t="s">
        <v>0</v>
      </c>
      <c r="C4280" s="9" t="s">
        <v>1261</v>
      </c>
      <c r="D4280" s="9" t="s">
        <v>154</v>
      </c>
      <c r="E4280" s="9" t="s">
        <v>151</v>
      </c>
      <c r="F4280" s="9" t="s">
        <v>5</v>
      </c>
      <c r="G4280" s="9" t="s">
        <v>69</v>
      </c>
      <c r="H4280" s="9" t="s">
        <v>1262</v>
      </c>
      <c r="I4280" s="9">
        <v>17</v>
      </c>
      <c r="J4280" s="9" t="s">
        <v>1263</v>
      </c>
      <c r="K4280" s="9" t="s">
        <v>7</v>
      </c>
      <c r="L4280" s="9" t="s">
        <v>50</v>
      </c>
      <c r="M4280" s="9">
        <v>472489</v>
      </c>
      <c r="N4280" s="17" t="str">
        <f t="shared" si="332"/>
        <v>94_470-475</v>
      </c>
      <c r="O4280" s="17" t="str">
        <f t="shared" si="333"/>
        <v>47_470-480</v>
      </c>
      <c r="P4280" s="17" t="str">
        <f t="shared" si="334"/>
        <v>08_80&gt;</v>
      </c>
      <c r="Q4280" s="9" t="s">
        <v>1295</v>
      </c>
      <c r="R4280" s="9" t="s">
        <v>1245</v>
      </c>
      <c r="S4280" s="9">
        <f t="shared" si="335"/>
        <v>944978</v>
      </c>
    </row>
    <row r="4281" spans="1:19">
      <c r="A4281" s="9">
        <v>897</v>
      </c>
      <c r="B4281" s="9" t="s">
        <v>0</v>
      </c>
      <c r="C4281" s="9" t="s">
        <v>127</v>
      </c>
      <c r="D4281" s="9" t="s">
        <v>148</v>
      </c>
      <c r="E4281" s="9" t="s">
        <v>147</v>
      </c>
      <c r="F4281" s="9" t="s">
        <v>5</v>
      </c>
      <c r="G4281" s="9" t="s">
        <v>70</v>
      </c>
      <c r="H4281" s="9" t="s">
        <v>2</v>
      </c>
      <c r="I4281" s="9">
        <v>15</v>
      </c>
      <c r="J4281" s="9" t="s">
        <v>11</v>
      </c>
      <c r="L4281" s="9" t="s">
        <v>46</v>
      </c>
      <c r="M4281" s="9">
        <v>36856</v>
      </c>
      <c r="N4281" s="17" t="str">
        <f t="shared" si="332"/>
        <v>7_35-40</v>
      </c>
      <c r="O4281" s="17" t="str">
        <f t="shared" si="333"/>
        <v>3_30-40</v>
      </c>
      <c r="P4281" s="17" t="str">
        <f t="shared" si="334"/>
        <v>03_30-40</v>
      </c>
      <c r="Q4281" s="9" t="s">
        <v>1295</v>
      </c>
      <c r="R4281" s="9" t="s">
        <v>1245</v>
      </c>
      <c r="S4281" s="9">
        <f t="shared" si="335"/>
        <v>33059832</v>
      </c>
    </row>
    <row r="4282" spans="1:19">
      <c r="A4282" s="9">
        <v>1555</v>
      </c>
      <c r="B4282" s="9" t="s">
        <v>0</v>
      </c>
      <c r="C4282" s="9" t="s">
        <v>313</v>
      </c>
      <c r="D4282" s="9" t="s">
        <v>148</v>
      </c>
      <c r="E4282" s="9" t="s">
        <v>147</v>
      </c>
      <c r="F4282" s="9" t="s">
        <v>5</v>
      </c>
      <c r="G4282" s="9" t="s">
        <v>122</v>
      </c>
      <c r="H4282" s="9" t="s">
        <v>2</v>
      </c>
      <c r="I4282" s="9">
        <v>15</v>
      </c>
      <c r="J4282" s="9" t="s">
        <v>8</v>
      </c>
      <c r="L4282" s="9" t="s">
        <v>50</v>
      </c>
      <c r="M4282" s="9">
        <v>47139</v>
      </c>
      <c r="N4282" s="17" t="str">
        <f t="shared" si="332"/>
        <v>9_45-50</v>
      </c>
      <c r="O4282" s="17" t="str">
        <f t="shared" si="333"/>
        <v>4_40-50</v>
      </c>
      <c r="P4282" s="17" t="str">
        <f t="shared" si="334"/>
        <v>04_40-50</v>
      </c>
      <c r="Q4282" s="9" t="s">
        <v>1295</v>
      </c>
      <c r="R4282" s="9" t="s">
        <v>1245</v>
      </c>
      <c r="S4282" s="9">
        <f t="shared" si="335"/>
        <v>73301145</v>
      </c>
    </row>
    <row r="4283" spans="1:19">
      <c r="A4283" s="9">
        <v>1570</v>
      </c>
      <c r="B4283" s="9" t="s">
        <v>0</v>
      </c>
      <c r="C4283" s="9" t="s">
        <v>367</v>
      </c>
      <c r="D4283" s="9" t="s">
        <v>148</v>
      </c>
      <c r="E4283" s="9" t="s">
        <v>147</v>
      </c>
      <c r="F4283" s="9" t="s">
        <v>1</v>
      </c>
      <c r="G4283" s="9" t="s">
        <v>77</v>
      </c>
      <c r="H4283" s="9" t="s">
        <v>2</v>
      </c>
      <c r="I4283" s="9">
        <v>15</v>
      </c>
      <c r="J4283" s="9" t="s">
        <v>8</v>
      </c>
      <c r="L4283" s="9" t="s">
        <v>50</v>
      </c>
      <c r="M4283" s="9">
        <v>48792</v>
      </c>
      <c r="N4283" s="17" t="str">
        <f t="shared" si="332"/>
        <v>9_45-50</v>
      </c>
      <c r="O4283" s="17" t="str">
        <f t="shared" si="333"/>
        <v>4_40-50</v>
      </c>
      <c r="P4283" s="17" t="str">
        <f t="shared" si="334"/>
        <v>04_40-50</v>
      </c>
      <c r="Q4283" s="9" t="s">
        <v>1295</v>
      </c>
      <c r="R4283" s="9" t="s">
        <v>1245</v>
      </c>
      <c r="S4283" s="9">
        <f t="shared" si="335"/>
        <v>76603440</v>
      </c>
    </row>
    <row r="4284" spans="1:19">
      <c r="A4284" s="9">
        <v>8</v>
      </c>
      <c r="B4284" s="9" t="s">
        <v>0</v>
      </c>
      <c r="C4284" s="9" t="s">
        <v>368</v>
      </c>
      <c r="D4284" s="9" t="s">
        <v>146</v>
      </c>
      <c r="E4284" s="9" t="s">
        <v>147</v>
      </c>
      <c r="F4284" s="9" t="s">
        <v>1</v>
      </c>
      <c r="G4284" s="9" t="s">
        <v>77</v>
      </c>
      <c r="H4284" s="9" t="s">
        <v>618</v>
      </c>
      <c r="I4284" s="9">
        <v>15</v>
      </c>
      <c r="J4284" s="9" t="s">
        <v>8</v>
      </c>
      <c r="L4284" s="9" t="s">
        <v>50</v>
      </c>
      <c r="M4284" s="9">
        <v>43400</v>
      </c>
      <c r="N4284" s="17" t="str">
        <f t="shared" si="332"/>
        <v>8_40-45</v>
      </c>
      <c r="O4284" s="17" t="str">
        <f t="shared" si="333"/>
        <v>4_40-50</v>
      </c>
      <c r="P4284" s="17" t="str">
        <f t="shared" si="334"/>
        <v>04_40-50</v>
      </c>
      <c r="Q4284" s="9" t="s">
        <v>1295</v>
      </c>
      <c r="R4284" s="9" t="s">
        <v>1245</v>
      </c>
      <c r="S4284" s="9">
        <f t="shared" si="335"/>
        <v>347200</v>
      </c>
    </row>
    <row r="4285" spans="1:19">
      <c r="A4285" s="9">
        <v>134</v>
      </c>
      <c r="B4285" s="9" t="s">
        <v>0</v>
      </c>
      <c r="C4285" s="9" t="s">
        <v>883</v>
      </c>
      <c r="D4285" s="9" t="s">
        <v>148</v>
      </c>
      <c r="E4285" s="9" t="s">
        <v>147</v>
      </c>
      <c r="F4285" s="9" t="s">
        <v>5</v>
      </c>
      <c r="G4285" s="9" t="s">
        <v>570</v>
      </c>
      <c r="H4285" s="9" t="s">
        <v>2</v>
      </c>
      <c r="I4285" s="9">
        <v>15</v>
      </c>
      <c r="J4285" s="9" t="s">
        <v>8</v>
      </c>
      <c r="L4285" s="9" t="s">
        <v>46</v>
      </c>
      <c r="M4285" s="9">
        <v>29259</v>
      </c>
      <c r="N4285" s="17" t="str">
        <f t="shared" si="332"/>
        <v>5_25-30</v>
      </c>
      <c r="O4285" s="17" t="str">
        <f t="shared" si="333"/>
        <v>2_20-30</v>
      </c>
      <c r="P4285" s="17" t="str">
        <f t="shared" si="334"/>
        <v>02_20-30</v>
      </c>
      <c r="Q4285" s="9" t="s">
        <v>1295</v>
      </c>
      <c r="R4285" s="9" t="s">
        <v>1245</v>
      </c>
      <c r="S4285" s="9">
        <f t="shared" si="335"/>
        <v>3920706</v>
      </c>
    </row>
    <row r="4286" spans="1:19">
      <c r="A4286" s="9">
        <v>23</v>
      </c>
      <c r="B4286" s="9" t="s">
        <v>0</v>
      </c>
      <c r="C4286" s="9" t="s">
        <v>391</v>
      </c>
      <c r="D4286" s="9" t="s">
        <v>146</v>
      </c>
      <c r="E4286" s="9" t="s">
        <v>147</v>
      </c>
      <c r="F4286" s="9" t="s">
        <v>5</v>
      </c>
      <c r="G4286" s="9" t="s">
        <v>122</v>
      </c>
      <c r="H4286" s="9" t="s">
        <v>244</v>
      </c>
      <c r="I4286" s="9">
        <v>15</v>
      </c>
      <c r="J4286" s="9" t="s">
        <v>8</v>
      </c>
      <c r="L4286" s="9" t="s">
        <v>50</v>
      </c>
      <c r="M4286" s="9">
        <v>69999</v>
      </c>
      <c r="N4286" s="17" t="str">
        <f t="shared" si="332"/>
        <v>13_65-70</v>
      </c>
      <c r="O4286" s="17" t="str">
        <f t="shared" si="333"/>
        <v>6_60-70</v>
      </c>
      <c r="P4286" s="17" t="str">
        <f t="shared" si="334"/>
        <v>06_60-70</v>
      </c>
      <c r="Q4286" s="9" t="s">
        <v>1295</v>
      </c>
      <c r="R4286" s="9" t="s">
        <v>1245</v>
      </c>
      <c r="S4286" s="9">
        <f t="shared" si="335"/>
        <v>1609977</v>
      </c>
    </row>
    <row r="4287" spans="1:19">
      <c r="A4287" s="9">
        <v>200</v>
      </c>
      <c r="B4287" s="9" t="s">
        <v>0</v>
      </c>
      <c r="C4287" s="9" t="s">
        <v>884</v>
      </c>
      <c r="D4287" s="9" t="s">
        <v>148</v>
      </c>
      <c r="E4287" s="9" t="s">
        <v>147</v>
      </c>
      <c r="F4287" s="9" t="s">
        <v>5</v>
      </c>
      <c r="G4287" s="9" t="s">
        <v>373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43699</v>
      </c>
      <c r="N4287" s="17" t="str">
        <f t="shared" si="332"/>
        <v>8_40-45</v>
      </c>
      <c r="O4287" s="17" t="str">
        <f t="shared" si="333"/>
        <v>4_40-50</v>
      </c>
      <c r="P4287" s="17" t="str">
        <f t="shared" si="334"/>
        <v>04_40-50</v>
      </c>
      <c r="Q4287" s="9" t="s">
        <v>1295</v>
      </c>
      <c r="R4287" s="9" t="s">
        <v>1245</v>
      </c>
      <c r="S4287" s="9">
        <f t="shared" si="335"/>
        <v>8739800</v>
      </c>
    </row>
    <row r="4288" spans="1:19">
      <c r="A4288" s="9">
        <v>4</v>
      </c>
      <c r="B4288" s="9" t="s">
        <v>0</v>
      </c>
      <c r="C4288" s="9" t="s">
        <v>1019</v>
      </c>
      <c r="D4288" s="9" t="s">
        <v>149</v>
      </c>
      <c r="E4288" s="9" t="s">
        <v>147</v>
      </c>
      <c r="F4288" s="9" t="s">
        <v>5</v>
      </c>
      <c r="G4288" s="9" t="s">
        <v>492</v>
      </c>
      <c r="H4288" s="9" t="s">
        <v>763</v>
      </c>
      <c r="I4288" s="9">
        <v>15</v>
      </c>
      <c r="J4288" s="9" t="s">
        <v>49</v>
      </c>
      <c r="L4288" s="9" t="s">
        <v>50</v>
      </c>
      <c r="M4288" s="9">
        <v>119245</v>
      </c>
      <c r="N4288" s="17" t="str">
        <f t="shared" si="332"/>
        <v>23_115-120</v>
      </c>
      <c r="O4288" s="17" t="str">
        <f t="shared" si="333"/>
        <v>11_110-120</v>
      </c>
      <c r="P4288" s="17" t="str">
        <f t="shared" si="334"/>
        <v>08_80&gt;</v>
      </c>
      <c r="Q4288" s="9" t="s">
        <v>1295</v>
      </c>
      <c r="R4288" s="9" t="s">
        <v>1245</v>
      </c>
      <c r="S4288" s="9">
        <f t="shared" si="335"/>
        <v>476980</v>
      </c>
    </row>
    <row r="4289" spans="1:19">
      <c r="A4289" s="9">
        <v>14</v>
      </c>
      <c r="B4289" s="9" t="s">
        <v>0</v>
      </c>
      <c r="C4289" s="9" t="s">
        <v>72</v>
      </c>
      <c r="D4289" s="9" t="s">
        <v>149</v>
      </c>
      <c r="E4289" s="9" t="s">
        <v>147</v>
      </c>
      <c r="F4289" s="9" t="s">
        <v>5</v>
      </c>
      <c r="G4289" s="9" t="s">
        <v>69</v>
      </c>
      <c r="H4289" s="9" t="s">
        <v>63</v>
      </c>
      <c r="I4289" s="9">
        <v>17</v>
      </c>
      <c r="J4289" s="9" t="s">
        <v>8</v>
      </c>
      <c r="L4289" s="9" t="s">
        <v>50</v>
      </c>
      <c r="M4289" s="9">
        <v>53001</v>
      </c>
      <c r="N4289" s="17" t="str">
        <f t="shared" si="332"/>
        <v>10_50-55</v>
      </c>
      <c r="O4289" s="17" t="str">
        <f t="shared" si="333"/>
        <v>5_50-60</v>
      </c>
      <c r="P4289" s="17" t="str">
        <f t="shared" si="334"/>
        <v>05_50-60</v>
      </c>
      <c r="Q4289" s="9" t="s">
        <v>1295</v>
      </c>
      <c r="R4289" s="9" t="s">
        <v>1245</v>
      </c>
      <c r="S4289" s="9">
        <f t="shared" si="335"/>
        <v>742014</v>
      </c>
    </row>
    <row r="4290" spans="1:19">
      <c r="A4290" s="9">
        <v>2</v>
      </c>
      <c r="B4290" s="9" t="s">
        <v>0</v>
      </c>
      <c r="C4290" s="9" t="s">
        <v>960</v>
      </c>
      <c r="D4290" s="9" t="s">
        <v>149</v>
      </c>
      <c r="E4290" s="9" t="s">
        <v>147</v>
      </c>
      <c r="F4290" s="9" t="s">
        <v>5</v>
      </c>
      <c r="G4290" s="9" t="s">
        <v>492</v>
      </c>
      <c r="H4290" s="9" t="s">
        <v>703</v>
      </c>
      <c r="I4290" s="9">
        <v>17</v>
      </c>
      <c r="J4290" s="9" t="s">
        <v>8</v>
      </c>
      <c r="L4290" s="9" t="s">
        <v>50</v>
      </c>
      <c r="M4290" s="9">
        <v>129990</v>
      </c>
      <c r="N4290" s="17" t="str">
        <f t="shared" si="332"/>
        <v>25_125-130</v>
      </c>
      <c r="O4290" s="17" t="str">
        <f t="shared" si="333"/>
        <v>12_120-130</v>
      </c>
      <c r="P4290" s="17" t="str">
        <f t="shared" si="334"/>
        <v>08_80&gt;</v>
      </c>
      <c r="Q4290" s="9" t="s">
        <v>1295</v>
      </c>
      <c r="R4290" s="9" t="s">
        <v>1245</v>
      </c>
      <c r="S4290" s="9">
        <f t="shared" si="335"/>
        <v>259980</v>
      </c>
    </row>
    <row r="4291" spans="1:19">
      <c r="A4291" s="9">
        <v>94</v>
      </c>
      <c r="B4291" s="9" t="s">
        <v>0</v>
      </c>
      <c r="C4291" s="9" t="s">
        <v>886</v>
      </c>
      <c r="D4291" s="9" t="s">
        <v>149</v>
      </c>
      <c r="E4291" s="9" t="s">
        <v>147</v>
      </c>
      <c r="F4291" s="9" t="s">
        <v>5</v>
      </c>
      <c r="G4291" s="9" t="s">
        <v>492</v>
      </c>
      <c r="H4291" s="9" t="s">
        <v>763</v>
      </c>
      <c r="I4291" s="9">
        <v>15</v>
      </c>
      <c r="J4291" s="9" t="s">
        <v>8</v>
      </c>
      <c r="L4291" s="9" t="s">
        <v>50</v>
      </c>
      <c r="M4291" s="9">
        <v>158290</v>
      </c>
      <c r="N4291" s="17" t="str">
        <f t="shared" si="332"/>
        <v>31_155-160</v>
      </c>
      <c r="O4291" s="17" t="str">
        <f t="shared" si="333"/>
        <v>15_150-160</v>
      </c>
      <c r="P4291" s="17" t="str">
        <f t="shared" si="334"/>
        <v>08_80&gt;</v>
      </c>
      <c r="Q4291" s="9" t="s">
        <v>1295</v>
      </c>
      <c r="R4291" s="9" t="s">
        <v>1245</v>
      </c>
      <c r="S4291" s="9">
        <f t="shared" si="335"/>
        <v>14879260</v>
      </c>
    </row>
    <row r="4292" spans="1:19">
      <c r="A4292" s="9">
        <v>52</v>
      </c>
      <c r="B4292" s="9" t="s">
        <v>0</v>
      </c>
      <c r="C4292" s="9" t="s">
        <v>1082</v>
      </c>
      <c r="D4292" s="9" t="s">
        <v>149</v>
      </c>
      <c r="E4292" s="9" t="s">
        <v>147</v>
      </c>
      <c r="F4292" s="9" t="s">
        <v>5</v>
      </c>
      <c r="G4292" s="9" t="s">
        <v>492</v>
      </c>
      <c r="H4292" s="9" t="s">
        <v>557</v>
      </c>
      <c r="I4292" s="9">
        <v>16</v>
      </c>
      <c r="J4292" s="9" t="s">
        <v>43</v>
      </c>
      <c r="L4292" s="9" t="s">
        <v>50</v>
      </c>
      <c r="M4292" s="9">
        <v>242450</v>
      </c>
      <c r="N4292" s="17" t="str">
        <f t="shared" si="332"/>
        <v>48_240-245</v>
      </c>
      <c r="O4292" s="17" t="str">
        <f t="shared" si="333"/>
        <v>24_240-250</v>
      </c>
      <c r="P4292" s="17" t="str">
        <f t="shared" si="334"/>
        <v>08_80&gt;</v>
      </c>
      <c r="Q4292" s="9" t="s">
        <v>1295</v>
      </c>
      <c r="R4292" s="9" t="s">
        <v>1245</v>
      </c>
      <c r="S4292" s="9">
        <f t="shared" si="335"/>
        <v>12607400</v>
      </c>
    </row>
    <row r="4293" spans="1:19">
      <c r="A4293" s="9">
        <v>334</v>
      </c>
      <c r="B4293" s="9" t="s">
        <v>0</v>
      </c>
      <c r="C4293" s="9" t="s">
        <v>1238</v>
      </c>
      <c r="D4293" s="9" t="s">
        <v>152</v>
      </c>
      <c r="E4293" s="9" t="s">
        <v>147</v>
      </c>
      <c r="F4293" s="9" t="s">
        <v>5</v>
      </c>
      <c r="G4293" s="9" t="s">
        <v>570</v>
      </c>
      <c r="H4293" s="9" t="s">
        <v>2</v>
      </c>
      <c r="I4293" s="9">
        <v>14</v>
      </c>
      <c r="J4293" s="9" t="s">
        <v>8</v>
      </c>
      <c r="K4293" s="9" t="s">
        <v>7</v>
      </c>
      <c r="L4293" s="9" t="s">
        <v>46</v>
      </c>
      <c r="M4293" s="9">
        <v>42142</v>
      </c>
      <c r="N4293" s="17" t="str">
        <f t="shared" si="332"/>
        <v>8_40-45</v>
      </c>
      <c r="O4293" s="17" t="str">
        <f t="shared" si="333"/>
        <v>4_40-50</v>
      </c>
      <c r="P4293" s="17" t="str">
        <f t="shared" si="334"/>
        <v>04_40-50</v>
      </c>
      <c r="Q4293" s="9" t="s">
        <v>1295</v>
      </c>
      <c r="R4293" s="9" t="s">
        <v>1245</v>
      </c>
      <c r="S4293" s="9">
        <f t="shared" si="335"/>
        <v>14075428</v>
      </c>
    </row>
    <row r="4294" spans="1:19">
      <c r="A4294" s="9">
        <v>4</v>
      </c>
      <c r="B4294" s="9" t="s">
        <v>0</v>
      </c>
      <c r="C4294" s="9" t="s">
        <v>620</v>
      </c>
      <c r="D4294" s="9" t="s">
        <v>152</v>
      </c>
      <c r="E4294" s="9" t="s">
        <v>147</v>
      </c>
      <c r="F4294" s="9" t="s">
        <v>5</v>
      </c>
      <c r="G4294" s="9" t="s">
        <v>570</v>
      </c>
      <c r="H4294" s="9" t="s">
        <v>2</v>
      </c>
      <c r="I4294" s="9">
        <v>14</v>
      </c>
      <c r="J4294" s="9" t="s">
        <v>8</v>
      </c>
      <c r="L4294" s="9" t="s">
        <v>46</v>
      </c>
      <c r="M4294" s="9">
        <v>35153</v>
      </c>
      <c r="N4294" s="17" t="str">
        <f t="shared" si="332"/>
        <v>7_35-40</v>
      </c>
      <c r="O4294" s="17" t="str">
        <f t="shared" si="333"/>
        <v>3_30-40</v>
      </c>
      <c r="P4294" s="17" t="str">
        <f t="shared" si="334"/>
        <v>03_30-40</v>
      </c>
      <c r="Q4294" s="9" t="s">
        <v>1295</v>
      </c>
      <c r="R4294" s="9" t="s">
        <v>1245</v>
      </c>
      <c r="S4294" s="9">
        <f t="shared" si="335"/>
        <v>140612</v>
      </c>
    </row>
    <row r="4295" spans="1:19">
      <c r="A4295" s="9">
        <v>14</v>
      </c>
      <c r="B4295" s="9" t="s">
        <v>0</v>
      </c>
      <c r="C4295" s="9" t="s">
        <v>575</v>
      </c>
      <c r="D4295" s="9" t="s">
        <v>152</v>
      </c>
      <c r="E4295" s="9" t="s">
        <v>147</v>
      </c>
      <c r="F4295" s="9" t="s">
        <v>5</v>
      </c>
      <c r="G4295" s="9" t="s">
        <v>122</v>
      </c>
      <c r="H4295" s="9" t="s">
        <v>2</v>
      </c>
      <c r="I4295" s="9">
        <v>13</v>
      </c>
      <c r="J4295" s="9" t="s">
        <v>574</v>
      </c>
      <c r="L4295" s="9" t="s">
        <v>50</v>
      </c>
      <c r="M4295" s="9">
        <v>123530</v>
      </c>
      <c r="N4295" s="17" t="str">
        <f t="shared" si="332"/>
        <v>24_120-125</v>
      </c>
      <c r="O4295" s="17" t="str">
        <f t="shared" si="333"/>
        <v>12_120-130</v>
      </c>
      <c r="P4295" s="17" t="str">
        <f t="shared" si="334"/>
        <v>08_80&gt;</v>
      </c>
      <c r="Q4295" s="9" t="s">
        <v>1295</v>
      </c>
      <c r="R4295" s="9" t="s">
        <v>1245</v>
      </c>
      <c r="S4295" s="9">
        <f t="shared" si="335"/>
        <v>1729420</v>
      </c>
    </row>
    <row r="4296" spans="1:19">
      <c r="A4296" s="9">
        <v>219</v>
      </c>
      <c r="B4296" s="9" t="s">
        <v>0</v>
      </c>
      <c r="C4296" s="9" t="s">
        <v>814</v>
      </c>
      <c r="D4296" s="9" t="s">
        <v>152</v>
      </c>
      <c r="E4296" s="9" t="s">
        <v>147</v>
      </c>
      <c r="F4296" s="9" t="s">
        <v>1</v>
      </c>
      <c r="G4296" s="9" t="s">
        <v>583</v>
      </c>
      <c r="H4296" s="9" t="s">
        <v>2</v>
      </c>
      <c r="I4296" s="9">
        <v>14</v>
      </c>
      <c r="J4296" s="9" t="s">
        <v>8</v>
      </c>
      <c r="L4296" s="9" t="s">
        <v>50</v>
      </c>
      <c r="M4296" s="9">
        <v>62331</v>
      </c>
      <c r="N4296" s="17" t="str">
        <f t="shared" si="332"/>
        <v>12_60-65</v>
      </c>
      <c r="O4296" s="17" t="str">
        <f t="shared" si="333"/>
        <v>6_60-70</v>
      </c>
      <c r="P4296" s="17" t="str">
        <f t="shared" si="334"/>
        <v>06_60-70</v>
      </c>
      <c r="Q4296" s="9" t="s">
        <v>1295</v>
      </c>
      <c r="R4296" s="9" t="s">
        <v>1245</v>
      </c>
      <c r="S4296" s="9">
        <f t="shared" si="335"/>
        <v>13650489</v>
      </c>
    </row>
    <row r="4297" spans="1:19">
      <c r="A4297" s="9">
        <v>8</v>
      </c>
      <c r="B4297" s="9" t="s">
        <v>0</v>
      </c>
      <c r="C4297" s="9" t="s">
        <v>483</v>
      </c>
      <c r="D4297" s="9" t="s">
        <v>152</v>
      </c>
      <c r="E4297" s="9" t="s">
        <v>147</v>
      </c>
      <c r="F4297" s="9" t="s">
        <v>5</v>
      </c>
      <c r="G4297" s="9" t="s">
        <v>373</v>
      </c>
      <c r="H4297" s="9" t="s">
        <v>484</v>
      </c>
      <c r="I4297" s="9">
        <v>14</v>
      </c>
      <c r="J4297" s="9" t="s">
        <v>8</v>
      </c>
      <c r="L4297" s="9" t="s">
        <v>50</v>
      </c>
      <c r="M4297" s="9">
        <v>132921</v>
      </c>
      <c r="N4297" s="17" t="str">
        <f t="shared" si="332"/>
        <v>26_130-135</v>
      </c>
      <c r="O4297" s="17" t="str">
        <f t="shared" si="333"/>
        <v>13_130-140</v>
      </c>
      <c r="P4297" s="17" t="str">
        <f t="shared" si="334"/>
        <v>08_80&gt;</v>
      </c>
      <c r="Q4297" s="9" t="s">
        <v>1295</v>
      </c>
      <c r="R4297" s="9" t="s">
        <v>1245</v>
      </c>
      <c r="S4297" s="9">
        <f t="shared" si="335"/>
        <v>1063368</v>
      </c>
    </row>
    <row r="4298" spans="1:19">
      <c r="A4298" s="9">
        <v>220</v>
      </c>
      <c r="B4298" s="9" t="s">
        <v>0</v>
      </c>
      <c r="C4298" s="9" t="s">
        <v>963</v>
      </c>
      <c r="D4298" s="9" t="s">
        <v>152</v>
      </c>
      <c r="E4298" s="9" t="s">
        <v>147</v>
      </c>
      <c r="F4298" s="9" t="s">
        <v>5</v>
      </c>
      <c r="G4298" s="9" t="s">
        <v>373</v>
      </c>
      <c r="H4298" s="9" t="s">
        <v>2</v>
      </c>
      <c r="I4298" s="9">
        <v>14</v>
      </c>
      <c r="J4298" s="9" t="s">
        <v>8</v>
      </c>
      <c r="L4298" s="9" t="s">
        <v>50</v>
      </c>
      <c r="M4298" s="9">
        <v>68428</v>
      </c>
      <c r="N4298" s="17" t="str">
        <f t="shared" si="332"/>
        <v>13_65-70</v>
      </c>
      <c r="O4298" s="17" t="str">
        <f t="shared" si="333"/>
        <v>6_60-70</v>
      </c>
      <c r="P4298" s="17" t="str">
        <f t="shared" si="334"/>
        <v>06_60-70</v>
      </c>
      <c r="Q4298" s="9" t="s">
        <v>1295</v>
      </c>
      <c r="R4298" s="9" t="s">
        <v>1245</v>
      </c>
      <c r="S4298" s="9">
        <f t="shared" si="335"/>
        <v>15054160</v>
      </c>
    </row>
    <row r="4299" spans="1:19">
      <c r="A4299" s="9">
        <v>102</v>
      </c>
      <c r="B4299" s="9" t="s">
        <v>0</v>
      </c>
      <c r="C4299" s="9" t="s">
        <v>961</v>
      </c>
      <c r="D4299" s="9" t="s">
        <v>146</v>
      </c>
      <c r="E4299" s="9" t="s">
        <v>147</v>
      </c>
      <c r="F4299" s="9" t="s">
        <v>5</v>
      </c>
      <c r="G4299" s="9" t="s">
        <v>492</v>
      </c>
      <c r="H4299" s="9" t="s">
        <v>2</v>
      </c>
      <c r="I4299" s="9">
        <v>16</v>
      </c>
      <c r="J4299" s="9" t="s">
        <v>8</v>
      </c>
      <c r="L4299" s="9" t="s">
        <v>50</v>
      </c>
      <c r="M4299" s="9">
        <v>69995</v>
      </c>
      <c r="N4299" s="17" t="str">
        <f t="shared" si="332"/>
        <v>13_65-70</v>
      </c>
      <c r="O4299" s="17" t="str">
        <f t="shared" si="333"/>
        <v>6_60-70</v>
      </c>
      <c r="P4299" s="17" t="str">
        <f t="shared" si="334"/>
        <v>06_60-70</v>
      </c>
      <c r="Q4299" s="9" t="s">
        <v>1295</v>
      </c>
      <c r="R4299" s="9" t="s">
        <v>1245</v>
      </c>
      <c r="S4299" s="9">
        <f t="shared" si="335"/>
        <v>7139490</v>
      </c>
    </row>
    <row r="4300" spans="1:19">
      <c r="A4300" s="9">
        <v>26</v>
      </c>
      <c r="B4300" s="9" t="s">
        <v>0</v>
      </c>
      <c r="C4300" s="9" t="s">
        <v>485</v>
      </c>
      <c r="D4300" s="9" t="s">
        <v>152</v>
      </c>
      <c r="E4300" s="9" t="s">
        <v>147</v>
      </c>
      <c r="F4300" s="9" t="s">
        <v>5</v>
      </c>
      <c r="G4300" s="9" t="s">
        <v>373</v>
      </c>
      <c r="H4300" s="9" t="s">
        <v>2</v>
      </c>
      <c r="I4300" s="9">
        <v>14</v>
      </c>
      <c r="J4300" s="9" t="s">
        <v>8</v>
      </c>
      <c r="K4300" s="9" t="s">
        <v>7</v>
      </c>
      <c r="L4300" s="9" t="s">
        <v>50</v>
      </c>
      <c r="M4300" s="9">
        <v>94990</v>
      </c>
      <c r="N4300" s="17" t="str">
        <f t="shared" si="332"/>
        <v>18_90-95</v>
      </c>
      <c r="O4300" s="17" t="str">
        <f t="shared" si="333"/>
        <v>9_90-100</v>
      </c>
      <c r="P4300" s="17" t="str">
        <f t="shared" si="334"/>
        <v>08_80&gt;</v>
      </c>
      <c r="Q4300" s="9" t="s">
        <v>1295</v>
      </c>
      <c r="R4300" s="9" t="s">
        <v>1245</v>
      </c>
      <c r="S4300" s="9">
        <f t="shared" si="335"/>
        <v>2469740</v>
      </c>
    </row>
    <row r="4301" spans="1:19">
      <c r="A4301" s="9">
        <v>2</v>
      </c>
      <c r="B4301" s="9" t="s">
        <v>0</v>
      </c>
      <c r="C4301" s="9" t="s">
        <v>962</v>
      </c>
      <c r="D4301" s="9" t="s">
        <v>152</v>
      </c>
      <c r="E4301" s="9" t="s">
        <v>147</v>
      </c>
      <c r="F4301" s="9" t="s">
        <v>1</v>
      </c>
      <c r="G4301" s="9" t="s">
        <v>845</v>
      </c>
      <c r="H4301" s="9" t="s">
        <v>918</v>
      </c>
      <c r="I4301" s="9">
        <v>14</v>
      </c>
      <c r="J4301" s="9" t="s">
        <v>8</v>
      </c>
      <c r="L4301" s="9" t="s">
        <v>50</v>
      </c>
      <c r="M4301" s="9">
        <v>93332</v>
      </c>
      <c r="N4301" s="17" t="str">
        <f t="shared" si="332"/>
        <v>18_90-95</v>
      </c>
      <c r="O4301" s="17" t="str">
        <f t="shared" si="333"/>
        <v>9_90-100</v>
      </c>
      <c r="P4301" s="17" t="str">
        <f t="shared" si="334"/>
        <v>08_80&gt;</v>
      </c>
      <c r="Q4301" s="9" t="s">
        <v>1295</v>
      </c>
      <c r="R4301" s="9" t="s">
        <v>1245</v>
      </c>
      <c r="S4301" s="9">
        <f t="shared" si="335"/>
        <v>186664</v>
      </c>
    </row>
    <row r="4302" spans="1:19" hidden="1">
      <c r="A4302" s="9">
        <v>210</v>
      </c>
      <c r="B4302" s="9" t="s">
        <v>0</v>
      </c>
      <c r="C4302" s="9" t="s">
        <v>966</v>
      </c>
      <c r="D4302" s="9" t="s">
        <v>152</v>
      </c>
      <c r="E4302" s="9" t="s">
        <v>151</v>
      </c>
      <c r="F4302" s="9" t="s">
        <v>1</v>
      </c>
      <c r="G4302" s="9" t="s">
        <v>845</v>
      </c>
      <c r="H4302" s="9" t="s">
        <v>2</v>
      </c>
      <c r="I4302" s="9">
        <v>14</v>
      </c>
      <c r="J4302" s="9" t="s">
        <v>8</v>
      </c>
      <c r="L4302" s="9" t="s">
        <v>50</v>
      </c>
      <c r="M4302" s="9">
        <v>83930</v>
      </c>
      <c r="N4302" s="17" t="str">
        <f t="shared" si="332"/>
        <v>16_80-85</v>
      </c>
      <c r="O4302" s="17" t="str">
        <f t="shared" si="333"/>
        <v>8_80-90</v>
      </c>
      <c r="P4302" s="17" t="str">
        <f t="shared" si="334"/>
        <v>08_80&gt;</v>
      </c>
      <c r="Q4302" s="9" t="s">
        <v>1295</v>
      </c>
      <c r="R4302" s="9" t="s">
        <v>1245</v>
      </c>
      <c r="S4302" s="9">
        <f t="shared" si="335"/>
        <v>17625300</v>
      </c>
    </row>
    <row r="4303" spans="1:19" hidden="1">
      <c r="A4303" s="9">
        <v>660</v>
      </c>
      <c r="B4303" s="9" t="s">
        <v>0</v>
      </c>
      <c r="C4303" s="9" t="s">
        <v>238</v>
      </c>
      <c r="D4303" s="9" t="s">
        <v>152</v>
      </c>
      <c r="E4303" s="9" t="s">
        <v>151</v>
      </c>
      <c r="F4303" s="9" t="s">
        <v>5</v>
      </c>
      <c r="G4303" s="9" t="s">
        <v>110</v>
      </c>
      <c r="H4303" s="9" t="s">
        <v>2</v>
      </c>
      <c r="I4303" s="9">
        <v>14</v>
      </c>
      <c r="J4303" s="9" t="s">
        <v>8</v>
      </c>
      <c r="L4303" s="9" t="s">
        <v>50</v>
      </c>
      <c r="M4303" s="9">
        <v>45499</v>
      </c>
      <c r="N4303" s="17" t="str">
        <f t="shared" si="332"/>
        <v>9_45-50</v>
      </c>
      <c r="O4303" s="17" t="str">
        <f t="shared" si="333"/>
        <v>4_40-50</v>
      </c>
      <c r="P4303" s="17" t="str">
        <f t="shared" si="334"/>
        <v>04_40-50</v>
      </c>
      <c r="Q4303" s="9" t="s">
        <v>1295</v>
      </c>
      <c r="R4303" s="9" t="s">
        <v>1245</v>
      </c>
      <c r="S4303" s="9">
        <f t="shared" si="335"/>
        <v>30029340</v>
      </c>
    </row>
    <row r="4304" spans="1:19" hidden="1">
      <c r="A4304" s="9">
        <v>5</v>
      </c>
      <c r="B4304" s="9" t="s">
        <v>0</v>
      </c>
      <c r="C4304" s="9" t="s">
        <v>697</v>
      </c>
      <c r="D4304" s="9" t="s">
        <v>152</v>
      </c>
      <c r="E4304" s="9" t="s">
        <v>151</v>
      </c>
      <c r="F4304" s="9" t="s">
        <v>5</v>
      </c>
      <c r="G4304" s="9" t="s">
        <v>110</v>
      </c>
      <c r="H4304" s="9" t="s">
        <v>93</v>
      </c>
      <c r="I4304" s="9">
        <v>14</v>
      </c>
      <c r="J4304" s="9" t="s">
        <v>8</v>
      </c>
      <c r="L4304" s="9" t="s">
        <v>50</v>
      </c>
      <c r="M4304" s="9">
        <v>106700</v>
      </c>
      <c r="N4304" s="17" t="str">
        <f t="shared" si="332"/>
        <v>21_105-110</v>
      </c>
      <c r="O4304" s="17" t="str">
        <f t="shared" si="333"/>
        <v>10_100-110</v>
      </c>
      <c r="P4304" s="17" t="str">
        <f t="shared" si="334"/>
        <v>08_80&gt;</v>
      </c>
      <c r="Q4304" s="9" t="s">
        <v>1295</v>
      </c>
      <c r="R4304" s="9" t="s">
        <v>1245</v>
      </c>
      <c r="S4304" s="9">
        <f t="shared" si="335"/>
        <v>533500</v>
      </c>
    </row>
    <row r="4305" spans="1:19" hidden="1">
      <c r="A4305" s="9">
        <v>188</v>
      </c>
      <c r="B4305" s="9" t="s">
        <v>0</v>
      </c>
      <c r="C4305" s="9" t="s">
        <v>486</v>
      </c>
      <c r="D4305" s="9" t="s">
        <v>152</v>
      </c>
      <c r="E4305" s="9" t="s">
        <v>151</v>
      </c>
      <c r="F4305" s="9" t="s">
        <v>5</v>
      </c>
      <c r="G4305" s="9" t="s">
        <v>373</v>
      </c>
      <c r="H4305" s="9" t="s">
        <v>2</v>
      </c>
      <c r="I4305" s="9">
        <v>14</v>
      </c>
      <c r="J4305" s="9" t="s">
        <v>8</v>
      </c>
      <c r="L4305" s="9" t="s">
        <v>50</v>
      </c>
      <c r="M4305" s="9">
        <v>57399</v>
      </c>
      <c r="N4305" s="17" t="str">
        <f t="shared" si="332"/>
        <v>11_55-60</v>
      </c>
      <c r="O4305" s="17" t="str">
        <f t="shared" si="333"/>
        <v>5_50-60</v>
      </c>
      <c r="P4305" s="17" t="str">
        <f t="shared" si="334"/>
        <v>05_50-60</v>
      </c>
      <c r="Q4305" s="9" t="s">
        <v>1295</v>
      </c>
      <c r="R4305" s="9" t="s">
        <v>1245</v>
      </c>
      <c r="S4305" s="9">
        <f t="shared" si="335"/>
        <v>10791012</v>
      </c>
    </row>
    <row r="4306" spans="1:19" hidden="1">
      <c r="A4306" s="9">
        <v>337</v>
      </c>
      <c r="B4306" s="9" t="s">
        <v>0</v>
      </c>
      <c r="C4306" s="9" t="s">
        <v>816</v>
      </c>
      <c r="D4306" s="9" t="s">
        <v>152</v>
      </c>
      <c r="E4306" s="9" t="s">
        <v>151</v>
      </c>
      <c r="F4306" s="9" t="s">
        <v>1</v>
      </c>
      <c r="G4306" s="9" t="s">
        <v>222</v>
      </c>
      <c r="H4306" s="9" t="s">
        <v>2</v>
      </c>
      <c r="I4306" s="9">
        <v>15</v>
      </c>
      <c r="J4306" s="9" t="s">
        <v>8</v>
      </c>
      <c r="L4306" s="9" t="s">
        <v>50</v>
      </c>
      <c r="M4306" s="9">
        <v>75095</v>
      </c>
      <c r="N4306" s="17" t="str">
        <f t="shared" si="332"/>
        <v>15_75-80</v>
      </c>
      <c r="O4306" s="17" t="str">
        <f t="shared" si="333"/>
        <v>7_70-80</v>
      </c>
      <c r="P4306" s="17" t="str">
        <f t="shared" si="334"/>
        <v>07_70-80</v>
      </c>
      <c r="Q4306" s="9" t="s">
        <v>1295</v>
      </c>
      <c r="R4306" s="9" t="s">
        <v>1245</v>
      </c>
      <c r="S4306" s="9">
        <f t="shared" si="335"/>
        <v>25307015</v>
      </c>
    </row>
    <row r="4307" spans="1:19" hidden="1">
      <c r="A4307" s="9">
        <v>265</v>
      </c>
      <c r="B4307" s="9" t="s">
        <v>0</v>
      </c>
      <c r="C4307" s="9" t="s">
        <v>221</v>
      </c>
      <c r="D4307" s="9" t="s">
        <v>148</v>
      </c>
      <c r="E4307" s="9" t="s">
        <v>151</v>
      </c>
      <c r="F4307" s="9" t="s">
        <v>5</v>
      </c>
      <c r="G4307" s="9" t="s">
        <v>110</v>
      </c>
      <c r="H4307" s="9" t="s">
        <v>2</v>
      </c>
      <c r="I4307" s="9">
        <v>15</v>
      </c>
      <c r="J4307" s="9" t="s">
        <v>8</v>
      </c>
      <c r="L4307" s="9" t="s">
        <v>50</v>
      </c>
      <c r="M4307" s="9">
        <v>41999</v>
      </c>
      <c r="N4307" s="17" t="str">
        <f t="shared" si="332"/>
        <v>8_40-45</v>
      </c>
      <c r="O4307" s="17" t="str">
        <f t="shared" si="333"/>
        <v>4_40-50</v>
      </c>
      <c r="P4307" s="17" t="str">
        <f t="shared" si="334"/>
        <v>04_40-50</v>
      </c>
      <c r="Q4307" s="9" t="s">
        <v>1295</v>
      </c>
      <c r="R4307" s="9" t="s">
        <v>1245</v>
      </c>
      <c r="S4307" s="9">
        <f t="shared" si="335"/>
        <v>11129735</v>
      </c>
    </row>
    <row r="4308" spans="1:19" hidden="1">
      <c r="A4308" s="9">
        <v>444</v>
      </c>
      <c r="B4308" s="9" t="s">
        <v>0</v>
      </c>
      <c r="C4308" s="9" t="s">
        <v>487</v>
      </c>
      <c r="D4308" s="9" t="s">
        <v>148</v>
      </c>
      <c r="E4308" s="9" t="s">
        <v>151</v>
      </c>
      <c r="F4308" s="9" t="s">
        <v>5</v>
      </c>
      <c r="G4308" s="9" t="s">
        <v>373</v>
      </c>
      <c r="H4308" s="9" t="s">
        <v>2</v>
      </c>
      <c r="I4308" s="9">
        <v>15</v>
      </c>
      <c r="J4308" s="9" t="s">
        <v>8</v>
      </c>
      <c r="L4308" s="9" t="s">
        <v>50</v>
      </c>
      <c r="M4308" s="9">
        <v>66999</v>
      </c>
      <c r="N4308" s="17" t="str">
        <f t="shared" si="332"/>
        <v>13_65-70</v>
      </c>
      <c r="O4308" s="17" t="str">
        <f t="shared" si="333"/>
        <v>6_60-70</v>
      </c>
      <c r="P4308" s="17" t="str">
        <f t="shared" si="334"/>
        <v>06_60-70</v>
      </c>
      <c r="Q4308" s="9" t="s">
        <v>1295</v>
      </c>
      <c r="R4308" s="9" t="s">
        <v>1245</v>
      </c>
      <c r="S4308" s="9">
        <f t="shared" si="335"/>
        <v>29747556</v>
      </c>
    </row>
    <row r="4309" spans="1:19" hidden="1">
      <c r="A4309" s="9">
        <v>4</v>
      </c>
      <c r="B4309" s="9" t="s">
        <v>0</v>
      </c>
      <c r="C4309" s="9" t="s">
        <v>964</v>
      </c>
      <c r="D4309" s="9" t="s">
        <v>146</v>
      </c>
      <c r="E4309" s="9" t="s">
        <v>151</v>
      </c>
      <c r="F4309" s="9" t="s">
        <v>5</v>
      </c>
      <c r="G4309" s="9" t="s">
        <v>373</v>
      </c>
      <c r="H4309" s="9" t="s">
        <v>244</v>
      </c>
      <c r="I4309" s="9">
        <v>15</v>
      </c>
      <c r="J4309" s="9" t="s">
        <v>8</v>
      </c>
      <c r="L4309" s="9" t="s">
        <v>50</v>
      </c>
      <c r="M4309" s="9">
        <v>97740</v>
      </c>
      <c r="N4309" s="17" t="str">
        <f t="shared" si="332"/>
        <v>19_95-100</v>
      </c>
      <c r="O4309" s="17" t="str">
        <f t="shared" si="333"/>
        <v>9_90-100</v>
      </c>
      <c r="P4309" s="17" t="str">
        <f t="shared" si="334"/>
        <v>08_80&gt;</v>
      </c>
      <c r="Q4309" s="9" t="s">
        <v>1295</v>
      </c>
      <c r="R4309" s="9" t="s">
        <v>1245</v>
      </c>
      <c r="S4309" s="9">
        <f t="shared" si="335"/>
        <v>390960</v>
      </c>
    </row>
    <row r="4310" spans="1:19" hidden="1">
      <c r="A4310" s="9">
        <v>12</v>
      </c>
      <c r="B4310" s="9" t="s">
        <v>0</v>
      </c>
      <c r="C4310" s="9" t="s">
        <v>580</v>
      </c>
      <c r="D4310" s="9" t="s">
        <v>152</v>
      </c>
      <c r="E4310" s="9" t="s">
        <v>151</v>
      </c>
      <c r="F4310" s="9" t="s">
        <v>5</v>
      </c>
      <c r="G4310" s="9" t="s">
        <v>373</v>
      </c>
      <c r="H4310" s="9" t="s">
        <v>2</v>
      </c>
      <c r="I4310" s="9">
        <v>14</v>
      </c>
      <c r="J4310" s="9" t="s">
        <v>8</v>
      </c>
      <c r="L4310" s="9" t="s">
        <v>50</v>
      </c>
      <c r="M4310" s="9">
        <v>99999</v>
      </c>
      <c r="N4310" s="17" t="str">
        <f t="shared" si="332"/>
        <v>19_95-100</v>
      </c>
      <c r="O4310" s="17" t="str">
        <f t="shared" si="333"/>
        <v>9_90-100</v>
      </c>
      <c r="P4310" s="17" t="str">
        <f t="shared" si="334"/>
        <v>08_80&gt;</v>
      </c>
      <c r="Q4310" s="9" t="s">
        <v>1295</v>
      </c>
      <c r="R4310" s="9" t="s">
        <v>1245</v>
      </c>
      <c r="S4310" s="9">
        <f t="shared" si="335"/>
        <v>1199988</v>
      </c>
    </row>
    <row r="4311" spans="1:19" hidden="1">
      <c r="A4311" s="9">
        <v>2</v>
      </c>
      <c r="B4311" s="9" t="s">
        <v>0</v>
      </c>
      <c r="C4311" s="9" t="s">
        <v>488</v>
      </c>
      <c r="D4311" s="9" t="s">
        <v>152</v>
      </c>
      <c r="E4311" s="9" t="s">
        <v>151</v>
      </c>
      <c r="F4311" s="9" t="s">
        <v>5</v>
      </c>
      <c r="G4311" s="9" t="s">
        <v>110</v>
      </c>
      <c r="H4311" s="9" t="s">
        <v>2</v>
      </c>
      <c r="I4311" s="9">
        <v>14</v>
      </c>
      <c r="J4311" s="9" t="s">
        <v>8</v>
      </c>
      <c r="L4311" s="9" t="s">
        <v>50</v>
      </c>
      <c r="M4311" s="9">
        <v>77911</v>
      </c>
      <c r="N4311" s="17" t="str">
        <f t="shared" si="332"/>
        <v>15_75-80</v>
      </c>
      <c r="O4311" s="17" t="str">
        <f t="shared" si="333"/>
        <v>7_70-80</v>
      </c>
      <c r="P4311" s="17" t="str">
        <f t="shared" si="334"/>
        <v>07_70-80</v>
      </c>
      <c r="Q4311" s="9" t="s">
        <v>1295</v>
      </c>
      <c r="R4311" s="9" t="s">
        <v>1245</v>
      </c>
      <c r="S4311" s="9">
        <f t="shared" si="335"/>
        <v>155822</v>
      </c>
    </row>
    <row r="4312" spans="1:19">
      <c r="A4312" s="9">
        <v>13</v>
      </c>
      <c r="B4312" s="9" t="s">
        <v>9</v>
      </c>
      <c r="C4312" s="9" t="s">
        <v>490</v>
      </c>
      <c r="D4312" s="9" t="s">
        <v>152</v>
      </c>
      <c r="E4312" s="9" t="s">
        <v>147</v>
      </c>
      <c r="F4312" s="9" t="s">
        <v>5</v>
      </c>
      <c r="G4312" s="9" t="s">
        <v>122</v>
      </c>
      <c r="H4312" s="9" t="s">
        <v>2</v>
      </c>
      <c r="I4312" s="9">
        <v>13</v>
      </c>
      <c r="J4312" s="9" t="s">
        <v>74</v>
      </c>
      <c r="L4312" s="9" t="s">
        <v>50</v>
      </c>
      <c r="M4312" s="9">
        <v>204890</v>
      </c>
      <c r="N4312" s="17" t="str">
        <f t="shared" si="332"/>
        <v>40_200-205</v>
      </c>
      <c r="O4312" s="17" t="str">
        <f t="shared" si="333"/>
        <v>20_200-210</v>
      </c>
      <c r="P4312" s="17" t="str">
        <f t="shared" si="334"/>
        <v>08_80&gt;</v>
      </c>
      <c r="Q4312" s="9" t="s">
        <v>1295</v>
      </c>
      <c r="R4312" s="9" t="s">
        <v>1245</v>
      </c>
      <c r="S4312" s="9">
        <f t="shared" si="335"/>
        <v>2663570</v>
      </c>
    </row>
    <row r="4313" spans="1:19">
      <c r="A4313" s="9">
        <v>405</v>
      </c>
      <c r="B4313" s="9" t="s">
        <v>9</v>
      </c>
      <c r="C4313" s="9" t="s">
        <v>392</v>
      </c>
      <c r="D4313" s="9" t="s">
        <v>152</v>
      </c>
      <c r="E4313" s="9" t="s">
        <v>147</v>
      </c>
      <c r="F4313" s="9" t="s">
        <v>9</v>
      </c>
      <c r="G4313" s="9" t="s">
        <v>393</v>
      </c>
      <c r="H4313" s="9" t="s">
        <v>2</v>
      </c>
      <c r="I4313" s="9">
        <v>13</v>
      </c>
      <c r="J4313" s="9" t="s">
        <v>43</v>
      </c>
      <c r="L4313" s="9" t="s">
        <v>394</v>
      </c>
      <c r="M4313" s="9">
        <v>146531</v>
      </c>
      <c r="N4313" s="17" t="str">
        <f t="shared" si="332"/>
        <v>29_145-150</v>
      </c>
      <c r="O4313" s="17" t="str">
        <f t="shared" si="333"/>
        <v>14_140-150</v>
      </c>
      <c r="P4313" s="17" t="str">
        <f t="shared" si="334"/>
        <v>08_80&gt;</v>
      </c>
      <c r="Q4313" s="9" t="s">
        <v>1295</v>
      </c>
      <c r="R4313" s="9" t="s">
        <v>1245</v>
      </c>
      <c r="S4313" s="9">
        <f t="shared" si="335"/>
        <v>59345055</v>
      </c>
    </row>
    <row r="4314" spans="1:19">
      <c r="A4314" s="9">
        <v>154</v>
      </c>
      <c r="B4314" s="9" t="s">
        <v>9</v>
      </c>
      <c r="C4314" s="9" t="s">
        <v>395</v>
      </c>
      <c r="D4314" s="9" t="s">
        <v>152</v>
      </c>
      <c r="E4314" s="9" t="s">
        <v>147</v>
      </c>
      <c r="F4314" s="9" t="s">
        <v>9</v>
      </c>
      <c r="G4314" s="9" t="s">
        <v>393</v>
      </c>
      <c r="H4314" s="9" t="s">
        <v>2</v>
      </c>
      <c r="I4314" s="9">
        <v>13</v>
      </c>
      <c r="J4314" s="9" t="s">
        <v>43</v>
      </c>
      <c r="L4314" s="9" t="s">
        <v>394</v>
      </c>
      <c r="M4314" s="9">
        <v>185457</v>
      </c>
      <c r="N4314" s="17" t="str">
        <f t="shared" si="332"/>
        <v>37_185-190</v>
      </c>
      <c r="O4314" s="17" t="str">
        <f t="shared" si="333"/>
        <v>18_180-190</v>
      </c>
      <c r="P4314" s="17" t="str">
        <f t="shared" si="334"/>
        <v>08_80&gt;</v>
      </c>
      <c r="Q4314" s="9" t="s">
        <v>1295</v>
      </c>
      <c r="R4314" s="9" t="s">
        <v>1245</v>
      </c>
      <c r="S4314" s="9">
        <f t="shared" si="335"/>
        <v>28560378</v>
      </c>
    </row>
    <row r="4315" spans="1:19">
      <c r="A4315" s="9">
        <v>250</v>
      </c>
      <c r="B4315" s="9" t="s">
        <v>9</v>
      </c>
      <c r="C4315" s="9" t="s">
        <v>1020</v>
      </c>
      <c r="D4315" s="9" t="s">
        <v>152</v>
      </c>
      <c r="E4315" s="9" t="s">
        <v>147</v>
      </c>
      <c r="F4315" s="9" t="s">
        <v>9</v>
      </c>
      <c r="G4315" s="9" t="s">
        <v>973</v>
      </c>
      <c r="H4315" s="9" t="s">
        <v>2</v>
      </c>
      <c r="I4315" s="9">
        <v>14</v>
      </c>
      <c r="J4315" s="9" t="s">
        <v>971</v>
      </c>
      <c r="L4315" s="9" t="s">
        <v>394</v>
      </c>
      <c r="M4315" s="9">
        <v>337552</v>
      </c>
      <c r="N4315" s="17" t="str">
        <f t="shared" si="332"/>
        <v>67_335-340</v>
      </c>
      <c r="O4315" s="17" t="str">
        <f t="shared" si="333"/>
        <v>33_330-340</v>
      </c>
      <c r="P4315" s="17" t="str">
        <f t="shared" si="334"/>
        <v>08_80&gt;</v>
      </c>
      <c r="Q4315" s="9" t="s">
        <v>1295</v>
      </c>
      <c r="R4315" s="9" t="s">
        <v>1245</v>
      </c>
      <c r="S4315" s="9">
        <f t="shared" si="335"/>
        <v>84388000</v>
      </c>
    </row>
    <row r="4316" spans="1:19">
      <c r="A4316" s="9">
        <v>168</v>
      </c>
      <c r="B4316" s="9" t="s">
        <v>9</v>
      </c>
      <c r="C4316" s="9" t="s">
        <v>1021</v>
      </c>
      <c r="D4316" s="9" t="s">
        <v>149</v>
      </c>
      <c r="E4316" s="9" t="s">
        <v>147</v>
      </c>
      <c r="F4316" s="9" t="s">
        <v>9</v>
      </c>
      <c r="G4316" s="9" t="s">
        <v>973</v>
      </c>
      <c r="H4316" s="9" t="s">
        <v>2</v>
      </c>
      <c r="I4316" s="9">
        <v>16</v>
      </c>
      <c r="J4316" s="9" t="s">
        <v>974</v>
      </c>
      <c r="L4316" s="9" t="s">
        <v>394</v>
      </c>
      <c r="M4316" s="9">
        <v>242066</v>
      </c>
      <c r="N4316" s="17" t="str">
        <f t="shared" si="332"/>
        <v>48_240-245</v>
      </c>
      <c r="O4316" s="17" t="str">
        <f t="shared" si="333"/>
        <v>24_240-250</v>
      </c>
      <c r="P4316" s="17" t="str">
        <f t="shared" si="334"/>
        <v>08_80&gt;</v>
      </c>
      <c r="Q4316" s="9" t="s">
        <v>1295</v>
      </c>
      <c r="R4316" s="9" t="s">
        <v>1245</v>
      </c>
      <c r="S4316" s="9">
        <f t="shared" si="335"/>
        <v>40667088</v>
      </c>
    </row>
    <row r="4317" spans="1:19">
      <c r="A4317" s="9">
        <v>1641</v>
      </c>
      <c r="B4317" s="9" t="s">
        <v>10</v>
      </c>
      <c r="C4317" s="9" t="s">
        <v>1130</v>
      </c>
      <c r="D4317" s="9" t="s">
        <v>152</v>
      </c>
      <c r="E4317" s="9" t="s">
        <v>147</v>
      </c>
      <c r="F4317" s="9" t="s">
        <v>5</v>
      </c>
      <c r="G4317" s="9" t="s">
        <v>570</v>
      </c>
      <c r="H4317" s="9" t="s">
        <v>2</v>
      </c>
      <c r="I4317" s="9">
        <v>14</v>
      </c>
      <c r="J4317" s="9" t="s">
        <v>8</v>
      </c>
      <c r="L4317" s="9" t="s">
        <v>46</v>
      </c>
      <c r="M4317" s="9">
        <v>26163</v>
      </c>
      <c r="N4317" s="17" t="str">
        <f t="shared" si="332"/>
        <v>5_25-30</v>
      </c>
      <c r="O4317" s="17" t="str">
        <f t="shared" si="333"/>
        <v>2_20-30</v>
      </c>
      <c r="P4317" s="17" t="str">
        <f t="shared" si="334"/>
        <v>02_20-30</v>
      </c>
      <c r="Q4317" s="9" t="s">
        <v>1295</v>
      </c>
      <c r="R4317" s="9" t="s">
        <v>1245</v>
      </c>
      <c r="S4317" s="9">
        <f t="shared" si="335"/>
        <v>42933483</v>
      </c>
    </row>
    <row r="4318" spans="1:19">
      <c r="A4318" s="9">
        <v>142</v>
      </c>
      <c r="B4318" s="9" t="s">
        <v>10</v>
      </c>
      <c r="C4318" s="9" t="s">
        <v>491</v>
      </c>
      <c r="D4318" s="9" t="s">
        <v>152</v>
      </c>
      <c r="E4318" s="9" t="s">
        <v>147</v>
      </c>
      <c r="F4318" s="9" t="s">
        <v>5</v>
      </c>
      <c r="G4318" s="9" t="s">
        <v>70</v>
      </c>
      <c r="H4318" s="9" t="s">
        <v>2</v>
      </c>
      <c r="I4318" s="9">
        <v>14</v>
      </c>
      <c r="J4318" s="9" t="s">
        <v>8</v>
      </c>
      <c r="L4318" s="9" t="s">
        <v>46</v>
      </c>
      <c r="M4318" s="9">
        <v>29767</v>
      </c>
      <c r="N4318" s="17" t="str">
        <f t="shared" si="332"/>
        <v>5_25-30</v>
      </c>
      <c r="O4318" s="17" t="str">
        <f t="shared" si="333"/>
        <v>2_20-30</v>
      </c>
      <c r="P4318" s="17" t="str">
        <f t="shared" si="334"/>
        <v>02_20-30</v>
      </c>
      <c r="Q4318" s="9" t="s">
        <v>1295</v>
      </c>
      <c r="R4318" s="9" t="s">
        <v>1245</v>
      </c>
      <c r="S4318" s="9">
        <f t="shared" si="335"/>
        <v>4226914</v>
      </c>
    </row>
    <row r="4319" spans="1:19">
      <c r="A4319" s="9">
        <v>388</v>
      </c>
      <c r="B4319" s="9" t="s">
        <v>10</v>
      </c>
      <c r="C4319" s="9" t="s">
        <v>817</v>
      </c>
      <c r="D4319" s="9" t="s">
        <v>148</v>
      </c>
      <c r="E4319" s="9" t="s">
        <v>147</v>
      </c>
      <c r="F4319" s="9" t="s">
        <v>5</v>
      </c>
      <c r="G4319" s="9" t="s">
        <v>70</v>
      </c>
      <c r="H4319" s="9" t="s">
        <v>2</v>
      </c>
      <c r="I4319" s="9">
        <v>15</v>
      </c>
      <c r="J4319" s="9" t="s">
        <v>8</v>
      </c>
      <c r="L4319" s="9" t="s">
        <v>46</v>
      </c>
      <c r="M4319" s="9">
        <v>36917</v>
      </c>
      <c r="N4319" s="17" t="str">
        <f t="shared" si="332"/>
        <v>7_35-40</v>
      </c>
      <c r="O4319" s="17" t="str">
        <f t="shared" si="333"/>
        <v>3_30-40</v>
      </c>
      <c r="P4319" s="17" t="str">
        <f t="shared" si="334"/>
        <v>03_30-40</v>
      </c>
      <c r="Q4319" s="9" t="s">
        <v>1295</v>
      </c>
      <c r="R4319" s="9" t="s">
        <v>1245</v>
      </c>
      <c r="S4319" s="9">
        <f t="shared" si="335"/>
        <v>14323796</v>
      </c>
    </row>
    <row r="4320" spans="1:19">
      <c r="A4320" s="9">
        <v>81</v>
      </c>
      <c r="B4320" s="9" t="s">
        <v>10</v>
      </c>
      <c r="C4320" s="9" t="s">
        <v>1213</v>
      </c>
      <c r="D4320" s="9" t="s">
        <v>149</v>
      </c>
      <c r="E4320" s="9" t="s">
        <v>147</v>
      </c>
      <c r="F4320" s="9" t="s">
        <v>1</v>
      </c>
      <c r="G4320" s="9" t="s">
        <v>695</v>
      </c>
      <c r="H4320" s="9" t="s">
        <v>98</v>
      </c>
      <c r="I4320" s="9">
        <v>15</v>
      </c>
      <c r="J4320" s="9" t="s">
        <v>8</v>
      </c>
      <c r="L4320" s="9" t="s">
        <v>50</v>
      </c>
      <c r="M4320" s="9">
        <v>95993</v>
      </c>
      <c r="N4320" s="17" t="str">
        <f t="shared" si="332"/>
        <v>19_95-100</v>
      </c>
      <c r="O4320" s="17" t="str">
        <f t="shared" si="333"/>
        <v>9_90-100</v>
      </c>
      <c r="P4320" s="17" t="str">
        <f t="shared" si="334"/>
        <v>08_80&gt;</v>
      </c>
      <c r="Q4320" s="9" t="s">
        <v>1295</v>
      </c>
      <c r="R4320" s="9" t="s">
        <v>1245</v>
      </c>
      <c r="S4320" s="9">
        <f t="shared" si="335"/>
        <v>7775433</v>
      </c>
    </row>
    <row r="4321" spans="1:19">
      <c r="A4321" s="9">
        <v>93</v>
      </c>
      <c r="B4321" s="9" t="s">
        <v>10</v>
      </c>
      <c r="C4321" s="9" t="s">
        <v>370</v>
      </c>
      <c r="D4321" s="9" t="s">
        <v>149</v>
      </c>
      <c r="E4321" s="9" t="s">
        <v>147</v>
      </c>
      <c r="F4321" s="9" t="s">
        <v>5</v>
      </c>
      <c r="G4321" s="9" t="s">
        <v>252</v>
      </c>
      <c r="H4321" s="9" t="s">
        <v>85</v>
      </c>
      <c r="I4321" s="9">
        <v>15</v>
      </c>
      <c r="J4321" s="9" t="s">
        <v>8</v>
      </c>
      <c r="L4321" s="9" t="s">
        <v>50</v>
      </c>
      <c r="M4321" s="9">
        <v>98663</v>
      </c>
      <c r="N4321" s="17" t="str">
        <f t="shared" si="332"/>
        <v>19_95-100</v>
      </c>
      <c r="O4321" s="17" t="str">
        <f t="shared" si="333"/>
        <v>9_90-100</v>
      </c>
      <c r="P4321" s="17" t="str">
        <f t="shared" si="334"/>
        <v>08_80&gt;</v>
      </c>
      <c r="Q4321" s="9" t="s">
        <v>1295</v>
      </c>
      <c r="R4321" s="9" t="s">
        <v>1245</v>
      </c>
      <c r="S4321" s="9">
        <f t="shared" si="335"/>
        <v>9175659</v>
      </c>
    </row>
    <row r="4322" spans="1:19">
      <c r="A4322" s="9">
        <v>186</v>
      </c>
      <c r="B4322" s="9" t="s">
        <v>10</v>
      </c>
      <c r="C4322" s="9" t="s">
        <v>1264</v>
      </c>
      <c r="D4322" s="9" t="s">
        <v>149</v>
      </c>
      <c r="E4322" s="9" t="s">
        <v>147</v>
      </c>
      <c r="F4322" s="9" t="s">
        <v>1</v>
      </c>
      <c r="G4322" s="9" t="s">
        <v>495</v>
      </c>
      <c r="H4322" s="9" t="s">
        <v>561</v>
      </c>
      <c r="I4322" s="9">
        <v>15</v>
      </c>
      <c r="J4322" s="9" t="s">
        <v>8</v>
      </c>
      <c r="L4322" s="9" t="s">
        <v>50</v>
      </c>
      <c r="M4322" s="9">
        <v>143999</v>
      </c>
      <c r="N4322" s="17" t="str">
        <f t="shared" si="332"/>
        <v>28_140-145</v>
      </c>
      <c r="O4322" s="17" t="str">
        <f t="shared" si="333"/>
        <v>14_140-150</v>
      </c>
      <c r="P4322" s="17" t="str">
        <f t="shared" si="334"/>
        <v>08_80&gt;</v>
      </c>
      <c r="Q4322" s="9" t="s">
        <v>1295</v>
      </c>
      <c r="R4322" s="9" t="s">
        <v>1245</v>
      </c>
      <c r="S4322" s="9">
        <f t="shared" si="335"/>
        <v>26783814</v>
      </c>
    </row>
    <row r="4323" spans="1:19">
      <c r="A4323" s="9">
        <v>4</v>
      </c>
      <c r="B4323" s="9" t="s">
        <v>10</v>
      </c>
      <c r="C4323" s="9" t="s">
        <v>494</v>
      </c>
      <c r="D4323" s="9" t="s">
        <v>149</v>
      </c>
      <c r="E4323" s="9" t="s">
        <v>147</v>
      </c>
      <c r="F4323" s="9" t="s">
        <v>1</v>
      </c>
      <c r="G4323" s="9" t="s">
        <v>495</v>
      </c>
      <c r="H4323" s="9" t="s">
        <v>887</v>
      </c>
      <c r="I4323" s="9">
        <v>15</v>
      </c>
      <c r="J4323" s="9" t="s">
        <v>8</v>
      </c>
      <c r="L4323" s="9" t="s">
        <v>50</v>
      </c>
      <c r="M4323" s="9">
        <v>185270</v>
      </c>
      <c r="N4323" s="17" t="str">
        <f t="shared" si="332"/>
        <v>37_185-190</v>
      </c>
      <c r="O4323" s="17" t="str">
        <f t="shared" si="333"/>
        <v>18_180-190</v>
      </c>
      <c r="P4323" s="17" t="str">
        <f t="shared" si="334"/>
        <v>08_80&gt;</v>
      </c>
      <c r="Q4323" s="9" t="s">
        <v>1295</v>
      </c>
      <c r="R4323" s="9" t="s">
        <v>1245</v>
      </c>
      <c r="S4323" s="9">
        <f t="shared" si="335"/>
        <v>741080</v>
      </c>
    </row>
    <row r="4324" spans="1:19">
      <c r="A4324" s="9">
        <v>9</v>
      </c>
      <c r="B4324" s="9" t="s">
        <v>10</v>
      </c>
      <c r="C4324" s="9" t="s">
        <v>241</v>
      </c>
      <c r="D4324" s="9" t="s">
        <v>152</v>
      </c>
      <c r="E4324" s="9" t="s">
        <v>147</v>
      </c>
      <c r="F4324" s="9" t="s">
        <v>1</v>
      </c>
      <c r="G4324" s="9" t="s">
        <v>695</v>
      </c>
      <c r="H4324" s="9" t="s">
        <v>132</v>
      </c>
      <c r="I4324" s="9">
        <v>14</v>
      </c>
      <c r="J4324" s="9" t="s">
        <v>49</v>
      </c>
      <c r="L4324" s="9" t="s">
        <v>50</v>
      </c>
      <c r="M4324" s="9">
        <v>77990</v>
      </c>
      <c r="N4324" s="17" t="str">
        <f t="shared" ref="N4324:N4387" si="336">CONCATENATE(ROUNDDOWN(M4324/5000,0),"_",ROUNDDOWN(M4324/5000,0)*5,"-",ROUNDUP((M4324+1)/5000,0)*5)</f>
        <v>15_75-80</v>
      </c>
      <c r="O4324" s="17" t="str">
        <f t="shared" ref="O4324:O4387" si="337">CONCATENATE(ROUNDDOWN(M4324/10000,0),"_",ROUNDDOWN(M4324/10000,0)*10,"-",ROUNDUP((M4324+1)/10000,0)*10)</f>
        <v>7_70-80</v>
      </c>
      <c r="P4324" s="17" t="str">
        <f t="shared" ref="P4324:P4387" si="338">IF(M4324&lt;20000,"01_&lt;20",IF(M4324&lt;80000,CONCATENATE(IF((ROUNDDOWN(M4324/10000,0)+1)&lt;10,0,),ROUNDDOWN(M4324/10000,0),"_",ROUNDDOWN(M4324/10000,0)*10,"-",ROUNDUP((M4324+1)/10000,0)*10),"08_80&gt;"))</f>
        <v>07_70-80</v>
      </c>
      <c r="Q4324" s="9" t="s">
        <v>1295</v>
      </c>
      <c r="R4324" s="9" t="s">
        <v>1245</v>
      </c>
      <c r="S4324" s="9">
        <f t="shared" ref="S4324:S4387" si="339">M4324*A4324</f>
        <v>701910</v>
      </c>
    </row>
    <row r="4325" spans="1:19">
      <c r="A4325" s="9">
        <v>21</v>
      </c>
      <c r="B4325" s="9" t="s">
        <v>10</v>
      </c>
      <c r="C4325" s="9" t="s">
        <v>894</v>
      </c>
      <c r="D4325" s="9" t="s">
        <v>148</v>
      </c>
      <c r="E4325" s="9" t="s">
        <v>147</v>
      </c>
      <c r="F4325" s="9" t="s">
        <v>5</v>
      </c>
      <c r="G4325" s="9" t="s">
        <v>70</v>
      </c>
      <c r="H4325" s="9" t="s">
        <v>2</v>
      </c>
      <c r="I4325" s="9">
        <v>15</v>
      </c>
      <c r="J4325" s="9" t="s">
        <v>8</v>
      </c>
      <c r="L4325" s="9" t="s">
        <v>46</v>
      </c>
      <c r="M4325" s="9">
        <v>58666</v>
      </c>
      <c r="N4325" s="17" t="str">
        <f t="shared" si="336"/>
        <v>11_55-60</v>
      </c>
      <c r="O4325" s="17" t="str">
        <f t="shared" si="337"/>
        <v>5_50-60</v>
      </c>
      <c r="P4325" s="17" t="str">
        <f t="shared" si="338"/>
        <v>05_50-60</v>
      </c>
      <c r="Q4325" s="9" t="s">
        <v>1295</v>
      </c>
      <c r="R4325" s="9" t="s">
        <v>1245</v>
      </c>
      <c r="S4325" s="9">
        <f t="shared" si="339"/>
        <v>1231986</v>
      </c>
    </row>
    <row r="4326" spans="1:19">
      <c r="A4326" s="9">
        <v>13</v>
      </c>
      <c r="B4326" s="9" t="s">
        <v>10</v>
      </c>
      <c r="C4326" s="9" t="s">
        <v>666</v>
      </c>
      <c r="D4326" s="9" t="s">
        <v>148</v>
      </c>
      <c r="E4326" s="9" t="s">
        <v>147</v>
      </c>
      <c r="F4326" s="9" t="s">
        <v>5</v>
      </c>
      <c r="G4326" s="9" t="s">
        <v>122</v>
      </c>
      <c r="H4326" s="9" t="s">
        <v>2</v>
      </c>
      <c r="I4326" s="9">
        <v>15</v>
      </c>
      <c r="J4326" s="9" t="s">
        <v>4</v>
      </c>
      <c r="L4326" s="9" t="s">
        <v>50</v>
      </c>
      <c r="M4326" s="9">
        <v>42499</v>
      </c>
      <c r="N4326" s="17" t="str">
        <f t="shared" si="336"/>
        <v>8_40-45</v>
      </c>
      <c r="O4326" s="17" t="str">
        <f t="shared" si="337"/>
        <v>4_40-50</v>
      </c>
      <c r="P4326" s="17" t="str">
        <f t="shared" si="338"/>
        <v>04_40-50</v>
      </c>
      <c r="Q4326" s="9" t="s">
        <v>1295</v>
      </c>
      <c r="R4326" s="9" t="s">
        <v>1245</v>
      </c>
      <c r="S4326" s="9">
        <f t="shared" si="339"/>
        <v>552487</v>
      </c>
    </row>
    <row r="4327" spans="1:19">
      <c r="A4327" s="9">
        <v>4</v>
      </c>
      <c r="B4327" s="9" t="s">
        <v>10</v>
      </c>
      <c r="C4327" s="9" t="s">
        <v>623</v>
      </c>
      <c r="D4327" s="9" t="s">
        <v>148</v>
      </c>
      <c r="E4327" s="9" t="s">
        <v>147</v>
      </c>
      <c r="F4327" s="9" t="s">
        <v>5</v>
      </c>
      <c r="G4327" s="9" t="s">
        <v>70</v>
      </c>
      <c r="H4327" s="9" t="s">
        <v>2</v>
      </c>
      <c r="I4327" s="9">
        <v>15</v>
      </c>
      <c r="J4327" s="9" t="s">
        <v>4</v>
      </c>
      <c r="L4327" s="9" t="s">
        <v>46</v>
      </c>
      <c r="M4327" s="9">
        <v>29999</v>
      </c>
      <c r="N4327" s="17" t="str">
        <f t="shared" si="336"/>
        <v>5_25-30</v>
      </c>
      <c r="O4327" s="17" t="str">
        <f t="shared" si="337"/>
        <v>2_20-30</v>
      </c>
      <c r="P4327" s="17" t="str">
        <f t="shared" si="338"/>
        <v>02_20-30</v>
      </c>
      <c r="Q4327" s="9" t="s">
        <v>1295</v>
      </c>
      <c r="R4327" s="9" t="s">
        <v>1245</v>
      </c>
      <c r="S4327" s="9">
        <f t="shared" si="339"/>
        <v>119996</v>
      </c>
    </row>
    <row r="4328" spans="1:19">
      <c r="A4328" s="9">
        <v>394</v>
      </c>
      <c r="B4328" s="9" t="s">
        <v>10</v>
      </c>
      <c r="C4328" s="9" t="s">
        <v>700</v>
      </c>
      <c r="D4328" s="9" t="s">
        <v>152</v>
      </c>
      <c r="E4328" s="9" t="s">
        <v>147</v>
      </c>
      <c r="F4328" s="9" t="s">
        <v>5</v>
      </c>
      <c r="G4328" s="9" t="s">
        <v>373</v>
      </c>
      <c r="H4328" s="9" t="s">
        <v>2</v>
      </c>
      <c r="I4328" s="9">
        <v>14</v>
      </c>
      <c r="J4328" s="9" t="s">
        <v>8</v>
      </c>
      <c r="L4328" s="9" t="s">
        <v>50</v>
      </c>
      <c r="M4328" s="9">
        <v>58246</v>
      </c>
      <c r="N4328" s="17" t="str">
        <f t="shared" si="336"/>
        <v>11_55-60</v>
      </c>
      <c r="O4328" s="17" t="str">
        <f t="shared" si="337"/>
        <v>5_50-60</v>
      </c>
      <c r="P4328" s="17" t="str">
        <f t="shared" si="338"/>
        <v>05_50-60</v>
      </c>
      <c r="Q4328" s="9" t="s">
        <v>1295</v>
      </c>
      <c r="R4328" s="9" t="s">
        <v>1245</v>
      </c>
      <c r="S4328" s="9">
        <f t="shared" si="339"/>
        <v>22948924</v>
      </c>
    </row>
    <row r="4329" spans="1:19">
      <c r="A4329" s="9">
        <v>9</v>
      </c>
      <c r="B4329" s="9" t="s">
        <v>10</v>
      </c>
      <c r="C4329" s="9" t="s">
        <v>667</v>
      </c>
      <c r="D4329" s="9" t="s">
        <v>152</v>
      </c>
      <c r="E4329" s="9" t="s">
        <v>147</v>
      </c>
      <c r="F4329" s="9" t="s">
        <v>5</v>
      </c>
      <c r="G4329" s="9" t="s">
        <v>122</v>
      </c>
      <c r="H4329" s="9" t="s">
        <v>2</v>
      </c>
      <c r="I4329" s="9">
        <v>14</v>
      </c>
      <c r="J4329" s="9" t="s">
        <v>8</v>
      </c>
      <c r="L4329" s="9" t="s">
        <v>50</v>
      </c>
      <c r="M4329" s="9">
        <v>45005</v>
      </c>
      <c r="N4329" s="17" t="str">
        <f t="shared" si="336"/>
        <v>9_45-50</v>
      </c>
      <c r="O4329" s="17" t="str">
        <f t="shared" si="337"/>
        <v>4_40-50</v>
      </c>
      <c r="P4329" s="17" t="str">
        <f t="shared" si="338"/>
        <v>04_40-50</v>
      </c>
      <c r="Q4329" s="9" t="s">
        <v>1295</v>
      </c>
      <c r="R4329" s="9" t="s">
        <v>1245</v>
      </c>
      <c r="S4329" s="9">
        <f t="shared" si="339"/>
        <v>405045</v>
      </c>
    </row>
    <row r="4330" spans="1:19">
      <c r="A4330" s="9">
        <v>6</v>
      </c>
      <c r="B4330" s="9" t="s">
        <v>10</v>
      </c>
      <c r="C4330" s="9" t="s">
        <v>1219</v>
      </c>
      <c r="D4330" s="9" t="s">
        <v>152</v>
      </c>
      <c r="E4330" s="9" t="s">
        <v>147</v>
      </c>
      <c r="F4330" s="9" t="s">
        <v>5</v>
      </c>
      <c r="G4330" s="9" t="s">
        <v>570</v>
      </c>
      <c r="H4330" s="9" t="s">
        <v>2</v>
      </c>
      <c r="I4330" s="9">
        <v>14</v>
      </c>
      <c r="J4330" s="9" t="s">
        <v>8</v>
      </c>
      <c r="L4330" s="9" t="s">
        <v>46</v>
      </c>
      <c r="M4330" s="9">
        <v>24999</v>
      </c>
      <c r="N4330" s="17" t="str">
        <f t="shared" si="336"/>
        <v>4_20-25</v>
      </c>
      <c r="O4330" s="17" t="str">
        <f t="shared" si="337"/>
        <v>2_20-30</v>
      </c>
      <c r="P4330" s="17" t="str">
        <f t="shared" si="338"/>
        <v>02_20-30</v>
      </c>
      <c r="Q4330" s="9" t="s">
        <v>1295</v>
      </c>
      <c r="R4330" s="9" t="s">
        <v>1245</v>
      </c>
      <c r="S4330" s="9">
        <f t="shared" si="339"/>
        <v>149994</v>
      </c>
    </row>
    <row r="4331" spans="1:19">
      <c r="A4331" s="9">
        <v>8</v>
      </c>
      <c r="B4331" s="9" t="s">
        <v>10</v>
      </c>
      <c r="C4331" s="9" t="s">
        <v>581</v>
      </c>
      <c r="D4331" s="9" t="s">
        <v>152</v>
      </c>
      <c r="E4331" s="9" t="s">
        <v>147</v>
      </c>
      <c r="F4331" s="9" t="s">
        <v>5</v>
      </c>
      <c r="G4331" s="9" t="s">
        <v>70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27495</v>
      </c>
      <c r="N4331" s="17" t="str">
        <f t="shared" si="336"/>
        <v>5_25-30</v>
      </c>
      <c r="O4331" s="17" t="str">
        <f t="shared" si="337"/>
        <v>2_20-30</v>
      </c>
      <c r="P4331" s="17" t="str">
        <f t="shared" si="338"/>
        <v>02_20-30</v>
      </c>
      <c r="Q4331" s="9" t="s">
        <v>1295</v>
      </c>
      <c r="R4331" s="9" t="s">
        <v>1245</v>
      </c>
      <c r="S4331" s="9">
        <f t="shared" si="339"/>
        <v>219960</v>
      </c>
    </row>
    <row r="4332" spans="1:19">
      <c r="A4332" s="9">
        <v>688</v>
      </c>
      <c r="B4332" s="9" t="s">
        <v>10</v>
      </c>
      <c r="C4332" s="9" t="s">
        <v>624</v>
      </c>
      <c r="D4332" s="9" t="s">
        <v>148</v>
      </c>
      <c r="E4332" s="9" t="s">
        <v>147</v>
      </c>
      <c r="F4332" s="9" t="s">
        <v>5</v>
      </c>
      <c r="G4332" s="9" t="s">
        <v>373</v>
      </c>
      <c r="H4332" s="9" t="s">
        <v>2</v>
      </c>
      <c r="I4332" s="9">
        <v>15</v>
      </c>
      <c r="J4332" s="9" t="s">
        <v>8</v>
      </c>
      <c r="L4332" s="9" t="s">
        <v>50</v>
      </c>
      <c r="M4332" s="9">
        <v>73259</v>
      </c>
      <c r="N4332" s="17" t="str">
        <f t="shared" si="336"/>
        <v>14_70-75</v>
      </c>
      <c r="O4332" s="17" t="str">
        <f t="shared" si="337"/>
        <v>7_70-80</v>
      </c>
      <c r="P4332" s="17" t="str">
        <f t="shared" si="338"/>
        <v>07_70-80</v>
      </c>
      <c r="Q4332" s="9" t="s">
        <v>1295</v>
      </c>
      <c r="R4332" s="9" t="s">
        <v>1245</v>
      </c>
      <c r="S4332" s="9">
        <f t="shared" si="339"/>
        <v>50402192</v>
      </c>
    </row>
    <row r="4333" spans="1:19">
      <c r="A4333" s="9">
        <v>47</v>
      </c>
      <c r="B4333" s="9" t="s">
        <v>10</v>
      </c>
      <c r="C4333" s="9" t="s">
        <v>371</v>
      </c>
      <c r="D4333" s="9" t="s">
        <v>146</v>
      </c>
      <c r="E4333" s="9" t="s">
        <v>147</v>
      </c>
      <c r="F4333" s="9" t="s">
        <v>5</v>
      </c>
      <c r="G4333" s="9" t="s">
        <v>122</v>
      </c>
      <c r="H4333" s="9" t="s">
        <v>889</v>
      </c>
      <c r="I4333" s="9">
        <v>15</v>
      </c>
      <c r="J4333" s="9" t="s">
        <v>8</v>
      </c>
      <c r="L4333" s="9" t="s">
        <v>50</v>
      </c>
      <c r="M4333" s="9">
        <v>35409</v>
      </c>
      <c r="N4333" s="17" t="str">
        <f t="shared" si="336"/>
        <v>7_35-40</v>
      </c>
      <c r="O4333" s="17" t="str">
        <f t="shared" si="337"/>
        <v>3_30-40</v>
      </c>
      <c r="P4333" s="17" t="str">
        <f t="shared" si="338"/>
        <v>03_30-40</v>
      </c>
      <c r="Q4333" s="9" t="s">
        <v>1295</v>
      </c>
      <c r="R4333" s="9" t="s">
        <v>1245</v>
      </c>
      <c r="S4333" s="9">
        <f t="shared" si="339"/>
        <v>1664223</v>
      </c>
    </row>
    <row r="4334" spans="1:19" hidden="1">
      <c r="A4334" s="9">
        <v>55</v>
      </c>
      <c r="B4334" s="9" t="s">
        <v>10</v>
      </c>
      <c r="C4334" s="9" t="s">
        <v>1084</v>
      </c>
      <c r="D4334" s="9" t="s">
        <v>152</v>
      </c>
      <c r="E4334" s="9" t="s">
        <v>151</v>
      </c>
      <c r="F4334" s="9" t="s">
        <v>5</v>
      </c>
      <c r="G4334" s="9" t="s">
        <v>373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60179</v>
      </c>
      <c r="N4334" s="17" t="str">
        <f t="shared" si="336"/>
        <v>12_60-65</v>
      </c>
      <c r="O4334" s="17" t="str">
        <f t="shared" si="337"/>
        <v>6_60-70</v>
      </c>
      <c r="P4334" s="17" t="str">
        <f t="shared" si="338"/>
        <v>06_60-70</v>
      </c>
      <c r="Q4334" s="9" t="s">
        <v>1295</v>
      </c>
      <c r="R4334" s="9" t="s">
        <v>1245</v>
      </c>
      <c r="S4334" s="9">
        <f t="shared" si="339"/>
        <v>3309845</v>
      </c>
    </row>
    <row r="4335" spans="1:19" hidden="1">
      <c r="A4335" s="9">
        <v>348</v>
      </c>
      <c r="B4335" s="9" t="s">
        <v>10</v>
      </c>
      <c r="C4335" s="9" t="s">
        <v>1025</v>
      </c>
      <c r="D4335" s="9" t="s">
        <v>148</v>
      </c>
      <c r="E4335" s="9" t="s">
        <v>151</v>
      </c>
      <c r="F4335" s="9" t="s">
        <v>5</v>
      </c>
      <c r="G4335" s="9" t="s">
        <v>373</v>
      </c>
      <c r="H4335" s="9" t="s">
        <v>706</v>
      </c>
      <c r="I4335" s="9">
        <v>15</v>
      </c>
      <c r="J4335" s="9" t="s">
        <v>8</v>
      </c>
      <c r="L4335" s="9" t="s">
        <v>50</v>
      </c>
      <c r="M4335" s="9">
        <v>75459</v>
      </c>
      <c r="N4335" s="17" t="str">
        <f t="shared" si="336"/>
        <v>15_75-80</v>
      </c>
      <c r="O4335" s="17" t="str">
        <f t="shared" si="337"/>
        <v>7_70-80</v>
      </c>
      <c r="P4335" s="17" t="str">
        <f t="shared" si="338"/>
        <v>07_70-80</v>
      </c>
      <c r="Q4335" s="9" t="s">
        <v>1295</v>
      </c>
      <c r="R4335" s="9" t="s">
        <v>1245</v>
      </c>
      <c r="S4335" s="9">
        <f t="shared" si="339"/>
        <v>26259732</v>
      </c>
    </row>
    <row r="4336" spans="1:19" hidden="1">
      <c r="A4336" s="9">
        <v>51</v>
      </c>
      <c r="B4336" s="9" t="s">
        <v>10</v>
      </c>
      <c r="C4336" s="9" t="s">
        <v>1085</v>
      </c>
      <c r="D4336" s="9" t="s">
        <v>152</v>
      </c>
      <c r="E4336" s="9" t="s">
        <v>151</v>
      </c>
      <c r="F4336" s="9" t="s">
        <v>5</v>
      </c>
      <c r="G4336" s="9" t="s">
        <v>373</v>
      </c>
      <c r="H4336" s="9" t="s">
        <v>2</v>
      </c>
      <c r="I4336" s="9">
        <v>13</v>
      </c>
      <c r="J4336" s="9" t="s">
        <v>8</v>
      </c>
      <c r="K4336" s="9" t="s">
        <v>7</v>
      </c>
      <c r="L4336" s="9" t="s">
        <v>50</v>
      </c>
      <c r="M4336" s="9">
        <v>94663</v>
      </c>
      <c r="N4336" s="17" t="str">
        <f t="shared" si="336"/>
        <v>18_90-95</v>
      </c>
      <c r="O4336" s="17" t="str">
        <f t="shared" si="337"/>
        <v>9_90-100</v>
      </c>
      <c r="P4336" s="17" t="str">
        <f t="shared" si="338"/>
        <v>08_80&gt;</v>
      </c>
      <c r="Q4336" s="9" t="s">
        <v>1295</v>
      </c>
      <c r="R4336" s="9" t="s">
        <v>1245</v>
      </c>
      <c r="S4336" s="9">
        <f t="shared" si="339"/>
        <v>4827813</v>
      </c>
    </row>
    <row r="4337" spans="1:19" hidden="1">
      <c r="A4337" s="9">
        <v>36</v>
      </c>
      <c r="B4337" s="9" t="s">
        <v>10</v>
      </c>
      <c r="C4337" s="9" t="s">
        <v>1086</v>
      </c>
      <c r="D4337" s="9" t="s">
        <v>152</v>
      </c>
      <c r="E4337" s="9" t="s">
        <v>151</v>
      </c>
      <c r="F4337" s="9" t="s">
        <v>5</v>
      </c>
      <c r="G4337" s="9" t="s">
        <v>373</v>
      </c>
      <c r="H4337" s="9" t="s">
        <v>2</v>
      </c>
      <c r="I4337" s="9">
        <v>14</v>
      </c>
      <c r="J4337" s="9" t="s">
        <v>43</v>
      </c>
      <c r="K4337" s="9" t="s">
        <v>7</v>
      </c>
      <c r="L4337" s="9" t="s">
        <v>50</v>
      </c>
      <c r="M4337" s="9">
        <v>141663</v>
      </c>
      <c r="N4337" s="17" t="str">
        <f t="shared" si="336"/>
        <v>28_140-145</v>
      </c>
      <c r="O4337" s="17" t="str">
        <f t="shared" si="337"/>
        <v>14_140-150</v>
      </c>
      <c r="P4337" s="17" t="str">
        <f t="shared" si="338"/>
        <v>08_80&gt;</v>
      </c>
      <c r="Q4337" s="9" t="s">
        <v>1295</v>
      </c>
      <c r="R4337" s="9" t="s">
        <v>1245</v>
      </c>
      <c r="S4337" s="9">
        <f t="shared" si="339"/>
        <v>5099868</v>
      </c>
    </row>
    <row r="4338" spans="1:19" hidden="1">
      <c r="A4338" s="9">
        <v>95</v>
      </c>
      <c r="B4338" s="9" t="s">
        <v>10</v>
      </c>
      <c r="C4338" s="9" t="s">
        <v>396</v>
      </c>
      <c r="D4338" s="9" t="s">
        <v>152</v>
      </c>
      <c r="E4338" s="9" t="s">
        <v>151</v>
      </c>
      <c r="F4338" s="9" t="s">
        <v>5</v>
      </c>
      <c r="G4338" s="9" t="s">
        <v>373</v>
      </c>
      <c r="H4338" s="9" t="s">
        <v>2</v>
      </c>
      <c r="I4338" s="9">
        <v>14</v>
      </c>
      <c r="J4338" s="9" t="s">
        <v>8</v>
      </c>
      <c r="L4338" s="9" t="s">
        <v>50</v>
      </c>
      <c r="M4338" s="9">
        <v>124568</v>
      </c>
      <c r="N4338" s="17" t="str">
        <f t="shared" si="336"/>
        <v>24_120-125</v>
      </c>
      <c r="O4338" s="17" t="str">
        <f t="shared" si="337"/>
        <v>12_120-130</v>
      </c>
      <c r="P4338" s="17" t="str">
        <f t="shared" si="338"/>
        <v>08_80&gt;</v>
      </c>
      <c r="Q4338" s="9" t="s">
        <v>1295</v>
      </c>
      <c r="R4338" s="9" t="s">
        <v>1245</v>
      </c>
      <c r="S4338" s="9">
        <f t="shared" si="339"/>
        <v>11833960</v>
      </c>
    </row>
    <row r="4339" spans="1:19" hidden="1">
      <c r="A4339" s="9">
        <v>218</v>
      </c>
      <c r="B4339" s="9" t="s">
        <v>10</v>
      </c>
      <c r="C4339" s="9" t="s">
        <v>1027</v>
      </c>
      <c r="D4339" s="9" t="s">
        <v>148</v>
      </c>
      <c r="E4339" s="9" t="s">
        <v>151</v>
      </c>
      <c r="F4339" s="9" t="s">
        <v>1</v>
      </c>
      <c r="G4339" s="9" t="s">
        <v>77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52990</v>
      </c>
      <c r="N4339" s="17" t="str">
        <f t="shared" si="336"/>
        <v>10_50-55</v>
      </c>
      <c r="O4339" s="17" t="str">
        <f t="shared" si="337"/>
        <v>5_50-60</v>
      </c>
      <c r="P4339" s="17" t="str">
        <f t="shared" si="338"/>
        <v>05_50-60</v>
      </c>
      <c r="Q4339" s="9" t="s">
        <v>1295</v>
      </c>
      <c r="R4339" s="9" t="s">
        <v>1245</v>
      </c>
      <c r="S4339" s="9">
        <f t="shared" si="339"/>
        <v>11551820</v>
      </c>
    </row>
    <row r="4340" spans="1:19" hidden="1">
      <c r="A4340" s="9">
        <v>6</v>
      </c>
      <c r="B4340" s="9" t="s">
        <v>10</v>
      </c>
      <c r="C4340" s="9" t="s">
        <v>1239</v>
      </c>
      <c r="D4340" s="9" t="s">
        <v>148</v>
      </c>
      <c r="E4340" s="9" t="s">
        <v>151</v>
      </c>
      <c r="F4340" s="9" t="s">
        <v>5</v>
      </c>
      <c r="G4340" s="9" t="s">
        <v>373</v>
      </c>
      <c r="H4340" s="9" t="s">
        <v>2</v>
      </c>
      <c r="I4340" s="9">
        <v>15</v>
      </c>
      <c r="J4340" s="9" t="s">
        <v>8</v>
      </c>
      <c r="L4340" s="9" t="s">
        <v>50</v>
      </c>
      <c r="M4340" s="9">
        <v>57155</v>
      </c>
      <c r="N4340" s="17" t="str">
        <f t="shared" si="336"/>
        <v>11_55-60</v>
      </c>
      <c r="O4340" s="17" t="str">
        <f t="shared" si="337"/>
        <v>5_50-60</v>
      </c>
      <c r="P4340" s="17" t="str">
        <f t="shared" si="338"/>
        <v>05_50-60</v>
      </c>
      <c r="Q4340" s="9" t="s">
        <v>1295</v>
      </c>
      <c r="R4340" s="9" t="s">
        <v>1245</v>
      </c>
      <c r="S4340" s="9">
        <f t="shared" si="339"/>
        <v>342930</v>
      </c>
    </row>
    <row r="4341" spans="1:19" hidden="1">
      <c r="A4341" s="9">
        <v>4</v>
      </c>
      <c r="B4341" s="9" t="s">
        <v>10</v>
      </c>
      <c r="C4341" s="9" t="s">
        <v>502</v>
      </c>
      <c r="D4341" s="9" t="s">
        <v>152</v>
      </c>
      <c r="E4341" s="9" t="s">
        <v>151</v>
      </c>
      <c r="F4341" s="9" t="s">
        <v>5</v>
      </c>
      <c r="G4341" s="9" t="s">
        <v>110</v>
      </c>
      <c r="H4341" s="9" t="s">
        <v>2</v>
      </c>
      <c r="I4341" s="9">
        <v>14</v>
      </c>
      <c r="J4341" s="9" t="s">
        <v>8</v>
      </c>
      <c r="L4341" s="9" t="s">
        <v>50</v>
      </c>
      <c r="M4341" s="9">
        <v>64999</v>
      </c>
      <c r="N4341" s="17" t="str">
        <f t="shared" si="336"/>
        <v>12_60-65</v>
      </c>
      <c r="O4341" s="17" t="str">
        <f t="shared" si="337"/>
        <v>6_60-70</v>
      </c>
      <c r="P4341" s="17" t="str">
        <f t="shared" si="338"/>
        <v>06_60-70</v>
      </c>
      <c r="Q4341" s="9" t="s">
        <v>1295</v>
      </c>
      <c r="R4341" s="9" t="s">
        <v>1245</v>
      </c>
      <c r="S4341" s="9">
        <f t="shared" si="339"/>
        <v>259996</v>
      </c>
    </row>
    <row r="4342" spans="1:19" hidden="1">
      <c r="A4342" s="9">
        <v>32</v>
      </c>
      <c r="B4342" s="9" t="s">
        <v>10</v>
      </c>
      <c r="C4342" s="9" t="s">
        <v>1028</v>
      </c>
      <c r="D4342" s="9" t="s">
        <v>152</v>
      </c>
      <c r="E4342" s="9" t="s">
        <v>151</v>
      </c>
      <c r="F4342" s="9" t="s">
        <v>1</v>
      </c>
      <c r="G4342" s="9" t="s">
        <v>77</v>
      </c>
      <c r="H4342" s="9" t="s">
        <v>2</v>
      </c>
      <c r="I4342" s="9">
        <v>14</v>
      </c>
      <c r="J4342" s="9" t="s">
        <v>8</v>
      </c>
      <c r="L4342" s="9" t="s">
        <v>50</v>
      </c>
      <c r="M4342" s="9">
        <v>41400</v>
      </c>
      <c r="N4342" s="17" t="str">
        <f t="shared" si="336"/>
        <v>8_40-45</v>
      </c>
      <c r="O4342" s="17" t="str">
        <f t="shared" si="337"/>
        <v>4_40-50</v>
      </c>
      <c r="P4342" s="17" t="str">
        <f t="shared" si="338"/>
        <v>04_40-50</v>
      </c>
      <c r="Q4342" s="9" t="s">
        <v>1295</v>
      </c>
      <c r="R4342" s="9" t="s">
        <v>1245</v>
      </c>
      <c r="S4342" s="9">
        <f t="shared" si="339"/>
        <v>1324800</v>
      </c>
    </row>
    <row r="4343" spans="1:19">
      <c r="A4343" s="9">
        <v>80</v>
      </c>
      <c r="B4343" s="9" t="s">
        <v>10</v>
      </c>
      <c r="C4343" s="9" t="s">
        <v>503</v>
      </c>
      <c r="D4343" s="9" t="s">
        <v>152</v>
      </c>
      <c r="E4343" s="9" t="s">
        <v>147</v>
      </c>
      <c r="F4343" s="9" t="s">
        <v>1</v>
      </c>
      <c r="G4343" s="9" t="s">
        <v>495</v>
      </c>
      <c r="H4343" s="9" t="s">
        <v>668</v>
      </c>
      <c r="I4343" s="9">
        <v>13</v>
      </c>
      <c r="J4343" s="9" t="s">
        <v>119</v>
      </c>
      <c r="K4343" s="9" t="s">
        <v>7</v>
      </c>
      <c r="L4343" s="9" t="s">
        <v>50</v>
      </c>
      <c r="M4343" s="9">
        <v>349999</v>
      </c>
      <c r="N4343" s="17" t="str">
        <f t="shared" si="336"/>
        <v>69_345-350</v>
      </c>
      <c r="O4343" s="17" t="str">
        <f t="shared" si="337"/>
        <v>34_340-350</v>
      </c>
      <c r="P4343" s="17" t="str">
        <f t="shared" si="338"/>
        <v>08_80&gt;</v>
      </c>
      <c r="Q4343" s="9" t="s">
        <v>1295</v>
      </c>
      <c r="R4343" s="9" t="s">
        <v>1245</v>
      </c>
      <c r="S4343" s="9">
        <f t="shared" si="339"/>
        <v>27999920</v>
      </c>
    </row>
    <row r="4344" spans="1:19" hidden="1">
      <c r="A4344" s="9">
        <v>6</v>
      </c>
      <c r="B4344" s="9" t="s">
        <v>10</v>
      </c>
      <c r="C4344" s="9" t="s">
        <v>821</v>
      </c>
      <c r="D4344" s="9" t="s">
        <v>153</v>
      </c>
      <c r="E4344" s="9" t="s">
        <v>151</v>
      </c>
      <c r="F4344" s="9" t="s">
        <v>5</v>
      </c>
      <c r="G4344" s="9" t="s">
        <v>570</v>
      </c>
      <c r="H4344" s="9" t="s">
        <v>2</v>
      </c>
      <c r="I4344" s="9">
        <v>11</v>
      </c>
      <c r="J4344" s="9" t="s">
        <v>761</v>
      </c>
      <c r="L4344" s="9" t="s">
        <v>46</v>
      </c>
      <c r="M4344" s="9">
        <v>37790</v>
      </c>
      <c r="N4344" s="17" t="str">
        <f t="shared" si="336"/>
        <v>7_35-40</v>
      </c>
      <c r="O4344" s="17" t="str">
        <f t="shared" si="337"/>
        <v>3_30-40</v>
      </c>
      <c r="P4344" s="17" t="str">
        <f t="shared" si="338"/>
        <v>03_30-40</v>
      </c>
      <c r="Q4344" s="9" t="s">
        <v>1295</v>
      </c>
      <c r="R4344" s="9" t="s">
        <v>1245</v>
      </c>
      <c r="S4344" s="9">
        <f t="shared" si="339"/>
        <v>226740</v>
      </c>
    </row>
    <row r="4345" spans="1:19" hidden="1">
      <c r="A4345" s="9">
        <v>8</v>
      </c>
      <c r="B4345" s="9" t="s">
        <v>10</v>
      </c>
      <c r="C4345" s="9" t="s">
        <v>1087</v>
      </c>
      <c r="D4345" s="9" t="s">
        <v>154</v>
      </c>
      <c r="E4345" s="9" t="s">
        <v>151</v>
      </c>
      <c r="F4345" s="9" t="s">
        <v>5</v>
      </c>
      <c r="G4345" s="9" t="s">
        <v>492</v>
      </c>
      <c r="H4345" s="9" t="s">
        <v>561</v>
      </c>
      <c r="I4345" s="9">
        <v>16</v>
      </c>
      <c r="J4345" s="9" t="s">
        <v>1088</v>
      </c>
      <c r="L4345" s="9" t="s">
        <v>50</v>
      </c>
      <c r="M4345" s="9">
        <v>279999</v>
      </c>
      <c r="N4345" s="17" t="str">
        <f t="shared" si="336"/>
        <v>55_275-280</v>
      </c>
      <c r="O4345" s="17" t="str">
        <f t="shared" si="337"/>
        <v>27_270-280</v>
      </c>
      <c r="P4345" s="17" t="str">
        <f t="shared" si="338"/>
        <v>08_80&gt;</v>
      </c>
      <c r="Q4345" s="9" t="s">
        <v>1295</v>
      </c>
      <c r="R4345" s="9" t="s">
        <v>1245</v>
      </c>
      <c r="S4345" s="9">
        <f t="shared" si="339"/>
        <v>2239992</v>
      </c>
    </row>
    <row r="4346" spans="1:19" hidden="1">
      <c r="A4346" s="9">
        <v>32</v>
      </c>
      <c r="B4346" s="9" t="s">
        <v>10</v>
      </c>
      <c r="C4346" s="9" t="s">
        <v>1089</v>
      </c>
      <c r="D4346" s="9" t="s">
        <v>154</v>
      </c>
      <c r="E4346" s="9" t="s">
        <v>151</v>
      </c>
      <c r="F4346" s="9" t="s">
        <v>5</v>
      </c>
      <c r="G4346" s="9" t="s">
        <v>492</v>
      </c>
      <c r="H4346" s="9" t="s">
        <v>805</v>
      </c>
      <c r="I4346" s="9">
        <v>16</v>
      </c>
      <c r="J4346" s="9" t="s">
        <v>519</v>
      </c>
      <c r="L4346" s="9" t="s">
        <v>50</v>
      </c>
      <c r="M4346" s="9">
        <v>204999</v>
      </c>
      <c r="N4346" s="17" t="str">
        <f t="shared" si="336"/>
        <v>40_200-205</v>
      </c>
      <c r="O4346" s="17" t="str">
        <f t="shared" si="337"/>
        <v>20_200-210</v>
      </c>
      <c r="P4346" s="17" t="str">
        <f t="shared" si="338"/>
        <v>08_80&gt;</v>
      </c>
      <c r="Q4346" s="9" t="s">
        <v>1295</v>
      </c>
      <c r="R4346" s="9" t="s">
        <v>1245</v>
      </c>
      <c r="S4346" s="9">
        <f t="shared" si="339"/>
        <v>6559968</v>
      </c>
    </row>
    <row r="4347" spans="1:19">
      <c r="A4347" s="9">
        <v>9</v>
      </c>
      <c r="B4347" s="9" t="s">
        <v>10</v>
      </c>
      <c r="C4347" s="9" t="s">
        <v>979</v>
      </c>
      <c r="D4347" s="9" t="s">
        <v>149</v>
      </c>
      <c r="E4347" s="9" t="s">
        <v>147</v>
      </c>
      <c r="F4347" s="9" t="s">
        <v>5</v>
      </c>
      <c r="G4347" s="9" t="s">
        <v>492</v>
      </c>
      <c r="H4347" s="9" t="s">
        <v>498</v>
      </c>
      <c r="I4347" s="9">
        <v>17</v>
      </c>
      <c r="J4347" s="9" t="s">
        <v>54</v>
      </c>
      <c r="L4347" s="9" t="s">
        <v>50</v>
      </c>
      <c r="M4347" s="9">
        <v>474090</v>
      </c>
      <c r="N4347" s="17" t="str">
        <f t="shared" si="336"/>
        <v>94_470-475</v>
      </c>
      <c r="O4347" s="17" t="str">
        <f t="shared" si="337"/>
        <v>47_470-480</v>
      </c>
      <c r="P4347" s="17" t="str">
        <f t="shared" si="338"/>
        <v>08_80&gt;</v>
      </c>
      <c r="Q4347" s="9" t="s">
        <v>1295</v>
      </c>
      <c r="R4347" s="9" t="s">
        <v>1245</v>
      </c>
      <c r="S4347" s="9">
        <f t="shared" si="339"/>
        <v>4266810</v>
      </c>
    </row>
    <row r="4348" spans="1:19">
      <c r="A4348" s="9">
        <v>74</v>
      </c>
      <c r="B4348" s="9" t="s">
        <v>10</v>
      </c>
      <c r="C4348" s="9" t="s">
        <v>762</v>
      </c>
      <c r="D4348" s="9" t="s">
        <v>149</v>
      </c>
      <c r="E4348" s="9" t="s">
        <v>147</v>
      </c>
      <c r="F4348" s="9" t="s">
        <v>5</v>
      </c>
      <c r="G4348" s="9" t="s">
        <v>492</v>
      </c>
      <c r="H4348" s="9" t="s">
        <v>763</v>
      </c>
      <c r="I4348" s="9">
        <v>16</v>
      </c>
      <c r="J4348" s="9" t="s">
        <v>43</v>
      </c>
      <c r="L4348" s="9" t="s">
        <v>50</v>
      </c>
      <c r="M4348" s="9">
        <v>163329</v>
      </c>
      <c r="N4348" s="17" t="str">
        <f t="shared" si="336"/>
        <v>32_160-165</v>
      </c>
      <c r="O4348" s="17" t="str">
        <f t="shared" si="337"/>
        <v>16_160-170</v>
      </c>
      <c r="P4348" s="17" t="str">
        <f t="shared" si="338"/>
        <v>08_80&gt;</v>
      </c>
      <c r="Q4348" s="9" t="s">
        <v>1295</v>
      </c>
      <c r="R4348" s="9" t="s">
        <v>1245</v>
      </c>
      <c r="S4348" s="9">
        <f t="shared" si="339"/>
        <v>12086346</v>
      </c>
    </row>
    <row r="4349" spans="1:19">
      <c r="A4349" s="9">
        <v>6</v>
      </c>
      <c r="B4349" s="9" t="s">
        <v>10</v>
      </c>
      <c r="C4349" s="9" t="s">
        <v>702</v>
      </c>
      <c r="D4349" s="9" t="s">
        <v>149</v>
      </c>
      <c r="E4349" s="9" t="s">
        <v>147</v>
      </c>
      <c r="F4349" s="9" t="s">
        <v>5</v>
      </c>
      <c r="G4349" s="9" t="s">
        <v>492</v>
      </c>
      <c r="H4349" s="9" t="s">
        <v>703</v>
      </c>
      <c r="I4349" s="9">
        <v>15</v>
      </c>
      <c r="J4349" s="9" t="s">
        <v>8</v>
      </c>
      <c r="L4349" s="9" t="s">
        <v>50</v>
      </c>
      <c r="M4349" s="9">
        <v>112826</v>
      </c>
      <c r="N4349" s="17" t="str">
        <f t="shared" si="336"/>
        <v>22_110-115</v>
      </c>
      <c r="O4349" s="17" t="str">
        <f t="shared" si="337"/>
        <v>11_110-120</v>
      </c>
      <c r="P4349" s="17" t="str">
        <f t="shared" si="338"/>
        <v>08_80&gt;</v>
      </c>
      <c r="Q4349" s="9" t="s">
        <v>1295</v>
      </c>
      <c r="R4349" s="9" t="s">
        <v>1245</v>
      </c>
      <c r="S4349" s="9">
        <f t="shared" si="339"/>
        <v>676956</v>
      </c>
    </row>
    <row r="4350" spans="1:19">
      <c r="A4350" s="9">
        <v>400</v>
      </c>
      <c r="B4350" s="9" t="s">
        <v>10</v>
      </c>
      <c r="C4350" s="9" t="s">
        <v>704</v>
      </c>
      <c r="D4350" s="9" t="s">
        <v>149</v>
      </c>
      <c r="E4350" s="9" t="s">
        <v>147</v>
      </c>
      <c r="F4350" s="9" t="s">
        <v>5</v>
      </c>
      <c r="G4350" s="9" t="s">
        <v>492</v>
      </c>
      <c r="H4350" s="9" t="s">
        <v>699</v>
      </c>
      <c r="I4350" s="9">
        <v>15</v>
      </c>
      <c r="J4350" s="9" t="s">
        <v>8</v>
      </c>
      <c r="L4350" s="9" t="s">
        <v>50</v>
      </c>
      <c r="M4350" s="9">
        <v>106246</v>
      </c>
      <c r="N4350" s="17" t="str">
        <f t="shared" si="336"/>
        <v>21_105-110</v>
      </c>
      <c r="O4350" s="17" t="str">
        <f t="shared" si="337"/>
        <v>10_100-110</v>
      </c>
      <c r="P4350" s="17" t="str">
        <f t="shared" si="338"/>
        <v>08_80&gt;</v>
      </c>
      <c r="Q4350" s="9" t="s">
        <v>1295</v>
      </c>
      <c r="R4350" s="9" t="s">
        <v>1245</v>
      </c>
      <c r="S4350" s="9">
        <f t="shared" si="339"/>
        <v>42498400</v>
      </c>
    </row>
    <row r="4351" spans="1:19">
      <c r="A4351" s="9">
        <v>6</v>
      </c>
      <c r="B4351" s="9" t="s">
        <v>10</v>
      </c>
      <c r="C4351" s="9" t="s">
        <v>1090</v>
      </c>
      <c r="D4351" s="9" t="s">
        <v>152</v>
      </c>
      <c r="E4351" s="9" t="s">
        <v>147</v>
      </c>
      <c r="F4351" s="9" t="s">
        <v>1</v>
      </c>
      <c r="G4351" s="9" t="s">
        <v>77</v>
      </c>
      <c r="H4351" s="9" t="s">
        <v>2</v>
      </c>
      <c r="I4351" s="9">
        <v>14</v>
      </c>
      <c r="J4351" s="9" t="s">
        <v>8</v>
      </c>
      <c r="K4351" s="9" t="s">
        <v>7</v>
      </c>
      <c r="L4351" s="9" t="s">
        <v>50</v>
      </c>
      <c r="M4351" s="9">
        <v>76345</v>
      </c>
      <c r="N4351" s="17" t="str">
        <f t="shared" si="336"/>
        <v>15_75-80</v>
      </c>
      <c r="O4351" s="17" t="str">
        <f t="shared" si="337"/>
        <v>7_70-80</v>
      </c>
      <c r="P4351" s="17" t="str">
        <f t="shared" si="338"/>
        <v>07_70-80</v>
      </c>
      <c r="Q4351" s="9" t="s">
        <v>1295</v>
      </c>
      <c r="R4351" s="9" t="s">
        <v>1245</v>
      </c>
      <c r="S4351" s="9">
        <f t="shared" si="339"/>
        <v>458070</v>
      </c>
    </row>
    <row r="4352" spans="1:19">
      <c r="A4352" s="9">
        <v>1049</v>
      </c>
      <c r="B4352" s="9" t="s">
        <v>10</v>
      </c>
      <c r="C4352" s="9" t="s">
        <v>892</v>
      </c>
      <c r="D4352" s="9" t="s">
        <v>146</v>
      </c>
      <c r="E4352" s="9" t="s">
        <v>147</v>
      </c>
      <c r="F4352" s="9" t="s">
        <v>5</v>
      </c>
      <c r="G4352" s="9" t="s">
        <v>373</v>
      </c>
      <c r="H4352" s="9" t="s">
        <v>239</v>
      </c>
      <c r="I4352" s="9">
        <v>15</v>
      </c>
      <c r="J4352" s="9" t="s">
        <v>8</v>
      </c>
      <c r="L4352" s="9" t="s">
        <v>50</v>
      </c>
      <c r="M4352" s="9">
        <v>70156</v>
      </c>
      <c r="N4352" s="17" t="str">
        <f t="shared" si="336"/>
        <v>14_70-75</v>
      </c>
      <c r="O4352" s="17" t="str">
        <f t="shared" si="337"/>
        <v>7_70-80</v>
      </c>
      <c r="P4352" s="17" t="str">
        <f t="shared" si="338"/>
        <v>07_70-80</v>
      </c>
      <c r="Q4352" s="9" t="s">
        <v>1295</v>
      </c>
      <c r="R4352" s="9" t="s">
        <v>1245</v>
      </c>
      <c r="S4352" s="9">
        <f t="shared" si="339"/>
        <v>73593644</v>
      </c>
    </row>
    <row r="4353" spans="1:19">
      <c r="A4353" s="9">
        <v>123</v>
      </c>
      <c r="B4353" s="9" t="s">
        <v>10</v>
      </c>
      <c r="C4353" s="9" t="s">
        <v>705</v>
      </c>
      <c r="D4353" s="9" t="s">
        <v>148</v>
      </c>
      <c r="E4353" s="9" t="s">
        <v>147</v>
      </c>
      <c r="F4353" s="9" t="s">
        <v>1</v>
      </c>
      <c r="G4353" s="9" t="s">
        <v>583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71395</v>
      </c>
      <c r="N4353" s="17" t="str">
        <f t="shared" si="336"/>
        <v>14_70-75</v>
      </c>
      <c r="O4353" s="17" t="str">
        <f t="shared" si="337"/>
        <v>7_70-80</v>
      </c>
      <c r="P4353" s="17" t="str">
        <f t="shared" si="338"/>
        <v>07_70-80</v>
      </c>
      <c r="Q4353" s="9" t="s">
        <v>1295</v>
      </c>
      <c r="R4353" s="9" t="s">
        <v>1245</v>
      </c>
      <c r="S4353" s="9">
        <f t="shared" si="339"/>
        <v>8781585</v>
      </c>
    </row>
    <row r="4354" spans="1:19">
      <c r="A4354" s="9">
        <v>108</v>
      </c>
      <c r="B4354" s="9" t="s">
        <v>10</v>
      </c>
      <c r="C4354" s="9" t="s">
        <v>1029</v>
      </c>
      <c r="D4354" s="9" t="s">
        <v>149</v>
      </c>
      <c r="E4354" s="9" t="s">
        <v>147</v>
      </c>
      <c r="F4354" s="9" t="s">
        <v>5</v>
      </c>
      <c r="G4354" s="9" t="s">
        <v>492</v>
      </c>
      <c r="H4354" s="9" t="s">
        <v>1030</v>
      </c>
      <c r="I4354" s="9">
        <v>14</v>
      </c>
      <c r="J4354" s="9" t="s">
        <v>941</v>
      </c>
      <c r="L4354" s="9" t="s">
        <v>50</v>
      </c>
      <c r="M4354" s="9">
        <v>90590</v>
      </c>
      <c r="N4354" s="17" t="str">
        <f t="shared" si="336"/>
        <v>18_90-95</v>
      </c>
      <c r="O4354" s="17" t="str">
        <f t="shared" si="337"/>
        <v>9_90-100</v>
      </c>
      <c r="P4354" s="17" t="str">
        <f t="shared" si="338"/>
        <v>08_80&gt;</v>
      </c>
      <c r="Q4354" s="9" t="s">
        <v>1295</v>
      </c>
      <c r="R4354" s="9" t="s">
        <v>1245</v>
      </c>
      <c r="S4354" s="9">
        <f t="shared" si="339"/>
        <v>9783720</v>
      </c>
    </row>
    <row r="4355" spans="1:19">
      <c r="A4355" s="9">
        <v>180</v>
      </c>
      <c r="B4355" s="9" t="s">
        <v>10</v>
      </c>
      <c r="C4355" s="9" t="s">
        <v>1091</v>
      </c>
      <c r="D4355" s="9" t="s">
        <v>149</v>
      </c>
      <c r="E4355" s="9" t="s">
        <v>147</v>
      </c>
      <c r="F4355" s="9" t="s">
        <v>1</v>
      </c>
      <c r="G4355" s="9" t="s">
        <v>495</v>
      </c>
      <c r="H4355" s="9" t="s">
        <v>1030</v>
      </c>
      <c r="I4355" s="9">
        <v>16</v>
      </c>
      <c r="J4355" s="9" t="s">
        <v>519</v>
      </c>
      <c r="L4355" s="9" t="s">
        <v>50</v>
      </c>
      <c r="M4355" s="9">
        <v>129426</v>
      </c>
      <c r="N4355" s="17" t="str">
        <f t="shared" si="336"/>
        <v>25_125-130</v>
      </c>
      <c r="O4355" s="17" t="str">
        <f t="shared" si="337"/>
        <v>12_120-130</v>
      </c>
      <c r="P4355" s="17" t="str">
        <f t="shared" si="338"/>
        <v>08_80&gt;</v>
      </c>
      <c r="Q4355" s="9" t="s">
        <v>1295</v>
      </c>
      <c r="R4355" s="9" t="s">
        <v>1245</v>
      </c>
      <c r="S4355" s="9">
        <f t="shared" si="339"/>
        <v>23296680</v>
      </c>
    </row>
    <row r="4356" spans="1:19">
      <c r="A4356" s="9">
        <v>70</v>
      </c>
      <c r="B4356" s="9" t="s">
        <v>10</v>
      </c>
      <c r="C4356" s="9" t="s">
        <v>1092</v>
      </c>
      <c r="D4356" s="9" t="s">
        <v>149</v>
      </c>
      <c r="E4356" s="9" t="s">
        <v>147</v>
      </c>
      <c r="F4356" s="9" t="s">
        <v>1</v>
      </c>
      <c r="G4356" s="9" t="s">
        <v>495</v>
      </c>
      <c r="H4356" s="9" t="s">
        <v>703</v>
      </c>
      <c r="I4356" s="9">
        <v>16</v>
      </c>
      <c r="J4356" s="9" t="s">
        <v>519</v>
      </c>
      <c r="L4356" s="9" t="s">
        <v>50</v>
      </c>
      <c r="M4356" s="9">
        <v>158450</v>
      </c>
      <c r="N4356" s="17" t="str">
        <f t="shared" si="336"/>
        <v>31_155-160</v>
      </c>
      <c r="O4356" s="17" t="str">
        <f t="shared" si="337"/>
        <v>15_150-160</v>
      </c>
      <c r="P4356" s="17" t="str">
        <f t="shared" si="338"/>
        <v>08_80&gt;</v>
      </c>
      <c r="Q4356" s="9" t="s">
        <v>1295</v>
      </c>
      <c r="R4356" s="9" t="s">
        <v>1245</v>
      </c>
      <c r="S4356" s="9">
        <f t="shared" si="339"/>
        <v>11091500</v>
      </c>
    </row>
    <row r="4357" spans="1:19">
      <c r="A4357" s="9">
        <v>737</v>
      </c>
      <c r="B4357" s="9" t="s">
        <v>10</v>
      </c>
      <c r="C4357" s="9" t="s">
        <v>1031</v>
      </c>
      <c r="D4357" s="9" t="s">
        <v>149</v>
      </c>
      <c r="E4357" s="9" t="s">
        <v>147</v>
      </c>
      <c r="F4357" s="9" t="s">
        <v>5</v>
      </c>
      <c r="G4357" s="9" t="s">
        <v>492</v>
      </c>
      <c r="H4357" s="9" t="s">
        <v>1030</v>
      </c>
      <c r="I4357" s="9">
        <v>16</v>
      </c>
      <c r="J4357" s="9" t="s">
        <v>519</v>
      </c>
      <c r="L4357" s="9" t="s">
        <v>50</v>
      </c>
      <c r="M4357" s="9">
        <v>137067</v>
      </c>
      <c r="N4357" s="17" t="str">
        <f t="shared" si="336"/>
        <v>27_135-140</v>
      </c>
      <c r="O4357" s="17" t="str">
        <f t="shared" si="337"/>
        <v>13_130-140</v>
      </c>
      <c r="P4357" s="17" t="str">
        <f t="shared" si="338"/>
        <v>08_80&gt;</v>
      </c>
      <c r="Q4357" s="9" t="s">
        <v>1295</v>
      </c>
      <c r="R4357" s="9" t="s">
        <v>1245</v>
      </c>
      <c r="S4357" s="9">
        <f t="shared" si="339"/>
        <v>101018379</v>
      </c>
    </row>
    <row r="4358" spans="1:19">
      <c r="A4358" s="9">
        <v>32</v>
      </c>
      <c r="B4358" s="9" t="s">
        <v>10</v>
      </c>
      <c r="C4358" s="9" t="s">
        <v>1133</v>
      </c>
      <c r="D4358" s="9" t="s">
        <v>152</v>
      </c>
      <c r="E4358" s="9" t="s">
        <v>147</v>
      </c>
      <c r="F4358" s="9" t="s">
        <v>5</v>
      </c>
      <c r="G4358" s="9" t="s">
        <v>492</v>
      </c>
      <c r="H4358" s="9" t="s">
        <v>2</v>
      </c>
      <c r="I4358" s="9">
        <v>14</v>
      </c>
      <c r="J4358" s="9" t="s">
        <v>43</v>
      </c>
      <c r="L4358" s="9" t="s">
        <v>50</v>
      </c>
      <c r="M4358" s="9">
        <v>79957</v>
      </c>
      <c r="N4358" s="17" t="str">
        <f t="shared" si="336"/>
        <v>15_75-80</v>
      </c>
      <c r="O4358" s="17" t="str">
        <f t="shared" si="337"/>
        <v>7_70-80</v>
      </c>
      <c r="P4358" s="17" t="str">
        <f t="shared" si="338"/>
        <v>07_70-80</v>
      </c>
      <c r="Q4358" s="9" t="s">
        <v>1295</v>
      </c>
      <c r="R4358" s="9" t="s">
        <v>1245</v>
      </c>
      <c r="S4358" s="9">
        <f t="shared" si="339"/>
        <v>2558624</v>
      </c>
    </row>
    <row r="4359" spans="1:19">
      <c r="A4359" s="9">
        <v>11</v>
      </c>
      <c r="B4359" s="9" t="s">
        <v>10</v>
      </c>
      <c r="C4359" s="9" t="s">
        <v>1183</v>
      </c>
      <c r="D4359" s="9" t="s">
        <v>152</v>
      </c>
      <c r="E4359" s="9" t="s">
        <v>147</v>
      </c>
      <c r="F4359" s="9" t="s">
        <v>5</v>
      </c>
      <c r="G4359" s="9" t="s">
        <v>492</v>
      </c>
      <c r="H4359" s="9" t="s">
        <v>85</v>
      </c>
      <c r="I4359" s="9">
        <v>14</v>
      </c>
      <c r="J4359" s="9" t="s">
        <v>43</v>
      </c>
      <c r="L4359" s="9" t="s">
        <v>50</v>
      </c>
      <c r="M4359" s="9">
        <v>135490</v>
      </c>
      <c r="N4359" s="17" t="str">
        <f t="shared" si="336"/>
        <v>27_135-140</v>
      </c>
      <c r="O4359" s="17" t="str">
        <f t="shared" si="337"/>
        <v>13_130-140</v>
      </c>
      <c r="P4359" s="17" t="str">
        <f t="shared" si="338"/>
        <v>08_80&gt;</v>
      </c>
      <c r="Q4359" s="9" t="s">
        <v>1295</v>
      </c>
      <c r="R4359" s="9" t="s">
        <v>1245</v>
      </c>
      <c r="S4359" s="9">
        <f t="shared" si="339"/>
        <v>1490390</v>
      </c>
    </row>
    <row r="4360" spans="1:19">
      <c r="A4360" s="9">
        <v>6</v>
      </c>
      <c r="B4360" s="9" t="s">
        <v>10</v>
      </c>
      <c r="C4360" s="9" t="s">
        <v>976</v>
      </c>
      <c r="D4360" s="9" t="s">
        <v>149</v>
      </c>
      <c r="E4360" s="9" t="s">
        <v>147</v>
      </c>
      <c r="F4360" s="9" t="s">
        <v>5</v>
      </c>
      <c r="G4360" s="9" t="s">
        <v>492</v>
      </c>
      <c r="H4360" s="9" t="s">
        <v>85</v>
      </c>
      <c r="I4360" s="9">
        <v>15</v>
      </c>
      <c r="J4360" s="9" t="s">
        <v>8</v>
      </c>
      <c r="L4360" s="9" t="s">
        <v>50</v>
      </c>
      <c r="M4360" s="9">
        <v>91495</v>
      </c>
      <c r="N4360" s="17" t="str">
        <f t="shared" si="336"/>
        <v>18_90-95</v>
      </c>
      <c r="O4360" s="17" t="str">
        <f t="shared" si="337"/>
        <v>9_90-100</v>
      </c>
      <c r="P4360" s="17" t="str">
        <f t="shared" si="338"/>
        <v>08_80&gt;</v>
      </c>
      <c r="Q4360" s="9" t="s">
        <v>1295</v>
      </c>
      <c r="R4360" s="9" t="s">
        <v>1245</v>
      </c>
      <c r="S4360" s="9">
        <f t="shared" si="339"/>
        <v>548970</v>
      </c>
    </row>
    <row r="4361" spans="1:19">
      <c r="A4361" s="9">
        <v>8</v>
      </c>
      <c r="B4361" s="9" t="s">
        <v>10</v>
      </c>
      <c r="C4361" s="9" t="s">
        <v>1184</v>
      </c>
      <c r="D4361" s="9" t="s">
        <v>149</v>
      </c>
      <c r="E4361" s="9" t="s">
        <v>147</v>
      </c>
      <c r="F4361" s="9" t="s">
        <v>1</v>
      </c>
      <c r="G4361" s="9" t="s">
        <v>495</v>
      </c>
      <c r="H4361" s="9" t="s">
        <v>2</v>
      </c>
      <c r="I4361" s="9">
        <v>14</v>
      </c>
      <c r="J4361" s="9" t="s">
        <v>941</v>
      </c>
      <c r="L4361" s="9" t="s">
        <v>50</v>
      </c>
      <c r="M4361" s="9">
        <v>94562</v>
      </c>
      <c r="N4361" s="17" t="str">
        <f t="shared" si="336"/>
        <v>18_90-95</v>
      </c>
      <c r="O4361" s="17" t="str">
        <f t="shared" si="337"/>
        <v>9_90-100</v>
      </c>
      <c r="P4361" s="17" t="str">
        <f t="shared" si="338"/>
        <v>08_80&gt;</v>
      </c>
      <c r="Q4361" s="9" t="s">
        <v>1295</v>
      </c>
      <c r="R4361" s="9" t="s">
        <v>1245</v>
      </c>
      <c r="S4361" s="9">
        <f t="shared" si="339"/>
        <v>756496</v>
      </c>
    </row>
    <row r="4362" spans="1:19">
      <c r="A4362" s="9">
        <v>174</v>
      </c>
      <c r="B4362" s="9" t="s">
        <v>10</v>
      </c>
      <c r="C4362" s="9" t="s">
        <v>1034</v>
      </c>
      <c r="D4362" s="9" t="s">
        <v>149</v>
      </c>
      <c r="E4362" s="9" t="s">
        <v>147</v>
      </c>
      <c r="F4362" s="9" t="s">
        <v>1</v>
      </c>
      <c r="G4362" s="9" t="s">
        <v>495</v>
      </c>
      <c r="H4362" s="9" t="s">
        <v>1030</v>
      </c>
      <c r="I4362" s="9">
        <v>15</v>
      </c>
      <c r="J4362" s="9" t="s">
        <v>8</v>
      </c>
      <c r="L4362" s="9" t="s">
        <v>50</v>
      </c>
      <c r="M4362" s="9">
        <v>118329</v>
      </c>
      <c r="N4362" s="17" t="str">
        <f t="shared" si="336"/>
        <v>23_115-120</v>
      </c>
      <c r="O4362" s="17" t="str">
        <f t="shared" si="337"/>
        <v>11_110-120</v>
      </c>
      <c r="P4362" s="17" t="str">
        <f t="shared" si="338"/>
        <v>08_80&gt;</v>
      </c>
      <c r="Q4362" s="9" t="s">
        <v>1295</v>
      </c>
      <c r="R4362" s="9" t="s">
        <v>1245</v>
      </c>
      <c r="S4362" s="9">
        <f t="shared" si="339"/>
        <v>20589246</v>
      </c>
    </row>
    <row r="4363" spans="1:19">
      <c r="A4363" s="9">
        <v>43</v>
      </c>
      <c r="B4363" s="9" t="s">
        <v>10</v>
      </c>
      <c r="C4363" s="9" t="s">
        <v>1250</v>
      </c>
      <c r="D4363" s="9" t="s">
        <v>148</v>
      </c>
      <c r="E4363" s="9" t="s">
        <v>147</v>
      </c>
      <c r="F4363" s="9" t="s">
        <v>5</v>
      </c>
      <c r="G4363" s="9" t="s">
        <v>373</v>
      </c>
      <c r="H4363" s="9" t="s">
        <v>2</v>
      </c>
      <c r="I4363" s="9">
        <v>17</v>
      </c>
      <c r="J4363" s="9" t="s">
        <v>6</v>
      </c>
      <c r="L4363" s="9" t="s">
        <v>50</v>
      </c>
      <c r="M4363" s="9">
        <v>50801</v>
      </c>
      <c r="N4363" s="17" t="str">
        <f t="shared" si="336"/>
        <v>10_50-55</v>
      </c>
      <c r="O4363" s="17" t="str">
        <f t="shared" si="337"/>
        <v>5_50-60</v>
      </c>
      <c r="P4363" s="17" t="str">
        <f t="shared" si="338"/>
        <v>05_50-60</v>
      </c>
      <c r="Q4363" s="9" t="s">
        <v>1295</v>
      </c>
      <c r="R4363" s="9" t="s">
        <v>1245</v>
      </c>
      <c r="S4363" s="9">
        <f t="shared" si="339"/>
        <v>2184443</v>
      </c>
    </row>
    <row r="4364" spans="1:19">
      <c r="A4364" s="9">
        <v>97</v>
      </c>
      <c r="B4364" s="9" t="s">
        <v>10</v>
      </c>
      <c r="C4364" s="9" t="s">
        <v>506</v>
      </c>
      <c r="D4364" s="9" t="s">
        <v>146</v>
      </c>
      <c r="E4364" s="9" t="s">
        <v>147</v>
      </c>
      <c r="F4364" s="9" t="s">
        <v>5</v>
      </c>
      <c r="G4364" s="9" t="s">
        <v>373</v>
      </c>
      <c r="H4364" s="9" t="s">
        <v>706</v>
      </c>
      <c r="I4364" s="9">
        <v>15</v>
      </c>
      <c r="J4364" s="9" t="s">
        <v>8</v>
      </c>
      <c r="L4364" s="9" t="s">
        <v>50</v>
      </c>
      <c r="M4364" s="9">
        <v>80495</v>
      </c>
      <c r="N4364" s="17" t="str">
        <f t="shared" si="336"/>
        <v>16_80-85</v>
      </c>
      <c r="O4364" s="17" t="str">
        <f t="shared" si="337"/>
        <v>8_80-90</v>
      </c>
      <c r="P4364" s="17" t="str">
        <f t="shared" si="338"/>
        <v>08_80&gt;</v>
      </c>
      <c r="Q4364" s="9" t="s">
        <v>1295</v>
      </c>
      <c r="R4364" s="9" t="s">
        <v>1245</v>
      </c>
      <c r="S4364" s="9">
        <f t="shared" si="339"/>
        <v>7808015</v>
      </c>
    </row>
    <row r="4365" spans="1:19">
      <c r="A4365" s="9">
        <v>6</v>
      </c>
      <c r="B4365" s="9" t="s">
        <v>10</v>
      </c>
      <c r="C4365" s="9" t="s">
        <v>1036</v>
      </c>
      <c r="D4365" s="9" t="s">
        <v>152</v>
      </c>
      <c r="E4365" s="9" t="s">
        <v>147</v>
      </c>
      <c r="F4365" s="9" t="s">
        <v>5</v>
      </c>
      <c r="G4365" s="9" t="s">
        <v>373</v>
      </c>
      <c r="H4365" s="9" t="s">
        <v>239</v>
      </c>
      <c r="I4365" s="9">
        <v>14</v>
      </c>
      <c r="J4365" s="9" t="s">
        <v>8</v>
      </c>
      <c r="L4365" s="9" t="s">
        <v>50</v>
      </c>
      <c r="M4365" s="9">
        <v>89663</v>
      </c>
      <c r="N4365" s="17" t="str">
        <f t="shared" si="336"/>
        <v>17_85-90</v>
      </c>
      <c r="O4365" s="17" t="str">
        <f t="shared" si="337"/>
        <v>8_80-90</v>
      </c>
      <c r="P4365" s="17" t="str">
        <f t="shared" si="338"/>
        <v>08_80&gt;</v>
      </c>
      <c r="Q4365" s="9" t="s">
        <v>1295</v>
      </c>
      <c r="R4365" s="9" t="s">
        <v>1245</v>
      </c>
      <c r="S4365" s="9">
        <f t="shared" si="339"/>
        <v>537978</v>
      </c>
    </row>
    <row r="4366" spans="1:19">
      <c r="A4366" s="9">
        <v>15</v>
      </c>
      <c r="B4366" s="9" t="s">
        <v>10</v>
      </c>
      <c r="C4366" s="9" t="s">
        <v>897</v>
      </c>
      <c r="D4366" s="9" t="s">
        <v>152</v>
      </c>
      <c r="E4366" s="9" t="s">
        <v>147</v>
      </c>
      <c r="F4366" s="9" t="s">
        <v>5</v>
      </c>
      <c r="G4366" s="9" t="s">
        <v>75</v>
      </c>
      <c r="H4366" s="9" t="s">
        <v>2</v>
      </c>
      <c r="I4366" s="9">
        <v>14</v>
      </c>
      <c r="J4366" s="9" t="s">
        <v>8</v>
      </c>
      <c r="L4366" s="9" t="s">
        <v>50</v>
      </c>
      <c r="M4366" s="9">
        <v>49132</v>
      </c>
      <c r="N4366" s="17" t="str">
        <f t="shared" si="336"/>
        <v>9_45-50</v>
      </c>
      <c r="O4366" s="17" t="str">
        <f t="shared" si="337"/>
        <v>4_40-50</v>
      </c>
      <c r="P4366" s="17" t="str">
        <f t="shared" si="338"/>
        <v>04_40-50</v>
      </c>
      <c r="Q4366" s="9" t="s">
        <v>1295</v>
      </c>
      <c r="R4366" s="9" t="s">
        <v>1245</v>
      </c>
      <c r="S4366" s="9">
        <f t="shared" si="339"/>
        <v>736980</v>
      </c>
    </row>
    <row r="4367" spans="1:19">
      <c r="A4367" s="9">
        <v>384</v>
      </c>
      <c r="B4367" s="9" t="s">
        <v>10</v>
      </c>
      <c r="C4367" s="9" t="s">
        <v>822</v>
      </c>
      <c r="D4367" s="9" t="s">
        <v>148</v>
      </c>
      <c r="E4367" s="9" t="s">
        <v>147</v>
      </c>
      <c r="F4367" s="9" t="s">
        <v>5</v>
      </c>
      <c r="G4367" s="9" t="s">
        <v>823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75299</v>
      </c>
      <c r="N4367" s="17" t="str">
        <f t="shared" si="336"/>
        <v>15_75-80</v>
      </c>
      <c r="O4367" s="17" t="str">
        <f t="shared" si="337"/>
        <v>7_70-80</v>
      </c>
      <c r="P4367" s="17" t="str">
        <f t="shared" si="338"/>
        <v>07_70-80</v>
      </c>
      <c r="Q4367" s="9" t="s">
        <v>1295</v>
      </c>
      <c r="R4367" s="9" t="s">
        <v>1245</v>
      </c>
      <c r="S4367" s="9">
        <f t="shared" si="339"/>
        <v>28914816</v>
      </c>
    </row>
    <row r="4368" spans="1:19">
      <c r="A4368" s="9">
        <v>19</v>
      </c>
      <c r="B4368" s="9" t="s">
        <v>10</v>
      </c>
      <c r="C4368" s="9" t="s">
        <v>1134</v>
      </c>
      <c r="D4368" s="9" t="s">
        <v>149</v>
      </c>
      <c r="E4368" s="9" t="s">
        <v>147</v>
      </c>
      <c r="F4368" s="9" t="s">
        <v>5</v>
      </c>
      <c r="G4368" s="9" t="s">
        <v>69</v>
      </c>
      <c r="H4368" s="9" t="s">
        <v>61</v>
      </c>
      <c r="I4368" s="9">
        <v>15</v>
      </c>
      <c r="J4368" s="9" t="s">
        <v>8</v>
      </c>
      <c r="L4368" s="9" t="s">
        <v>50</v>
      </c>
      <c r="M4368" s="9">
        <v>74560</v>
      </c>
      <c r="N4368" s="17" t="str">
        <f t="shared" si="336"/>
        <v>14_70-75</v>
      </c>
      <c r="O4368" s="17" t="str">
        <f t="shared" si="337"/>
        <v>7_70-80</v>
      </c>
      <c r="P4368" s="17" t="str">
        <f t="shared" si="338"/>
        <v>07_70-80</v>
      </c>
      <c r="Q4368" s="9" t="s">
        <v>1295</v>
      </c>
      <c r="R4368" s="9" t="s">
        <v>1245</v>
      </c>
      <c r="S4368" s="9">
        <f t="shared" si="339"/>
        <v>1416640</v>
      </c>
    </row>
    <row r="4369" spans="1:19">
      <c r="A4369" s="9">
        <v>288</v>
      </c>
      <c r="B4369" s="9" t="s">
        <v>10</v>
      </c>
      <c r="C4369" s="9" t="s">
        <v>1135</v>
      </c>
      <c r="D4369" s="9" t="s">
        <v>149</v>
      </c>
      <c r="E4369" s="9" t="s">
        <v>147</v>
      </c>
      <c r="F4369" s="9" t="s">
        <v>5</v>
      </c>
      <c r="G4369" s="9" t="s">
        <v>252</v>
      </c>
      <c r="H4369" s="9" t="s">
        <v>85</v>
      </c>
      <c r="I4369" s="9">
        <v>15</v>
      </c>
      <c r="J4369" s="9" t="s">
        <v>8</v>
      </c>
      <c r="L4369" s="9" t="s">
        <v>50</v>
      </c>
      <c r="M4369" s="9">
        <v>101490</v>
      </c>
      <c r="N4369" s="17" t="str">
        <f t="shared" si="336"/>
        <v>20_100-105</v>
      </c>
      <c r="O4369" s="17" t="str">
        <f t="shared" si="337"/>
        <v>10_100-110</v>
      </c>
      <c r="P4369" s="17" t="str">
        <f t="shared" si="338"/>
        <v>08_80&gt;</v>
      </c>
      <c r="Q4369" s="9" t="s">
        <v>1295</v>
      </c>
      <c r="R4369" s="9" t="s">
        <v>1245</v>
      </c>
      <c r="S4369" s="9">
        <f t="shared" si="339"/>
        <v>29229120</v>
      </c>
    </row>
    <row r="4370" spans="1:19">
      <c r="A4370" s="9">
        <v>66</v>
      </c>
      <c r="B4370" s="9" t="s">
        <v>10</v>
      </c>
      <c r="C4370" s="9" t="s">
        <v>981</v>
      </c>
      <c r="D4370" s="9" t="s">
        <v>148</v>
      </c>
      <c r="E4370" s="9" t="s">
        <v>147</v>
      </c>
      <c r="F4370" s="9" t="s">
        <v>5</v>
      </c>
      <c r="G4370" s="9" t="s">
        <v>373</v>
      </c>
      <c r="H4370" s="9" t="s">
        <v>2</v>
      </c>
      <c r="I4370" s="9">
        <v>17</v>
      </c>
      <c r="J4370" s="9" t="s">
        <v>6</v>
      </c>
      <c r="L4370" s="9" t="s">
        <v>50</v>
      </c>
      <c r="M4370" s="9">
        <v>89468</v>
      </c>
      <c r="N4370" s="17" t="str">
        <f t="shared" si="336"/>
        <v>17_85-90</v>
      </c>
      <c r="O4370" s="17" t="str">
        <f t="shared" si="337"/>
        <v>8_80-90</v>
      </c>
      <c r="P4370" s="17" t="str">
        <f t="shared" si="338"/>
        <v>08_80&gt;</v>
      </c>
      <c r="Q4370" s="9" t="s">
        <v>1295</v>
      </c>
      <c r="R4370" s="9" t="s">
        <v>1245</v>
      </c>
      <c r="S4370" s="9">
        <f t="shared" si="339"/>
        <v>5904888</v>
      </c>
    </row>
    <row r="4371" spans="1:19">
      <c r="A4371" s="9">
        <v>180</v>
      </c>
      <c r="B4371" s="9" t="s">
        <v>10</v>
      </c>
      <c r="C4371" s="9" t="s">
        <v>1136</v>
      </c>
      <c r="D4371" s="9" t="s">
        <v>152</v>
      </c>
      <c r="E4371" s="9" t="s">
        <v>147</v>
      </c>
      <c r="F4371" s="9" t="s">
        <v>5</v>
      </c>
      <c r="G4371" s="9" t="s">
        <v>373</v>
      </c>
      <c r="H4371" s="9" t="s">
        <v>408</v>
      </c>
      <c r="I4371" s="9">
        <v>14</v>
      </c>
      <c r="J4371" s="9" t="s">
        <v>941</v>
      </c>
      <c r="K4371" s="9" t="s">
        <v>7</v>
      </c>
      <c r="L4371" s="9" t="s">
        <v>50</v>
      </c>
      <c r="M4371" s="9">
        <v>117397</v>
      </c>
      <c r="N4371" s="17" t="str">
        <f t="shared" si="336"/>
        <v>23_115-120</v>
      </c>
      <c r="O4371" s="17" t="str">
        <f t="shared" si="337"/>
        <v>11_110-120</v>
      </c>
      <c r="P4371" s="17" t="str">
        <f t="shared" si="338"/>
        <v>08_80&gt;</v>
      </c>
      <c r="Q4371" s="9" t="s">
        <v>1295</v>
      </c>
      <c r="R4371" s="9" t="s">
        <v>1245</v>
      </c>
      <c r="S4371" s="9">
        <f t="shared" si="339"/>
        <v>21131460</v>
      </c>
    </row>
    <row r="4372" spans="1:19">
      <c r="A4372" s="9">
        <v>19</v>
      </c>
      <c r="B4372" s="9" t="s">
        <v>10</v>
      </c>
      <c r="C4372" s="9" t="s">
        <v>1037</v>
      </c>
      <c r="D4372" s="9" t="s">
        <v>152</v>
      </c>
      <c r="E4372" s="9" t="s">
        <v>147</v>
      </c>
      <c r="F4372" s="9" t="s">
        <v>5</v>
      </c>
      <c r="G4372" s="9" t="s">
        <v>373</v>
      </c>
      <c r="H4372" s="9" t="s">
        <v>2</v>
      </c>
      <c r="I4372" s="9">
        <v>14</v>
      </c>
      <c r="J4372" s="9" t="s">
        <v>941</v>
      </c>
      <c r="L4372" s="9" t="s">
        <v>50</v>
      </c>
      <c r="M4372" s="9">
        <v>114990</v>
      </c>
      <c r="N4372" s="17" t="str">
        <f t="shared" si="336"/>
        <v>22_110-115</v>
      </c>
      <c r="O4372" s="17" t="str">
        <f t="shared" si="337"/>
        <v>11_110-120</v>
      </c>
      <c r="P4372" s="17" t="str">
        <f t="shared" si="338"/>
        <v>08_80&gt;</v>
      </c>
      <c r="Q4372" s="9" t="s">
        <v>1295</v>
      </c>
      <c r="R4372" s="9" t="s">
        <v>1245</v>
      </c>
      <c r="S4372" s="9">
        <f t="shared" si="339"/>
        <v>2184810</v>
      </c>
    </row>
    <row r="4373" spans="1:19">
      <c r="A4373" s="9">
        <v>381</v>
      </c>
      <c r="B4373" s="9" t="s">
        <v>10</v>
      </c>
      <c r="C4373" s="9" t="s">
        <v>457</v>
      </c>
      <c r="D4373" s="9" t="s">
        <v>152</v>
      </c>
      <c r="E4373" s="9" t="s">
        <v>147</v>
      </c>
      <c r="F4373" s="9" t="s">
        <v>5</v>
      </c>
      <c r="G4373" s="9" t="s">
        <v>373</v>
      </c>
      <c r="H4373" s="9" t="s">
        <v>408</v>
      </c>
      <c r="I4373" s="9">
        <v>14</v>
      </c>
      <c r="J4373" s="9" t="s">
        <v>120</v>
      </c>
      <c r="K4373" s="9" t="s">
        <v>7</v>
      </c>
      <c r="L4373" s="9" t="s">
        <v>50</v>
      </c>
      <c r="M4373" s="9">
        <v>125996</v>
      </c>
      <c r="N4373" s="17" t="str">
        <f t="shared" si="336"/>
        <v>25_125-130</v>
      </c>
      <c r="O4373" s="17" t="str">
        <f t="shared" si="337"/>
        <v>12_120-130</v>
      </c>
      <c r="P4373" s="17" t="str">
        <f t="shared" si="338"/>
        <v>08_80&gt;</v>
      </c>
      <c r="Q4373" s="9" t="s">
        <v>1295</v>
      </c>
      <c r="R4373" s="9" t="s">
        <v>1245</v>
      </c>
      <c r="S4373" s="9">
        <f t="shared" si="339"/>
        <v>48004476</v>
      </c>
    </row>
    <row r="4374" spans="1:19">
      <c r="A4374" s="9">
        <v>100</v>
      </c>
      <c r="B4374" s="9" t="s">
        <v>10</v>
      </c>
      <c r="C4374" s="9" t="s">
        <v>397</v>
      </c>
      <c r="D4374" s="9" t="s">
        <v>152</v>
      </c>
      <c r="E4374" s="9" t="s">
        <v>147</v>
      </c>
      <c r="F4374" s="9" t="s">
        <v>5</v>
      </c>
      <c r="G4374" s="9" t="s">
        <v>373</v>
      </c>
      <c r="H4374" s="9" t="s">
        <v>2</v>
      </c>
      <c r="I4374" s="9">
        <v>13</v>
      </c>
      <c r="J4374" s="9" t="s">
        <v>398</v>
      </c>
      <c r="K4374" s="9" t="s">
        <v>7</v>
      </c>
      <c r="L4374" s="9" t="s">
        <v>50</v>
      </c>
      <c r="M4374" s="9">
        <v>115161</v>
      </c>
      <c r="N4374" s="17" t="str">
        <f t="shared" si="336"/>
        <v>23_115-120</v>
      </c>
      <c r="O4374" s="17" t="str">
        <f t="shared" si="337"/>
        <v>11_110-120</v>
      </c>
      <c r="P4374" s="17" t="str">
        <f t="shared" si="338"/>
        <v>08_80&gt;</v>
      </c>
      <c r="Q4374" s="9" t="s">
        <v>1295</v>
      </c>
      <c r="R4374" s="9" t="s">
        <v>1245</v>
      </c>
      <c r="S4374" s="9">
        <f t="shared" si="339"/>
        <v>11516100</v>
      </c>
    </row>
    <row r="4375" spans="1:19">
      <c r="A4375" s="9">
        <v>6</v>
      </c>
      <c r="B4375" s="9" t="s">
        <v>10</v>
      </c>
      <c r="C4375" s="9" t="s">
        <v>1137</v>
      </c>
      <c r="D4375" s="9" t="s">
        <v>152</v>
      </c>
      <c r="E4375" s="9" t="s">
        <v>147</v>
      </c>
      <c r="F4375" s="9" t="s">
        <v>5</v>
      </c>
      <c r="G4375" s="9" t="s">
        <v>373</v>
      </c>
      <c r="H4375" s="9" t="s">
        <v>2</v>
      </c>
      <c r="I4375" s="9">
        <v>14</v>
      </c>
      <c r="J4375" s="9" t="s">
        <v>941</v>
      </c>
      <c r="K4375" s="9" t="s">
        <v>7</v>
      </c>
      <c r="L4375" s="9" t="s">
        <v>50</v>
      </c>
      <c r="M4375" s="9">
        <v>120894</v>
      </c>
      <c r="N4375" s="17" t="str">
        <f t="shared" si="336"/>
        <v>24_120-125</v>
      </c>
      <c r="O4375" s="17" t="str">
        <f t="shared" si="337"/>
        <v>12_120-130</v>
      </c>
      <c r="P4375" s="17" t="str">
        <f t="shared" si="338"/>
        <v>08_80&gt;</v>
      </c>
      <c r="Q4375" s="9" t="s">
        <v>1295</v>
      </c>
      <c r="R4375" s="9" t="s">
        <v>1245</v>
      </c>
      <c r="S4375" s="9">
        <f t="shared" si="339"/>
        <v>725364</v>
      </c>
    </row>
    <row r="4376" spans="1:19">
      <c r="A4376" s="9">
        <v>21</v>
      </c>
      <c r="B4376" s="9" t="s">
        <v>10</v>
      </c>
      <c r="C4376" s="9" t="s">
        <v>399</v>
      </c>
      <c r="D4376" s="9" t="s">
        <v>152</v>
      </c>
      <c r="E4376" s="9" t="s">
        <v>147</v>
      </c>
      <c r="F4376" s="9" t="s">
        <v>5</v>
      </c>
      <c r="G4376" s="9" t="s">
        <v>373</v>
      </c>
      <c r="H4376" s="9" t="s">
        <v>2</v>
      </c>
      <c r="I4376" s="9">
        <v>13</v>
      </c>
      <c r="J4376" s="9" t="s">
        <v>8</v>
      </c>
      <c r="K4376" s="9" t="s">
        <v>7</v>
      </c>
      <c r="L4376" s="9" t="s">
        <v>50</v>
      </c>
      <c r="M4376" s="9">
        <v>105499</v>
      </c>
      <c r="N4376" s="17" t="str">
        <f t="shared" si="336"/>
        <v>21_105-110</v>
      </c>
      <c r="O4376" s="17" t="str">
        <f t="shared" si="337"/>
        <v>10_100-110</v>
      </c>
      <c r="P4376" s="17" t="str">
        <f t="shared" si="338"/>
        <v>08_80&gt;</v>
      </c>
      <c r="Q4376" s="9" t="s">
        <v>1295</v>
      </c>
      <c r="R4376" s="9" t="s">
        <v>1245</v>
      </c>
      <c r="S4376" s="9">
        <f t="shared" si="339"/>
        <v>2215479</v>
      </c>
    </row>
    <row r="4377" spans="1:19">
      <c r="A4377" s="9">
        <v>27</v>
      </c>
      <c r="B4377" s="9" t="s">
        <v>10</v>
      </c>
      <c r="C4377" s="9" t="s">
        <v>1095</v>
      </c>
      <c r="D4377" s="9" t="s">
        <v>149</v>
      </c>
      <c r="E4377" s="9" t="s">
        <v>147</v>
      </c>
      <c r="F4377" s="9" t="s">
        <v>5</v>
      </c>
      <c r="G4377" s="9" t="s">
        <v>492</v>
      </c>
      <c r="H4377" s="9" t="s">
        <v>498</v>
      </c>
      <c r="I4377" s="9">
        <v>15</v>
      </c>
      <c r="J4377" s="9" t="s">
        <v>510</v>
      </c>
      <c r="K4377" s="9" t="s">
        <v>7</v>
      </c>
      <c r="L4377" s="9" t="s">
        <v>50</v>
      </c>
      <c r="M4377" s="9">
        <v>379999</v>
      </c>
      <c r="N4377" s="17" t="str">
        <f t="shared" si="336"/>
        <v>75_375-380</v>
      </c>
      <c r="O4377" s="17" t="str">
        <f t="shared" si="337"/>
        <v>37_370-380</v>
      </c>
      <c r="P4377" s="17" t="str">
        <f t="shared" si="338"/>
        <v>08_80&gt;</v>
      </c>
      <c r="Q4377" s="9" t="s">
        <v>1295</v>
      </c>
      <c r="R4377" s="9" t="s">
        <v>1245</v>
      </c>
      <c r="S4377" s="9">
        <f t="shared" si="339"/>
        <v>10259973</v>
      </c>
    </row>
    <row r="4378" spans="1:19">
      <c r="A4378" s="9">
        <v>437</v>
      </c>
      <c r="B4378" s="9" t="s">
        <v>10</v>
      </c>
      <c r="C4378" s="9" t="s">
        <v>1221</v>
      </c>
      <c r="D4378" s="9" t="s">
        <v>148</v>
      </c>
      <c r="E4378" s="9" t="s">
        <v>147</v>
      </c>
      <c r="F4378" s="9" t="s">
        <v>1</v>
      </c>
      <c r="G4378" s="9" t="s">
        <v>495</v>
      </c>
      <c r="H4378" s="9" t="s">
        <v>1222</v>
      </c>
      <c r="I4378" s="9">
        <v>15</v>
      </c>
      <c r="J4378" s="9" t="s">
        <v>8</v>
      </c>
      <c r="L4378" s="9" t="s">
        <v>50</v>
      </c>
      <c r="M4378" s="9">
        <v>179799</v>
      </c>
      <c r="N4378" s="17" t="str">
        <f t="shared" si="336"/>
        <v>35_175-180</v>
      </c>
      <c r="O4378" s="17" t="str">
        <f t="shared" si="337"/>
        <v>17_170-180</v>
      </c>
      <c r="P4378" s="17" t="str">
        <f t="shared" si="338"/>
        <v>08_80&gt;</v>
      </c>
      <c r="Q4378" s="9" t="s">
        <v>1295</v>
      </c>
      <c r="R4378" s="9" t="s">
        <v>1245</v>
      </c>
      <c r="S4378" s="9">
        <f t="shared" si="339"/>
        <v>78572163</v>
      </c>
    </row>
    <row r="4379" spans="1:19">
      <c r="A4379" s="9">
        <v>25</v>
      </c>
      <c r="B4379" s="9" t="s">
        <v>10</v>
      </c>
      <c r="C4379" s="9" t="s">
        <v>400</v>
      </c>
      <c r="D4379" s="9" t="s">
        <v>152</v>
      </c>
      <c r="E4379" s="9" t="s">
        <v>147</v>
      </c>
      <c r="F4379" s="9" t="s">
        <v>5</v>
      </c>
      <c r="G4379" s="9" t="s">
        <v>373</v>
      </c>
      <c r="H4379" s="9" t="s">
        <v>2</v>
      </c>
      <c r="I4379" s="9">
        <v>13</v>
      </c>
      <c r="J4379" s="9" t="s">
        <v>8</v>
      </c>
      <c r="L4379" s="9" t="s">
        <v>50</v>
      </c>
      <c r="M4379" s="9">
        <v>79179</v>
      </c>
      <c r="N4379" s="17" t="str">
        <f t="shared" si="336"/>
        <v>15_75-80</v>
      </c>
      <c r="O4379" s="17" t="str">
        <f t="shared" si="337"/>
        <v>7_70-80</v>
      </c>
      <c r="P4379" s="17" t="str">
        <f t="shared" si="338"/>
        <v>07_70-80</v>
      </c>
      <c r="Q4379" s="9" t="s">
        <v>1295</v>
      </c>
      <c r="R4379" s="9" t="s">
        <v>1245</v>
      </c>
      <c r="S4379" s="9">
        <f t="shared" si="339"/>
        <v>1979475</v>
      </c>
    </row>
    <row r="4380" spans="1:19">
      <c r="A4380" s="9">
        <v>2</v>
      </c>
      <c r="B4380" s="9" t="s">
        <v>10</v>
      </c>
      <c r="C4380" s="9" t="s">
        <v>421</v>
      </c>
      <c r="D4380" s="9" t="s">
        <v>152</v>
      </c>
      <c r="E4380" s="9" t="s">
        <v>147</v>
      </c>
      <c r="F4380" s="9" t="s">
        <v>5</v>
      </c>
      <c r="G4380" s="9" t="s">
        <v>373</v>
      </c>
      <c r="H4380" s="9" t="s">
        <v>2</v>
      </c>
      <c r="I4380" s="9">
        <v>14</v>
      </c>
      <c r="J4380" s="9" t="s">
        <v>8</v>
      </c>
      <c r="K4380" s="9" t="s">
        <v>7</v>
      </c>
      <c r="L4380" s="9" t="s">
        <v>50</v>
      </c>
      <c r="M4380" s="9">
        <v>126329</v>
      </c>
      <c r="N4380" s="17" t="str">
        <f t="shared" si="336"/>
        <v>25_125-130</v>
      </c>
      <c r="O4380" s="17" t="str">
        <f t="shared" si="337"/>
        <v>12_120-130</v>
      </c>
      <c r="P4380" s="17" t="str">
        <f t="shared" si="338"/>
        <v>08_80&gt;</v>
      </c>
      <c r="Q4380" s="9" t="s">
        <v>1295</v>
      </c>
      <c r="R4380" s="9" t="s">
        <v>1245</v>
      </c>
      <c r="S4380" s="9">
        <f t="shared" si="339"/>
        <v>252658</v>
      </c>
    </row>
    <row r="4381" spans="1:19">
      <c r="A4381" s="9">
        <v>254</v>
      </c>
      <c r="B4381" s="9" t="s">
        <v>10</v>
      </c>
      <c r="C4381" s="9" t="s">
        <v>372</v>
      </c>
      <c r="D4381" s="9" t="s">
        <v>152</v>
      </c>
      <c r="E4381" s="9" t="s">
        <v>147</v>
      </c>
      <c r="F4381" s="9" t="s">
        <v>5</v>
      </c>
      <c r="G4381" s="9" t="s">
        <v>373</v>
      </c>
      <c r="H4381" s="9" t="s">
        <v>2</v>
      </c>
      <c r="I4381" s="9">
        <v>14</v>
      </c>
      <c r="J4381" s="9" t="s">
        <v>8</v>
      </c>
      <c r="L4381" s="9" t="s">
        <v>50</v>
      </c>
      <c r="M4381" s="9">
        <v>84872</v>
      </c>
      <c r="N4381" s="17" t="str">
        <f t="shared" si="336"/>
        <v>16_80-85</v>
      </c>
      <c r="O4381" s="17" t="str">
        <f t="shared" si="337"/>
        <v>8_80-90</v>
      </c>
      <c r="P4381" s="17" t="str">
        <f t="shared" si="338"/>
        <v>08_80&gt;</v>
      </c>
      <c r="Q4381" s="9" t="s">
        <v>1295</v>
      </c>
      <c r="R4381" s="9" t="s">
        <v>1245</v>
      </c>
      <c r="S4381" s="9">
        <f t="shared" si="339"/>
        <v>21557488</v>
      </c>
    </row>
    <row r="4382" spans="1:19">
      <c r="A4382" s="9">
        <v>23</v>
      </c>
      <c r="B4382" s="9" t="s">
        <v>10</v>
      </c>
      <c r="C4382" s="9" t="s">
        <v>422</v>
      </c>
      <c r="D4382" s="9" t="s">
        <v>152</v>
      </c>
      <c r="E4382" s="9" t="s">
        <v>147</v>
      </c>
      <c r="F4382" s="9" t="s">
        <v>5</v>
      </c>
      <c r="G4382" s="9" t="s">
        <v>373</v>
      </c>
      <c r="H4382" s="9" t="s">
        <v>408</v>
      </c>
      <c r="I4382" s="9">
        <v>14</v>
      </c>
      <c r="J4382" s="9" t="s">
        <v>8</v>
      </c>
      <c r="L4382" s="9" t="s">
        <v>50</v>
      </c>
      <c r="M4382" s="9">
        <v>103993</v>
      </c>
      <c r="N4382" s="17" t="str">
        <f t="shared" si="336"/>
        <v>20_100-105</v>
      </c>
      <c r="O4382" s="17" t="str">
        <f t="shared" si="337"/>
        <v>10_100-110</v>
      </c>
      <c r="P4382" s="17" t="str">
        <f t="shared" si="338"/>
        <v>08_80&gt;</v>
      </c>
      <c r="Q4382" s="9" t="s">
        <v>1295</v>
      </c>
      <c r="R4382" s="9" t="s">
        <v>1245</v>
      </c>
      <c r="S4382" s="9">
        <f t="shared" si="339"/>
        <v>2391839</v>
      </c>
    </row>
    <row r="4383" spans="1:19">
      <c r="A4383" s="9">
        <v>370</v>
      </c>
      <c r="B4383" s="9" t="s">
        <v>10</v>
      </c>
      <c r="C4383" s="9" t="s">
        <v>708</v>
      </c>
      <c r="D4383" s="9" t="s">
        <v>149</v>
      </c>
      <c r="E4383" s="9" t="s">
        <v>147</v>
      </c>
      <c r="F4383" s="9" t="s">
        <v>5</v>
      </c>
      <c r="G4383" s="9" t="s">
        <v>252</v>
      </c>
      <c r="H4383" s="9" t="s">
        <v>709</v>
      </c>
      <c r="I4383" s="9">
        <v>15</v>
      </c>
      <c r="J4383" s="9" t="s">
        <v>51</v>
      </c>
      <c r="K4383" s="9" t="s">
        <v>7</v>
      </c>
      <c r="L4383" s="9" t="s">
        <v>50</v>
      </c>
      <c r="M4383" s="9">
        <v>131595</v>
      </c>
      <c r="N4383" s="17" t="str">
        <f t="shared" si="336"/>
        <v>26_130-135</v>
      </c>
      <c r="O4383" s="17" t="str">
        <f t="shared" si="337"/>
        <v>13_130-140</v>
      </c>
      <c r="P4383" s="17" t="str">
        <f t="shared" si="338"/>
        <v>08_80&gt;</v>
      </c>
      <c r="Q4383" s="9" t="s">
        <v>1295</v>
      </c>
      <c r="R4383" s="9" t="s">
        <v>1245</v>
      </c>
      <c r="S4383" s="9">
        <f t="shared" si="339"/>
        <v>48690150</v>
      </c>
    </row>
    <row r="4384" spans="1:19">
      <c r="A4384" s="9">
        <v>199</v>
      </c>
      <c r="B4384" s="9" t="s">
        <v>10</v>
      </c>
      <c r="C4384" s="9" t="s">
        <v>627</v>
      </c>
      <c r="D4384" s="9" t="s">
        <v>152</v>
      </c>
      <c r="E4384" s="9" t="s">
        <v>147</v>
      </c>
      <c r="F4384" s="9" t="s">
        <v>1</v>
      </c>
      <c r="G4384" s="9" t="s">
        <v>495</v>
      </c>
      <c r="H4384" s="9" t="s">
        <v>561</v>
      </c>
      <c r="I4384" s="9">
        <v>14</v>
      </c>
      <c r="J4384" s="9" t="s">
        <v>49</v>
      </c>
      <c r="L4384" s="9" t="s">
        <v>50</v>
      </c>
      <c r="M4384" s="9">
        <v>164931</v>
      </c>
      <c r="N4384" s="17" t="str">
        <f t="shared" si="336"/>
        <v>32_160-165</v>
      </c>
      <c r="O4384" s="17" t="str">
        <f t="shared" si="337"/>
        <v>16_160-170</v>
      </c>
      <c r="P4384" s="17" t="str">
        <f t="shared" si="338"/>
        <v>08_80&gt;</v>
      </c>
      <c r="Q4384" s="9" t="s">
        <v>1295</v>
      </c>
      <c r="R4384" s="9" t="s">
        <v>1245</v>
      </c>
      <c r="S4384" s="9">
        <f t="shared" si="339"/>
        <v>32821269</v>
      </c>
    </row>
    <row r="4385" spans="1:19">
      <c r="A4385" s="9">
        <v>29</v>
      </c>
      <c r="B4385" s="9" t="s">
        <v>13</v>
      </c>
      <c r="C4385" s="9" t="s">
        <v>824</v>
      </c>
      <c r="D4385" s="9" t="s">
        <v>149</v>
      </c>
      <c r="E4385" s="9" t="s">
        <v>147</v>
      </c>
      <c r="F4385" s="9" t="s">
        <v>1</v>
      </c>
      <c r="G4385" s="9" t="s">
        <v>495</v>
      </c>
      <c r="H4385" s="9" t="s">
        <v>825</v>
      </c>
      <c r="I4385" s="9">
        <v>15</v>
      </c>
      <c r="J4385" s="9" t="s">
        <v>49</v>
      </c>
      <c r="L4385" s="9" t="s">
        <v>50</v>
      </c>
      <c r="M4385" s="9">
        <v>301999</v>
      </c>
      <c r="N4385" s="17" t="str">
        <f t="shared" si="336"/>
        <v>60_300-305</v>
      </c>
      <c r="O4385" s="17" t="str">
        <f t="shared" si="337"/>
        <v>30_300-310</v>
      </c>
      <c r="P4385" s="17" t="str">
        <f t="shared" si="338"/>
        <v>08_80&gt;</v>
      </c>
      <c r="Q4385" s="9" t="s">
        <v>1295</v>
      </c>
      <c r="R4385" s="9" t="s">
        <v>1245</v>
      </c>
      <c r="S4385" s="9">
        <f t="shared" si="339"/>
        <v>8757971</v>
      </c>
    </row>
    <row r="4386" spans="1:19">
      <c r="A4386" s="9">
        <v>54</v>
      </c>
      <c r="B4386" s="9" t="s">
        <v>13</v>
      </c>
      <c r="C4386" s="9" t="s">
        <v>827</v>
      </c>
      <c r="D4386" s="9" t="s">
        <v>149</v>
      </c>
      <c r="E4386" s="9" t="s">
        <v>147</v>
      </c>
      <c r="F4386" s="9" t="s">
        <v>5</v>
      </c>
      <c r="G4386" s="9" t="s">
        <v>492</v>
      </c>
      <c r="H4386" s="9" t="s">
        <v>557</v>
      </c>
      <c r="I4386" s="9">
        <v>15</v>
      </c>
      <c r="J4386" s="9" t="s">
        <v>49</v>
      </c>
      <c r="L4386" s="9" t="s">
        <v>50</v>
      </c>
      <c r="M4386" s="9">
        <v>346324</v>
      </c>
      <c r="N4386" s="17" t="str">
        <f t="shared" si="336"/>
        <v>69_345-350</v>
      </c>
      <c r="O4386" s="17" t="str">
        <f t="shared" si="337"/>
        <v>34_340-350</v>
      </c>
      <c r="P4386" s="17" t="str">
        <f t="shared" si="338"/>
        <v>08_80&gt;</v>
      </c>
      <c r="Q4386" s="9" t="s">
        <v>1295</v>
      </c>
      <c r="R4386" s="9" t="s">
        <v>1245</v>
      </c>
      <c r="S4386" s="9">
        <f t="shared" si="339"/>
        <v>18701496</v>
      </c>
    </row>
    <row r="4387" spans="1:19">
      <c r="A4387" s="9">
        <v>19</v>
      </c>
      <c r="B4387" s="9" t="s">
        <v>13</v>
      </c>
      <c r="C4387" s="9" t="s">
        <v>828</v>
      </c>
      <c r="D4387" s="9" t="s">
        <v>149</v>
      </c>
      <c r="E4387" s="9" t="s">
        <v>147</v>
      </c>
      <c r="F4387" s="9" t="s">
        <v>5</v>
      </c>
      <c r="G4387" s="9" t="s">
        <v>492</v>
      </c>
      <c r="H4387" s="9" t="s">
        <v>557</v>
      </c>
      <c r="I4387" s="9">
        <v>17</v>
      </c>
      <c r="J4387" s="9" t="s">
        <v>547</v>
      </c>
      <c r="L4387" s="9" t="s">
        <v>50</v>
      </c>
      <c r="M4387" s="9">
        <v>356957</v>
      </c>
      <c r="N4387" s="17" t="str">
        <f t="shared" si="336"/>
        <v>71_355-360</v>
      </c>
      <c r="O4387" s="17" t="str">
        <f t="shared" si="337"/>
        <v>35_350-360</v>
      </c>
      <c r="P4387" s="17" t="str">
        <f t="shared" si="338"/>
        <v>08_80&gt;</v>
      </c>
      <c r="Q4387" s="9" t="s">
        <v>1295</v>
      </c>
      <c r="R4387" s="9" t="s">
        <v>1245</v>
      </c>
      <c r="S4387" s="9">
        <f t="shared" si="339"/>
        <v>6782183</v>
      </c>
    </row>
    <row r="4388" spans="1:19">
      <c r="A4388" s="9">
        <v>182</v>
      </c>
      <c r="B4388" s="9" t="s">
        <v>13</v>
      </c>
      <c r="C4388" s="9" t="s">
        <v>710</v>
      </c>
      <c r="D4388" s="9" t="s">
        <v>149</v>
      </c>
      <c r="E4388" s="9" t="s">
        <v>147</v>
      </c>
      <c r="F4388" s="9" t="s">
        <v>5</v>
      </c>
      <c r="G4388" s="9" t="s">
        <v>252</v>
      </c>
      <c r="H4388" s="9" t="s">
        <v>766</v>
      </c>
      <c r="I4388" s="9">
        <v>15</v>
      </c>
      <c r="J4388" s="9" t="s">
        <v>8</v>
      </c>
      <c r="L4388" s="9" t="s">
        <v>50</v>
      </c>
      <c r="M4388" s="9">
        <v>98015</v>
      </c>
      <c r="N4388" s="17" t="str">
        <f t="shared" ref="N4388:N4449" si="340">CONCATENATE(ROUNDDOWN(M4388/5000,0),"_",ROUNDDOWN(M4388/5000,0)*5,"-",ROUNDUP((M4388+1)/5000,0)*5)</f>
        <v>19_95-100</v>
      </c>
      <c r="O4388" s="17" t="str">
        <f t="shared" ref="O4388:O4449" si="341">CONCATENATE(ROUNDDOWN(M4388/10000,0),"_",ROUNDDOWN(M4388/10000,0)*10,"-",ROUNDUP((M4388+1)/10000,0)*10)</f>
        <v>9_90-100</v>
      </c>
      <c r="P4388" s="17" t="str">
        <f t="shared" ref="P4388:P4449" si="342">IF(M4388&lt;20000,"01_&lt;20",IF(M4388&lt;80000,CONCATENATE(IF((ROUNDDOWN(M4388/10000,0)+1)&lt;10,0,),ROUNDDOWN(M4388/10000,0),"_",ROUNDDOWN(M4388/10000,0)*10,"-",ROUNDUP((M4388+1)/10000,0)*10),"08_80&gt;"))</f>
        <v>08_80&gt;</v>
      </c>
      <c r="Q4388" s="9" t="s">
        <v>1295</v>
      </c>
      <c r="R4388" s="9" t="s">
        <v>1245</v>
      </c>
      <c r="S4388" s="9">
        <f t="shared" ref="S4388:S4449" si="343">M4388*A4388</f>
        <v>17838730</v>
      </c>
    </row>
    <row r="4389" spans="1:19">
      <c r="A4389" s="9">
        <v>239</v>
      </c>
      <c r="B4389" s="9" t="s">
        <v>13</v>
      </c>
      <c r="C4389" s="9" t="s">
        <v>899</v>
      </c>
      <c r="D4389" s="9" t="s">
        <v>149</v>
      </c>
      <c r="E4389" s="9" t="s">
        <v>147</v>
      </c>
      <c r="F4389" s="9" t="s">
        <v>5</v>
      </c>
      <c r="G4389" s="9" t="s">
        <v>492</v>
      </c>
      <c r="H4389" s="9" t="s">
        <v>743</v>
      </c>
      <c r="I4389" s="9">
        <v>15</v>
      </c>
      <c r="J4389" s="9" t="s">
        <v>8</v>
      </c>
      <c r="L4389" s="9" t="s">
        <v>50</v>
      </c>
      <c r="M4389" s="9">
        <v>100793</v>
      </c>
      <c r="N4389" s="17" t="str">
        <f t="shared" si="340"/>
        <v>20_100-105</v>
      </c>
      <c r="O4389" s="17" t="str">
        <f t="shared" si="341"/>
        <v>10_100-110</v>
      </c>
      <c r="P4389" s="17" t="str">
        <f t="shared" si="342"/>
        <v>08_80&gt;</v>
      </c>
      <c r="Q4389" s="9" t="s">
        <v>1295</v>
      </c>
      <c r="R4389" s="9" t="s">
        <v>1245</v>
      </c>
      <c r="S4389" s="9">
        <f t="shared" si="343"/>
        <v>24089527</v>
      </c>
    </row>
    <row r="4390" spans="1:19">
      <c r="A4390" s="9">
        <v>59</v>
      </c>
      <c r="B4390" s="9" t="s">
        <v>13</v>
      </c>
      <c r="C4390" s="9" t="s">
        <v>1139</v>
      </c>
      <c r="D4390" s="9" t="s">
        <v>149</v>
      </c>
      <c r="E4390" s="9" t="s">
        <v>147</v>
      </c>
      <c r="F4390" s="9" t="s">
        <v>5</v>
      </c>
      <c r="G4390" s="9" t="s">
        <v>492</v>
      </c>
      <c r="H4390" s="9" t="s">
        <v>561</v>
      </c>
      <c r="I4390" s="9">
        <v>15</v>
      </c>
      <c r="J4390" s="9" t="s">
        <v>8</v>
      </c>
      <c r="L4390" s="9" t="s">
        <v>50</v>
      </c>
      <c r="M4390" s="9">
        <v>184530</v>
      </c>
      <c r="N4390" s="17" t="str">
        <f t="shared" si="340"/>
        <v>36_180-185</v>
      </c>
      <c r="O4390" s="17" t="str">
        <f t="shared" si="341"/>
        <v>18_180-190</v>
      </c>
      <c r="P4390" s="17" t="str">
        <f t="shared" si="342"/>
        <v>08_80&gt;</v>
      </c>
      <c r="Q4390" s="9" t="s">
        <v>1295</v>
      </c>
      <c r="R4390" s="9" t="s">
        <v>1245</v>
      </c>
      <c r="S4390" s="9">
        <f t="shared" si="343"/>
        <v>10887270</v>
      </c>
    </row>
    <row r="4391" spans="1:19">
      <c r="A4391" s="9">
        <v>90</v>
      </c>
      <c r="B4391" s="9" t="s">
        <v>13</v>
      </c>
      <c r="C4391" s="9" t="s">
        <v>767</v>
      </c>
      <c r="D4391" s="9" t="s">
        <v>149</v>
      </c>
      <c r="E4391" s="9" t="s">
        <v>147</v>
      </c>
      <c r="F4391" s="9" t="s">
        <v>1</v>
      </c>
      <c r="G4391" s="9" t="s">
        <v>495</v>
      </c>
      <c r="H4391" s="9" t="s">
        <v>763</v>
      </c>
      <c r="I4391" s="9">
        <v>15</v>
      </c>
      <c r="J4391" s="9" t="s">
        <v>8</v>
      </c>
      <c r="L4391" s="9" t="s">
        <v>50</v>
      </c>
      <c r="M4391" s="9">
        <v>120086</v>
      </c>
      <c r="N4391" s="17" t="str">
        <f t="shared" si="340"/>
        <v>24_120-125</v>
      </c>
      <c r="O4391" s="17" t="str">
        <f t="shared" si="341"/>
        <v>12_120-130</v>
      </c>
      <c r="P4391" s="17" t="str">
        <f t="shared" si="342"/>
        <v>08_80&gt;</v>
      </c>
      <c r="Q4391" s="9" t="s">
        <v>1295</v>
      </c>
      <c r="R4391" s="9" t="s">
        <v>1245</v>
      </c>
      <c r="S4391" s="9">
        <f t="shared" si="343"/>
        <v>10807740</v>
      </c>
    </row>
    <row r="4392" spans="1:19">
      <c r="A4392" s="9">
        <v>254</v>
      </c>
      <c r="B4392" s="9" t="s">
        <v>13</v>
      </c>
      <c r="C4392" s="9" t="s">
        <v>1096</v>
      </c>
      <c r="D4392" s="9" t="s">
        <v>148</v>
      </c>
      <c r="E4392" s="9" t="s">
        <v>147</v>
      </c>
      <c r="F4392" s="9" t="s">
        <v>5</v>
      </c>
      <c r="G4392" s="9" t="s">
        <v>373</v>
      </c>
      <c r="H4392" s="9" t="s">
        <v>2</v>
      </c>
      <c r="I4392" s="9">
        <v>15</v>
      </c>
      <c r="J4392" s="9" t="s">
        <v>11</v>
      </c>
      <c r="L4392" s="9" t="s">
        <v>50</v>
      </c>
      <c r="M4392" s="9">
        <v>61069</v>
      </c>
      <c r="N4392" s="17" t="str">
        <f t="shared" si="340"/>
        <v>12_60-65</v>
      </c>
      <c r="O4392" s="17" t="str">
        <f t="shared" si="341"/>
        <v>6_60-70</v>
      </c>
      <c r="P4392" s="17" t="str">
        <f t="shared" si="342"/>
        <v>06_60-70</v>
      </c>
      <c r="Q4392" s="9" t="s">
        <v>1295</v>
      </c>
      <c r="R4392" s="9" t="s">
        <v>1245</v>
      </c>
      <c r="S4392" s="9">
        <f t="shared" si="343"/>
        <v>15511526</v>
      </c>
    </row>
    <row r="4393" spans="1:19">
      <c r="A4393" s="9">
        <v>39</v>
      </c>
      <c r="B4393" s="9" t="s">
        <v>13</v>
      </c>
      <c r="C4393" s="9" t="s">
        <v>1097</v>
      </c>
      <c r="D4393" s="9" t="s">
        <v>152</v>
      </c>
      <c r="E4393" s="9" t="s">
        <v>147</v>
      </c>
      <c r="F4393" s="9" t="s">
        <v>1</v>
      </c>
      <c r="G4393" s="9" t="s">
        <v>583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60749</v>
      </c>
      <c r="N4393" s="17" t="str">
        <f t="shared" si="340"/>
        <v>12_60-65</v>
      </c>
      <c r="O4393" s="17" t="str">
        <f t="shared" si="341"/>
        <v>6_60-70</v>
      </c>
      <c r="P4393" s="17" t="str">
        <f t="shared" si="342"/>
        <v>06_60-70</v>
      </c>
      <c r="Q4393" s="9" t="s">
        <v>1295</v>
      </c>
      <c r="R4393" s="9" t="s">
        <v>1245</v>
      </c>
      <c r="S4393" s="9">
        <f t="shared" si="343"/>
        <v>2369211</v>
      </c>
    </row>
    <row r="4394" spans="1:19">
      <c r="A4394" s="9">
        <v>24</v>
      </c>
      <c r="B4394" s="9" t="s">
        <v>13</v>
      </c>
      <c r="C4394" s="9" t="s">
        <v>831</v>
      </c>
      <c r="D4394" s="9" t="s">
        <v>148</v>
      </c>
      <c r="E4394" s="9" t="s">
        <v>147</v>
      </c>
      <c r="F4394" s="9" t="s">
        <v>5</v>
      </c>
      <c r="G4394" s="9" t="s">
        <v>373</v>
      </c>
      <c r="H4394" s="9" t="s">
        <v>2</v>
      </c>
      <c r="I4394" s="9">
        <v>15</v>
      </c>
      <c r="J4394" s="9" t="s">
        <v>8</v>
      </c>
      <c r="L4394" s="9" t="s">
        <v>50</v>
      </c>
      <c r="M4394" s="9">
        <v>115599</v>
      </c>
      <c r="N4394" s="17" t="str">
        <f t="shared" si="340"/>
        <v>23_115-120</v>
      </c>
      <c r="O4394" s="17" t="str">
        <f t="shared" si="341"/>
        <v>11_110-120</v>
      </c>
      <c r="P4394" s="17" t="str">
        <f t="shared" si="342"/>
        <v>08_80&gt;</v>
      </c>
      <c r="Q4394" s="9" t="s">
        <v>1295</v>
      </c>
      <c r="R4394" s="9" t="s">
        <v>1245</v>
      </c>
      <c r="S4394" s="9">
        <f t="shared" si="343"/>
        <v>2774376</v>
      </c>
    </row>
    <row r="4395" spans="1:19">
      <c r="A4395" s="9">
        <v>19</v>
      </c>
      <c r="B4395" s="9" t="s">
        <v>13</v>
      </c>
      <c r="C4395" s="9" t="s">
        <v>1141</v>
      </c>
      <c r="D4395" s="9" t="s">
        <v>146</v>
      </c>
      <c r="E4395" s="9" t="s">
        <v>147</v>
      </c>
      <c r="F4395" s="9" t="s">
        <v>5</v>
      </c>
      <c r="G4395" s="9" t="s">
        <v>492</v>
      </c>
      <c r="H4395" s="9" t="s">
        <v>408</v>
      </c>
      <c r="I4395" s="9">
        <v>15</v>
      </c>
      <c r="J4395" s="9" t="s">
        <v>8</v>
      </c>
      <c r="L4395" s="9" t="s">
        <v>50</v>
      </c>
      <c r="M4395" s="9">
        <v>141599</v>
      </c>
      <c r="N4395" s="17" t="str">
        <f t="shared" si="340"/>
        <v>28_140-145</v>
      </c>
      <c r="O4395" s="17" t="str">
        <f t="shared" si="341"/>
        <v>14_140-150</v>
      </c>
      <c r="P4395" s="17" t="str">
        <f t="shared" si="342"/>
        <v>08_80&gt;</v>
      </c>
      <c r="Q4395" s="9" t="s">
        <v>1295</v>
      </c>
      <c r="R4395" s="9" t="s">
        <v>1245</v>
      </c>
      <c r="S4395" s="9">
        <f t="shared" si="343"/>
        <v>2690381</v>
      </c>
    </row>
    <row r="4396" spans="1:19">
      <c r="A4396" s="9">
        <v>21</v>
      </c>
      <c r="B4396" s="9" t="s">
        <v>13</v>
      </c>
      <c r="C4396" s="9" t="s">
        <v>1098</v>
      </c>
      <c r="D4396" s="9" t="s">
        <v>148</v>
      </c>
      <c r="E4396" s="9" t="s">
        <v>147</v>
      </c>
      <c r="F4396" s="9" t="s">
        <v>1</v>
      </c>
      <c r="G4396" s="9" t="s">
        <v>583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59999</v>
      </c>
      <c r="N4396" s="17" t="str">
        <f t="shared" si="340"/>
        <v>11_55-60</v>
      </c>
      <c r="O4396" s="17" t="str">
        <f t="shared" si="341"/>
        <v>5_50-60</v>
      </c>
      <c r="P4396" s="17" t="str">
        <f t="shared" si="342"/>
        <v>05_50-60</v>
      </c>
      <c r="Q4396" s="9" t="s">
        <v>1295</v>
      </c>
      <c r="R4396" s="9" t="s">
        <v>1245</v>
      </c>
      <c r="S4396" s="9">
        <f t="shared" si="343"/>
        <v>1259979</v>
      </c>
    </row>
    <row r="4397" spans="1:19">
      <c r="A4397" s="9">
        <v>59</v>
      </c>
      <c r="B4397" s="9" t="s">
        <v>13</v>
      </c>
      <c r="C4397" s="9" t="s">
        <v>423</v>
      </c>
      <c r="D4397" s="9" t="s">
        <v>152</v>
      </c>
      <c r="E4397" s="9" t="s">
        <v>147</v>
      </c>
      <c r="F4397" s="9" t="s">
        <v>5</v>
      </c>
      <c r="G4397" s="9" t="s">
        <v>373</v>
      </c>
      <c r="H4397" s="9" t="s">
        <v>285</v>
      </c>
      <c r="I4397" s="9">
        <v>14</v>
      </c>
      <c r="J4397" s="9" t="s">
        <v>43</v>
      </c>
      <c r="L4397" s="9" t="s">
        <v>50</v>
      </c>
      <c r="M4397" s="9">
        <v>77495</v>
      </c>
      <c r="N4397" s="17" t="str">
        <f t="shared" si="340"/>
        <v>15_75-80</v>
      </c>
      <c r="O4397" s="17" t="str">
        <f t="shared" si="341"/>
        <v>7_70-80</v>
      </c>
      <c r="P4397" s="17" t="str">
        <f t="shared" si="342"/>
        <v>07_70-80</v>
      </c>
      <c r="Q4397" s="9" t="s">
        <v>1295</v>
      </c>
      <c r="R4397" s="9" t="s">
        <v>1245</v>
      </c>
      <c r="S4397" s="9">
        <f t="shared" si="343"/>
        <v>4572205</v>
      </c>
    </row>
    <row r="4398" spans="1:19">
      <c r="A4398" s="9">
        <v>44</v>
      </c>
      <c r="B4398" s="9" t="s">
        <v>13</v>
      </c>
      <c r="C4398" s="9" t="s">
        <v>1099</v>
      </c>
      <c r="D4398" s="9" t="s">
        <v>149</v>
      </c>
      <c r="E4398" s="9" t="s">
        <v>147</v>
      </c>
      <c r="F4398" s="9" t="s">
        <v>5</v>
      </c>
      <c r="G4398" s="9" t="s">
        <v>492</v>
      </c>
      <c r="H4398" s="9" t="s">
        <v>703</v>
      </c>
      <c r="I4398" s="9">
        <v>15</v>
      </c>
      <c r="J4398" s="9" t="s">
        <v>8</v>
      </c>
      <c r="L4398" s="9" t="s">
        <v>50</v>
      </c>
      <c r="M4398" s="9">
        <v>125999</v>
      </c>
      <c r="N4398" s="17" t="str">
        <f t="shared" si="340"/>
        <v>25_125-130</v>
      </c>
      <c r="O4398" s="17" t="str">
        <f t="shared" si="341"/>
        <v>12_120-130</v>
      </c>
      <c r="P4398" s="17" t="str">
        <f t="shared" si="342"/>
        <v>08_80&gt;</v>
      </c>
      <c r="Q4398" s="9" t="s">
        <v>1295</v>
      </c>
      <c r="R4398" s="9" t="s">
        <v>1245</v>
      </c>
      <c r="S4398" s="9">
        <f t="shared" si="343"/>
        <v>5543956</v>
      </c>
    </row>
    <row r="4399" spans="1:19">
      <c r="A4399" s="9">
        <v>10</v>
      </c>
      <c r="B4399" s="9" t="s">
        <v>13</v>
      </c>
      <c r="C4399" s="9" t="s">
        <v>585</v>
      </c>
      <c r="D4399" s="9" t="s">
        <v>149</v>
      </c>
      <c r="E4399" s="9" t="s">
        <v>147</v>
      </c>
      <c r="F4399" s="9" t="s">
        <v>5</v>
      </c>
      <c r="G4399" s="9" t="s">
        <v>252</v>
      </c>
      <c r="H4399" s="9" t="s">
        <v>78</v>
      </c>
      <c r="I4399" s="9">
        <v>15</v>
      </c>
      <c r="J4399" s="9" t="s">
        <v>8</v>
      </c>
      <c r="L4399" s="9" t="s">
        <v>50</v>
      </c>
      <c r="M4399" s="9">
        <v>169999</v>
      </c>
      <c r="N4399" s="17" t="str">
        <f t="shared" si="340"/>
        <v>33_165-170</v>
      </c>
      <c r="O4399" s="17" t="str">
        <f t="shared" si="341"/>
        <v>16_160-170</v>
      </c>
      <c r="P4399" s="17" t="str">
        <f t="shared" si="342"/>
        <v>08_80&gt;</v>
      </c>
      <c r="Q4399" s="9" t="s">
        <v>1295</v>
      </c>
      <c r="R4399" s="9" t="s">
        <v>1245</v>
      </c>
      <c r="S4399" s="9">
        <f t="shared" si="343"/>
        <v>1699990</v>
      </c>
    </row>
    <row r="4400" spans="1:19">
      <c r="A4400" s="9">
        <v>76</v>
      </c>
      <c r="B4400" s="9" t="s">
        <v>13</v>
      </c>
      <c r="C4400" s="9" t="s">
        <v>288</v>
      </c>
      <c r="D4400" s="9" t="s">
        <v>149</v>
      </c>
      <c r="E4400" s="9" t="s">
        <v>147</v>
      </c>
      <c r="F4400" s="9" t="s">
        <v>5</v>
      </c>
      <c r="G4400" s="9" t="s">
        <v>252</v>
      </c>
      <c r="H4400" s="9" t="s">
        <v>712</v>
      </c>
      <c r="I4400" s="9">
        <v>15</v>
      </c>
      <c r="J4400" s="9" t="s">
        <v>8</v>
      </c>
      <c r="L4400" s="9" t="s">
        <v>50</v>
      </c>
      <c r="M4400" s="9">
        <v>85990</v>
      </c>
      <c r="N4400" s="17" t="str">
        <f t="shared" si="340"/>
        <v>17_85-90</v>
      </c>
      <c r="O4400" s="17" t="str">
        <f t="shared" si="341"/>
        <v>8_80-90</v>
      </c>
      <c r="P4400" s="17" t="str">
        <f t="shared" si="342"/>
        <v>08_80&gt;</v>
      </c>
      <c r="Q4400" s="9" t="s">
        <v>1295</v>
      </c>
      <c r="R4400" s="9" t="s">
        <v>1245</v>
      </c>
      <c r="S4400" s="9">
        <f t="shared" si="343"/>
        <v>6535240</v>
      </c>
    </row>
    <row r="4401" spans="1:19" hidden="1">
      <c r="A4401" s="9">
        <v>4</v>
      </c>
      <c r="B4401" s="9" t="s">
        <v>13</v>
      </c>
      <c r="C4401" s="9" t="s">
        <v>768</v>
      </c>
      <c r="D4401" s="9" t="s">
        <v>152</v>
      </c>
      <c r="E4401" s="9" t="s">
        <v>151</v>
      </c>
      <c r="F4401" s="9" t="s">
        <v>5</v>
      </c>
      <c r="G4401" s="9" t="s">
        <v>373</v>
      </c>
      <c r="H4401" s="9" t="s">
        <v>2</v>
      </c>
      <c r="I4401" s="9">
        <v>13</v>
      </c>
      <c r="J4401" s="9" t="s">
        <v>8</v>
      </c>
      <c r="L4401" s="9" t="s">
        <v>50</v>
      </c>
      <c r="M4401" s="9">
        <v>49999</v>
      </c>
      <c r="N4401" s="17" t="str">
        <f t="shared" si="340"/>
        <v>9_45-50</v>
      </c>
      <c r="O4401" s="17" t="str">
        <f t="shared" si="341"/>
        <v>4_40-50</v>
      </c>
      <c r="P4401" s="17" t="str">
        <f t="shared" si="342"/>
        <v>04_40-50</v>
      </c>
      <c r="Q4401" s="9" t="s">
        <v>1295</v>
      </c>
      <c r="R4401" s="9" t="s">
        <v>1245</v>
      </c>
      <c r="S4401" s="9">
        <f t="shared" si="343"/>
        <v>199996</v>
      </c>
    </row>
    <row r="4402" spans="1:19" hidden="1">
      <c r="A4402" s="9">
        <v>13</v>
      </c>
      <c r="B4402" s="9" t="s">
        <v>13</v>
      </c>
      <c r="C4402" s="9" t="s">
        <v>834</v>
      </c>
      <c r="D4402" s="9" t="s">
        <v>152</v>
      </c>
      <c r="E4402" s="9" t="s">
        <v>151</v>
      </c>
      <c r="F4402" s="9" t="s">
        <v>5</v>
      </c>
      <c r="G4402" s="9" t="s">
        <v>373</v>
      </c>
      <c r="H4402" s="9" t="s">
        <v>2</v>
      </c>
      <c r="I4402" s="9">
        <v>14</v>
      </c>
      <c r="J4402" s="9" t="s">
        <v>8</v>
      </c>
      <c r="L4402" s="9" t="s">
        <v>50</v>
      </c>
      <c r="M4402" s="9">
        <v>53200</v>
      </c>
      <c r="N4402" s="17" t="str">
        <f t="shared" si="340"/>
        <v>10_50-55</v>
      </c>
      <c r="O4402" s="17" t="str">
        <f t="shared" si="341"/>
        <v>5_50-60</v>
      </c>
      <c r="P4402" s="17" t="str">
        <f t="shared" si="342"/>
        <v>05_50-60</v>
      </c>
      <c r="Q4402" s="9" t="s">
        <v>1295</v>
      </c>
      <c r="R4402" s="9" t="s">
        <v>1245</v>
      </c>
      <c r="S4402" s="9">
        <f t="shared" si="343"/>
        <v>691600</v>
      </c>
    </row>
    <row r="4403" spans="1:19" hidden="1">
      <c r="A4403" s="9">
        <v>43</v>
      </c>
      <c r="B4403" s="9" t="s">
        <v>13</v>
      </c>
      <c r="C4403" s="9" t="s">
        <v>769</v>
      </c>
      <c r="D4403" s="9" t="s">
        <v>146</v>
      </c>
      <c r="E4403" s="9" t="s">
        <v>151</v>
      </c>
      <c r="F4403" s="9" t="s">
        <v>5</v>
      </c>
      <c r="G4403" s="9" t="s">
        <v>373</v>
      </c>
      <c r="H4403" s="9" t="s">
        <v>415</v>
      </c>
      <c r="I4403" s="9">
        <v>15</v>
      </c>
      <c r="J4403" s="9" t="s">
        <v>8</v>
      </c>
      <c r="L4403" s="9" t="s">
        <v>50</v>
      </c>
      <c r="M4403" s="9">
        <v>72999</v>
      </c>
      <c r="N4403" s="17" t="str">
        <f t="shared" si="340"/>
        <v>14_70-75</v>
      </c>
      <c r="O4403" s="17" t="str">
        <f t="shared" si="341"/>
        <v>7_70-80</v>
      </c>
      <c r="P4403" s="17" t="str">
        <f t="shared" si="342"/>
        <v>07_70-80</v>
      </c>
      <c r="Q4403" s="9" t="s">
        <v>1295</v>
      </c>
      <c r="R4403" s="9" t="s">
        <v>1245</v>
      </c>
      <c r="S4403" s="9">
        <f t="shared" si="343"/>
        <v>3138957</v>
      </c>
    </row>
    <row r="4404" spans="1:19" hidden="1">
      <c r="A4404" s="9">
        <v>21</v>
      </c>
      <c r="B4404" s="9" t="s">
        <v>13</v>
      </c>
      <c r="C4404" s="9" t="s">
        <v>253</v>
      </c>
      <c r="D4404" s="9" t="s">
        <v>152</v>
      </c>
      <c r="E4404" s="9" t="s">
        <v>151</v>
      </c>
      <c r="F4404" s="9" t="s">
        <v>5</v>
      </c>
      <c r="G4404" s="9" t="s">
        <v>110</v>
      </c>
      <c r="H4404" s="9" t="s">
        <v>2</v>
      </c>
      <c r="I4404" s="9">
        <v>13</v>
      </c>
      <c r="J4404" s="9" t="s">
        <v>8</v>
      </c>
      <c r="L4404" s="9" t="s">
        <v>50</v>
      </c>
      <c r="M4404" s="9">
        <v>84480</v>
      </c>
      <c r="N4404" s="17" t="str">
        <f t="shared" si="340"/>
        <v>16_80-85</v>
      </c>
      <c r="O4404" s="17" t="str">
        <f t="shared" si="341"/>
        <v>8_80-90</v>
      </c>
      <c r="P4404" s="17" t="str">
        <f t="shared" si="342"/>
        <v>08_80&gt;</v>
      </c>
      <c r="Q4404" s="9" t="s">
        <v>1295</v>
      </c>
      <c r="R4404" s="9" t="s">
        <v>1245</v>
      </c>
      <c r="S4404" s="9">
        <f t="shared" si="343"/>
        <v>1774080</v>
      </c>
    </row>
    <row r="4405" spans="1:19" hidden="1">
      <c r="A4405" s="9">
        <v>7</v>
      </c>
      <c r="B4405" s="9" t="s">
        <v>13</v>
      </c>
      <c r="C4405" s="9" t="s">
        <v>588</v>
      </c>
      <c r="D4405" s="9" t="s">
        <v>152</v>
      </c>
      <c r="E4405" s="9" t="s">
        <v>151</v>
      </c>
      <c r="F4405" s="9" t="s">
        <v>5</v>
      </c>
      <c r="G4405" s="9" t="s">
        <v>373</v>
      </c>
      <c r="H4405" s="9" t="s">
        <v>2</v>
      </c>
      <c r="I4405" s="9">
        <v>14</v>
      </c>
      <c r="J4405" s="9" t="s">
        <v>8</v>
      </c>
      <c r="L4405" s="9" t="s">
        <v>50</v>
      </c>
      <c r="M4405" s="9">
        <v>166050</v>
      </c>
      <c r="N4405" s="17" t="str">
        <f t="shared" si="340"/>
        <v>33_165-170</v>
      </c>
      <c r="O4405" s="17" t="str">
        <f t="shared" si="341"/>
        <v>16_160-170</v>
      </c>
      <c r="P4405" s="17" t="str">
        <f t="shared" si="342"/>
        <v>08_80&gt;</v>
      </c>
      <c r="Q4405" s="9" t="s">
        <v>1295</v>
      </c>
      <c r="R4405" s="9" t="s">
        <v>1245</v>
      </c>
      <c r="S4405" s="9">
        <f t="shared" si="343"/>
        <v>1162350</v>
      </c>
    </row>
    <row r="4406" spans="1:19" hidden="1">
      <c r="A4406" s="9">
        <v>34</v>
      </c>
      <c r="B4406" s="9" t="s">
        <v>13</v>
      </c>
      <c r="C4406" s="9" t="s">
        <v>985</v>
      </c>
      <c r="D4406" s="9" t="s">
        <v>152</v>
      </c>
      <c r="E4406" s="9" t="s">
        <v>151</v>
      </c>
      <c r="F4406" s="9" t="s">
        <v>5</v>
      </c>
      <c r="G4406" s="9" t="s">
        <v>492</v>
      </c>
      <c r="H4406" s="9" t="s">
        <v>408</v>
      </c>
      <c r="I4406" s="9">
        <v>14</v>
      </c>
      <c r="J4406" s="9" t="s">
        <v>8</v>
      </c>
      <c r="L4406" s="9" t="s">
        <v>50</v>
      </c>
      <c r="M4406" s="9">
        <v>179229</v>
      </c>
      <c r="N4406" s="17" t="str">
        <f t="shared" si="340"/>
        <v>35_175-180</v>
      </c>
      <c r="O4406" s="17" t="str">
        <f t="shared" si="341"/>
        <v>17_170-180</v>
      </c>
      <c r="P4406" s="17" t="str">
        <f t="shared" si="342"/>
        <v>08_80&gt;</v>
      </c>
      <c r="Q4406" s="9" t="s">
        <v>1295</v>
      </c>
      <c r="R4406" s="9" t="s">
        <v>1245</v>
      </c>
      <c r="S4406" s="9">
        <f t="shared" si="343"/>
        <v>6093786</v>
      </c>
    </row>
    <row r="4407" spans="1:19" hidden="1">
      <c r="A4407" s="9">
        <v>7</v>
      </c>
      <c r="B4407" s="9" t="s">
        <v>13</v>
      </c>
      <c r="C4407" s="9" t="s">
        <v>516</v>
      </c>
      <c r="D4407" s="9" t="s">
        <v>146</v>
      </c>
      <c r="E4407" s="9" t="s">
        <v>151</v>
      </c>
      <c r="F4407" s="9" t="s">
        <v>5</v>
      </c>
      <c r="G4407" s="9" t="s">
        <v>373</v>
      </c>
      <c r="H4407" s="9" t="s">
        <v>415</v>
      </c>
      <c r="I4407" s="9">
        <v>15</v>
      </c>
      <c r="J4407" s="9" t="s">
        <v>8</v>
      </c>
      <c r="L4407" s="9" t="s">
        <v>50</v>
      </c>
      <c r="M4407" s="9">
        <v>84990</v>
      </c>
      <c r="N4407" s="17" t="str">
        <f t="shared" si="340"/>
        <v>16_80-85</v>
      </c>
      <c r="O4407" s="17" t="str">
        <f t="shared" si="341"/>
        <v>8_80-90</v>
      </c>
      <c r="P4407" s="17" t="str">
        <f t="shared" si="342"/>
        <v>08_80&gt;</v>
      </c>
      <c r="Q4407" s="9" t="s">
        <v>1295</v>
      </c>
      <c r="R4407" s="9" t="s">
        <v>1245</v>
      </c>
      <c r="S4407" s="9">
        <f t="shared" si="343"/>
        <v>594930</v>
      </c>
    </row>
    <row r="4408" spans="1:19" hidden="1">
      <c r="A4408" s="9">
        <v>43</v>
      </c>
      <c r="B4408" s="9" t="s">
        <v>13</v>
      </c>
      <c r="C4408" s="9" t="s">
        <v>983</v>
      </c>
      <c r="D4408" s="9" t="s">
        <v>146</v>
      </c>
      <c r="E4408" s="9" t="s">
        <v>151</v>
      </c>
      <c r="F4408" s="9" t="s">
        <v>5</v>
      </c>
      <c r="G4408" s="9" t="s">
        <v>492</v>
      </c>
      <c r="H4408" s="9" t="s">
        <v>408</v>
      </c>
      <c r="I4408" s="9">
        <v>15</v>
      </c>
      <c r="J4408" s="9" t="s">
        <v>8</v>
      </c>
      <c r="L4408" s="9" t="s">
        <v>50</v>
      </c>
      <c r="M4408" s="9">
        <v>115999</v>
      </c>
      <c r="N4408" s="17" t="str">
        <f t="shared" si="340"/>
        <v>23_115-120</v>
      </c>
      <c r="O4408" s="17" t="str">
        <f t="shared" si="341"/>
        <v>11_110-120</v>
      </c>
      <c r="P4408" s="17" t="str">
        <f t="shared" si="342"/>
        <v>08_80&gt;</v>
      </c>
      <c r="Q4408" s="9" t="s">
        <v>1295</v>
      </c>
      <c r="R4408" s="9" t="s">
        <v>1245</v>
      </c>
      <c r="S4408" s="9">
        <f t="shared" si="343"/>
        <v>4987957</v>
      </c>
    </row>
    <row r="4409" spans="1:19" hidden="1">
      <c r="A4409" s="9">
        <v>34</v>
      </c>
      <c r="B4409" s="9" t="s">
        <v>13</v>
      </c>
      <c r="C4409" s="9" t="s">
        <v>631</v>
      </c>
      <c r="D4409" s="9" t="s">
        <v>152</v>
      </c>
      <c r="E4409" s="9" t="s">
        <v>151</v>
      </c>
      <c r="F4409" s="9" t="s">
        <v>5</v>
      </c>
      <c r="G4409" s="9" t="s">
        <v>373</v>
      </c>
      <c r="H4409" s="9" t="s">
        <v>2</v>
      </c>
      <c r="I4409" s="9">
        <v>13</v>
      </c>
      <c r="J4409" s="9" t="s">
        <v>8</v>
      </c>
      <c r="L4409" s="9" t="s">
        <v>50</v>
      </c>
      <c r="M4409" s="9">
        <v>138499</v>
      </c>
      <c r="N4409" s="17" t="str">
        <f t="shared" si="340"/>
        <v>27_135-140</v>
      </c>
      <c r="O4409" s="17" t="str">
        <f t="shared" si="341"/>
        <v>13_130-140</v>
      </c>
      <c r="P4409" s="17" t="str">
        <f t="shared" si="342"/>
        <v>08_80&gt;</v>
      </c>
      <c r="Q4409" s="9" t="s">
        <v>1295</v>
      </c>
      <c r="R4409" s="9" t="s">
        <v>1245</v>
      </c>
      <c r="S4409" s="9">
        <f t="shared" si="343"/>
        <v>4708966</v>
      </c>
    </row>
    <row r="4410" spans="1:19" hidden="1">
      <c r="A4410" s="9">
        <v>4</v>
      </c>
      <c r="B4410" s="9" t="s">
        <v>13</v>
      </c>
      <c r="C4410" s="9" t="s">
        <v>1188</v>
      </c>
      <c r="D4410" s="9" t="s">
        <v>152</v>
      </c>
      <c r="E4410" s="9" t="s">
        <v>151</v>
      </c>
      <c r="F4410" s="9" t="s">
        <v>5</v>
      </c>
      <c r="G4410" s="9" t="s">
        <v>373</v>
      </c>
      <c r="H4410" s="9" t="s">
        <v>2</v>
      </c>
      <c r="I4410" s="9">
        <v>13</v>
      </c>
      <c r="J4410" s="9" t="s">
        <v>8</v>
      </c>
      <c r="K4410" s="9" t="s">
        <v>7</v>
      </c>
      <c r="L4410" s="9" t="s">
        <v>50</v>
      </c>
      <c r="M4410" s="9">
        <v>156700</v>
      </c>
      <c r="N4410" s="17" t="str">
        <f t="shared" si="340"/>
        <v>31_155-160</v>
      </c>
      <c r="O4410" s="17" t="str">
        <f t="shared" si="341"/>
        <v>15_150-160</v>
      </c>
      <c r="P4410" s="17" t="str">
        <f t="shared" si="342"/>
        <v>08_80&gt;</v>
      </c>
      <c r="Q4410" s="9" t="s">
        <v>1295</v>
      </c>
      <c r="R4410" s="9" t="s">
        <v>1245</v>
      </c>
      <c r="S4410" s="9">
        <f t="shared" si="343"/>
        <v>626800</v>
      </c>
    </row>
    <row r="4411" spans="1:19" hidden="1">
      <c r="A4411" s="9">
        <v>48</v>
      </c>
      <c r="B4411" s="9" t="s">
        <v>13</v>
      </c>
      <c r="C4411" s="9" t="s">
        <v>634</v>
      </c>
      <c r="D4411" s="9" t="s">
        <v>148</v>
      </c>
      <c r="E4411" s="9" t="s">
        <v>151</v>
      </c>
      <c r="F4411" s="9" t="s">
        <v>5</v>
      </c>
      <c r="G4411" s="9" t="s">
        <v>373</v>
      </c>
      <c r="H4411" s="9" t="s">
        <v>2</v>
      </c>
      <c r="I4411" s="9">
        <v>15</v>
      </c>
      <c r="J4411" s="9" t="s">
        <v>51</v>
      </c>
      <c r="L4411" s="9" t="s">
        <v>50</v>
      </c>
      <c r="M4411" s="9">
        <v>173999</v>
      </c>
      <c r="N4411" s="17" t="str">
        <f t="shared" si="340"/>
        <v>34_170-175</v>
      </c>
      <c r="O4411" s="17" t="str">
        <f t="shared" si="341"/>
        <v>17_170-180</v>
      </c>
      <c r="P4411" s="17" t="str">
        <f t="shared" si="342"/>
        <v>08_80&gt;</v>
      </c>
      <c r="Q4411" s="9" t="s">
        <v>1295</v>
      </c>
      <c r="R4411" s="9" t="s">
        <v>1245</v>
      </c>
      <c r="S4411" s="9">
        <f t="shared" si="343"/>
        <v>8351952</v>
      </c>
    </row>
    <row r="4412" spans="1:19" hidden="1">
      <c r="A4412" s="9">
        <v>9</v>
      </c>
      <c r="B4412" s="9" t="s">
        <v>13</v>
      </c>
      <c r="C4412" s="9" t="s">
        <v>1189</v>
      </c>
      <c r="D4412" s="9" t="s">
        <v>152</v>
      </c>
      <c r="E4412" s="9" t="s">
        <v>151</v>
      </c>
      <c r="F4412" s="9" t="s">
        <v>5</v>
      </c>
      <c r="G4412" s="9" t="s">
        <v>373</v>
      </c>
      <c r="H4412" s="9" t="s">
        <v>2</v>
      </c>
      <c r="I4412" s="9">
        <v>14</v>
      </c>
      <c r="J4412" s="9" t="s">
        <v>119</v>
      </c>
      <c r="L4412" s="9" t="s">
        <v>50</v>
      </c>
      <c r="M4412" s="9">
        <v>187000</v>
      </c>
      <c r="N4412" s="17" t="str">
        <f t="shared" si="340"/>
        <v>37_185-190</v>
      </c>
      <c r="O4412" s="17" t="str">
        <f t="shared" si="341"/>
        <v>18_180-190</v>
      </c>
      <c r="P4412" s="17" t="str">
        <f t="shared" si="342"/>
        <v>08_80&gt;</v>
      </c>
      <c r="Q4412" s="9" t="s">
        <v>1295</v>
      </c>
      <c r="R4412" s="9" t="s">
        <v>1245</v>
      </c>
      <c r="S4412" s="9">
        <f t="shared" si="343"/>
        <v>1683000</v>
      </c>
    </row>
    <row r="4413" spans="1:19" hidden="1">
      <c r="A4413" s="9">
        <v>7</v>
      </c>
      <c r="B4413" s="9" t="s">
        <v>13</v>
      </c>
      <c r="C4413" s="9" t="s">
        <v>327</v>
      </c>
      <c r="D4413" s="9" t="s">
        <v>148</v>
      </c>
      <c r="E4413" s="9" t="s">
        <v>151</v>
      </c>
      <c r="F4413" s="9" t="s">
        <v>5</v>
      </c>
      <c r="G4413" s="9" t="s">
        <v>110</v>
      </c>
      <c r="H4413" s="9" t="s">
        <v>2</v>
      </c>
      <c r="I4413" s="9">
        <v>15</v>
      </c>
      <c r="J4413" s="9" t="s">
        <v>8</v>
      </c>
      <c r="K4413" s="9" t="s">
        <v>7</v>
      </c>
      <c r="L4413" s="9" t="s">
        <v>50</v>
      </c>
      <c r="M4413" s="9">
        <v>208340</v>
      </c>
      <c r="N4413" s="17" t="str">
        <f t="shared" si="340"/>
        <v>41_205-210</v>
      </c>
      <c r="O4413" s="17" t="str">
        <f t="shared" si="341"/>
        <v>20_200-210</v>
      </c>
      <c r="P4413" s="17" t="str">
        <f t="shared" si="342"/>
        <v>08_80&gt;</v>
      </c>
      <c r="Q4413" s="9" t="s">
        <v>1295</v>
      </c>
      <c r="R4413" s="9" t="s">
        <v>1245</v>
      </c>
      <c r="S4413" s="9">
        <f t="shared" si="343"/>
        <v>1458380</v>
      </c>
    </row>
    <row r="4414" spans="1:19" hidden="1">
      <c r="A4414" s="9">
        <v>66</v>
      </c>
      <c r="B4414" s="9" t="s">
        <v>13</v>
      </c>
      <c r="C4414" s="9" t="s">
        <v>1251</v>
      </c>
      <c r="D4414" s="9" t="s">
        <v>154</v>
      </c>
      <c r="E4414" s="9" t="s">
        <v>151</v>
      </c>
      <c r="F4414" s="9" t="s">
        <v>5</v>
      </c>
      <c r="G4414" s="9" t="s">
        <v>1255</v>
      </c>
      <c r="H4414" s="9" t="s">
        <v>1256</v>
      </c>
      <c r="I4414" s="9">
        <v>15</v>
      </c>
      <c r="J4414" s="9" t="s">
        <v>54</v>
      </c>
      <c r="L4414" s="9" t="s">
        <v>50</v>
      </c>
      <c r="M4414" s="9">
        <v>168000</v>
      </c>
      <c r="N4414" s="17" t="str">
        <f t="shared" si="340"/>
        <v>33_165-170</v>
      </c>
      <c r="O4414" s="17" t="str">
        <f t="shared" si="341"/>
        <v>16_160-170</v>
      </c>
      <c r="P4414" s="17" t="str">
        <f t="shared" si="342"/>
        <v>08_80&gt;</v>
      </c>
      <c r="Q4414" s="9" t="s">
        <v>1295</v>
      </c>
      <c r="R4414" s="9" t="s">
        <v>1245</v>
      </c>
      <c r="S4414" s="9">
        <f t="shared" si="343"/>
        <v>11088000</v>
      </c>
    </row>
    <row r="4415" spans="1:19" hidden="1">
      <c r="A4415" s="9">
        <v>13</v>
      </c>
      <c r="B4415" s="9" t="s">
        <v>13</v>
      </c>
      <c r="C4415" s="9" t="s">
        <v>295</v>
      </c>
      <c r="D4415" s="9" t="s">
        <v>154</v>
      </c>
      <c r="E4415" s="9" t="s">
        <v>151</v>
      </c>
      <c r="F4415" s="9" t="s">
        <v>5</v>
      </c>
      <c r="G4415" s="9" t="s">
        <v>252</v>
      </c>
      <c r="H4415" s="9" t="s">
        <v>296</v>
      </c>
      <c r="I4415" s="9">
        <v>15</v>
      </c>
      <c r="J4415" s="9" t="s">
        <v>51</v>
      </c>
      <c r="L4415" s="9" t="s">
        <v>50</v>
      </c>
      <c r="M4415" s="9">
        <v>325000</v>
      </c>
      <c r="N4415" s="17" t="str">
        <f t="shared" si="340"/>
        <v>65_325-330</v>
      </c>
      <c r="O4415" s="17" t="str">
        <f t="shared" si="341"/>
        <v>32_320-330</v>
      </c>
      <c r="P4415" s="17" t="str">
        <f t="shared" si="342"/>
        <v>08_80&gt;</v>
      </c>
      <c r="Q4415" s="9" t="s">
        <v>1295</v>
      </c>
      <c r="R4415" s="9" t="s">
        <v>1245</v>
      </c>
      <c r="S4415" s="9">
        <f t="shared" si="343"/>
        <v>4225000</v>
      </c>
    </row>
    <row r="4416" spans="1:19" hidden="1">
      <c r="A4416" s="9">
        <v>4</v>
      </c>
      <c r="B4416" s="9" t="s">
        <v>13</v>
      </c>
      <c r="C4416" s="9" t="s">
        <v>986</v>
      </c>
      <c r="D4416" s="9" t="s">
        <v>154</v>
      </c>
      <c r="E4416" s="9" t="s">
        <v>151</v>
      </c>
      <c r="F4416" s="9" t="s">
        <v>5</v>
      </c>
      <c r="G4416" s="9" t="s">
        <v>492</v>
      </c>
      <c r="H4416" s="9" t="s">
        <v>841</v>
      </c>
      <c r="I4416" s="9">
        <v>15</v>
      </c>
      <c r="J4416" s="9" t="s">
        <v>51</v>
      </c>
      <c r="L4416" s="9" t="s">
        <v>50</v>
      </c>
      <c r="M4416" s="9">
        <v>299040</v>
      </c>
      <c r="N4416" s="17" t="str">
        <f t="shared" si="340"/>
        <v>59_295-300</v>
      </c>
      <c r="O4416" s="17" t="str">
        <f t="shared" si="341"/>
        <v>29_290-300</v>
      </c>
      <c r="P4416" s="17" t="str">
        <f t="shared" si="342"/>
        <v>08_80&gt;</v>
      </c>
      <c r="Q4416" s="9" t="s">
        <v>1295</v>
      </c>
      <c r="R4416" s="9" t="s">
        <v>1245</v>
      </c>
      <c r="S4416" s="9">
        <f t="shared" si="343"/>
        <v>1196160</v>
      </c>
    </row>
    <row r="4417" spans="1:19" hidden="1">
      <c r="A4417" s="9">
        <v>143</v>
      </c>
      <c r="B4417" s="9" t="s">
        <v>13</v>
      </c>
      <c r="C4417" s="9" t="s">
        <v>590</v>
      </c>
      <c r="D4417" s="9" t="s">
        <v>152</v>
      </c>
      <c r="E4417" s="9" t="s">
        <v>151</v>
      </c>
      <c r="F4417" s="9" t="s">
        <v>5</v>
      </c>
      <c r="G4417" s="9" t="s">
        <v>373</v>
      </c>
      <c r="H4417" s="9" t="s">
        <v>2</v>
      </c>
      <c r="I4417" s="9">
        <v>14</v>
      </c>
      <c r="J4417" s="9" t="s">
        <v>8</v>
      </c>
      <c r="L4417" s="9" t="s">
        <v>50</v>
      </c>
      <c r="M4417" s="9">
        <v>60976</v>
      </c>
      <c r="N4417" s="17" t="str">
        <f t="shared" si="340"/>
        <v>12_60-65</v>
      </c>
      <c r="O4417" s="17" t="str">
        <f t="shared" si="341"/>
        <v>6_60-70</v>
      </c>
      <c r="P4417" s="17" t="str">
        <f t="shared" si="342"/>
        <v>06_60-70</v>
      </c>
      <c r="Q4417" s="9" t="s">
        <v>1295</v>
      </c>
      <c r="R4417" s="9" t="s">
        <v>1245</v>
      </c>
      <c r="S4417" s="9">
        <f t="shared" si="343"/>
        <v>8719568</v>
      </c>
    </row>
    <row r="4418" spans="1:19" hidden="1">
      <c r="A4418" s="9">
        <v>11</v>
      </c>
      <c r="B4418" s="9" t="s">
        <v>13</v>
      </c>
      <c r="C4418" s="9" t="s">
        <v>591</v>
      </c>
      <c r="D4418" s="9" t="s">
        <v>146</v>
      </c>
      <c r="E4418" s="9" t="s">
        <v>151</v>
      </c>
      <c r="F4418" s="9" t="s">
        <v>5</v>
      </c>
      <c r="G4418" s="9" t="s">
        <v>373</v>
      </c>
      <c r="H4418" s="9" t="s">
        <v>262</v>
      </c>
      <c r="I4418" s="9">
        <v>15</v>
      </c>
      <c r="J4418" s="9" t="s">
        <v>8</v>
      </c>
      <c r="L4418" s="9" t="s">
        <v>50</v>
      </c>
      <c r="M4418" s="9">
        <v>74109</v>
      </c>
      <c r="N4418" s="17" t="str">
        <f t="shared" si="340"/>
        <v>14_70-75</v>
      </c>
      <c r="O4418" s="17" t="str">
        <f t="shared" si="341"/>
        <v>7_70-80</v>
      </c>
      <c r="P4418" s="17" t="str">
        <f t="shared" si="342"/>
        <v>07_70-80</v>
      </c>
      <c r="Q4418" s="9" t="s">
        <v>1295</v>
      </c>
      <c r="R4418" s="9" t="s">
        <v>1245</v>
      </c>
      <c r="S4418" s="9">
        <f t="shared" si="343"/>
        <v>815199</v>
      </c>
    </row>
    <row r="4419" spans="1:19" hidden="1">
      <c r="A4419" s="9">
        <v>288</v>
      </c>
      <c r="B4419" s="9" t="s">
        <v>13</v>
      </c>
      <c r="C4419" s="9" t="s">
        <v>1101</v>
      </c>
      <c r="D4419" s="9" t="s">
        <v>146</v>
      </c>
      <c r="E4419" s="9" t="s">
        <v>151</v>
      </c>
      <c r="F4419" s="9" t="s">
        <v>5</v>
      </c>
      <c r="G4419" s="9" t="s">
        <v>373</v>
      </c>
      <c r="H4419" s="9" t="s">
        <v>285</v>
      </c>
      <c r="I4419" s="9">
        <v>15</v>
      </c>
      <c r="J4419" s="9" t="s">
        <v>8</v>
      </c>
      <c r="L4419" s="9" t="s">
        <v>50</v>
      </c>
      <c r="M4419" s="9">
        <v>94986</v>
      </c>
      <c r="N4419" s="17" t="str">
        <f t="shared" si="340"/>
        <v>18_90-95</v>
      </c>
      <c r="O4419" s="17" t="str">
        <f t="shared" si="341"/>
        <v>9_90-100</v>
      </c>
      <c r="P4419" s="17" t="str">
        <f t="shared" si="342"/>
        <v>08_80&gt;</v>
      </c>
      <c r="Q4419" s="9" t="s">
        <v>1295</v>
      </c>
      <c r="R4419" s="9" t="s">
        <v>1245</v>
      </c>
      <c r="S4419" s="9">
        <f t="shared" si="343"/>
        <v>27355968</v>
      </c>
    </row>
    <row r="4420" spans="1:19" hidden="1">
      <c r="A4420" s="9">
        <v>202</v>
      </c>
      <c r="B4420" s="9" t="s">
        <v>13</v>
      </c>
      <c r="C4420" s="9" t="s">
        <v>1102</v>
      </c>
      <c r="D4420" s="9" t="s">
        <v>146</v>
      </c>
      <c r="E4420" s="9" t="s">
        <v>151</v>
      </c>
      <c r="F4420" s="9" t="s">
        <v>1</v>
      </c>
      <c r="G4420" s="9" t="s">
        <v>77</v>
      </c>
      <c r="H4420" s="9" t="s">
        <v>2</v>
      </c>
      <c r="I4420" s="9">
        <v>15</v>
      </c>
      <c r="J4420" s="9" t="s">
        <v>8</v>
      </c>
      <c r="L4420" s="9" t="s">
        <v>50</v>
      </c>
      <c r="M4420" s="9">
        <v>61436</v>
      </c>
      <c r="N4420" s="17" t="str">
        <f t="shared" si="340"/>
        <v>12_60-65</v>
      </c>
      <c r="O4420" s="17" t="str">
        <f t="shared" si="341"/>
        <v>6_60-70</v>
      </c>
      <c r="P4420" s="17" t="str">
        <f t="shared" si="342"/>
        <v>06_60-70</v>
      </c>
      <c r="Q4420" s="9" t="s">
        <v>1295</v>
      </c>
      <c r="R4420" s="9" t="s">
        <v>1245</v>
      </c>
      <c r="S4420" s="9">
        <f t="shared" si="343"/>
        <v>12410072</v>
      </c>
    </row>
    <row r="4421" spans="1:19" hidden="1">
      <c r="A4421" s="9">
        <v>11</v>
      </c>
      <c r="B4421" s="9" t="s">
        <v>13</v>
      </c>
      <c r="C4421" s="9" t="s">
        <v>715</v>
      </c>
      <c r="D4421" s="9" t="s">
        <v>152</v>
      </c>
      <c r="E4421" s="9" t="s">
        <v>151</v>
      </c>
      <c r="F4421" s="9" t="s">
        <v>5</v>
      </c>
      <c r="G4421" s="9" t="s">
        <v>492</v>
      </c>
      <c r="H4421" s="9" t="s">
        <v>408</v>
      </c>
      <c r="I4421" s="9">
        <v>13</v>
      </c>
      <c r="J4421" s="9" t="s">
        <v>119</v>
      </c>
      <c r="L4421" s="9" t="s">
        <v>50</v>
      </c>
      <c r="M4421" s="9">
        <v>70999</v>
      </c>
      <c r="N4421" s="17" t="str">
        <f t="shared" si="340"/>
        <v>14_70-75</v>
      </c>
      <c r="O4421" s="17" t="str">
        <f t="shared" si="341"/>
        <v>7_70-80</v>
      </c>
      <c r="P4421" s="17" t="str">
        <f t="shared" si="342"/>
        <v>07_70-80</v>
      </c>
      <c r="Q4421" s="9" t="s">
        <v>1295</v>
      </c>
      <c r="R4421" s="9" t="s">
        <v>1245</v>
      </c>
      <c r="S4421" s="9">
        <f t="shared" si="343"/>
        <v>780989</v>
      </c>
    </row>
    <row r="4422" spans="1:19" hidden="1">
      <c r="A4422" s="9">
        <v>7</v>
      </c>
      <c r="B4422" s="9" t="s">
        <v>13</v>
      </c>
      <c r="C4422" s="9" t="s">
        <v>592</v>
      </c>
      <c r="D4422" s="9" t="s">
        <v>152</v>
      </c>
      <c r="E4422" s="9" t="s">
        <v>151</v>
      </c>
      <c r="F4422" s="9" t="s">
        <v>5</v>
      </c>
      <c r="G4422" s="9" t="s">
        <v>373</v>
      </c>
      <c r="H4422" s="9" t="s">
        <v>262</v>
      </c>
      <c r="I4422" s="9">
        <v>14</v>
      </c>
      <c r="J4422" s="9" t="s">
        <v>8</v>
      </c>
      <c r="L4422" s="9" t="s">
        <v>50</v>
      </c>
      <c r="M4422" s="9">
        <v>70305</v>
      </c>
      <c r="N4422" s="17" t="str">
        <f t="shared" si="340"/>
        <v>14_70-75</v>
      </c>
      <c r="O4422" s="17" t="str">
        <f t="shared" si="341"/>
        <v>7_70-80</v>
      </c>
      <c r="P4422" s="17" t="str">
        <f t="shared" si="342"/>
        <v>07_70-80</v>
      </c>
      <c r="Q4422" s="9" t="s">
        <v>1295</v>
      </c>
      <c r="R4422" s="9" t="s">
        <v>1245</v>
      </c>
      <c r="S4422" s="9">
        <f t="shared" si="343"/>
        <v>492135</v>
      </c>
    </row>
    <row r="4423" spans="1:19" hidden="1">
      <c r="A4423" s="9">
        <v>93</v>
      </c>
      <c r="B4423" s="9" t="s">
        <v>13</v>
      </c>
      <c r="C4423" s="9" t="s">
        <v>843</v>
      </c>
      <c r="D4423" s="9" t="s">
        <v>152</v>
      </c>
      <c r="E4423" s="9" t="s">
        <v>151</v>
      </c>
      <c r="F4423" s="9" t="s">
        <v>5</v>
      </c>
      <c r="G4423" s="9" t="s">
        <v>492</v>
      </c>
      <c r="H4423" s="9" t="s">
        <v>408</v>
      </c>
      <c r="I4423" s="9">
        <v>14</v>
      </c>
      <c r="J4423" s="9" t="s">
        <v>8</v>
      </c>
      <c r="L4423" s="9" t="s">
        <v>50</v>
      </c>
      <c r="M4423" s="9">
        <v>80497</v>
      </c>
      <c r="N4423" s="17" t="str">
        <f t="shared" si="340"/>
        <v>16_80-85</v>
      </c>
      <c r="O4423" s="17" t="str">
        <f t="shared" si="341"/>
        <v>8_80-90</v>
      </c>
      <c r="P4423" s="17" t="str">
        <f t="shared" si="342"/>
        <v>08_80&gt;</v>
      </c>
      <c r="Q4423" s="9" t="s">
        <v>1295</v>
      </c>
      <c r="R4423" s="9" t="s">
        <v>1245</v>
      </c>
      <c r="S4423" s="9">
        <f t="shared" si="343"/>
        <v>7486221</v>
      </c>
    </row>
    <row r="4424" spans="1:19" hidden="1">
      <c r="A4424" s="9">
        <v>13</v>
      </c>
      <c r="B4424" s="9" t="s">
        <v>13</v>
      </c>
      <c r="C4424" s="9" t="s">
        <v>772</v>
      </c>
      <c r="D4424" s="9" t="s">
        <v>152</v>
      </c>
      <c r="E4424" s="9" t="s">
        <v>151</v>
      </c>
      <c r="F4424" s="9" t="s">
        <v>1</v>
      </c>
      <c r="G4424" s="9" t="s">
        <v>583</v>
      </c>
      <c r="H4424" s="9" t="s">
        <v>2</v>
      </c>
      <c r="I4424" s="9">
        <v>14</v>
      </c>
      <c r="J4424" s="9" t="s">
        <v>8</v>
      </c>
      <c r="L4424" s="9" t="s">
        <v>50</v>
      </c>
      <c r="M4424" s="9">
        <v>68317</v>
      </c>
      <c r="N4424" s="17" t="str">
        <f t="shared" si="340"/>
        <v>13_65-70</v>
      </c>
      <c r="O4424" s="17" t="str">
        <f t="shared" si="341"/>
        <v>6_60-70</v>
      </c>
      <c r="P4424" s="17" t="str">
        <f t="shared" si="342"/>
        <v>06_60-70</v>
      </c>
      <c r="Q4424" s="9" t="s">
        <v>1295</v>
      </c>
      <c r="R4424" s="9" t="s">
        <v>1245</v>
      </c>
      <c r="S4424" s="9">
        <f t="shared" si="343"/>
        <v>888121</v>
      </c>
    </row>
    <row r="4425" spans="1:19" hidden="1">
      <c r="A4425" s="9">
        <v>89</v>
      </c>
      <c r="B4425" s="9" t="s">
        <v>13</v>
      </c>
      <c r="C4425" s="9" t="s">
        <v>716</v>
      </c>
      <c r="D4425" s="9" t="s">
        <v>146</v>
      </c>
      <c r="E4425" s="9" t="s">
        <v>151</v>
      </c>
      <c r="F4425" s="9" t="s">
        <v>5</v>
      </c>
      <c r="G4425" s="9" t="s">
        <v>492</v>
      </c>
      <c r="H4425" s="9" t="s">
        <v>408</v>
      </c>
      <c r="I4425" s="9">
        <v>15</v>
      </c>
      <c r="J4425" s="9" t="s">
        <v>8</v>
      </c>
      <c r="L4425" s="9" t="s">
        <v>50</v>
      </c>
      <c r="M4425" s="9">
        <v>94997</v>
      </c>
      <c r="N4425" s="17" t="str">
        <f t="shared" si="340"/>
        <v>18_90-95</v>
      </c>
      <c r="O4425" s="17" t="str">
        <f t="shared" si="341"/>
        <v>9_90-100</v>
      </c>
      <c r="P4425" s="17" t="str">
        <f t="shared" si="342"/>
        <v>08_80&gt;</v>
      </c>
      <c r="Q4425" s="9" t="s">
        <v>1295</v>
      </c>
      <c r="R4425" s="9" t="s">
        <v>1245</v>
      </c>
      <c r="S4425" s="9">
        <f t="shared" si="343"/>
        <v>8454733</v>
      </c>
    </row>
    <row r="4426" spans="1:19" hidden="1">
      <c r="A4426" s="9">
        <v>9</v>
      </c>
      <c r="B4426" s="9" t="s">
        <v>13</v>
      </c>
      <c r="C4426" s="9" t="s">
        <v>984</v>
      </c>
      <c r="D4426" s="9" t="s">
        <v>148</v>
      </c>
      <c r="E4426" s="9" t="s">
        <v>151</v>
      </c>
      <c r="F4426" s="9" t="s">
        <v>1</v>
      </c>
      <c r="G4426" s="9" t="s">
        <v>583</v>
      </c>
      <c r="H4426" s="9" t="s">
        <v>2</v>
      </c>
      <c r="I4426" s="9">
        <v>15</v>
      </c>
      <c r="J4426" s="9" t="s">
        <v>8</v>
      </c>
      <c r="L4426" s="9" t="s">
        <v>50</v>
      </c>
      <c r="M4426" s="9">
        <v>80330</v>
      </c>
      <c r="N4426" s="17" t="str">
        <f t="shared" si="340"/>
        <v>16_80-85</v>
      </c>
      <c r="O4426" s="17" t="str">
        <f t="shared" si="341"/>
        <v>8_80-90</v>
      </c>
      <c r="P4426" s="17" t="str">
        <f t="shared" si="342"/>
        <v>08_80&gt;</v>
      </c>
      <c r="Q4426" s="9" t="s">
        <v>1295</v>
      </c>
      <c r="R4426" s="9" t="s">
        <v>1245</v>
      </c>
      <c r="S4426" s="9">
        <f t="shared" si="343"/>
        <v>722970</v>
      </c>
    </row>
    <row r="4427" spans="1:19">
      <c r="A4427" s="9">
        <v>29</v>
      </c>
      <c r="B4427" s="9" t="s">
        <v>13</v>
      </c>
      <c r="C4427" s="9" t="s">
        <v>593</v>
      </c>
      <c r="D4427" s="9" t="s">
        <v>152</v>
      </c>
      <c r="E4427" s="9" t="s">
        <v>147</v>
      </c>
      <c r="F4427" s="9" t="s">
        <v>5</v>
      </c>
      <c r="G4427" s="9" t="s">
        <v>373</v>
      </c>
      <c r="H4427" s="9" t="s">
        <v>2</v>
      </c>
      <c r="I4427" s="9">
        <v>13</v>
      </c>
      <c r="J4427" s="9" t="s">
        <v>517</v>
      </c>
      <c r="L4427" s="9" t="s">
        <v>50</v>
      </c>
      <c r="M4427" s="9">
        <v>155606</v>
      </c>
      <c r="N4427" s="17" t="str">
        <f t="shared" si="340"/>
        <v>31_155-160</v>
      </c>
      <c r="O4427" s="17" t="str">
        <f t="shared" si="341"/>
        <v>15_150-160</v>
      </c>
      <c r="P4427" s="17" t="str">
        <f t="shared" si="342"/>
        <v>08_80&gt;</v>
      </c>
      <c r="Q4427" s="9" t="s">
        <v>1295</v>
      </c>
      <c r="R4427" s="9" t="s">
        <v>1245</v>
      </c>
      <c r="S4427" s="9">
        <f t="shared" si="343"/>
        <v>4512574</v>
      </c>
    </row>
    <row r="4428" spans="1:19">
      <c r="A4428" s="9">
        <v>19</v>
      </c>
      <c r="B4428" s="9" t="s">
        <v>13</v>
      </c>
      <c r="C4428" s="9" t="s">
        <v>717</v>
      </c>
      <c r="D4428" s="9" t="s">
        <v>152</v>
      </c>
      <c r="E4428" s="9" t="s">
        <v>147</v>
      </c>
      <c r="F4428" s="9" t="s">
        <v>5</v>
      </c>
      <c r="G4428" s="9" t="s">
        <v>373</v>
      </c>
      <c r="H4428" s="9" t="s">
        <v>2</v>
      </c>
      <c r="I4428" s="9">
        <v>13</v>
      </c>
      <c r="J4428" s="9" t="s">
        <v>54</v>
      </c>
      <c r="K4428" s="9" t="s">
        <v>7</v>
      </c>
      <c r="L4428" s="9" t="s">
        <v>50</v>
      </c>
      <c r="M4428" s="9">
        <v>109000</v>
      </c>
      <c r="N4428" s="17" t="str">
        <f t="shared" si="340"/>
        <v>21_105-110</v>
      </c>
      <c r="O4428" s="17" t="str">
        <f t="shared" si="341"/>
        <v>10_100-110</v>
      </c>
      <c r="P4428" s="17" t="str">
        <f t="shared" si="342"/>
        <v>08_80&gt;</v>
      </c>
      <c r="Q4428" s="9" t="s">
        <v>1295</v>
      </c>
      <c r="R4428" s="9" t="s">
        <v>1245</v>
      </c>
      <c r="S4428" s="9">
        <f t="shared" si="343"/>
        <v>2071000</v>
      </c>
    </row>
    <row r="4429" spans="1:19">
      <c r="A4429" s="9">
        <v>50</v>
      </c>
      <c r="B4429" s="9" t="s">
        <v>13</v>
      </c>
      <c r="C4429" s="9" t="s">
        <v>404</v>
      </c>
      <c r="D4429" s="9" t="s">
        <v>152</v>
      </c>
      <c r="E4429" s="9" t="s">
        <v>147</v>
      </c>
      <c r="F4429" s="9" t="s">
        <v>5</v>
      </c>
      <c r="G4429" s="9" t="s">
        <v>373</v>
      </c>
      <c r="H4429" s="9" t="s">
        <v>2</v>
      </c>
      <c r="I4429" s="9">
        <v>13</v>
      </c>
      <c r="J4429" s="9" t="s">
        <v>518</v>
      </c>
      <c r="K4429" s="9" t="s">
        <v>7</v>
      </c>
      <c r="L4429" s="9" t="s">
        <v>50</v>
      </c>
      <c r="M4429" s="9">
        <v>246790</v>
      </c>
      <c r="N4429" s="17" t="str">
        <f t="shared" si="340"/>
        <v>49_245-250</v>
      </c>
      <c r="O4429" s="17" t="str">
        <f t="shared" si="341"/>
        <v>24_240-250</v>
      </c>
      <c r="P4429" s="17" t="str">
        <f t="shared" si="342"/>
        <v>08_80&gt;</v>
      </c>
      <c r="Q4429" s="9" t="s">
        <v>1295</v>
      </c>
      <c r="R4429" s="9" t="s">
        <v>1245</v>
      </c>
      <c r="S4429" s="9">
        <f t="shared" si="343"/>
        <v>12339500</v>
      </c>
    </row>
    <row r="4430" spans="1:19">
      <c r="A4430" s="9">
        <v>8</v>
      </c>
      <c r="B4430" s="9" t="s">
        <v>13</v>
      </c>
      <c r="C4430" s="9" t="s">
        <v>1041</v>
      </c>
      <c r="D4430" s="9" t="s">
        <v>149</v>
      </c>
      <c r="E4430" s="9" t="s">
        <v>147</v>
      </c>
      <c r="F4430" s="9" t="s">
        <v>5</v>
      </c>
      <c r="G4430" s="9" t="s">
        <v>492</v>
      </c>
      <c r="H4430" s="9" t="s">
        <v>782</v>
      </c>
      <c r="I4430" s="9">
        <v>15</v>
      </c>
      <c r="J4430" s="9" t="s">
        <v>1042</v>
      </c>
      <c r="K4430" s="9" t="s">
        <v>7</v>
      </c>
      <c r="L4430" s="9" t="s">
        <v>50</v>
      </c>
      <c r="M4430" s="9">
        <v>366553</v>
      </c>
      <c r="N4430" s="17" t="str">
        <f t="shared" si="340"/>
        <v>73_365-370</v>
      </c>
      <c r="O4430" s="17" t="str">
        <f t="shared" si="341"/>
        <v>36_360-370</v>
      </c>
      <c r="P4430" s="17" t="str">
        <f t="shared" si="342"/>
        <v>08_80&gt;</v>
      </c>
      <c r="Q4430" s="9" t="s">
        <v>1295</v>
      </c>
      <c r="R4430" s="9" t="s">
        <v>1245</v>
      </c>
      <c r="S4430" s="9">
        <f t="shared" si="343"/>
        <v>2932424</v>
      </c>
    </row>
    <row r="4431" spans="1:19">
      <c r="A4431" s="9">
        <v>13</v>
      </c>
      <c r="B4431" s="9" t="s">
        <v>13</v>
      </c>
      <c r="C4431" s="9" t="s">
        <v>904</v>
      </c>
      <c r="D4431" s="9" t="s">
        <v>149</v>
      </c>
      <c r="E4431" s="9" t="s">
        <v>147</v>
      </c>
      <c r="F4431" s="9" t="s">
        <v>5</v>
      </c>
      <c r="G4431" s="9" t="s">
        <v>492</v>
      </c>
      <c r="H4431" s="9" t="s">
        <v>905</v>
      </c>
      <c r="I4431" s="9">
        <v>17</v>
      </c>
      <c r="J4431" s="9" t="s">
        <v>518</v>
      </c>
      <c r="L4431" s="9" t="s">
        <v>50</v>
      </c>
      <c r="M4431" s="9">
        <v>423240</v>
      </c>
      <c r="N4431" s="17" t="str">
        <f t="shared" si="340"/>
        <v>84_420-425</v>
      </c>
      <c r="O4431" s="17" t="str">
        <f t="shared" si="341"/>
        <v>42_420-430</v>
      </c>
      <c r="P4431" s="17" t="str">
        <f t="shared" si="342"/>
        <v>08_80&gt;</v>
      </c>
      <c r="Q4431" s="9" t="s">
        <v>1295</v>
      </c>
      <c r="R4431" s="9" t="s">
        <v>1245</v>
      </c>
      <c r="S4431" s="9">
        <f t="shared" si="343"/>
        <v>5502120</v>
      </c>
    </row>
    <row r="4432" spans="1:19">
      <c r="A4432" s="9">
        <v>2</v>
      </c>
      <c r="B4432" s="9" t="s">
        <v>474</v>
      </c>
      <c r="C4432" s="9" t="s">
        <v>745</v>
      </c>
      <c r="D4432" s="9" t="s">
        <v>152</v>
      </c>
      <c r="E4432" s="9" t="s">
        <v>147</v>
      </c>
      <c r="F4432" s="9" t="s">
        <v>5</v>
      </c>
      <c r="G4432" s="9" t="s">
        <v>373</v>
      </c>
      <c r="H4432" s="9" t="s">
        <v>2</v>
      </c>
      <c r="I4432" s="9">
        <v>14</v>
      </c>
      <c r="J4432" s="9" t="s">
        <v>8</v>
      </c>
      <c r="L4432" s="9" t="s">
        <v>50</v>
      </c>
      <c r="M4432" s="9">
        <v>95999</v>
      </c>
      <c r="N4432" s="17" t="str">
        <f t="shared" si="340"/>
        <v>19_95-100</v>
      </c>
      <c r="O4432" s="17" t="str">
        <f t="shared" si="341"/>
        <v>9_90-100</v>
      </c>
      <c r="P4432" s="17" t="str">
        <f t="shared" si="342"/>
        <v>08_80&gt;</v>
      </c>
      <c r="Q4432" s="9" t="s">
        <v>1295</v>
      </c>
      <c r="R4432" s="9" t="s">
        <v>1245</v>
      </c>
      <c r="S4432" s="9">
        <f t="shared" si="343"/>
        <v>191998</v>
      </c>
    </row>
    <row r="4433" spans="1:19">
      <c r="A4433" s="9">
        <v>1</v>
      </c>
      <c r="B4433" s="9" t="s">
        <v>474</v>
      </c>
      <c r="C4433" s="9" t="s">
        <v>949</v>
      </c>
      <c r="D4433" s="9" t="s">
        <v>152</v>
      </c>
      <c r="E4433" s="9" t="s">
        <v>147</v>
      </c>
      <c r="F4433" s="9" t="s">
        <v>1</v>
      </c>
      <c r="G4433" s="9" t="s">
        <v>583</v>
      </c>
      <c r="H4433" s="9" t="s">
        <v>2</v>
      </c>
      <c r="I4433" s="9">
        <v>14</v>
      </c>
      <c r="J4433" s="9" t="s">
        <v>8</v>
      </c>
      <c r="L4433" s="9" t="s">
        <v>50</v>
      </c>
      <c r="M4433" s="9">
        <v>69999</v>
      </c>
      <c r="N4433" s="17" t="str">
        <f t="shared" si="340"/>
        <v>13_65-70</v>
      </c>
      <c r="O4433" s="17" t="str">
        <f t="shared" si="341"/>
        <v>6_60-70</v>
      </c>
      <c r="P4433" s="17" t="str">
        <f t="shared" si="342"/>
        <v>06_60-70</v>
      </c>
      <c r="Q4433" s="9" t="s">
        <v>1295</v>
      </c>
      <c r="R4433" s="9" t="s">
        <v>1245</v>
      </c>
      <c r="S4433" s="9">
        <f t="shared" si="343"/>
        <v>69999</v>
      </c>
    </row>
    <row r="4434" spans="1:19">
      <c r="A4434" s="9">
        <v>52</v>
      </c>
      <c r="B4434" s="9" t="s">
        <v>474</v>
      </c>
      <c r="C4434" s="9" t="s">
        <v>747</v>
      </c>
      <c r="D4434" s="9" t="s">
        <v>148</v>
      </c>
      <c r="E4434" s="9" t="s">
        <v>147</v>
      </c>
      <c r="F4434" s="9" t="s">
        <v>5</v>
      </c>
      <c r="G4434" s="9" t="s">
        <v>373</v>
      </c>
      <c r="H4434" s="9" t="s">
        <v>2</v>
      </c>
      <c r="I4434" s="9">
        <v>15</v>
      </c>
      <c r="J4434" s="9" t="s">
        <v>8</v>
      </c>
      <c r="L4434" s="9" t="s">
        <v>50</v>
      </c>
      <c r="M4434" s="9">
        <v>79999</v>
      </c>
      <c r="N4434" s="17" t="str">
        <f t="shared" si="340"/>
        <v>15_75-80</v>
      </c>
      <c r="O4434" s="17" t="str">
        <f t="shared" si="341"/>
        <v>7_70-80</v>
      </c>
      <c r="P4434" s="17" t="str">
        <f t="shared" si="342"/>
        <v>07_70-80</v>
      </c>
      <c r="Q4434" s="9" t="s">
        <v>1295</v>
      </c>
      <c r="R4434" s="9" t="s">
        <v>1245</v>
      </c>
      <c r="S4434" s="9">
        <f t="shared" si="343"/>
        <v>4159948</v>
      </c>
    </row>
    <row r="4435" spans="1:19">
      <c r="A4435" s="9">
        <v>469</v>
      </c>
      <c r="B4435" s="9" t="s">
        <v>474</v>
      </c>
      <c r="C4435" s="9" t="s">
        <v>950</v>
      </c>
      <c r="D4435" s="9" t="s">
        <v>148</v>
      </c>
      <c r="E4435" s="9" t="s">
        <v>147</v>
      </c>
      <c r="F4435" s="9" t="s">
        <v>1</v>
      </c>
      <c r="G4435" s="9" t="s">
        <v>583</v>
      </c>
      <c r="H4435" s="9" t="s">
        <v>2</v>
      </c>
      <c r="I4435" s="9">
        <v>15</v>
      </c>
      <c r="J4435" s="9" t="s">
        <v>8</v>
      </c>
      <c r="L4435" s="9" t="s">
        <v>50</v>
      </c>
      <c r="M4435" s="9">
        <v>75997</v>
      </c>
      <c r="N4435" s="17" t="str">
        <f t="shared" si="340"/>
        <v>15_75-80</v>
      </c>
      <c r="O4435" s="17" t="str">
        <f t="shared" si="341"/>
        <v>7_70-80</v>
      </c>
      <c r="P4435" s="17" t="str">
        <f t="shared" si="342"/>
        <v>07_70-80</v>
      </c>
      <c r="Q4435" s="9" t="s">
        <v>1295</v>
      </c>
      <c r="R4435" s="9" t="s">
        <v>1245</v>
      </c>
      <c r="S4435" s="9">
        <f t="shared" si="343"/>
        <v>35642593</v>
      </c>
    </row>
    <row r="4436" spans="1:19">
      <c r="A4436" s="9">
        <v>172</v>
      </c>
      <c r="B4436" s="9" t="s">
        <v>474</v>
      </c>
      <c r="C4436" s="9" t="s">
        <v>1190</v>
      </c>
      <c r="D4436" s="9" t="s">
        <v>148</v>
      </c>
      <c r="E4436" s="9" t="s">
        <v>147</v>
      </c>
      <c r="F4436" s="9" t="s">
        <v>1</v>
      </c>
      <c r="G4436" s="9" t="s">
        <v>495</v>
      </c>
      <c r="H4436" s="9" t="s">
        <v>2</v>
      </c>
      <c r="I4436" s="9">
        <v>16</v>
      </c>
      <c r="J4436" s="9" t="s">
        <v>8</v>
      </c>
      <c r="L4436" s="9" t="s">
        <v>50</v>
      </c>
      <c r="M4436" s="9">
        <v>89999</v>
      </c>
      <c r="N4436" s="17" t="str">
        <f t="shared" si="340"/>
        <v>17_85-90</v>
      </c>
      <c r="O4436" s="17" t="str">
        <f t="shared" si="341"/>
        <v>8_80-90</v>
      </c>
      <c r="P4436" s="17" t="str">
        <f t="shared" si="342"/>
        <v>08_80&gt;</v>
      </c>
      <c r="Q4436" s="9" t="s">
        <v>1295</v>
      </c>
      <c r="R4436" s="9" t="s">
        <v>1245</v>
      </c>
      <c r="S4436" s="9">
        <f t="shared" si="343"/>
        <v>15479828</v>
      </c>
    </row>
    <row r="4437" spans="1:19">
      <c r="A4437" s="9">
        <v>30</v>
      </c>
      <c r="B4437" s="9" t="s">
        <v>474</v>
      </c>
      <c r="C4437" s="9" t="s">
        <v>1072</v>
      </c>
      <c r="D4437" s="9" t="s">
        <v>152</v>
      </c>
      <c r="E4437" s="9" t="s">
        <v>147</v>
      </c>
      <c r="F4437" s="9" t="s">
        <v>5</v>
      </c>
      <c r="G4437" s="9" t="s">
        <v>492</v>
      </c>
      <c r="H4437" s="9" t="s">
        <v>2</v>
      </c>
      <c r="I4437" s="9">
        <v>14</v>
      </c>
      <c r="J4437" s="9" t="s">
        <v>1071</v>
      </c>
      <c r="L4437" s="9" t="s">
        <v>50</v>
      </c>
      <c r="M4437" s="9">
        <v>114997</v>
      </c>
      <c r="N4437" s="17" t="str">
        <f t="shared" si="340"/>
        <v>22_110-115</v>
      </c>
      <c r="O4437" s="17" t="str">
        <f t="shared" si="341"/>
        <v>11_110-120</v>
      </c>
      <c r="P4437" s="17" t="str">
        <f t="shared" si="342"/>
        <v>08_80&gt;</v>
      </c>
      <c r="Q4437" s="9" t="s">
        <v>1295</v>
      </c>
      <c r="R4437" s="9" t="s">
        <v>1245</v>
      </c>
      <c r="S4437" s="9">
        <f t="shared" si="343"/>
        <v>3449910</v>
      </c>
    </row>
    <row r="4438" spans="1:19">
      <c r="A4438" s="9">
        <v>533</v>
      </c>
      <c r="B4438" s="9" t="s">
        <v>474</v>
      </c>
      <c r="C4438" s="9" t="s">
        <v>751</v>
      </c>
      <c r="D4438" s="9" t="s">
        <v>152</v>
      </c>
      <c r="E4438" s="9" t="s">
        <v>147</v>
      </c>
      <c r="F4438" s="9" t="s">
        <v>5</v>
      </c>
      <c r="G4438" s="9" t="s">
        <v>110</v>
      </c>
      <c r="H4438" s="9" t="s">
        <v>2</v>
      </c>
      <c r="I4438" s="9">
        <v>14</v>
      </c>
      <c r="J4438" s="9" t="s">
        <v>8</v>
      </c>
      <c r="L4438" s="9" t="s">
        <v>50</v>
      </c>
      <c r="M4438" s="9">
        <v>51249</v>
      </c>
      <c r="N4438" s="17" t="str">
        <f t="shared" si="340"/>
        <v>10_50-55</v>
      </c>
      <c r="O4438" s="17" t="str">
        <f t="shared" si="341"/>
        <v>5_50-60</v>
      </c>
      <c r="P4438" s="17" t="str">
        <f t="shared" si="342"/>
        <v>05_50-60</v>
      </c>
      <c r="Q4438" s="9" t="s">
        <v>1295</v>
      </c>
      <c r="R4438" s="9" t="s">
        <v>1245</v>
      </c>
      <c r="S4438" s="9">
        <f t="shared" si="343"/>
        <v>27315717</v>
      </c>
    </row>
    <row r="4439" spans="1:19">
      <c r="A4439" s="9">
        <v>501</v>
      </c>
      <c r="B4439" s="9" t="s">
        <v>474</v>
      </c>
      <c r="C4439" s="9" t="s">
        <v>752</v>
      </c>
      <c r="D4439" s="9" t="s">
        <v>148</v>
      </c>
      <c r="E4439" s="9" t="s">
        <v>147</v>
      </c>
      <c r="F4439" s="9" t="s">
        <v>5</v>
      </c>
      <c r="G4439" s="9" t="s">
        <v>110</v>
      </c>
      <c r="H4439" s="9" t="s">
        <v>2</v>
      </c>
      <c r="I4439" s="9">
        <v>15</v>
      </c>
      <c r="J4439" s="9" t="s">
        <v>8</v>
      </c>
      <c r="L4439" s="9" t="s">
        <v>50</v>
      </c>
      <c r="M4439" s="9">
        <v>59269</v>
      </c>
      <c r="N4439" s="17" t="str">
        <f t="shared" si="340"/>
        <v>11_55-60</v>
      </c>
      <c r="O4439" s="17" t="str">
        <f t="shared" si="341"/>
        <v>5_50-60</v>
      </c>
      <c r="P4439" s="17" t="str">
        <f t="shared" si="342"/>
        <v>05_50-60</v>
      </c>
      <c r="Q4439" s="9" t="s">
        <v>1295</v>
      </c>
      <c r="R4439" s="9" t="s">
        <v>1245</v>
      </c>
      <c r="S4439" s="9">
        <f t="shared" si="343"/>
        <v>29693769</v>
      </c>
    </row>
    <row r="4440" spans="1:19" hidden="1">
      <c r="A4440" s="9">
        <v>55</v>
      </c>
      <c r="B4440" s="9" t="s">
        <v>14</v>
      </c>
      <c r="C4440" s="9" t="s">
        <v>594</v>
      </c>
      <c r="D4440" s="9" t="s">
        <v>152</v>
      </c>
      <c r="E4440" s="9" t="s">
        <v>151</v>
      </c>
      <c r="F4440" s="9" t="s">
        <v>5</v>
      </c>
      <c r="G4440" s="9" t="s">
        <v>373</v>
      </c>
      <c r="H4440" s="9" t="s">
        <v>2</v>
      </c>
      <c r="I4440" s="9">
        <v>13</v>
      </c>
      <c r="J4440" s="9" t="s">
        <v>51</v>
      </c>
      <c r="K4440" s="9" t="s">
        <v>7</v>
      </c>
      <c r="L4440" s="9" t="s">
        <v>50</v>
      </c>
      <c r="M4440" s="9">
        <v>183859</v>
      </c>
      <c r="N4440" s="17" t="str">
        <f t="shared" si="340"/>
        <v>36_180-185</v>
      </c>
      <c r="O4440" s="17" t="str">
        <f t="shared" si="341"/>
        <v>18_180-190</v>
      </c>
      <c r="P4440" s="17" t="str">
        <f t="shared" si="342"/>
        <v>08_80&gt;</v>
      </c>
      <c r="Q4440" s="9" t="s">
        <v>1295</v>
      </c>
      <c r="R4440" s="9" t="s">
        <v>1245</v>
      </c>
      <c r="S4440" s="9">
        <f t="shared" si="343"/>
        <v>10112245</v>
      </c>
    </row>
    <row r="4441" spans="1:19" hidden="1">
      <c r="A4441" s="9">
        <v>69</v>
      </c>
      <c r="B4441" s="9" t="s">
        <v>14</v>
      </c>
      <c r="C4441" s="9" t="s">
        <v>913</v>
      </c>
      <c r="D4441" s="9" t="s">
        <v>152</v>
      </c>
      <c r="E4441" s="9" t="s">
        <v>151</v>
      </c>
      <c r="F4441" s="9" t="s">
        <v>1</v>
      </c>
      <c r="G4441" s="9" t="s">
        <v>845</v>
      </c>
      <c r="H4441" s="9" t="s">
        <v>2</v>
      </c>
      <c r="I4441" s="9">
        <v>13</v>
      </c>
      <c r="J4441" s="9" t="s">
        <v>8</v>
      </c>
      <c r="L4441" s="9" t="s">
        <v>50</v>
      </c>
      <c r="M4441" s="9">
        <v>100175</v>
      </c>
      <c r="N4441" s="17" t="str">
        <f t="shared" si="340"/>
        <v>20_100-105</v>
      </c>
      <c r="O4441" s="17" t="str">
        <f t="shared" si="341"/>
        <v>10_100-110</v>
      </c>
      <c r="P4441" s="17" t="str">
        <f t="shared" si="342"/>
        <v>08_80&gt;</v>
      </c>
      <c r="Q4441" s="9" t="s">
        <v>1295</v>
      </c>
      <c r="R4441" s="9" t="s">
        <v>1245</v>
      </c>
      <c r="S4441" s="9">
        <f t="shared" si="343"/>
        <v>6912075</v>
      </c>
    </row>
    <row r="4442" spans="1:19" hidden="1">
      <c r="A4442" s="9">
        <v>49</v>
      </c>
      <c r="B4442" s="9" t="s">
        <v>14</v>
      </c>
      <c r="C4442" s="9" t="s">
        <v>987</v>
      </c>
      <c r="D4442" s="9" t="s">
        <v>152</v>
      </c>
      <c r="E4442" s="9" t="s">
        <v>151</v>
      </c>
      <c r="F4442" s="9" t="s">
        <v>1</v>
      </c>
      <c r="G4442" s="9" t="s">
        <v>845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160745</v>
      </c>
      <c r="N4442" s="17" t="str">
        <f t="shared" si="340"/>
        <v>32_160-165</v>
      </c>
      <c r="O4442" s="17" t="str">
        <f t="shared" si="341"/>
        <v>16_160-170</v>
      </c>
      <c r="P4442" s="17" t="str">
        <f t="shared" si="342"/>
        <v>08_80&gt;</v>
      </c>
      <c r="Q4442" s="9" t="s">
        <v>1295</v>
      </c>
      <c r="R4442" s="9" t="s">
        <v>1245</v>
      </c>
      <c r="S4442" s="9">
        <f t="shared" si="343"/>
        <v>7876505</v>
      </c>
    </row>
    <row r="4443" spans="1:19" hidden="1">
      <c r="A4443" s="9">
        <v>3</v>
      </c>
      <c r="B4443" s="9" t="s">
        <v>14</v>
      </c>
      <c r="C4443" s="9" t="s">
        <v>637</v>
      </c>
      <c r="D4443" s="9" t="s">
        <v>148</v>
      </c>
      <c r="E4443" s="9" t="s">
        <v>151</v>
      </c>
      <c r="F4443" s="9" t="s">
        <v>5</v>
      </c>
      <c r="G4443" s="9" t="s">
        <v>373</v>
      </c>
      <c r="H4443" s="9" t="s">
        <v>2</v>
      </c>
      <c r="I4443" s="9">
        <v>15</v>
      </c>
      <c r="J4443" s="9" t="s">
        <v>8</v>
      </c>
      <c r="L4443" s="9" t="s">
        <v>50</v>
      </c>
      <c r="M4443" s="9">
        <v>151888</v>
      </c>
      <c r="N4443" s="17" t="str">
        <f t="shared" si="340"/>
        <v>30_150-155</v>
      </c>
      <c r="O4443" s="17" t="str">
        <f t="shared" si="341"/>
        <v>15_150-160</v>
      </c>
      <c r="P4443" s="17" t="str">
        <f t="shared" si="342"/>
        <v>08_80&gt;</v>
      </c>
      <c r="Q4443" s="9" t="s">
        <v>1295</v>
      </c>
      <c r="R4443" s="9" t="s">
        <v>1245</v>
      </c>
      <c r="S4443" s="9">
        <f t="shared" si="343"/>
        <v>455664</v>
      </c>
    </row>
    <row r="4444" spans="1:19" hidden="1">
      <c r="A4444" s="9">
        <v>27</v>
      </c>
      <c r="B4444" s="9" t="s">
        <v>14</v>
      </c>
      <c r="C4444" s="9" t="s">
        <v>844</v>
      </c>
      <c r="D4444" s="9" t="s">
        <v>148</v>
      </c>
      <c r="E4444" s="9" t="s">
        <v>151</v>
      </c>
      <c r="F4444" s="9" t="s">
        <v>1</v>
      </c>
      <c r="G4444" s="9" t="s">
        <v>845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102266</v>
      </c>
      <c r="N4444" s="17" t="str">
        <f t="shared" si="340"/>
        <v>20_100-105</v>
      </c>
      <c r="O4444" s="17" t="str">
        <f t="shared" si="341"/>
        <v>10_100-110</v>
      </c>
      <c r="P4444" s="17" t="str">
        <f t="shared" si="342"/>
        <v>08_80&gt;</v>
      </c>
      <c r="Q4444" s="9" t="s">
        <v>1295</v>
      </c>
      <c r="R4444" s="9" t="s">
        <v>1245</v>
      </c>
      <c r="S4444" s="9">
        <f t="shared" si="343"/>
        <v>2761182</v>
      </c>
    </row>
    <row r="4445" spans="1:19" hidden="1">
      <c r="A4445" s="9">
        <v>164</v>
      </c>
      <c r="B4445" s="9" t="s">
        <v>14</v>
      </c>
      <c r="C4445" s="9" t="s">
        <v>719</v>
      </c>
      <c r="D4445" s="9" t="s">
        <v>152</v>
      </c>
      <c r="E4445" s="9" t="s">
        <v>151</v>
      </c>
      <c r="F4445" s="9" t="s">
        <v>5</v>
      </c>
      <c r="G4445" s="9" t="s">
        <v>373</v>
      </c>
      <c r="H4445" s="9" t="s">
        <v>2</v>
      </c>
      <c r="I4445" s="9">
        <v>13</v>
      </c>
      <c r="J4445" s="9" t="s">
        <v>51</v>
      </c>
      <c r="K4445" s="9" t="s">
        <v>7</v>
      </c>
      <c r="L4445" s="9" t="s">
        <v>50</v>
      </c>
      <c r="M4445" s="9">
        <v>275590</v>
      </c>
      <c r="N4445" s="17" t="str">
        <f t="shared" si="340"/>
        <v>55_275-280</v>
      </c>
      <c r="O4445" s="17" t="str">
        <f t="shared" si="341"/>
        <v>27_270-280</v>
      </c>
      <c r="P4445" s="17" t="str">
        <f t="shared" si="342"/>
        <v>08_80&gt;</v>
      </c>
      <c r="Q4445" s="9" t="s">
        <v>1295</v>
      </c>
      <c r="R4445" s="9" t="s">
        <v>1245</v>
      </c>
      <c r="S4445" s="9">
        <f t="shared" si="343"/>
        <v>45196760</v>
      </c>
    </row>
    <row r="4446" spans="1:19" hidden="1">
      <c r="A4446" s="9">
        <v>112</v>
      </c>
      <c r="B4446" s="9" t="s">
        <v>14</v>
      </c>
      <c r="C4446" s="9" t="s">
        <v>676</v>
      </c>
      <c r="D4446" s="9" t="s">
        <v>152</v>
      </c>
      <c r="E4446" s="9" t="s">
        <v>151</v>
      </c>
      <c r="F4446" s="9" t="s">
        <v>5</v>
      </c>
      <c r="G4446" s="9" t="s">
        <v>373</v>
      </c>
      <c r="H4446" s="9" t="s">
        <v>2</v>
      </c>
      <c r="I4446" s="9">
        <v>14</v>
      </c>
      <c r="J4446" s="9" t="s">
        <v>51</v>
      </c>
      <c r="K4446" s="9" t="s">
        <v>7</v>
      </c>
      <c r="L4446" s="9" t="s">
        <v>50</v>
      </c>
      <c r="M4446" s="9">
        <v>202246</v>
      </c>
      <c r="N4446" s="17" t="str">
        <f t="shared" si="340"/>
        <v>40_200-205</v>
      </c>
      <c r="O4446" s="17" t="str">
        <f t="shared" si="341"/>
        <v>20_200-210</v>
      </c>
      <c r="P4446" s="17" t="str">
        <f t="shared" si="342"/>
        <v>08_80&gt;</v>
      </c>
      <c r="Q4446" s="9" t="s">
        <v>1295</v>
      </c>
      <c r="R4446" s="9" t="s">
        <v>1245</v>
      </c>
      <c r="S4446" s="9">
        <f t="shared" si="343"/>
        <v>22651552</v>
      </c>
    </row>
    <row r="4447" spans="1:19">
      <c r="A4447" s="9">
        <v>6</v>
      </c>
      <c r="B4447" s="9" t="s">
        <v>14</v>
      </c>
      <c r="C4447" s="9" t="s">
        <v>425</v>
      </c>
      <c r="D4447" s="9" t="s">
        <v>152</v>
      </c>
      <c r="E4447" s="9" t="s">
        <v>147</v>
      </c>
      <c r="F4447" s="9" t="s">
        <v>5</v>
      </c>
      <c r="G4447" s="9" t="s">
        <v>373</v>
      </c>
      <c r="H4447" s="9" t="s">
        <v>408</v>
      </c>
      <c r="I4447" s="9">
        <v>13</v>
      </c>
      <c r="J4447" s="9" t="s">
        <v>8</v>
      </c>
      <c r="L4447" s="9" t="s">
        <v>50</v>
      </c>
      <c r="M4447" s="9">
        <v>73747</v>
      </c>
      <c r="N4447" s="17" t="str">
        <f t="shared" si="340"/>
        <v>14_70-75</v>
      </c>
      <c r="O4447" s="17" t="str">
        <f t="shared" si="341"/>
        <v>7_70-80</v>
      </c>
      <c r="P4447" s="17" t="str">
        <f t="shared" si="342"/>
        <v>07_70-80</v>
      </c>
      <c r="Q4447" s="9" t="s">
        <v>1295</v>
      </c>
      <c r="R4447" s="9" t="s">
        <v>1245</v>
      </c>
      <c r="S4447" s="9">
        <f t="shared" si="343"/>
        <v>442482</v>
      </c>
    </row>
    <row r="4448" spans="1:19">
      <c r="A4448" s="9">
        <v>74</v>
      </c>
      <c r="B4448" s="9" t="s">
        <v>14</v>
      </c>
      <c r="C4448" s="9" t="s">
        <v>1142</v>
      </c>
      <c r="D4448" s="9" t="s">
        <v>148</v>
      </c>
      <c r="E4448" s="9" t="s">
        <v>147</v>
      </c>
      <c r="F4448" s="9" t="s">
        <v>5</v>
      </c>
      <c r="G4448" s="9" t="s">
        <v>492</v>
      </c>
      <c r="H4448" s="9" t="s">
        <v>763</v>
      </c>
      <c r="I4448" s="9">
        <v>15</v>
      </c>
      <c r="J4448" s="9" t="s">
        <v>51</v>
      </c>
      <c r="L4448" s="9" t="s">
        <v>50</v>
      </c>
      <c r="M4448" s="9">
        <v>175823</v>
      </c>
      <c r="N4448" s="17" t="str">
        <f t="shared" si="340"/>
        <v>35_175-180</v>
      </c>
      <c r="O4448" s="17" t="str">
        <f t="shared" si="341"/>
        <v>17_170-180</v>
      </c>
      <c r="P4448" s="17" t="str">
        <f t="shared" si="342"/>
        <v>08_80&gt;</v>
      </c>
      <c r="Q4448" s="9" t="s">
        <v>1295</v>
      </c>
      <c r="R4448" s="9" t="s">
        <v>1245</v>
      </c>
      <c r="S4448" s="9">
        <f t="shared" si="343"/>
        <v>13010902</v>
      </c>
    </row>
    <row r="4449" spans="1:19">
      <c r="A4449" s="9">
        <v>6</v>
      </c>
      <c r="B4449" s="9" t="s">
        <v>14</v>
      </c>
      <c r="C4449" s="9" t="s">
        <v>773</v>
      </c>
      <c r="D4449" s="9" t="s">
        <v>146</v>
      </c>
      <c r="E4449" s="9" t="s">
        <v>147</v>
      </c>
      <c r="F4449" s="9" t="s">
        <v>5</v>
      </c>
      <c r="G4449" s="9" t="s">
        <v>373</v>
      </c>
      <c r="H4449" s="9" t="s">
        <v>415</v>
      </c>
      <c r="I4449" s="9">
        <v>17</v>
      </c>
      <c r="J4449" s="9" t="s">
        <v>8</v>
      </c>
      <c r="L4449" s="9" t="s">
        <v>50</v>
      </c>
      <c r="M4449" s="9">
        <v>99999</v>
      </c>
      <c r="N4449" s="17" t="str">
        <f t="shared" si="340"/>
        <v>19_95-100</v>
      </c>
      <c r="O4449" s="17" t="str">
        <f t="shared" si="341"/>
        <v>9_90-100</v>
      </c>
      <c r="P4449" s="17" t="str">
        <f t="shared" si="342"/>
        <v>08_80&gt;</v>
      </c>
      <c r="Q4449" s="9" t="s">
        <v>1295</v>
      </c>
      <c r="R4449" s="9" t="s">
        <v>1245</v>
      </c>
      <c r="S4449" s="9">
        <f t="shared" si="343"/>
        <v>599994</v>
      </c>
    </row>
    <row r="4450" spans="1:19">
      <c r="A4450" s="9">
        <v>6</v>
      </c>
      <c r="B4450" s="9" t="s">
        <v>14</v>
      </c>
      <c r="C4450" s="9" t="s">
        <v>329</v>
      </c>
      <c r="D4450" s="9" t="s">
        <v>152</v>
      </c>
      <c r="E4450" s="9" t="s">
        <v>147</v>
      </c>
      <c r="F4450" s="9" t="s">
        <v>1</v>
      </c>
      <c r="G4450" s="9" t="s">
        <v>222</v>
      </c>
      <c r="H4450" s="9" t="s">
        <v>2</v>
      </c>
      <c r="I4450" s="9">
        <v>13</v>
      </c>
      <c r="J4450" s="9" t="s">
        <v>8</v>
      </c>
      <c r="K4450" s="9" t="s">
        <v>7</v>
      </c>
      <c r="L4450" s="9" t="s">
        <v>50</v>
      </c>
      <c r="M4450" s="9">
        <v>91710</v>
      </c>
      <c r="N4450" s="17" t="str">
        <f t="shared" ref="N4450:N4511" si="344">CONCATENATE(ROUNDDOWN(M4450/5000,0),"_",ROUNDDOWN(M4450/5000,0)*5,"-",ROUNDUP((M4450+1)/5000,0)*5)</f>
        <v>18_90-95</v>
      </c>
      <c r="O4450" s="17" t="str">
        <f t="shared" ref="O4450:O4511" si="345">CONCATENATE(ROUNDDOWN(M4450/10000,0),"_",ROUNDDOWN(M4450/10000,0)*10,"-",ROUNDUP((M4450+1)/10000,0)*10)</f>
        <v>9_90-100</v>
      </c>
      <c r="P4450" s="17" t="str">
        <f t="shared" ref="P4450:P4511" si="346">IF(M4450&lt;20000,"01_&lt;20",IF(M4450&lt;80000,CONCATENATE(IF((ROUNDDOWN(M4450/10000,0)+1)&lt;10,0,),ROUNDDOWN(M4450/10000,0),"_",ROUNDDOWN(M4450/10000,0)*10,"-",ROUNDUP((M4450+1)/10000,0)*10),"08_80&gt;"))</f>
        <v>08_80&gt;</v>
      </c>
      <c r="Q4450" s="9" t="s">
        <v>1295</v>
      </c>
      <c r="R4450" s="9" t="s">
        <v>1245</v>
      </c>
      <c r="S4450" s="9">
        <f t="shared" ref="S4450:S4511" si="347">M4450*A4450</f>
        <v>550260</v>
      </c>
    </row>
    <row r="4451" spans="1:19">
      <c r="A4451" s="9">
        <v>14</v>
      </c>
      <c r="B4451" s="9" t="s">
        <v>14</v>
      </c>
      <c r="C4451" s="9" t="s">
        <v>995</v>
      </c>
      <c r="D4451" s="9" t="s">
        <v>152</v>
      </c>
      <c r="E4451" s="9" t="s">
        <v>147</v>
      </c>
      <c r="F4451" s="9" t="s">
        <v>5</v>
      </c>
      <c r="G4451" s="9" t="s">
        <v>373</v>
      </c>
      <c r="H4451" s="9" t="s">
        <v>2</v>
      </c>
      <c r="I4451" s="9">
        <v>13</v>
      </c>
      <c r="J4451" s="9" t="s">
        <v>8</v>
      </c>
      <c r="K4451" s="9" t="s">
        <v>7</v>
      </c>
      <c r="L4451" s="9" t="s">
        <v>50</v>
      </c>
      <c r="M4451" s="9">
        <v>94197</v>
      </c>
      <c r="N4451" s="17" t="str">
        <f t="shared" si="344"/>
        <v>18_90-95</v>
      </c>
      <c r="O4451" s="17" t="str">
        <f t="shared" si="345"/>
        <v>9_90-100</v>
      </c>
      <c r="P4451" s="17" t="str">
        <f t="shared" si="346"/>
        <v>08_80&gt;</v>
      </c>
      <c r="Q4451" s="9" t="s">
        <v>1295</v>
      </c>
      <c r="R4451" s="9" t="s">
        <v>1245</v>
      </c>
      <c r="S4451" s="9">
        <f t="shared" si="347"/>
        <v>1318758</v>
      </c>
    </row>
    <row r="4452" spans="1:19">
      <c r="A4452" s="9">
        <v>19</v>
      </c>
      <c r="B4452" s="9" t="s">
        <v>14</v>
      </c>
      <c r="C4452" s="9" t="s">
        <v>915</v>
      </c>
      <c r="D4452" s="9" t="s">
        <v>148</v>
      </c>
      <c r="E4452" s="9" t="s">
        <v>147</v>
      </c>
      <c r="F4452" s="9" t="s">
        <v>5</v>
      </c>
      <c r="G4452" s="9" t="s">
        <v>373</v>
      </c>
      <c r="H4452" s="9" t="s">
        <v>408</v>
      </c>
      <c r="I4452" s="9">
        <v>15</v>
      </c>
      <c r="J4452" s="9" t="s">
        <v>8</v>
      </c>
      <c r="K4452" s="9" t="s">
        <v>7</v>
      </c>
      <c r="L4452" s="9" t="s">
        <v>50</v>
      </c>
      <c r="M4452" s="9">
        <v>111890</v>
      </c>
      <c r="N4452" s="17" t="str">
        <f t="shared" si="344"/>
        <v>22_110-115</v>
      </c>
      <c r="O4452" s="17" t="str">
        <f t="shared" si="345"/>
        <v>11_110-120</v>
      </c>
      <c r="P4452" s="17" t="str">
        <f t="shared" si="346"/>
        <v>08_80&gt;</v>
      </c>
      <c r="Q4452" s="9" t="s">
        <v>1295</v>
      </c>
      <c r="R4452" s="9" t="s">
        <v>1245</v>
      </c>
      <c r="S4452" s="9">
        <f t="shared" si="347"/>
        <v>2125910</v>
      </c>
    </row>
    <row r="4453" spans="1:19" hidden="1">
      <c r="A4453" s="9">
        <v>9</v>
      </c>
      <c r="B4453" s="9" t="s">
        <v>14</v>
      </c>
      <c r="C4453" s="9" t="s">
        <v>596</v>
      </c>
      <c r="D4453" s="9" t="s">
        <v>152</v>
      </c>
      <c r="E4453" s="9" t="s">
        <v>151</v>
      </c>
      <c r="F4453" s="9" t="s">
        <v>5</v>
      </c>
      <c r="G4453" s="9" t="s">
        <v>70</v>
      </c>
      <c r="H4453" s="9" t="s">
        <v>2</v>
      </c>
      <c r="I4453" s="9">
        <v>14</v>
      </c>
      <c r="J4453" s="9" t="s">
        <v>4</v>
      </c>
      <c r="L4453" s="9" t="s">
        <v>46</v>
      </c>
      <c r="M4453" s="9">
        <v>23495</v>
      </c>
      <c r="N4453" s="17" t="str">
        <f t="shared" si="344"/>
        <v>4_20-25</v>
      </c>
      <c r="O4453" s="17" t="str">
        <f t="shared" si="345"/>
        <v>2_20-30</v>
      </c>
      <c r="P4453" s="17" t="str">
        <f t="shared" si="346"/>
        <v>02_20-30</v>
      </c>
      <c r="Q4453" s="9" t="s">
        <v>1295</v>
      </c>
      <c r="R4453" s="9" t="s">
        <v>1245</v>
      </c>
      <c r="S4453" s="9">
        <f t="shared" si="347"/>
        <v>211455</v>
      </c>
    </row>
    <row r="4454" spans="1:19" hidden="1">
      <c r="A4454" s="9">
        <v>9</v>
      </c>
      <c r="B4454" s="9" t="s">
        <v>14</v>
      </c>
      <c r="C4454" s="9" t="s">
        <v>427</v>
      </c>
      <c r="D4454" s="9" t="s">
        <v>152</v>
      </c>
      <c r="E4454" s="9" t="s">
        <v>151</v>
      </c>
      <c r="F4454" s="9" t="s">
        <v>5</v>
      </c>
      <c r="G4454" s="9" t="s">
        <v>122</v>
      </c>
      <c r="H4454" s="9" t="s">
        <v>2</v>
      </c>
      <c r="I4454" s="9">
        <v>14</v>
      </c>
      <c r="J4454" s="9" t="s">
        <v>11</v>
      </c>
      <c r="L4454" s="9" t="s">
        <v>50</v>
      </c>
      <c r="M4454" s="9">
        <v>56663</v>
      </c>
      <c r="N4454" s="17" t="str">
        <f t="shared" si="344"/>
        <v>11_55-60</v>
      </c>
      <c r="O4454" s="17" t="str">
        <f t="shared" si="345"/>
        <v>5_50-60</v>
      </c>
      <c r="P4454" s="17" t="str">
        <f t="shared" si="346"/>
        <v>05_50-60</v>
      </c>
      <c r="Q4454" s="9" t="s">
        <v>1295</v>
      </c>
      <c r="R4454" s="9" t="s">
        <v>1245</v>
      </c>
      <c r="S4454" s="9">
        <f t="shared" si="347"/>
        <v>509967</v>
      </c>
    </row>
    <row r="4455" spans="1:19" hidden="1">
      <c r="A4455" s="9">
        <v>608</v>
      </c>
      <c r="B4455" s="9" t="s">
        <v>14</v>
      </c>
      <c r="C4455" s="9" t="s">
        <v>910</v>
      </c>
      <c r="D4455" s="9" t="s">
        <v>152</v>
      </c>
      <c r="E4455" s="9" t="s">
        <v>151</v>
      </c>
      <c r="F4455" s="9" t="s">
        <v>5</v>
      </c>
      <c r="G4455" s="9" t="s">
        <v>373</v>
      </c>
      <c r="H4455" s="9" t="s">
        <v>2</v>
      </c>
      <c r="I4455" s="9">
        <v>14</v>
      </c>
      <c r="J4455" s="9" t="s">
        <v>11</v>
      </c>
      <c r="L4455" s="9" t="s">
        <v>50</v>
      </c>
      <c r="M4455" s="9">
        <v>49990</v>
      </c>
      <c r="N4455" s="17" t="str">
        <f t="shared" si="344"/>
        <v>9_45-50</v>
      </c>
      <c r="O4455" s="17" t="str">
        <f t="shared" si="345"/>
        <v>4_40-50</v>
      </c>
      <c r="P4455" s="17" t="str">
        <f t="shared" si="346"/>
        <v>04_40-50</v>
      </c>
      <c r="Q4455" s="9" t="s">
        <v>1295</v>
      </c>
      <c r="R4455" s="9" t="s">
        <v>1245</v>
      </c>
      <c r="S4455" s="9">
        <f t="shared" si="347"/>
        <v>30393920</v>
      </c>
    </row>
    <row r="4456" spans="1:19" hidden="1">
      <c r="A4456" s="9">
        <v>85</v>
      </c>
      <c r="B4456" s="9" t="s">
        <v>14</v>
      </c>
      <c r="C4456" s="9" t="s">
        <v>525</v>
      </c>
      <c r="D4456" s="9" t="s">
        <v>152</v>
      </c>
      <c r="E4456" s="9" t="s">
        <v>151</v>
      </c>
      <c r="F4456" s="9" t="s">
        <v>1</v>
      </c>
      <c r="G4456" s="9" t="s">
        <v>77</v>
      </c>
      <c r="H4456" s="9" t="s">
        <v>2</v>
      </c>
      <c r="I4456" s="9">
        <v>14</v>
      </c>
      <c r="J4456" s="9" t="s">
        <v>8</v>
      </c>
      <c r="L4456" s="9" t="s">
        <v>50</v>
      </c>
      <c r="M4456" s="9">
        <v>42996</v>
      </c>
      <c r="N4456" s="17" t="str">
        <f t="shared" si="344"/>
        <v>8_40-45</v>
      </c>
      <c r="O4456" s="17" t="str">
        <f t="shared" si="345"/>
        <v>4_40-50</v>
      </c>
      <c r="P4456" s="17" t="str">
        <f t="shared" si="346"/>
        <v>04_40-50</v>
      </c>
      <c r="Q4456" s="9" t="s">
        <v>1295</v>
      </c>
      <c r="R4456" s="9" t="s">
        <v>1245</v>
      </c>
      <c r="S4456" s="9">
        <f t="shared" si="347"/>
        <v>3654660</v>
      </c>
    </row>
    <row r="4457" spans="1:19" hidden="1">
      <c r="A4457" s="9">
        <v>1162</v>
      </c>
      <c r="B4457" s="9" t="s">
        <v>14</v>
      </c>
      <c r="C4457" s="9" t="s">
        <v>1104</v>
      </c>
      <c r="D4457" s="9" t="s">
        <v>152</v>
      </c>
      <c r="E4457" s="9" t="s">
        <v>151</v>
      </c>
      <c r="F4457" s="9" t="s">
        <v>1</v>
      </c>
      <c r="G4457" s="9" t="s">
        <v>583</v>
      </c>
      <c r="H4457" s="9" t="s">
        <v>2</v>
      </c>
      <c r="I4457" s="9">
        <v>14</v>
      </c>
      <c r="J4457" s="9" t="s">
        <v>8</v>
      </c>
      <c r="L4457" s="9" t="s">
        <v>50</v>
      </c>
      <c r="M4457" s="9">
        <v>48705</v>
      </c>
      <c r="N4457" s="17" t="str">
        <f t="shared" si="344"/>
        <v>9_45-50</v>
      </c>
      <c r="O4457" s="17" t="str">
        <f t="shared" si="345"/>
        <v>4_40-50</v>
      </c>
      <c r="P4457" s="17" t="str">
        <f t="shared" si="346"/>
        <v>04_40-50</v>
      </c>
      <c r="Q4457" s="9" t="s">
        <v>1295</v>
      </c>
      <c r="R4457" s="9" t="s">
        <v>1245</v>
      </c>
      <c r="S4457" s="9">
        <f t="shared" si="347"/>
        <v>56595210</v>
      </c>
    </row>
    <row r="4458" spans="1:19" hidden="1">
      <c r="A4458" s="9">
        <v>1523</v>
      </c>
      <c r="B4458" s="9" t="s">
        <v>14</v>
      </c>
      <c r="C4458" s="9" t="s">
        <v>349</v>
      </c>
      <c r="D4458" s="9" t="s">
        <v>148</v>
      </c>
      <c r="E4458" s="9" t="s">
        <v>151</v>
      </c>
      <c r="F4458" s="9" t="s">
        <v>5</v>
      </c>
      <c r="G4458" s="9" t="s">
        <v>122</v>
      </c>
      <c r="H4458" s="9" t="s">
        <v>2</v>
      </c>
      <c r="I4458" s="9">
        <v>15</v>
      </c>
      <c r="J4458" s="9" t="s">
        <v>8</v>
      </c>
      <c r="L4458" s="9" t="s">
        <v>50</v>
      </c>
      <c r="M4458" s="9">
        <v>52397</v>
      </c>
      <c r="N4458" s="17" t="str">
        <f t="shared" si="344"/>
        <v>10_50-55</v>
      </c>
      <c r="O4458" s="17" t="str">
        <f t="shared" si="345"/>
        <v>5_50-60</v>
      </c>
      <c r="P4458" s="17" t="str">
        <f t="shared" si="346"/>
        <v>05_50-60</v>
      </c>
      <c r="Q4458" s="9" t="s">
        <v>1295</v>
      </c>
      <c r="R4458" s="9" t="s">
        <v>1245</v>
      </c>
      <c r="S4458" s="9">
        <f t="shared" si="347"/>
        <v>79800631</v>
      </c>
    </row>
    <row r="4459" spans="1:19" hidden="1">
      <c r="A4459" s="9">
        <v>2044</v>
      </c>
      <c r="B4459" s="9" t="s">
        <v>14</v>
      </c>
      <c r="C4459" s="9" t="s">
        <v>461</v>
      </c>
      <c r="D4459" s="9" t="s">
        <v>148</v>
      </c>
      <c r="E4459" s="9" t="s">
        <v>151</v>
      </c>
      <c r="F4459" s="9" t="s">
        <v>5</v>
      </c>
      <c r="G4459" s="9" t="s">
        <v>70</v>
      </c>
      <c r="H4459" s="9" t="s">
        <v>2</v>
      </c>
      <c r="I4459" s="9">
        <v>15</v>
      </c>
      <c r="J4459" s="9" t="s">
        <v>4</v>
      </c>
      <c r="L4459" s="9" t="s">
        <v>46</v>
      </c>
      <c r="M4459" s="9">
        <v>31601</v>
      </c>
      <c r="N4459" s="17" t="str">
        <f t="shared" si="344"/>
        <v>6_30-35</v>
      </c>
      <c r="O4459" s="17" t="str">
        <f t="shared" si="345"/>
        <v>3_30-40</v>
      </c>
      <c r="P4459" s="17" t="str">
        <f t="shared" si="346"/>
        <v>03_30-40</v>
      </c>
      <c r="Q4459" s="9" t="s">
        <v>1295</v>
      </c>
      <c r="R4459" s="9" t="s">
        <v>1245</v>
      </c>
      <c r="S4459" s="9">
        <f t="shared" si="347"/>
        <v>64592444</v>
      </c>
    </row>
    <row r="4460" spans="1:19" hidden="1">
      <c r="A4460" s="9">
        <v>1649</v>
      </c>
      <c r="B4460" s="9" t="s">
        <v>14</v>
      </c>
      <c r="C4460" s="9" t="s">
        <v>526</v>
      </c>
      <c r="D4460" s="9" t="s">
        <v>148</v>
      </c>
      <c r="E4460" s="9" t="s">
        <v>151</v>
      </c>
      <c r="F4460" s="9" t="s">
        <v>5</v>
      </c>
      <c r="G4460" s="9" t="s">
        <v>122</v>
      </c>
      <c r="H4460" s="9" t="s">
        <v>2</v>
      </c>
      <c r="I4460" s="9">
        <v>15</v>
      </c>
      <c r="J4460" s="9" t="s">
        <v>8</v>
      </c>
      <c r="L4460" s="9" t="s">
        <v>50</v>
      </c>
      <c r="M4460" s="9">
        <v>55389</v>
      </c>
      <c r="N4460" s="17" t="str">
        <f t="shared" si="344"/>
        <v>11_55-60</v>
      </c>
      <c r="O4460" s="17" t="str">
        <f t="shared" si="345"/>
        <v>5_50-60</v>
      </c>
      <c r="P4460" s="17" t="str">
        <f t="shared" si="346"/>
        <v>05_50-60</v>
      </c>
      <c r="Q4460" s="9" t="s">
        <v>1295</v>
      </c>
      <c r="R4460" s="9" t="s">
        <v>1245</v>
      </c>
      <c r="S4460" s="9">
        <f t="shared" si="347"/>
        <v>91336461</v>
      </c>
    </row>
    <row r="4461" spans="1:19" hidden="1">
      <c r="A4461" s="9">
        <v>1719</v>
      </c>
      <c r="B4461" s="9" t="s">
        <v>14</v>
      </c>
      <c r="C4461" s="9" t="s">
        <v>911</v>
      </c>
      <c r="D4461" s="9" t="s">
        <v>148</v>
      </c>
      <c r="E4461" s="9" t="s">
        <v>151</v>
      </c>
      <c r="F4461" s="9" t="s">
        <v>5</v>
      </c>
      <c r="G4461" s="9" t="s">
        <v>373</v>
      </c>
      <c r="H4461" s="9" t="s">
        <v>2</v>
      </c>
      <c r="I4461" s="9">
        <v>15</v>
      </c>
      <c r="J4461" s="9" t="s">
        <v>8</v>
      </c>
      <c r="L4461" s="9" t="s">
        <v>50</v>
      </c>
      <c r="M4461" s="9">
        <v>68553</v>
      </c>
      <c r="N4461" s="17" t="str">
        <f t="shared" si="344"/>
        <v>13_65-70</v>
      </c>
      <c r="O4461" s="17" t="str">
        <f t="shared" si="345"/>
        <v>6_60-70</v>
      </c>
      <c r="P4461" s="17" t="str">
        <f t="shared" si="346"/>
        <v>06_60-70</v>
      </c>
      <c r="Q4461" s="9" t="s">
        <v>1295</v>
      </c>
      <c r="R4461" s="9" t="s">
        <v>1245</v>
      </c>
      <c r="S4461" s="9">
        <f t="shared" si="347"/>
        <v>117842607</v>
      </c>
    </row>
    <row r="4462" spans="1:19" hidden="1">
      <c r="A4462" s="9">
        <v>4089</v>
      </c>
      <c r="B4462" s="9" t="s">
        <v>14</v>
      </c>
      <c r="C4462" s="9" t="s">
        <v>527</v>
      </c>
      <c r="D4462" s="9" t="s">
        <v>148</v>
      </c>
      <c r="E4462" s="9" t="s">
        <v>151</v>
      </c>
      <c r="F4462" s="9" t="s">
        <v>1</v>
      </c>
      <c r="G4462" s="9" t="s">
        <v>77</v>
      </c>
      <c r="H4462" s="9" t="s">
        <v>2</v>
      </c>
      <c r="I4462" s="9">
        <v>15</v>
      </c>
      <c r="J4462" s="9" t="s">
        <v>8</v>
      </c>
      <c r="L4462" s="9" t="s">
        <v>50</v>
      </c>
      <c r="M4462" s="9">
        <v>36413</v>
      </c>
      <c r="N4462" s="17" t="str">
        <f t="shared" si="344"/>
        <v>7_35-40</v>
      </c>
      <c r="O4462" s="17" t="str">
        <f t="shared" si="345"/>
        <v>3_30-40</v>
      </c>
      <c r="P4462" s="17" t="str">
        <f t="shared" si="346"/>
        <v>03_30-40</v>
      </c>
      <c r="Q4462" s="9" t="s">
        <v>1295</v>
      </c>
      <c r="R4462" s="9" t="s">
        <v>1245</v>
      </c>
      <c r="S4462" s="9">
        <f t="shared" si="347"/>
        <v>148892757</v>
      </c>
    </row>
    <row r="4463" spans="1:19" hidden="1">
      <c r="A4463" s="9">
        <v>5309</v>
      </c>
      <c r="B4463" s="9" t="s">
        <v>14</v>
      </c>
      <c r="C4463" s="9" t="s">
        <v>912</v>
      </c>
      <c r="D4463" s="9" t="s">
        <v>148</v>
      </c>
      <c r="E4463" s="9" t="s">
        <v>151</v>
      </c>
      <c r="F4463" s="9" t="s">
        <v>1</v>
      </c>
      <c r="G4463" s="9" t="s">
        <v>583</v>
      </c>
      <c r="H4463" s="9" t="s">
        <v>2</v>
      </c>
      <c r="I4463" s="9">
        <v>15</v>
      </c>
      <c r="J4463" s="9" t="s">
        <v>8</v>
      </c>
      <c r="L4463" s="9" t="s">
        <v>50</v>
      </c>
      <c r="M4463" s="9">
        <v>71787</v>
      </c>
      <c r="N4463" s="17" t="str">
        <f t="shared" si="344"/>
        <v>14_70-75</v>
      </c>
      <c r="O4463" s="17" t="str">
        <f t="shared" si="345"/>
        <v>7_70-80</v>
      </c>
      <c r="P4463" s="17" t="str">
        <f t="shared" si="346"/>
        <v>07_70-80</v>
      </c>
      <c r="Q4463" s="9" t="s">
        <v>1295</v>
      </c>
      <c r="R4463" s="9" t="s">
        <v>1245</v>
      </c>
      <c r="S4463" s="9">
        <f t="shared" si="347"/>
        <v>381117183</v>
      </c>
    </row>
    <row r="4464" spans="1:19">
      <c r="A4464" s="9">
        <v>11</v>
      </c>
      <c r="B4464" s="9" t="s">
        <v>14</v>
      </c>
      <c r="C4464" s="9" t="s">
        <v>428</v>
      </c>
      <c r="D4464" s="9" t="s">
        <v>152</v>
      </c>
      <c r="E4464" s="9" t="s">
        <v>147</v>
      </c>
      <c r="F4464" s="9" t="s">
        <v>5</v>
      </c>
      <c r="G4464" s="9" t="s">
        <v>373</v>
      </c>
      <c r="H4464" s="9" t="s">
        <v>2</v>
      </c>
      <c r="I4464" s="9">
        <v>14</v>
      </c>
      <c r="J4464" s="9" t="s">
        <v>8</v>
      </c>
      <c r="L4464" s="9" t="s">
        <v>50</v>
      </c>
      <c r="M4464" s="9">
        <v>44782</v>
      </c>
      <c r="N4464" s="17" t="str">
        <f t="shared" si="344"/>
        <v>8_40-45</v>
      </c>
      <c r="O4464" s="17" t="str">
        <f t="shared" si="345"/>
        <v>4_40-50</v>
      </c>
      <c r="P4464" s="17" t="str">
        <f t="shared" si="346"/>
        <v>04_40-50</v>
      </c>
      <c r="Q4464" s="9" t="s">
        <v>1295</v>
      </c>
      <c r="R4464" s="9" t="s">
        <v>1245</v>
      </c>
      <c r="S4464" s="9">
        <f t="shared" si="347"/>
        <v>492602</v>
      </c>
    </row>
    <row r="4465" spans="1:19">
      <c r="A4465" s="9">
        <v>780</v>
      </c>
      <c r="B4465" s="9" t="s">
        <v>14</v>
      </c>
      <c r="C4465" s="9" t="s">
        <v>356</v>
      </c>
      <c r="D4465" s="9" t="s">
        <v>152</v>
      </c>
      <c r="E4465" s="9" t="s">
        <v>147</v>
      </c>
      <c r="F4465" s="9" t="s">
        <v>1</v>
      </c>
      <c r="G4465" s="9" t="s">
        <v>222</v>
      </c>
      <c r="H4465" s="9" t="s">
        <v>2</v>
      </c>
      <c r="I4465" s="9">
        <v>14</v>
      </c>
      <c r="J4465" s="9" t="s">
        <v>11</v>
      </c>
      <c r="L4465" s="9" t="s">
        <v>50</v>
      </c>
      <c r="M4465" s="9">
        <v>40384</v>
      </c>
      <c r="N4465" s="17" t="str">
        <f t="shared" si="344"/>
        <v>8_40-45</v>
      </c>
      <c r="O4465" s="17" t="str">
        <f t="shared" si="345"/>
        <v>4_40-50</v>
      </c>
      <c r="P4465" s="17" t="str">
        <f t="shared" si="346"/>
        <v>04_40-50</v>
      </c>
      <c r="Q4465" s="9" t="s">
        <v>1295</v>
      </c>
      <c r="R4465" s="9" t="s">
        <v>1245</v>
      </c>
      <c r="S4465" s="9">
        <f t="shared" si="347"/>
        <v>31499520</v>
      </c>
    </row>
    <row r="4466" spans="1:19">
      <c r="A4466" s="9">
        <v>41</v>
      </c>
      <c r="B4466" s="9" t="s">
        <v>14</v>
      </c>
      <c r="C4466" s="9" t="s">
        <v>640</v>
      </c>
      <c r="D4466" s="9" t="s">
        <v>152</v>
      </c>
      <c r="E4466" s="9" t="s">
        <v>147</v>
      </c>
      <c r="F4466" s="9" t="s">
        <v>1</v>
      </c>
      <c r="G4466" s="9" t="s">
        <v>583</v>
      </c>
      <c r="H4466" s="9" t="s">
        <v>2</v>
      </c>
      <c r="I4466" s="9">
        <v>14</v>
      </c>
      <c r="J4466" s="9" t="s">
        <v>8</v>
      </c>
      <c r="L4466" s="9" t="s">
        <v>50</v>
      </c>
      <c r="M4466" s="9">
        <v>57990</v>
      </c>
      <c r="N4466" s="17" t="str">
        <f t="shared" si="344"/>
        <v>11_55-60</v>
      </c>
      <c r="O4466" s="17" t="str">
        <f t="shared" si="345"/>
        <v>5_50-60</v>
      </c>
      <c r="P4466" s="17" t="str">
        <f t="shared" si="346"/>
        <v>05_50-60</v>
      </c>
      <c r="Q4466" s="9" t="s">
        <v>1295</v>
      </c>
      <c r="R4466" s="9" t="s">
        <v>1245</v>
      </c>
      <c r="S4466" s="9">
        <f t="shared" si="347"/>
        <v>2377590</v>
      </c>
    </row>
    <row r="4467" spans="1:19">
      <c r="A4467" s="9">
        <v>14</v>
      </c>
      <c r="B4467" s="9" t="s">
        <v>14</v>
      </c>
      <c r="C4467" s="9" t="s">
        <v>357</v>
      </c>
      <c r="D4467" s="9" t="s">
        <v>148</v>
      </c>
      <c r="E4467" s="9" t="s">
        <v>147</v>
      </c>
      <c r="F4467" s="9" t="s">
        <v>5</v>
      </c>
      <c r="G4467" s="9" t="s">
        <v>110</v>
      </c>
      <c r="H4467" s="9" t="s">
        <v>2</v>
      </c>
      <c r="I4467" s="9">
        <v>15</v>
      </c>
      <c r="J4467" s="9" t="s">
        <v>11</v>
      </c>
      <c r="L4467" s="9" t="s">
        <v>50</v>
      </c>
      <c r="M4467" s="9">
        <v>47931</v>
      </c>
      <c r="N4467" s="17" t="str">
        <f t="shared" si="344"/>
        <v>9_45-50</v>
      </c>
      <c r="O4467" s="17" t="str">
        <f t="shared" si="345"/>
        <v>4_40-50</v>
      </c>
      <c r="P4467" s="17" t="str">
        <f t="shared" si="346"/>
        <v>04_40-50</v>
      </c>
      <c r="Q4467" s="9" t="s">
        <v>1295</v>
      </c>
      <c r="R4467" s="9" t="s">
        <v>1245</v>
      </c>
      <c r="S4467" s="9">
        <f t="shared" si="347"/>
        <v>671034</v>
      </c>
    </row>
    <row r="4468" spans="1:19">
      <c r="A4468" s="9">
        <v>46</v>
      </c>
      <c r="B4468" s="9" t="s">
        <v>14</v>
      </c>
      <c r="C4468" s="9" t="s">
        <v>429</v>
      </c>
      <c r="D4468" s="9" t="s">
        <v>146</v>
      </c>
      <c r="E4468" s="9" t="s">
        <v>147</v>
      </c>
      <c r="F4468" s="9" t="s">
        <v>5</v>
      </c>
      <c r="G4468" s="9" t="s">
        <v>373</v>
      </c>
      <c r="H4468" s="9" t="s">
        <v>285</v>
      </c>
      <c r="I4468" s="9">
        <v>15</v>
      </c>
      <c r="J4468" s="9" t="s">
        <v>8</v>
      </c>
      <c r="L4468" s="9" t="s">
        <v>50</v>
      </c>
      <c r="M4468" s="9">
        <v>72635</v>
      </c>
      <c r="N4468" s="17" t="str">
        <f t="shared" si="344"/>
        <v>14_70-75</v>
      </c>
      <c r="O4468" s="17" t="str">
        <f t="shared" si="345"/>
        <v>7_70-80</v>
      </c>
      <c r="P4468" s="17" t="str">
        <f t="shared" si="346"/>
        <v>07_70-80</v>
      </c>
      <c r="Q4468" s="9" t="s">
        <v>1295</v>
      </c>
      <c r="R4468" s="9" t="s">
        <v>1245</v>
      </c>
      <c r="S4468" s="9">
        <f t="shared" si="347"/>
        <v>3341210</v>
      </c>
    </row>
    <row r="4469" spans="1:19">
      <c r="A4469" s="9">
        <v>415</v>
      </c>
      <c r="B4469" s="9" t="s">
        <v>14</v>
      </c>
      <c r="C4469" s="9" t="s">
        <v>257</v>
      </c>
      <c r="D4469" s="9" t="s">
        <v>148</v>
      </c>
      <c r="E4469" s="9" t="s">
        <v>147</v>
      </c>
      <c r="F4469" s="9" t="s">
        <v>1</v>
      </c>
      <c r="G4469" s="9" t="s">
        <v>77</v>
      </c>
      <c r="H4469" s="9" t="s">
        <v>2</v>
      </c>
      <c r="I4469" s="9">
        <v>15</v>
      </c>
      <c r="J4469" s="9" t="s">
        <v>8</v>
      </c>
      <c r="L4469" s="9" t="s">
        <v>50</v>
      </c>
      <c r="M4469" s="9">
        <v>42472</v>
      </c>
      <c r="N4469" s="17" t="str">
        <f t="shared" si="344"/>
        <v>8_40-45</v>
      </c>
      <c r="O4469" s="17" t="str">
        <f t="shared" si="345"/>
        <v>4_40-50</v>
      </c>
      <c r="P4469" s="17" t="str">
        <f t="shared" si="346"/>
        <v>04_40-50</v>
      </c>
      <c r="Q4469" s="9" t="s">
        <v>1295</v>
      </c>
      <c r="R4469" s="9" t="s">
        <v>1245</v>
      </c>
      <c r="S4469" s="9">
        <f t="shared" si="347"/>
        <v>17625880</v>
      </c>
    </row>
    <row r="4470" spans="1:19">
      <c r="A4470" s="9">
        <v>2941</v>
      </c>
      <c r="B4470" s="9" t="s">
        <v>14</v>
      </c>
      <c r="C4470" s="9" t="s">
        <v>677</v>
      </c>
      <c r="D4470" s="9" t="s">
        <v>148</v>
      </c>
      <c r="E4470" s="9" t="s">
        <v>147</v>
      </c>
      <c r="F4470" s="9" t="s">
        <v>1</v>
      </c>
      <c r="G4470" s="9" t="s">
        <v>583</v>
      </c>
      <c r="H4470" s="9" t="s">
        <v>2</v>
      </c>
      <c r="I4470" s="9">
        <v>15</v>
      </c>
      <c r="J4470" s="9" t="s">
        <v>8</v>
      </c>
      <c r="L4470" s="9" t="s">
        <v>50</v>
      </c>
      <c r="M4470" s="9">
        <v>67183</v>
      </c>
      <c r="N4470" s="17" t="str">
        <f t="shared" si="344"/>
        <v>13_65-70</v>
      </c>
      <c r="O4470" s="17" t="str">
        <f t="shared" si="345"/>
        <v>6_60-70</v>
      </c>
      <c r="P4470" s="17" t="str">
        <f t="shared" si="346"/>
        <v>06_60-70</v>
      </c>
      <c r="Q4470" s="9" t="s">
        <v>1295</v>
      </c>
      <c r="R4470" s="9" t="s">
        <v>1245</v>
      </c>
      <c r="S4470" s="9">
        <f t="shared" si="347"/>
        <v>197585203</v>
      </c>
    </row>
    <row r="4471" spans="1:19">
      <c r="A4471" s="9">
        <v>9</v>
      </c>
      <c r="B4471" s="9" t="s">
        <v>14</v>
      </c>
      <c r="C4471" s="9" t="s">
        <v>1191</v>
      </c>
      <c r="D4471" s="9" t="s">
        <v>148</v>
      </c>
      <c r="E4471" s="9" t="s">
        <v>147</v>
      </c>
      <c r="F4471" s="9" t="s">
        <v>5</v>
      </c>
      <c r="G4471" s="9" t="s">
        <v>70</v>
      </c>
      <c r="H4471" s="9" t="s">
        <v>2</v>
      </c>
      <c r="I4471" s="9">
        <v>15</v>
      </c>
      <c r="J4471" s="9" t="s">
        <v>11</v>
      </c>
      <c r="L4471" s="9" t="s">
        <v>46</v>
      </c>
      <c r="M4471" s="9">
        <v>30848</v>
      </c>
      <c r="N4471" s="17" t="str">
        <f t="shared" si="344"/>
        <v>6_30-35</v>
      </c>
      <c r="O4471" s="17" t="str">
        <f t="shared" si="345"/>
        <v>3_30-40</v>
      </c>
      <c r="P4471" s="17" t="str">
        <f t="shared" si="346"/>
        <v>03_30-40</v>
      </c>
      <c r="Q4471" s="9" t="s">
        <v>1295</v>
      </c>
      <c r="R4471" s="9" t="s">
        <v>1245</v>
      </c>
      <c r="S4471" s="9">
        <f t="shared" si="347"/>
        <v>277632</v>
      </c>
    </row>
    <row r="4472" spans="1:19">
      <c r="A4472" s="9">
        <v>535</v>
      </c>
      <c r="B4472" s="9" t="s">
        <v>14</v>
      </c>
      <c r="C4472" s="9" t="s">
        <v>430</v>
      </c>
      <c r="D4472" s="9" t="s">
        <v>148</v>
      </c>
      <c r="E4472" s="9" t="s">
        <v>147</v>
      </c>
      <c r="F4472" s="9" t="s">
        <v>5</v>
      </c>
      <c r="G4472" s="9" t="s">
        <v>373</v>
      </c>
      <c r="H4472" s="9" t="s">
        <v>2</v>
      </c>
      <c r="I4472" s="9">
        <v>15</v>
      </c>
      <c r="J4472" s="9" t="s">
        <v>8</v>
      </c>
      <c r="L4472" s="9" t="s">
        <v>50</v>
      </c>
      <c r="M4472" s="9">
        <v>60742</v>
      </c>
      <c r="N4472" s="17" t="str">
        <f t="shared" si="344"/>
        <v>12_60-65</v>
      </c>
      <c r="O4472" s="17" t="str">
        <f t="shared" si="345"/>
        <v>6_60-70</v>
      </c>
      <c r="P4472" s="17" t="str">
        <f t="shared" si="346"/>
        <v>06_60-70</v>
      </c>
      <c r="Q4472" s="9" t="s">
        <v>1295</v>
      </c>
      <c r="R4472" s="9" t="s">
        <v>1245</v>
      </c>
      <c r="S4472" s="9">
        <f t="shared" si="347"/>
        <v>32496970</v>
      </c>
    </row>
    <row r="4473" spans="1:19">
      <c r="A4473" s="9">
        <v>30</v>
      </c>
      <c r="B4473" s="9" t="s">
        <v>14</v>
      </c>
      <c r="C4473" s="9" t="s">
        <v>993</v>
      </c>
      <c r="D4473" s="9" t="s">
        <v>148</v>
      </c>
      <c r="E4473" s="9" t="s">
        <v>147</v>
      </c>
      <c r="F4473" s="9" t="s">
        <v>5</v>
      </c>
      <c r="G4473" s="9" t="s">
        <v>70</v>
      </c>
      <c r="H4473" s="9" t="s">
        <v>2</v>
      </c>
      <c r="I4473" s="9">
        <v>17</v>
      </c>
      <c r="J4473" s="9" t="s">
        <v>8</v>
      </c>
      <c r="L4473" s="9" t="s">
        <v>46</v>
      </c>
      <c r="M4473" s="9">
        <v>49129</v>
      </c>
      <c r="N4473" s="17" t="str">
        <f t="shared" si="344"/>
        <v>9_45-50</v>
      </c>
      <c r="O4473" s="17" t="str">
        <f t="shared" si="345"/>
        <v>4_40-50</v>
      </c>
      <c r="P4473" s="17" t="str">
        <f t="shared" si="346"/>
        <v>04_40-50</v>
      </c>
      <c r="Q4473" s="9" t="s">
        <v>1295</v>
      </c>
      <c r="R4473" s="9" t="s">
        <v>1245</v>
      </c>
      <c r="S4473" s="9">
        <f t="shared" si="347"/>
        <v>1473870</v>
      </c>
    </row>
    <row r="4474" spans="1:19">
      <c r="A4474" s="9">
        <v>1292</v>
      </c>
      <c r="B4474" s="9" t="s">
        <v>14</v>
      </c>
      <c r="C4474" s="9" t="s">
        <v>922</v>
      </c>
      <c r="D4474" s="9" t="s">
        <v>146</v>
      </c>
      <c r="E4474" s="9" t="s">
        <v>147</v>
      </c>
      <c r="F4474" s="9" t="s">
        <v>5</v>
      </c>
      <c r="G4474" s="9" t="s">
        <v>373</v>
      </c>
      <c r="H4474" s="9" t="s">
        <v>285</v>
      </c>
      <c r="I4474" s="9">
        <v>17</v>
      </c>
      <c r="J4474" s="9" t="s">
        <v>8</v>
      </c>
      <c r="L4474" s="9" t="s">
        <v>50</v>
      </c>
      <c r="M4474" s="9">
        <v>78240</v>
      </c>
      <c r="N4474" s="17" t="str">
        <f t="shared" si="344"/>
        <v>15_75-80</v>
      </c>
      <c r="O4474" s="17" t="str">
        <f t="shared" si="345"/>
        <v>7_70-80</v>
      </c>
      <c r="P4474" s="17" t="str">
        <f t="shared" si="346"/>
        <v>07_70-80</v>
      </c>
      <c r="Q4474" s="9" t="s">
        <v>1295</v>
      </c>
      <c r="R4474" s="9" t="s">
        <v>1245</v>
      </c>
      <c r="S4474" s="9">
        <f t="shared" si="347"/>
        <v>101086080</v>
      </c>
    </row>
    <row r="4475" spans="1:19">
      <c r="A4475" s="9">
        <v>3315</v>
      </c>
      <c r="B4475" s="9" t="s">
        <v>14</v>
      </c>
      <c r="C4475" s="9" t="s">
        <v>994</v>
      </c>
      <c r="D4475" s="9" t="s">
        <v>148</v>
      </c>
      <c r="E4475" s="9" t="s">
        <v>147</v>
      </c>
      <c r="F4475" s="9" t="s">
        <v>1</v>
      </c>
      <c r="G4475" s="9" t="s">
        <v>583</v>
      </c>
      <c r="H4475" s="9" t="s">
        <v>2</v>
      </c>
      <c r="I4475" s="9">
        <v>17</v>
      </c>
      <c r="J4475" s="9" t="s">
        <v>8</v>
      </c>
      <c r="L4475" s="9" t="s">
        <v>50</v>
      </c>
      <c r="M4475" s="9">
        <v>92334</v>
      </c>
      <c r="N4475" s="17" t="str">
        <f t="shared" si="344"/>
        <v>18_90-95</v>
      </c>
      <c r="O4475" s="17" t="str">
        <f t="shared" si="345"/>
        <v>9_90-100</v>
      </c>
      <c r="P4475" s="17" t="str">
        <f t="shared" si="346"/>
        <v>08_80&gt;</v>
      </c>
      <c r="Q4475" s="9" t="s">
        <v>1295</v>
      </c>
      <c r="R4475" s="9" t="s">
        <v>1245</v>
      </c>
      <c r="S4475" s="9">
        <f t="shared" si="347"/>
        <v>306087210</v>
      </c>
    </row>
    <row r="4476" spans="1:19">
      <c r="A4476" s="9">
        <v>147</v>
      </c>
      <c r="B4476" s="9" t="s">
        <v>14</v>
      </c>
      <c r="C4476" s="9" t="s">
        <v>847</v>
      </c>
      <c r="D4476" s="9" t="s">
        <v>148</v>
      </c>
      <c r="E4476" s="9" t="s">
        <v>147</v>
      </c>
      <c r="F4476" s="9" t="s">
        <v>1</v>
      </c>
      <c r="G4476" s="9" t="s">
        <v>77</v>
      </c>
      <c r="H4476" s="9" t="s">
        <v>2</v>
      </c>
      <c r="I4476" s="9">
        <v>17</v>
      </c>
      <c r="J4476" s="9" t="s">
        <v>8</v>
      </c>
      <c r="L4476" s="9" t="s">
        <v>50</v>
      </c>
      <c r="M4476" s="9">
        <v>47474</v>
      </c>
      <c r="N4476" s="17" t="str">
        <f t="shared" si="344"/>
        <v>9_45-50</v>
      </c>
      <c r="O4476" s="17" t="str">
        <f t="shared" si="345"/>
        <v>4_40-50</v>
      </c>
      <c r="P4476" s="17" t="str">
        <f t="shared" si="346"/>
        <v>04_40-50</v>
      </c>
      <c r="Q4476" s="9" t="s">
        <v>1295</v>
      </c>
      <c r="R4476" s="9" t="s">
        <v>1245</v>
      </c>
      <c r="S4476" s="9">
        <f t="shared" si="347"/>
        <v>6978678</v>
      </c>
    </row>
    <row r="4477" spans="1:19">
      <c r="A4477" s="9">
        <v>36</v>
      </c>
      <c r="B4477" s="9" t="s">
        <v>14</v>
      </c>
      <c r="C4477" s="9" t="s">
        <v>432</v>
      </c>
      <c r="D4477" s="9" t="s">
        <v>152</v>
      </c>
      <c r="E4477" s="9" t="s">
        <v>147</v>
      </c>
      <c r="F4477" s="9" t="s">
        <v>5</v>
      </c>
      <c r="G4477" s="9" t="s">
        <v>373</v>
      </c>
      <c r="H4477" s="9" t="s">
        <v>2</v>
      </c>
      <c r="I4477" s="9">
        <v>13</v>
      </c>
      <c r="J4477" s="9" t="s">
        <v>8</v>
      </c>
      <c r="L4477" s="9" t="s">
        <v>50</v>
      </c>
      <c r="M4477" s="9">
        <v>71780</v>
      </c>
      <c r="N4477" s="17" t="str">
        <f t="shared" si="344"/>
        <v>14_70-75</v>
      </c>
      <c r="O4477" s="17" t="str">
        <f t="shared" si="345"/>
        <v>7_70-80</v>
      </c>
      <c r="P4477" s="17" t="str">
        <f t="shared" si="346"/>
        <v>07_70-80</v>
      </c>
      <c r="Q4477" s="9" t="s">
        <v>1295</v>
      </c>
      <c r="R4477" s="9" t="s">
        <v>1245</v>
      </c>
      <c r="S4477" s="9">
        <f t="shared" si="347"/>
        <v>2584080</v>
      </c>
    </row>
    <row r="4478" spans="1:19">
      <c r="A4478" s="9">
        <v>93</v>
      </c>
      <c r="B4478" s="9" t="s">
        <v>14</v>
      </c>
      <c r="C4478" s="9" t="s">
        <v>528</v>
      </c>
      <c r="D4478" s="9" t="s">
        <v>152</v>
      </c>
      <c r="E4478" s="9" t="s">
        <v>147</v>
      </c>
      <c r="F4478" s="9" t="s">
        <v>5</v>
      </c>
      <c r="G4478" s="9" t="s">
        <v>373</v>
      </c>
      <c r="H4478" s="9" t="s">
        <v>2</v>
      </c>
      <c r="I4478" s="9">
        <v>14</v>
      </c>
      <c r="J4478" s="9" t="s">
        <v>8</v>
      </c>
      <c r="L4478" s="9" t="s">
        <v>50</v>
      </c>
      <c r="M4478" s="9">
        <v>60018</v>
      </c>
      <c r="N4478" s="17" t="str">
        <f t="shared" si="344"/>
        <v>12_60-65</v>
      </c>
      <c r="O4478" s="17" t="str">
        <f t="shared" si="345"/>
        <v>6_60-70</v>
      </c>
      <c r="P4478" s="17" t="str">
        <f t="shared" si="346"/>
        <v>06_60-70</v>
      </c>
      <c r="Q4478" s="9" t="s">
        <v>1295</v>
      </c>
      <c r="R4478" s="9" t="s">
        <v>1245</v>
      </c>
      <c r="S4478" s="9">
        <f t="shared" si="347"/>
        <v>5581674</v>
      </c>
    </row>
    <row r="4479" spans="1:19">
      <c r="A4479" s="9">
        <v>249</v>
      </c>
      <c r="B4479" s="9" t="s">
        <v>14</v>
      </c>
      <c r="C4479" s="9" t="s">
        <v>988</v>
      </c>
      <c r="D4479" s="9" t="s">
        <v>152</v>
      </c>
      <c r="E4479" s="9" t="s">
        <v>147</v>
      </c>
      <c r="F4479" s="9" t="s">
        <v>1</v>
      </c>
      <c r="G4479" s="9" t="s">
        <v>583</v>
      </c>
      <c r="H4479" s="9" t="s">
        <v>2</v>
      </c>
      <c r="I4479" s="9">
        <v>14</v>
      </c>
      <c r="J4479" s="9" t="s">
        <v>8</v>
      </c>
      <c r="L4479" s="9" t="s">
        <v>50</v>
      </c>
      <c r="M4479" s="9">
        <v>61568</v>
      </c>
      <c r="N4479" s="17" t="str">
        <f t="shared" si="344"/>
        <v>12_60-65</v>
      </c>
      <c r="O4479" s="17" t="str">
        <f t="shared" si="345"/>
        <v>6_60-70</v>
      </c>
      <c r="P4479" s="17" t="str">
        <f t="shared" si="346"/>
        <v>06_60-70</v>
      </c>
      <c r="Q4479" s="9" t="s">
        <v>1295</v>
      </c>
      <c r="R4479" s="9" t="s">
        <v>1245</v>
      </c>
      <c r="S4479" s="9">
        <f t="shared" si="347"/>
        <v>15330432</v>
      </c>
    </row>
    <row r="4480" spans="1:19">
      <c r="A4480" s="9">
        <v>307</v>
      </c>
      <c r="B4480" s="9" t="s">
        <v>14</v>
      </c>
      <c r="C4480" s="9" t="s">
        <v>1106</v>
      </c>
      <c r="D4480" s="9" t="s">
        <v>149</v>
      </c>
      <c r="E4480" s="9" t="s">
        <v>147</v>
      </c>
      <c r="F4480" s="9" t="s">
        <v>5</v>
      </c>
      <c r="G4480" s="9" t="s">
        <v>492</v>
      </c>
      <c r="H4480" s="9" t="s">
        <v>765</v>
      </c>
      <c r="I4480" s="9">
        <v>15</v>
      </c>
      <c r="J4480" s="9" t="s">
        <v>8</v>
      </c>
      <c r="L4480" s="9" t="s">
        <v>50</v>
      </c>
      <c r="M4480" s="9">
        <v>111870</v>
      </c>
      <c r="N4480" s="17" t="str">
        <f t="shared" si="344"/>
        <v>22_110-115</v>
      </c>
      <c r="O4480" s="17" t="str">
        <f t="shared" si="345"/>
        <v>11_110-120</v>
      </c>
      <c r="P4480" s="17" t="str">
        <f t="shared" si="346"/>
        <v>08_80&gt;</v>
      </c>
      <c r="Q4480" s="9" t="s">
        <v>1295</v>
      </c>
      <c r="R4480" s="9" t="s">
        <v>1245</v>
      </c>
      <c r="S4480" s="9">
        <f t="shared" si="347"/>
        <v>34344090</v>
      </c>
    </row>
    <row r="4481" spans="1:19">
      <c r="A4481" s="9">
        <v>5</v>
      </c>
      <c r="B4481" s="9" t="s">
        <v>14</v>
      </c>
      <c r="C4481" s="9" t="s">
        <v>723</v>
      </c>
      <c r="D4481" s="9" t="s">
        <v>149</v>
      </c>
      <c r="E4481" s="9" t="s">
        <v>147</v>
      </c>
      <c r="F4481" s="9" t="s">
        <v>1</v>
      </c>
      <c r="G4481" s="9" t="s">
        <v>495</v>
      </c>
      <c r="H4481" s="9" t="s">
        <v>85</v>
      </c>
      <c r="I4481" s="9">
        <v>15</v>
      </c>
      <c r="J4481" s="9" t="s">
        <v>8</v>
      </c>
      <c r="L4481" s="9" t="s">
        <v>50</v>
      </c>
      <c r="M4481" s="9">
        <v>95869</v>
      </c>
      <c r="N4481" s="17" t="str">
        <f t="shared" si="344"/>
        <v>19_95-100</v>
      </c>
      <c r="O4481" s="17" t="str">
        <f t="shared" si="345"/>
        <v>9_90-100</v>
      </c>
      <c r="P4481" s="17" t="str">
        <f t="shared" si="346"/>
        <v>08_80&gt;</v>
      </c>
      <c r="Q4481" s="9" t="s">
        <v>1295</v>
      </c>
      <c r="R4481" s="9" t="s">
        <v>1245</v>
      </c>
      <c r="S4481" s="9">
        <f t="shared" si="347"/>
        <v>479345</v>
      </c>
    </row>
    <row r="4482" spans="1:19">
      <c r="A4482" s="9">
        <v>253</v>
      </c>
      <c r="B4482" s="9" t="s">
        <v>14</v>
      </c>
      <c r="C4482" s="9" t="s">
        <v>433</v>
      </c>
      <c r="D4482" s="9" t="s">
        <v>146</v>
      </c>
      <c r="E4482" s="9" t="s">
        <v>147</v>
      </c>
      <c r="F4482" s="9" t="s">
        <v>5</v>
      </c>
      <c r="G4482" s="9" t="s">
        <v>373</v>
      </c>
      <c r="H4482" s="9" t="s">
        <v>415</v>
      </c>
      <c r="I4482" s="9">
        <v>15</v>
      </c>
      <c r="J4482" s="9" t="s">
        <v>8</v>
      </c>
      <c r="L4482" s="9" t="s">
        <v>50</v>
      </c>
      <c r="M4482" s="9">
        <v>64277</v>
      </c>
      <c r="N4482" s="17" t="str">
        <f t="shared" si="344"/>
        <v>12_60-65</v>
      </c>
      <c r="O4482" s="17" t="str">
        <f t="shared" si="345"/>
        <v>6_60-70</v>
      </c>
      <c r="P4482" s="17" t="str">
        <f t="shared" si="346"/>
        <v>06_60-70</v>
      </c>
      <c r="Q4482" s="9" t="s">
        <v>1295</v>
      </c>
      <c r="R4482" s="9" t="s">
        <v>1245</v>
      </c>
      <c r="S4482" s="9">
        <f t="shared" si="347"/>
        <v>16262081</v>
      </c>
    </row>
    <row r="4483" spans="1:19">
      <c r="A4483" s="9">
        <v>6</v>
      </c>
      <c r="B4483" s="9" t="s">
        <v>14</v>
      </c>
      <c r="C4483" s="9" t="s">
        <v>642</v>
      </c>
      <c r="D4483" s="9" t="s">
        <v>148</v>
      </c>
      <c r="E4483" s="9" t="s">
        <v>147</v>
      </c>
      <c r="F4483" s="9" t="s">
        <v>1</v>
      </c>
      <c r="G4483" s="9" t="s">
        <v>583</v>
      </c>
      <c r="H4483" s="9" t="s">
        <v>2</v>
      </c>
      <c r="I4483" s="9">
        <v>15</v>
      </c>
      <c r="J4483" s="9" t="s">
        <v>8</v>
      </c>
      <c r="L4483" s="9" t="s">
        <v>50</v>
      </c>
      <c r="M4483" s="9">
        <v>74799</v>
      </c>
      <c r="N4483" s="17" t="str">
        <f t="shared" si="344"/>
        <v>14_70-75</v>
      </c>
      <c r="O4483" s="17" t="str">
        <f t="shared" si="345"/>
        <v>7_70-80</v>
      </c>
      <c r="P4483" s="17" t="str">
        <f t="shared" si="346"/>
        <v>07_70-80</v>
      </c>
      <c r="Q4483" s="9" t="s">
        <v>1295</v>
      </c>
      <c r="R4483" s="9" t="s">
        <v>1245</v>
      </c>
      <c r="S4483" s="9">
        <f t="shared" si="347"/>
        <v>448794</v>
      </c>
    </row>
    <row r="4484" spans="1:19">
      <c r="A4484" s="9">
        <v>51</v>
      </c>
      <c r="B4484" s="9" t="s">
        <v>14</v>
      </c>
      <c r="C4484" s="9" t="s">
        <v>917</v>
      </c>
      <c r="D4484" s="9" t="s">
        <v>149</v>
      </c>
      <c r="E4484" s="9" t="s">
        <v>147</v>
      </c>
      <c r="F4484" s="9" t="s">
        <v>5</v>
      </c>
      <c r="G4484" s="9" t="s">
        <v>492</v>
      </c>
      <c r="H4484" s="9" t="s">
        <v>918</v>
      </c>
      <c r="I4484" s="9">
        <v>17</v>
      </c>
      <c r="J4484" s="9" t="s">
        <v>8</v>
      </c>
      <c r="L4484" s="9" t="s">
        <v>50</v>
      </c>
      <c r="M4484" s="9">
        <v>123138</v>
      </c>
      <c r="N4484" s="17" t="str">
        <f t="shared" si="344"/>
        <v>24_120-125</v>
      </c>
      <c r="O4484" s="17" t="str">
        <f t="shared" si="345"/>
        <v>12_120-130</v>
      </c>
      <c r="P4484" s="17" t="str">
        <f t="shared" si="346"/>
        <v>08_80&gt;</v>
      </c>
      <c r="Q4484" s="9" t="s">
        <v>1295</v>
      </c>
      <c r="R4484" s="9" t="s">
        <v>1245</v>
      </c>
      <c r="S4484" s="9">
        <f t="shared" si="347"/>
        <v>6280038</v>
      </c>
    </row>
    <row r="4485" spans="1:19">
      <c r="A4485" s="9">
        <v>6</v>
      </c>
      <c r="B4485" s="9" t="s">
        <v>14</v>
      </c>
      <c r="C4485" s="9" t="s">
        <v>1196</v>
      </c>
      <c r="D4485" s="9" t="s">
        <v>152</v>
      </c>
      <c r="E4485" s="9" t="s">
        <v>147</v>
      </c>
      <c r="F4485" s="9" t="s">
        <v>1</v>
      </c>
      <c r="G4485" s="9" t="s">
        <v>845</v>
      </c>
      <c r="H4485" s="9" t="s">
        <v>2</v>
      </c>
      <c r="I4485" s="9">
        <v>13</v>
      </c>
      <c r="J4485" s="9" t="s">
        <v>8</v>
      </c>
      <c r="L4485" s="9" t="s">
        <v>50</v>
      </c>
      <c r="M4485" s="9">
        <v>73949</v>
      </c>
      <c r="N4485" s="17" t="str">
        <f t="shared" si="344"/>
        <v>14_70-75</v>
      </c>
      <c r="O4485" s="17" t="str">
        <f t="shared" si="345"/>
        <v>7_70-80</v>
      </c>
      <c r="P4485" s="17" t="str">
        <f t="shared" si="346"/>
        <v>07_70-80</v>
      </c>
      <c r="Q4485" s="9" t="s">
        <v>1295</v>
      </c>
      <c r="R4485" s="9" t="s">
        <v>1245</v>
      </c>
      <c r="S4485" s="9">
        <f t="shared" si="347"/>
        <v>443694</v>
      </c>
    </row>
    <row r="4486" spans="1:19">
      <c r="A4486" s="9">
        <v>84</v>
      </c>
      <c r="B4486" s="9" t="s">
        <v>14</v>
      </c>
      <c r="C4486" s="9" t="s">
        <v>1107</v>
      </c>
      <c r="D4486" s="9" t="s">
        <v>152</v>
      </c>
      <c r="E4486" s="9" t="s">
        <v>147</v>
      </c>
      <c r="F4486" s="9" t="s">
        <v>5</v>
      </c>
      <c r="G4486" s="9" t="s">
        <v>373</v>
      </c>
      <c r="H4486" s="9" t="s">
        <v>2</v>
      </c>
      <c r="I4486" s="9">
        <v>14</v>
      </c>
      <c r="J4486" s="9" t="s">
        <v>8</v>
      </c>
      <c r="K4486" s="9" t="s">
        <v>7</v>
      </c>
      <c r="L4486" s="9" t="s">
        <v>50</v>
      </c>
      <c r="M4486" s="9">
        <v>55126</v>
      </c>
      <c r="N4486" s="17" t="str">
        <f t="shared" si="344"/>
        <v>11_55-60</v>
      </c>
      <c r="O4486" s="17" t="str">
        <f t="shared" si="345"/>
        <v>5_50-60</v>
      </c>
      <c r="P4486" s="17" t="str">
        <f t="shared" si="346"/>
        <v>05_50-60</v>
      </c>
      <c r="Q4486" s="9" t="s">
        <v>1295</v>
      </c>
      <c r="R4486" s="9" t="s">
        <v>1245</v>
      </c>
      <c r="S4486" s="9">
        <f t="shared" si="347"/>
        <v>4630584</v>
      </c>
    </row>
    <row r="4487" spans="1:19" hidden="1">
      <c r="A4487" s="9">
        <v>590</v>
      </c>
      <c r="B4487" s="9" t="s">
        <v>14</v>
      </c>
      <c r="C4487" s="9" t="s">
        <v>462</v>
      </c>
      <c r="D4487" s="9" t="s">
        <v>152</v>
      </c>
      <c r="E4487" s="9" t="s">
        <v>151</v>
      </c>
      <c r="F4487" s="9" t="s">
        <v>5</v>
      </c>
      <c r="G4487" s="9" t="s">
        <v>373</v>
      </c>
      <c r="H4487" s="9" t="s">
        <v>2</v>
      </c>
      <c r="I4487" s="9">
        <v>13</v>
      </c>
      <c r="J4487" s="9" t="s">
        <v>8</v>
      </c>
      <c r="L4487" s="9" t="s">
        <v>50</v>
      </c>
      <c r="M4487" s="9">
        <v>87495</v>
      </c>
      <c r="N4487" s="17" t="str">
        <f t="shared" si="344"/>
        <v>17_85-90</v>
      </c>
      <c r="O4487" s="17" t="str">
        <f t="shared" si="345"/>
        <v>8_80-90</v>
      </c>
      <c r="P4487" s="17" t="str">
        <f t="shared" si="346"/>
        <v>08_80&gt;</v>
      </c>
      <c r="Q4487" s="9" t="s">
        <v>1295</v>
      </c>
      <c r="R4487" s="9" t="s">
        <v>1245</v>
      </c>
      <c r="S4487" s="9">
        <f t="shared" si="347"/>
        <v>51622050</v>
      </c>
    </row>
    <row r="4488" spans="1:19" hidden="1">
      <c r="A4488" s="9">
        <v>328</v>
      </c>
      <c r="B4488" s="9" t="s">
        <v>14</v>
      </c>
      <c r="C4488" s="9" t="s">
        <v>463</v>
      </c>
      <c r="D4488" s="9" t="s">
        <v>152</v>
      </c>
      <c r="E4488" s="9" t="s">
        <v>151</v>
      </c>
      <c r="F4488" s="9" t="s">
        <v>5</v>
      </c>
      <c r="G4488" s="9" t="s">
        <v>373</v>
      </c>
      <c r="H4488" s="9" t="s">
        <v>2</v>
      </c>
      <c r="I4488" s="9">
        <v>14</v>
      </c>
      <c r="J4488" s="9" t="s">
        <v>8</v>
      </c>
      <c r="L4488" s="9" t="s">
        <v>50</v>
      </c>
      <c r="M4488" s="9">
        <v>114907</v>
      </c>
      <c r="N4488" s="17" t="str">
        <f t="shared" si="344"/>
        <v>22_110-115</v>
      </c>
      <c r="O4488" s="17" t="str">
        <f t="shared" si="345"/>
        <v>11_110-120</v>
      </c>
      <c r="P4488" s="17" t="str">
        <f t="shared" si="346"/>
        <v>08_80&gt;</v>
      </c>
      <c r="Q4488" s="9" t="s">
        <v>1295</v>
      </c>
      <c r="R4488" s="9" t="s">
        <v>1245</v>
      </c>
      <c r="S4488" s="9">
        <f t="shared" si="347"/>
        <v>37689496</v>
      </c>
    </row>
    <row r="4489" spans="1:19" hidden="1">
      <c r="A4489" s="9">
        <v>562</v>
      </c>
      <c r="B4489" s="9" t="s">
        <v>14</v>
      </c>
      <c r="C4489" s="9" t="s">
        <v>725</v>
      </c>
      <c r="D4489" s="9" t="s">
        <v>152</v>
      </c>
      <c r="E4489" s="9" t="s">
        <v>151</v>
      </c>
      <c r="F4489" s="9" t="s">
        <v>1</v>
      </c>
      <c r="G4489" s="9" t="s">
        <v>845</v>
      </c>
      <c r="H4489" s="9" t="s">
        <v>2</v>
      </c>
      <c r="I4489" s="9">
        <v>14</v>
      </c>
      <c r="J4489" s="9" t="s">
        <v>8</v>
      </c>
      <c r="L4489" s="9" t="s">
        <v>50</v>
      </c>
      <c r="M4489" s="9">
        <v>109348</v>
      </c>
      <c r="N4489" s="17" t="str">
        <f t="shared" si="344"/>
        <v>21_105-110</v>
      </c>
      <c r="O4489" s="17" t="str">
        <f t="shared" si="345"/>
        <v>10_100-110</v>
      </c>
      <c r="P4489" s="17" t="str">
        <f t="shared" si="346"/>
        <v>08_80&gt;</v>
      </c>
      <c r="Q4489" s="9" t="s">
        <v>1295</v>
      </c>
      <c r="R4489" s="9" t="s">
        <v>1245</v>
      </c>
      <c r="S4489" s="9">
        <f t="shared" si="347"/>
        <v>61453576</v>
      </c>
    </row>
    <row r="4490" spans="1:19" hidden="1">
      <c r="A4490" s="9">
        <v>803</v>
      </c>
      <c r="B4490" s="9" t="s">
        <v>14</v>
      </c>
      <c r="C4490" s="9" t="s">
        <v>435</v>
      </c>
      <c r="D4490" s="9" t="s">
        <v>148</v>
      </c>
      <c r="E4490" s="9" t="s">
        <v>151</v>
      </c>
      <c r="F4490" s="9" t="s">
        <v>5</v>
      </c>
      <c r="G4490" s="9" t="s">
        <v>373</v>
      </c>
      <c r="H4490" s="9" t="s">
        <v>2</v>
      </c>
      <c r="I4490" s="9">
        <v>15</v>
      </c>
      <c r="J4490" s="9" t="s">
        <v>8</v>
      </c>
      <c r="L4490" s="9" t="s">
        <v>50</v>
      </c>
      <c r="M4490" s="9">
        <v>104880</v>
      </c>
      <c r="N4490" s="17" t="str">
        <f t="shared" si="344"/>
        <v>20_100-105</v>
      </c>
      <c r="O4490" s="17" t="str">
        <f t="shared" si="345"/>
        <v>10_100-110</v>
      </c>
      <c r="P4490" s="17" t="str">
        <f t="shared" si="346"/>
        <v>08_80&gt;</v>
      </c>
      <c r="Q4490" s="9" t="s">
        <v>1295</v>
      </c>
      <c r="R4490" s="9" t="s">
        <v>1245</v>
      </c>
      <c r="S4490" s="9">
        <f t="shared" si="347"/>
        <v>84218640</v>
      </c>
    </row>
    <row r="4491" spans="1:19" hidden="1">
      <c r="A4491" s="9">
        <v>788</v>
      </c>
      <c r="B4491" s="9" t="s">
        <v>14</v>
      </c>
      <c r="C4491" s="9" t="s">
        <v>919</v>
      </c>
      <c r="D4491" s="9" t="s">
        <v>148</v>
      </c>
      <c r="E4491" s="9" t="s">
        <v>151</v>
      </c>
      <c r="F4491" s="9" t="s">
        <v>1</v>
      </c>
      <c r="G4491" s="9" t="s">
        <v>845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99881</v>
      </c>
      <c r="N4491" s="17" t="str">
        <f t="shared" si="344"/>
        <v>19_95-100</v>
      </c>
      <c r="O4491" s="17" t="str">
        <f t="shared" si="345"/>
        <v>9_90-100</v>
      </c>
      <c r="P4491" s="17" t="str">
        <f t="shared" si="346"/>
        <v>08_80&gt;</v>
      </c>
      <c r="Q4491" s="9" t="s">
        <v>1295</v>
      </c>
      <c r="R4491" s="9" t="s">
        <v>1245</v>
      </c>
      <c r="S4491" s="9">
        <f t="shared" si="347"/>
        <v>78706228</v>
      </c>
    </row>
    <row r="4492" spans="1:19" hidden="1">
      <c r="A4492" s="9">
        <v>689</v>
      </c>
      <c r="B4492" s="9" t="s">
        <v>14</v>
      </c>
      <c r="C4492" s="9" t="s">
        <v>774</v>
      </c>
      <c r="D4492" s="9" t="s">
        <v>148</v>
      </c>
      <c r="E4492" s="9" t="s">
        <v>151</v>
      </c>
      <c r="F4492" s="9" t="s">
        <v>5</v>
      </c>
      <c r="G4492" s="9" t="s">
        <v>373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110000</v>
      </c>
      <c r="N4492" s="17" t="str">
        <f t="shared" si="344"/>
        <v>22_110-115</v>
      </c>
      <c r="O4492" s="17" t="str">
        <f t="shared" si="345"/>
        <v>11_110-120</v>
      </c>
      <c r="P4492" s="17" t="str">
        <f t="shared" si="346"/>
        <v>08_80&gt;</v>
      </c>
      <c r="Q4492" s="9" t="s">
        <v>1295</v>
      </c>
      <c r="R4492" s="9" t="s">
        <v>1245</v>
      </c>
      <c r="S4492" s="9">
        <f t="shared" si="347"/>
        <v>75790000</v>
      </c>
    </row>
    <row r="4493" spans="1:19" hidden="1">
      <c r="A4493" s="9">
        <v>223</v>
      </c>
      <c r="B4493" s="9" t="s">
        <v>14</v>
      </c>
      <c r="C4493" s="9" t="s">
        <v>920</v>
      </c>
      <c r="D4493" s="9" t="s">
        <v>152</v>
      </c>
      <c r="E4493" s="9" t="s">
        <v>151</v>
      </c>
      <c r="F4493" s="9" t="s">
        <v>1</v>
      </c>
      <c r="G4493" s="9" t="s">
        <v>845</v>
      </c>
      <c r="H4493" s="9" t="s">
        <v>2</v>
      </c>
      <c r="I4493" s="9">
        <v>13</v>
      </c>
      <c r="J4493" s="9" t="s">
        <v>8</v>
      </c>
      <c r="L4493" s="9" t="s">
        <v>50</v>
      </c>
      <c r="M4493" s="9">
        <v>89990</v>
      </c>
      <c r="N4493" s="17" t="str">
        <f t="shared" si="344"/>
        <v>17_85-90</v>
      </c>
      <c r="O4493" s="17" t="str">
        <f t="shared" si="345"/>
        <v>8_80-90</v>
      </c>
      <c r="P4493" s="17" t="str">
        <f t="shared" si="346"/>
        <v>08_80&gt;</v>
      </c>
      <c r="Q4493" s="9" t="s">
        <v>1295</v>
      </c>
      <c r="R4493" s="9" t="s">
        <v>1245</v>
      </c>
      <c r="S4493" s="9">
        <f t="shared" si="347"/>
        <v>20067770</v>
      </c>
    </row>
    <row r="4494" spans="1:19" hidden="1">
      <c r="A4494" s="9">
        <v>516</v>
      </c>
      <c r="B4494" s="9" t="s">
        <v>14</v>
      </c>
      <c r="C4494" s="9" t="s">
        <v>466</v>
      </c>
      <c r="D4494" s="9" t="s">
        <v>152</v>
      </c>
      <c r="E4494" s="9" t="s">
        <v>151</v>
      </c>
      <c r="F4494" s="9" t="s">
        <v>5</v>
      </c>
      <c r="G4494" s="9" t="s">
        <v>373</v>
      </c>
      <c r="H4494" s="9" t="s">
        <v>2</v>
      </c>
      <c r="I4494" s="9">
        <v>14</v>
      </c>
      <c r="J4494" s="9" t="s">
        <v>8</v>
      </c>
      <c r="L4494" s="9" t="s">
        <v>50</v>
      </c>
      <c r="M4494" s="9">
        <v>118055</v>
      </c>
      <c r="N4494" s="17" t="str">
        <f t="shared" si="344"/>
        <v>23_115-120</v>
      </c>
      <c r="O4494" s="17" t="str">
        <f t="shared" si="345"/>
        <v>11_110-120</v>
      </c>
      <c r="P4494" s="17" t="str">
        <f t="shared" si="346"/>
        <v>08_80&gt;</v>
      </c>
      <c r="Q4494" s="9" t="s">
        <v>1295</v>
      </c>
      <c r="R4494" s="9" t="s">
        <v>1245</v>
      </c>
      <c r="S4494" s="9">
        <f t="shared" si="347"/>
        <v>60916380</v>
      </c>
    </row>
    <row r="4495" spans="1:19" hidden="1">
      <c r="A4495" s="9">
        <v>193</v>
      </c>
      <c r="B4495" s="9" t="s">
        <v>14</v>
      </c>
      <c r="C4495" s="9" t="s">
        <v>436</v>
      </c>
      <c r="D4495" s="9" t="s">
        <v>148</v>
      </c>
      <c r="E4495" s="9" t="s">
        <v>151</v>
      </c>
      <c r="F4495" s="9" t="s">
        <v>5</v>
      </c>
      <c r="G4495" s="9" t="s">
        <v>373</v>
      </c>
      <c r="H4495" s="9" t="s">
        <v>2</v>
      </c>
      <c r="I4495" s="9">
        <v>15</v>
      </c>
      <c r="J4495" s="9" t="s">
        <v>8</v>
      </c>
      <c r="L4495" s="9" t="s">
        <v>50</v>
      </c>
      <c r="M4495" s="9">
        <v>139623</v>
      </c>
      <c r="N4495" s="17" t="str">
        <f t="shared" si="344"/>
        <v>27_135-140</v>
      </c>
      <c r="O4495" s="17" t="str">
        <f t="shared" si="345"/>
        <v>13_130-140</v>
      </c>
      <c r="P4495" s="17" t="str">
        <f t="shared" si="346"/>
        <v>08_80&gt;</v>
      </c>
      <c r="Q4495" s="9" t="s">
        <v>1295</v>
      </c>
      <c r="R4495" s="9" t="s">
        <v>1245</v>
      </c>
      <c r="S4495" s="9">
        <f t="shared" si="347"/>
        <v>26947239</v>
      </c>
    </row>
    <row r="4496" spans="1:19" hidden="1">
      <c r="A4496" s="9">
        <v>13</v>
      </c>
      <c r="B4496" s="9" t="s">
        <v>14</v>
      </c>
      <c r="C4496" s="9" t="s">
        <v>679</v>
      </c>
      <c r="D4496" s="9" t="s">
        <v>152</v>
      </c>
      <c r="E4496" s="9" t="s">
        <v>151</v>
      </c>
      <c r="F4496" s="9" t="s">
        <v>1</v>
      </c>
      <c r="G4496" s="9" t="s">
        <v>845</v>
      </c>
      <c r="H4496" s="9" t="s">
        <v>2</v>
      </c>
      <c r="I4496" s="9">
        <v>13</v>
      </c>
      <c r="J4496" s="9" t="s">
        <v>8</v>
      </c>
      <c r="K4496" s="9" t="s">
        <v>7</v>
      </c>
      <c r="L4496" s="9" t="s">
        <v>50</v>
      </c>
      <c r="M4496" s="9">
        <v>97990</v>
      </c>
      <c r="N4496" s="17" t="str">
        <f t="shared" si="344"/>
        <v>19_95-100</v>
      </c>
      <c r="O4496" s="17" t="str">
        <f t="shared" si="345"/>
        <v>9_90-100</v>
      </c>
      <c r="P4496" s="17" t="str">
        <f t="shared" si="346"/>
        <v>08_80&gt;</v>
      </c>
      <c r="Q4496" s="9" t="s">
        <v>1295</v>
      </c>
      <c r="R4496" s="9" t="s">
        <v>1245</v>
      </c>
      <c r="S4496" s="9">
        <f t="shared" si="347"/>
        <v>1273870</v>
      </c>
    </row>
    <row r="4497" spans="1:19">
      <c r="A4497" s="9">
        <v>22</v>
      </c>
      <c r="B4497" s="9" t="s">
        <v>14</v>
      </c>
      <c r="C4497" s="9" t="s">
        <v>437</v>
      </c>
      <c r="D4497" s="9" t="s">
        <v>152</v>
      </c>
      <c r="E4497" s="9" t="s">
        <v>147</v>
      </c>
      <c r="F4497" s="9" t="s">
        <v>5</v>
      </c>
      <c r="G4497" s="9" t="s">
        <v>373</v>
      </c>
      <c r="H4497" s="9" t="s">
        <v>2</v>
      </c>
      <c r="I4497" s="9">
        <v>13</v>
      </c>
      <c r="J4497" s="9" t="s">
        <v>8</v>
      </c>
      <c r="K4497" s="9" t="s">
        <v>7</v>
      </c>
      <c r="L4497" s="9" t="s">
        <v>50</v>
      </c>
      <c r="M4497" s="9">
        <v>109999</v>
      </c>
      <c r="N4497" s="17" t="str">
        <f t="shared" si="344"/>
        <v>21_105-110</v>
      </c>
      <c r="O4497" s="17" t="str">
        <f t="shared" si="345"/>
        <v>10_100-110</v>
      </c>
      <c r="P4497" s="17" t="str">
        <f t="shared" si="346"/>
        <v>08_80&gt;</v>
      </c>
      <c r="Q4497" s="9" t="s">
        <v>1295</v>
      </c>
      <c r="R4497" s="9" t="s">
        <v>1245</v>
      </c>
      <c r="S4497" s="9">
        <f t="shared" si="347"/>
        <v>2419978</v>
      </c>
    </row>
    <row r="4498" spans="1:19">
      <c r="A4498" s="9">
        <v>5</v>
      </c>
      <c r="B4498" s="9" t="s">
        <v>14</v>
      </c>
      <c r="C4498" s="9" t="s">
        <v>646</v>
      </c>
      <c r="D4498" s="9" t="s">
        <v>152</v>
      </c>
      <c r="E4498" s="9" t="s">
        <v>147</v>
      </c>
      <c r="F4498" s="9" t="s">
        <v>5</v>
      </c>
      <c r="G4498" s="9" t="s">
        <v>373</v>
      </c>
      <c r="H4498" s="9" t="s">
        <v>2</v>
      </c>
      <c r="I4498" s="9">
        <v>13</v>
      </c>
      <c r="J4498" s="9" t="s">
        <v>8</v>
      </c>
      <c r="K4498" s="9" t="s">
        <v>7</v>
      </c>
      <c r="L4498" s="9" t="s">
        <v>50</v>
      </c>
      <c r="M4498" s="9">
        <v>134390</v>
      </c>
      <c r="N4498" s="17" t="str">
        <f t="shared" si="344"/>
        <v>26_130-135</v>
      </c>
      <c r="O4498" s="17" t="str">
        <f t="shared" si="345"/>
        <v>13_130-140</v>
      </c>
      <c r="P4498" s="17" t="str">
        <f t="shared" si="346"/>
        <v>08_80&gt;</v>
      </c>
      <c r="Q4498" s="9" t="s">
        <v>1295</v>
      </c>
      <c r="R4498" s="9" t="s">
        <v>1245</v>
      </c>
      <c r="S4498" s="9">
        <f t="shared" si="347"/>
        <v>671950</v>
      </c>
    </row>
    <row r="4499" spans="1:19">
      <c r="A4499" s="9">
        <v>135</v>
      </c>
      <c r="B4499" s="9" t="s">
        <v>14</v>
      </c>
      <c r="C4499" s="9" t="s">
        <v>921</v>
      </c>
      <c r="D4499" s="9" t="s">
        <v>149</v>
      </c>
      <c r="E4499" s="9" t="s">
        <v>147</v>
      </c>
      <c r="F4499" s="9" t="s">
        <v>5</v>
      </c>
      <c r="G4499" s="9" t="s">
        <v>492</v>
      </c>
      <c r="H4499" s="9" t="s">
        <v>561</v>
      </c>
      <c r="I4499" s="9">
        <v>16</v>
      </c>
      <c r="J4499" s="9" t="s">
        <v>8</v>
      </c>
      <c r="L4499" s="9" t="s">
        <v>50</v>
      </c>
      <c r="M4499" s="9">
        <v>122838</v>
      </c>
      <c r="N4499" s="17" t="str">
        <f t="shared" si="344"/>
        <v>24_120-125</v>
      </c>
      <c r="O4499" s="17" t="str">
        <f t="shared" si="345"/>
        <v>12_120-130</v>
      </c>
      <c r="P4499" s="17" t="str">
        <f t="shared" si="346"/>
        <v>08_80&gt;</v>
      </c>
      <c r="Q4499" s="9" t="s">
        <v>1295</v>
      </c>
      <c r="R4499" s="9" t="s">
        <v>1245</v>
      </c>
      <c r="S4499" s="9">
        <f t="shared" si="347"/>
        <v>16583130</v>
      </c>
    </row>
    <row r="4500" spans="1:19">
      <c r="A4500" s="9">
        <v>871</v>
      </c>
      <c r="B4500" s="9" t="s">
        <v>14</v>
      </c>
      <c r="C4500" s="9" t="s">
        <v>848</v>
      </c>
      <c r="D4500" s="9" t="s">
        <v>149</v>
      </c>
      <c r="E4500" s="9" t="s">
        <v>147</v>
      </c>
      <c r="F4500" s="9" t="s">
        <v>1</v>
      </c>
      <c r="G4500" s="9" t="s">
        <v>495</v>
      </c>
      <c r="H4500" s="9" t="s">
        <v>849</v>
      </c>
      <c r="I4500" s="9">
        <v>16</v>
      </c>
      <c r="J4500" s="9" t="s">
        <v>8</v>
      </c>
      <c r="L4500" s="9" t="s">
        <v>50</v>
      </c>
      <c r="M4500" s="9">
        <v>127654</v>
      </c>
      <c r="N4500" s="17" t="str">
        <f t="shared" si="344"/>
        <v>25_125-130</v>
      </c>
      <c r="O4500" s="17" t="str">
        <f t="shared" si="345"/>
        <v>12_120-130</v>
      </c>
      <c r="P4500" s="17" t="str">
        <f t="shared" si="346"/>
        <v>08_80&gt;</v>
      </c>
      <c r="Q4500" s="9" t="s">
        <v>1295</v>
      </c>
      <c r="R4500" s="9" t="s">
        <v>1245</v>
      </c>
      <c r="S4500" s="9">
        <f t="shared" si="347"/>
        <v>111186634</v>
      </c>
    </row>
    <row r="4501" spans="1:19" hidden="1">
      <c r="A4501" s="9">
        <v>40</v>
      </c>
      <c r="B4501" s="9" t="s">
        <v>14</v>
      </c>
      <c r="C4501" s="9" t="s">
        <v>989</v>
      </c>
      <c r="D4501" s="9" t="s">
        <v>154</v>
      </c>
      <c r="E4501" s="9" t="s">
        <v>151</v>
      </c>
      <c r="F4501" s="9" t="s">
        <v>5</v>
      </c>
      <c r="G4501" s="9" t="s">
        <v>492</v>
      </c>
      <c r="H4501" s="9" t="s">
        <v>1108</v>
      </c>
      <c r="I4501" s="9">
        <v>15</v>
      </c>
      <c r="J4501" s="9" t="s">
        <v>51</v>
      </c>
      <c r="L4501" s="9" t="s">
        <v>50</v>
      </c>
      <c r="M4501" s="9">
        <v>138270</v>
      </c>
      <c r="N4501" s="17" t="str">
        <f t="shared" si="344"/>
        <v>27_135-140</v>
      </c>
      <c r="O4501" s="17" t="str">
        <f t="shared" si="345"/>
        <v>13_130-140</v>
      </c>
      <c r="P4501" s="17" t="str">
        <f t="shared" si="346"/>
        <v>08_80&gt;</v>
      </c>
      <c r="Q4501" s="9" t="s">
        <v>1295</v>
      </c>
      <c r="R4501" s="9" t="s">
        <v>1245</v>
      </c>
      <c r="S4501" s="9">
        <f t="shared" si="347"/>
        <v>5530800</v>
      </c>
    </row>
    <row r="4502" spans="1:19" hidden="1">
      <c r="A4502" s="9">
        <v>12</v>
      </c>
      <c r="B4502" s="9" t="s">
        <v>14</v>
      </c>
      <c r="C4502" s="9" t="s">
        <v>991</v>
      </c>
      <c r="D4502" s="9" t="s">
        <v>154</v>
      </c>
      <c r="E4502" s="9" t="s">
        <v>151</v>
      </c>
      <c r="F4502" s="9" t="s">
        <v>5</v>
      </c>
      <c r="G4502" s="9" t="s">
        <v>492</v>
      </c>
      <c r="H4502" s="9" t="s">
        <v>992</v>
      </c>
      <c r="I4502" s="9">
        <v>15</v>
      </c>
      <c r="J4502" s="9" t="s">
        <v>51</v>
      </c>
      <c r="L4502" s="9" t="s">
        <v>50</v>
      </c>
      <c r="M4502" s="9">
        <v>408980</v>
      </c>
      <c r="N4502" s="17" t="str">
        <f t="shared" si="344"/>
        <v>81_405-410</v>
      </c>
      <c r="O4502" s="17" t="str">
        <f t="shared" si="345"/>
        <v>40_400-410</v>
      </c>
      <c r="P4502" s="17" t="str">
        <f t="shared" si="346"/>
        <v>08_80&gt;</v>
      </c>
      <c r="Q4502" s="9" t="s">
        <v>1295</v>
      </c>
      <c r="R4502" s="9" t="s">
        <v>1245</v>
      </c>
      <c r="S4502" s="9">
        <f t="shared" si="347"/>
        <v>4907760</v>
      </c>
    </row>
    <row r="4503" spans="1:19" hidden="1">
      <c r="A4503" s="9">
        <v>3</v>
      </c>
      <c r="B4503" s="9" t="s">
        <v>14</v>
      </c>
      <c r="C4503" s="9" t="s">
        <v>647</v>
      </c>
      <c r="D4503" s="9" t="s">
        <v>154</v>
      </c>
      <c r="E4503" s="9" t="s">
        <v>151</v>
      </c>
      <c r="F4503" s="9" t="s">
        <v>5</v>
      </c>
      <c r="G4503" s="9" t="s">
        <v>122</v>
      </c>
      <c r="H4503" s="9" t="s">
        <v>648</v>
      </c>
      <c r="I4503" s="9">
        <v>14</v>
      </c>
      <c r="J4503" s="9" t="s">
        <v>8</v>
      </c>
      <c r="L4503" s="9" t="s">
        <v>50</v>
      </c>
      <c r="M4503" s="9">
        <v>156874</v>
      </c>
      <c r="N4503" s="17" t="str">
        <f t="shared" si="344"/>
        <v>31_155-160</v>
      </c>
      <c r="O4503" s="17" t="str">
        <f t="shared" si="345"/>
        <v>15_150-160</v>
      </c>
      <c r="P4503" s="17" t="str">
        <f t="shared" si="346"/>
        <v>08_80&gt;</v>
      </c>
      <c r="Q4503" s="9" t="s">
        <v>1295</v>
      </c>
      <c r="R4503" s="9" t="s">
        <v>1245</v>
      </c>
      <c r="S4503" s="9">
        <f t="shared" si="347"/>
        <v>470622</v>
      </c>
    </row>
    <row r="4504" spans="1:19" hidden="1">
      <c r="A4504" s="9">
        <v>6</v>
      </c>
      <c r="B4504" s="9" t="s">
        <v>14</v>
      </c>
      <c r="C4504" s="9" t="s">
        <v>649</v>
      </c>
      <c r="D4504" s="9" t="s">
        <v>154</v>
      </c>
      <c r="E4504" s="9" t="s">
        <v>151</v>
      </c>
      <c r="F4504" s="9" t="s">
        <v>5</v>
      </c>
      <c r="G4504" s="9" t="s">
        <v>373</v>
      </c>
      <c r="H4504" s="9" t="s">
        <v>648</v>
      </c>
      <c r="I4504" s="9">
        <v>15</v>
      </c>
      <c r="J4504" s="9" t="s">
        <v>8</v>
      </c>
      <c r="L4504" s="9" t="s">
        <v>50</v>
      </c>
      <c r="M4504" s="9">
        <v>163240</v>
      </c>
      <c r="N4504" s="17" t="str">
        <f t="shared" si="344"/>
        <v>32_160-165</v>
      </c>
      <c r="O4504" s="17" t="str">
        <f t="shared" si="345"/>
        <v>16_160-170</v>
      </c>
      <c r="P4504" s="17" t="str">
        <f t="shared" si="346"/>
        <v>08_80&gt;</v>
      </c>
      <c r="Q4504" s="9" t="s">
        <v>1295</v>
      </c>
      <c r="R4504" s="9" t="s">
        <v>1245</v>
      </c>
      <c r="S4504" s="9">
        <f t="shared" si="347"/>
        <v>979440</v>
      </c>
    </row>
    <row r="4505" spans="1:19" hidden="1">
      <c r="A4505" s="9">
        <v>6</v>
      </c>
      <c r="B4505" s="9" t="s">
        <v>14</v>
      </c>
      <c r="C4505" s="9" t="s">
        <v>1054</v>
      </c>
      <c r="D4505" s="9" t="s">
        <v>154</v>
      </c>
      <c r="E4505" s="9" t="s">
        <v>151</v>
      </c>
      <c r="F4505" s="9" t="s">
        <v>5</v>
      </c>
      <c r="G4505" s="9" t="s">
        <v>492</v>
      </c>
      <c r="H4505" s="9" t="s">
        <v>837</v>
      </c>
      <c r="I4505" s="9">
        <v>15</v>
      </c>
      <c r="J4505" s="9" t="s">
        <v>8</v>
      </c>
      <c r="L4505" s="9" t="s">
        <v>50</v>
      </c>
      <c r="M4505" s="9">
        <v>279800</v>
      </c>
      <c r="N4505" s="17" t="str">
        <f t="shared" si="344"/>
        <v>55_275-280</v>
      </c>
      <c r="O4505" s="17" t="str">
        <f t="shared" si="345"/>
        <v>27_270-280</v>
      </c>
      <c r="P4505" s="17" t="str">
        <f t="shared" si="346"/>
        <v>08_80&gt;</v>
      </c>
      <c r="Q4505" s="9" t="s">
        <v>1295</v>
      </c>
      <c r="R4505" s="9" t="s">
        <v>1245</v>
      </c>
      <c r="S4505" s="9">
        <f t="shared" si="347"/>
        <v>1678800</v>
      </c>
    </row>
    <row r="4506" spans="1:19" hidden="1">
      <c r="A4506" s="9">
        <v>19</v>
      </c>
      <c r="B4506" s="9" t="s">
        <v>14</v>
      </c>
      <c r="C4506" s="9" t="s">
        <v>1055</v>
      </c>
      <c r="D4506" s="9" t="s">
        <v>154</v>
      </c>
      <c r="E4506" s="9" t="s">
        <v>151</v>
      </c>
      <c r="F4506" s="9" t="s">
        <v>5</v>
      </c>
      <c r="G4506" s="9" t="s">
        <v>492</v>
      </c>
      <c r="H4506" s="9" t="s">
        <v>1001</v>
      </c>
      <c r="I4506" s="9">
        <v>17</v>
      </c>
      <c r="J4506" s="9" t="s">
        <v>54</v>
      </c>
      <c r="L4506" s="9" t="s">
        <v>50</v>
      </c>
      <c r="M4506" s="9">
        <v>321560</v>
      </c>
      <c r="N4506" s="17" t="str">
        <f t="shared" si="344"/>
        <v>64_320-325</v>
      </c>
      <c r="O4506" s="17" t="str">
        <f t="shared" si="345"/>
        <v>32_320-330</v>
      </c>
      <c r="P4506" s="17" t="str">
        <f t="shared" si="346"/>
        <v>08_80&gt;</v>
      </c>
      <c r="Q4506" s="9" t="s">
        <v>1295</v>
      </c>
      <c r="R4506" s="9" t="s">
        <v>1245</v>
      </c>
      <c r="S4506" s="9">
        <f t="shared" si="347"/>
        <v>6109640</v>
      </c>
    </row>
    <row r="4507" spans="1:19">
      <c r="A4507" s="9">
        <v>12</v>
      </c>
      <c r="B4507" s="9" t="s">
        <v>207</v>
      </c>
      <c r="C4507" s="9" t="s">
        <v>277</v>
      </c>
      <c r="D4507" s="9" t="s">
        <v>152</v>
      </c>
      <c r="E4507" s="9" t="s">
        <v>147</v>
      </c>
      <c r="F4507" s="9" t="s">
        <v>1</v>
      </c>
      <c r="G4507" s="9" t="s">
        <v>77</v>
      </c>
      <c r="H4507" s="9" t="s">
        <v>2</v>
      </c>
      <c r="I4507" s="9">
        <v>13</v>
      </c>
      <c r="J4507" s="9" t="s">
        <v>278</v>
      </c>
      <c r="L4507" s="9" t="s">
        <v>50</v>
      </c>
      <c r="M4507" s="9">
        <v>68720</v>
      </c>
      <c r="N4507" s="17" t="str">
        <f t="shared" si="344"/>
        <v>13_65-70</v>
      </c>
      <c r="O4507" s="17" t="str">
        <f t="shared" si="345"/>
        <v>6_60-70</v>
      </c>
      <c r="P4507" s="17" t="str">
        <f t="shared" si="346"/>
        <v>06_60-70</v>
      </c>
      <c r="Q4507" s="9" t="s">
        <v>1295</v>
      </c>
      <c r="R4507" s="9" t="s">
        <v>1245</v>
      </c>
      <c r="S4507" s="9">
        <f t="shared" si="347"/>
        <v>824640</v>
      </c>
    </row>
    <row r="4508" spans="1:19">
      <c r="A4508" s="9">
        <v>12</v>
      </c>
      <c r="B4508" s="9" t="s">
        <v>207</v>
      </c>
      <c r="C4508" s="9" t="s">
        <v>1069</v>
      </c>
      <c r="D4508" s="9" t="s">
        <v>152</v>
      </c>
      <c r="E4508" s="9" t="s">
        <v>147</v>
      </c>
      <c r="F4508" s="9" t="s">
        <v>1</v>
      </c>
      <c r="G4508" s="9" t="s">
        <v>583</v>
      </c>
      <c r="H4508" s="9" t="s">
        <v>2</v>
      </c>
      <c r="I4508" s="9">
        <v>14</v>
      </c>
      <c r="J4508" s="9" t="s">
        <v>278</v>
      </c>
      <c r="L4508" s="9" t="s">
        <v>50</v>
      </c>
      <c r="M4508" s="9">
        <v>79999</v>
      </c>
      <c r="N4508" s="17" t="str">
        <f t="shared" si="344"/>
        <v>15_75-80</v>
      </c>
      <c r="O4508" s="17" t="str">
        <f t="shared" si="345"/>
        <v>7_70-80</v>
      </c>
      <c r="P4508" s="17" t="str">
        <f t="shared" si="346"/>
        <v>07_70-80</v>
      </c>
      <c r="Q4508" s="9" t="s">
        <v>1295</v>
      </c>
      <c r="R4508" s="9" t="s">
        <v>1245</v>
      </c>
      <c r="S4508" s="9">
        <f t="shared" si="347"/>
        <v>959988</v>
      </c>
    </row>
    <row r="4509" spans="1:19">
      <c r="A4509" s="9">
        <v>32</v>
      </c>
      <c r="B4509" s="9" t="s">
        <v>207</v>
      </c>
      <c r="C4509" s="9" t="s">
        <v>1070</v>
      </c>
      <c r="D4509" s="9" t="s">
        <v>152</v>
      </c>
      <c r="E4509" s="9" t="s">
        <v>147</v>
      </c>
      <c r="F4509" s="9" t="s">
        <v>5</v>
      </c>
      <c r="G4509" s="9" t="s">
        <v>492</v>
      </c>
      <c r="H4509" s="9" t="s">
        <v>2</v>
      </c>
      <c r="I4509" s="9">
        <v>14</v>
      </c>
      <c r="J4509" s="9" t="s">
        <v>1071</v>
      </c>
      <c r="K4509" s="9" t="s">
        <v>7</v>
      </c>
      <c r="L4509" s="9" t="s">
        <v>50</v>
      </c>
      <c r="M4509" s="9">
        <v>124142</v>
      </c>
      <c r="N4509" s="17" t="str">
        <f t="shared" si="344"/>
        <v>24_120-125</v>
      </c>
      <c r="O4509" s="17" t="str">
        <f t="shared" si="345"/>
        <v>12_120-130</v>
      </c>
      <c r="P4509" s="17" t="str">
        <f t="shared" si="346"/>
        <v>08_80&gt;</v>
      </c>
      <c r="Q4509" s="9" t="s">
        <v>1295</v>
      </c>
      <c r="R4509" s="9" t="s">
        <v>1245</v>
      </c>
      <c r="S4509" s="9">
        <f t="shared" si="347"/>
        <v>3972544</v>
      </c>
    </row>
    <row r="4510" spans="1:19" hidden="1">
      <c r="A4510" s="9">
        <v>78</v>
      </c>
      <c r="B4510" s="9" t="s">
        <v>207</v>
      </c>
      <c r="C4510" s="9" t="s">
        <v>1074</v>
      </c>
      <c r="D4510" s="9" t="s">
        <v>152</v>
      </c>
      <c r="E4510" s="9" t="s">
        <v>151</v>
      </c>
      <c r="F4510" s="9" t="s">
        <v>5</v>
      </c>
      <c r="G4510" s="9" t="s">
        <v>110</v>
      </c>
      <c r="H4510" s="9" t="s">
        <v>239</v>
      </c>
      <c r="I4510" s="9">
        <v>14</v>
      </c>
      <c r="J4510" s="9" t="s">
        <v>278</v>
      </c>
      <c r="L4510" s="9" t="s">
        <v>50</v>
      </c>
      <c r="M4510" s="9">
        <v>139900</v>
      </c>
      <c r="N4510" s="17" t="str">
        <f t="shared" si="344"/>
        <v>27_135-140</v>
      </c>
      <c r="O4510" s="17" t="str">
        <f t="shared" si="345"/>
        <v>13_130-140</v>
      </c>
      <c r="P4510" s="17" t="str">
        <f t="shared" si="346"/>
        <v>08_80&gt;</v>
      </c>
      <c r="Q4510" s="9" t="s">
        <v>1295</v>
      </c>
      <c r="R4510" s="9" t="s">
        <v>1245</v>
      </c>
      <c r="S4510" s="9">
        <f t="shared" si="347"/>
        <v>10912200</v>
      </c>
    </row>
    <row r="4511" spans="1:19" hidden="1">
      <c r="A4511" s="9">
        <v>54</v>
      </c>
      <c r="B4511" s="9" t="s">
        <v>207</v>
      </c>
      <c r="C4511" s="9" t="s">
        <v>1006</v>
      </c>
      <c r="D4511" s="9" t="s">
        <v>148</v>
      </c>
      <c r="E4511" s="9" t="s">
        <v>151</v>
      </c>
      <c r="F4511" s="9" t="s">
        <v>5</v>
      </c>
      <c r="G4511" s="9" t="s">
        <v>110</v>
      </c>
      <c r="H4511" s="9" t="s">
        <v>2</v>
      </c>
      <c r="I4511" s="9">
        <v>15</v>
      </c>
      <c r="J4511" s="9" t="s">
        <v>8</v>
      </c>
      <c r="L4511" s="9" t="s">
        <v>50</v>
      </c>
      <c r="M4511" s="9">
        <v>81000</v>
      </c>
      <c r="N4511" s="17" t="str">
        <f t="shared" si="344"/>
        <v>16_80-85</v>
      </c>
      <c r="O4511" s="17" t="str">
        <f t="shared" si="345"/>
        <v>8_80-90</v>
      </c>
      <c r="P4511" s="17" t="str">
        <f t="shared" si="346"/>
        <v>08_80&gt;</v>
      </c>
      <c r="Q4511" s="9" t="s">
        <v>1295</v>
      </c>
      <c r="R4511" s="9" t="s">
        <v>1245</v>
      </c>
      <c r="S4511" s="9">
        <f t="shared" si="347"/>
        <v>4374000</v>
      </c>
    </row>
    <row r="4512" spans="1:19" hidden="1">
      <c r="A4512" s="9">
        <v>14</v>
      </c>
      <c r="B4512" s="9" t="s">
        <v>207</v>
      </c>
      <c r="C4512" s="9" t="s">
        <v>1109</v>
      </c>
      <c r="D4512" s="9" t="s">
        <v>148</v>
      </c>
      <c r="E4512" s="9" t="s">
        <v>151</v>
      </c>
      <c r="F4512" s="9" t="s">
        <v>5</v>
      </c>
      <c r="G4512" s="9" t="s">
        <v>373</v>
      </c>
      <c r="H4512" s="9" t="s">
        <v>2</v>
      </c>
      <c r="I4512" s="9">
        <v>15</v>
      </c>
      <c r="J4512" s="9" t="s">
        <v>8</v>
      </c>
      <c r="L4512" s="9" t="s">
        <v>50</v>
      </c>
      <c r="M4512" s="9">
        <v>142800</v>
      </c>
      <c r="N4512" s="17" t="str">
        <f t="shared" ref="N4512:N4574" si="348">CONCATENATE(ROUNDDOWN(M4512/5000,0),"_",ROUNDDOWN(M4512/5000,0)*5,"-",ROUNDUP((M4512+1)/5000,0)*5)</f>
        <v>28_140-145</v>
      </c>
      <c r="O4512" s="17" t="str">
        <f t="shared" ref="O4512:O4574" si="349">CONCATENATE(ROUNDDOWN(M4512/10000,0),"_",ROUNDDOWN(M4512/10000,0)*10,"-",ROUNDUP((M4512+1)/10000,0)*10)</f>
        <v>14_140-150</v>
      </c>
      <c r="P4512" s="17" t="str">
        <f t="shared" ref="P4512:P4574" si="350">IF(M4512&lt;20000,"01_&lt;20",IF(M4512&lt;80000,CONCATENATE(IF((ROUNDDOWN(M4512/10000,0)+1)&lt;10,0,),ROUNDDOWN(M4512/10000,0),"_",ROUNDDOWN(M4512/10000,0)*10,"-",ROUNDUP((M4512+1)/10000,0)*10),"08_80&gt;"))</f>
        <v>08_80&gt;</v>
      </c>
      <c r="Q4512" s="9" t="s">
        <v>1295</v>
      </c>
      <c r="R4512" s="9" t="s">
        <v>1245</v>
      </c>
      <c r="S4512" s="9">
        <f t="shared" ref="S4512:S4574" si="351">M4512*A4512</f>
        <v>1999200</v>
      </c>
    </row>
    <row r="4513" spans="1:19">
      <c r="A4513" s="9">
        <v>1405</v>
      </c>
      <c r="B4513" s="9" t="s">
        <v>207</v>
      </c>
      <c r="C4513" s="9" t="s">
        <v>947</v>
      </c>
      <c r="D4513" s="9" t="s">
        <v>148</v>
      </c>
      <c r="E4513" s="9" t="s">
        <v>147</v>
      </c>
      <c r="F4513" s="9" t="s">
        <v>5</v>
      </c>
      <c r="G4513" s="9" t="s">
        <v>110</v>
      </c>
      <c r="H4513" s="9" t="s">
        <v>2</v>
      </c>
      <c r="I4513" s="9">
        <v>15</v>
      </c>
      <c r="J4513" s="9" t="s">
        <v>8</v>
      </c>
      <c r="L4513" s="9" t="s">
        <v>50</v>
      </c>
      <c r="M4513" s="9">
        <v>52999</v>
      </c>
      <c r="N4513" s="17" t="str">
        <f t="shared" si="348"/>
        <v>10_50-55</v>
      </c>
      <c r="O4513" s="17" t="str">
        <f t="shared" si="349"/>
        <v>5_50-60</v>
      </c>
      <c r="P4513" s="17" t="str">
        <f t="shared" si="350"/>
        <v>05_50-60</v>
      </c>
      <c r="Q4513" s="9" t="s">
        <v>1295</v>
      </c>
      <c r="R4513" s="9" t="s">
        <v>1245</v>
      </c>
      <c r="S4513" s="9">
        <f t="shared" si="351"/>
        <v>74463595</v>
      </c>
    </row>
    <row r="4514" spans="1:19">
      <c r="A4514" s="9">
        <v>87</v>
      </c>
      <c r="B4514" s="9" t="s">
        <v>207</v>
      </c>
      <c r="C4514" s="9" t="s">
        <v>1228</v>
      </c>
      <c r="D4514" s="9" t="s">
        <v>148</v>
      </c>
      <c r="E4514" s="9" t="s">
        <v>147</v>
      </c>
      <c r="F4514" s="9" t="s">
        <v>5</v>
      </c>
      <c r="G4514" s="9" t="s">
        <v>373</v>
      </c>
      <c r="H4514" s="9" t="s">
        <v>2</v>
      </c>
      <c r="I4514" s="9">
        <v>15</v>
      </c>
      <c r="J4514" s="9" t="s">
        <v>8</v>
      </c>
      <c r="L4514" s="9" t="s">
        <v>50</v>
      </c>
      <c r="M4514" s="9">
        <v>84328</v>
      </c>
      <c r="N4514" s="17" t="str">
        <f t="shared" si="348"/>
        <v>16_80-85</v>
      </c>
      <c r="O4514" s="17" t="str">
        <f t="shared" si="349"/>
        <v>8_80-90</v>
      </c>
      <c r="P4514" s="17" t="str">
        <f t="shared" si="350"/>
        <v>08_80&gt;</v>
      </c>
      <c r="Q4514" s="9" t="s">
        <v>1295</v>
      </c>
      <c r="R4514" s="9" t="s">
        <v>1245</v>
      </c>
      <c r="S4514" s="9">
        <f t="shared" si="351"/>
        <v>7336536</v>
      </c>
    </row>
    <row r="4515" spans="1:19">
      <c r="A4515" s="9">
        <v>4</v>
      </c>
      <c r="B4515" s="9" t="s">
        <v>207</v>
      </c>
      <c r="C4515" s="9" t="s">
        <v>564</v>
      </c>
      <c r="D4515" s="9" t="s">
        <v>152</v>
      </c>
      <c r="E4515" s="9" t="s">
        <v>147</v>
      </c>
      <c r="F4515" s="9" t="s">
        <v>5</v>
      </c>
      <c r="G4515" s="9" t="s">
        <v>110</v>
      </c>
      <c r="H4515" s="9" t="s">
        <v>2</v>
      </c>
      <c r="I4515" s="9">
        <v>13</v>
      </c>
      <c r="J4515" s="9" t="s">
        <v>340</v>
      </c>
      <c r="K4515" s="9" t="s">
        <v>7</v>
      </c>
      <c r="L4515" s="9" t="s">
        <v>50</v>
      </c>
      <c r="M4515" s="9">
        <v>126540</v>
      </c>
      <c r="N4515" s="17" t="str">
        <f t="shared" si="348"/>
        <v>25_125-130</v>
      </c>
      <c r="O4515" s="17" t="str">
        <f t="shared" si="349"/>
        <v>12_120-130</v>
      </c>
      <c r="P4515" s="17" t="str">
        <f t="shared" si="350"/>
        <v>08_80&gt;</v>
      </c>
      <c r="Q4515" s="9" t="s">
        <v>1295</v>
      </c>
      <c r="R4515" s="9" t="s">
        <v>1245</v>
      </c>
      <c r="S4515" s="9">
        <f t="shared" si="351"/>
        <v>506160</v>
      </c>
    </row>
    <row r="4516" spans="1:19">
      <c r="A4516" s="9">
        <v>82</v>
      </c>
      <c r="B4516" s="9" t="s">
        <v>207</v>
      </c>
      <c r="C4516" s="9" t="s">
        <v>948</v>
      </c>
      <c r="D4516" s="9" t="s">
        <v>152</v>
      </c>
      <c r="E4516" s="9" t="s">
        <v>147</v>
      </c>
      <c r="F4516" s="9" t="s">
        <v>5</v>
      </c>
      <c r="G4516" s="9" t="s">
        <v>373</v>
      </c>
      <c r="H4516" s="9" t="s">
        <v>2</v>
      </c>
      <c r="I4516" s="9">
        <v>14</v>
      </c>
      <c r="J4516" s="9" t="s">
        <v>280</v>
      </c>
      <c r="L4516" s="9" t="s">
        <v>50</v>
      </c>
      <c r="M4516" s="9">
        <v>131749</v>
      </c>
      <c r="N4516" s="17" t="str">
        <f t="shared" si="348"/>
        <v>26_130-135</v>
      </c>
      <c r="O4516" s="17" t="str">
        <f t="shared" si="349"/>
        <v>13_130-140</v>
      </c>
      <c r="P4516" s="17" t="str">
        <f t="shared" si="350"/>
        <v>08_80&gt;</v>
      </c>
      <c r="Q4516" s="9" t="s">
        <v>1295</v>
      </c>
      <c r="R4516" s="9" t="s">
        <v>1245</v>
      </c>
      <c r="S4516" s="9">
        <f t="shared" si="351"/>
        <v>10803418</v>
      </c>
    </row>
    <row r="4517" spans="1:19">
      <c r="A4517" s="9">
        <v>57</v>
      </c>
      <c r="B4517" s="9" t="s">
        <v>15</v>
      </c>
      <c r="C4517" s="9" t="s">
        <v>726</v>
      </c>
      <c r="D4517" s="9" t="s">
        <v>153</v>
      </c>
      <c r="E4517" s="9" t="s">
        <v>147</v>
      </c>
      <c r="F4517" s="9" t="s">
        <v>1</v>
      </c>
      <c r="G4517" s="9" t="s">
        <v>67</v>
      </c>
      <c r="H4517" s="9" t="s">
        <v>2</v>
      </c>
      <c r="I4517" s="9">
        <v>11</v>
      </c>
      <c r="J4517" s="9" t="s">
        <v>727</v>
      </c>
      <c r="L4517" s="9" t="s">
        <v>50</v>
      </c>
      <c r="M4517" s="9">
        <v>23883</v>
      </c>
      <c r="N4517" s="17" t="str">
        <f t="shared" si="348"/>
        <v>4_20-25</v>
      </c>
      <c r="O4517" s="17" t="str">
        <f t="shared" si="349"/>
        <v>2_20-30</v>
      </c>
      <c r="P4517" s="17" t="str">
        <f t="shared" si="350"/>
        <v>02_20-30</v>
      </c>
      <c r="Q4517" s="9" t="s">
        <v>1295</v>
      </c>
      <c r="R4517" s="9" t="s">
        <v>1245</v>
      </c>
      <c r="S4517" s="9">
        <f t="shared" si="351"/>
        <v>1361331</v>
      </c>
    </row>
    <row r="4518" spans="1:19">
      <c r="A4518" s="9">
        <v>448</v>
      </c>
      <c r="B4518" s="9" t="s">
        <v>15</v>
      </c>
      <c r="C4518" s="9" t="s">
        <v>1056</v>
      </c>
      <c r="D4518" s="9" t="s">
        <v>152</v>
      </c>
      <c r="E4518" s="9" t="s">
        <v>147</v>
      </c>
      <c r="F4518" s="9" t="s">
        <v>1</v>
      </c>
      <c r="G4518" s="9" t="s">
        <v>67</v>
      </c>
      <c r="H4518" s="9" t="s">
        <v>2</v>
      </c>
      <c r="I4518" s="9">
        <v>14</v>
      </c>
      <c r="J4518" s="9" t="s">
        <v>8</v>
      </c>
      <c r="L4518" s="9" t="s">
        <v>46</v>
      </c>
      <c r="M4518" s="9">
        <v>31838</v>
      </c>
      <c r="N4518" s="17" t="str">
        <f t="shared" si="348"/>
        <v>6_30-35</v>
      </c>
      <c r="O4518" s="17" t="str">
        <f t="shared" si="349"/>
        <v>3_30-40</v>
      </c>
      <c r="P4518" s="17" t="str">
        <f t="shared" si="350"/>
        <v>03_30-40</v>
      </c>
      <c r="Q4518" s="9" t="s">
        <v>1295</v>
      </c>
      <c r="R4518" s="9" t="s">
        <v>1245</v>
      </c>
      <c r="S4518" s="9">
        <f t="shared" si="351"/>
        <v>14263424</v>
      </c>
    </row>
    <row r="4519" spans="1:19">
      <c r="A4519" s="9">
        <v>5078</v>
      </c>
      <c r="B4519" s="9" t="s">
        <v>15</v>
      </c>
      <c r="C4519" s="9" t="s">
        <v>728</v>
      </c>
      <c r="D4519" s="9" t="s">
        <v>152</v>
      </c>
      <c r="E4519" s="9" t="s">
        <v>147</v>
      </c>
      <c r="F4519" s="9" t="s">
        <v>5</v>
      </c>
      <c r="G4519" s="9" t="s">
        <v>70</v>
      </c>
      <c r="H4519" s="9" t="s">
        <v>2</v>
      </c>
      <c r="I4519" s="9">
        <v>14</v>
      </c>
      <c r="J4519" s="9" t="s">
        <v>8</v>
      </c>
      <c r="L4519" s="9" t="s">
        <v>46</v>
      </c>
      <c r="M4519" s="9">
        <v>26996</v>
      </c>
      <c r="N4519" s="17" t="str">
        <f t="shared" si="348"/>
        <v>5_25-30</v>
      </c>
      <c r="O4519" s="17" t="str">
        <f t="shared" si="349"/>
        <v>2_20-30</v>
      </c>
      <c r="P4519" s="17" t="str">
        <f t="shared" si="350"/>
        <v>02_20-30</v>
      </c>
      <c r="Q4519" s="9" t="s">
        <v>1295</v>
      </c>
      <c r="R4519" s="9" t="s">
        <v>1245</v>
      </c>
      <c r="S4519" s="9">
        <f t="shared" si="351"/>
        <v>137085688</v>
      </c>
    </row>
    <row r="4520" spans="1:19">
      <c r="A4520" s="9">
        <v>3544</v>
      </c>
      <c r="B4520" s="9" t="s">
        <v>15</v>
      </c>
      <c r="C4520" s="9" t="s">
        <v>536</v>
      </c>
      <c r="D4520" s="9" t="s">
        <v>152</v>
      </c>
      <c r="E4520" s="9" t="s">
        <v>147</v>
      </c>
      <c r="F4520" s="9" t="s">
        <v>1</v>
      </c>
      <c r="G4520" s="9" t="s">
        <v>77</v>
      </c>
      <c r="H4520" s="9" t="s">
        <v>2</v>
      </c>
      <c r="I4520" s="9">
        <v>14</v>
      </c>
      <c r="J4520" s="9" t="s">
        <v>8</v>
      </c>
      <c r="L4520" s="9" t="s">
        <v>50</v>
      </c>
      <c r="M4520" s="9">
        <v>41247</v>
      </c>
      <c r="N4520" s="17" t="str">
        <f t="shared" si="348"/>
        <v>8_40-45</v>
      </c>
      <c r="O4520" s="17" t="str">
        <f t="shared" si="349"/>
        <v>4_40-50</v>
      </c>
      <c r="P4520" s="17" t="str">
        <f t="shared" si="350"/>
        <v>04_40-50</v>
      </c>
      <c r="Q4520" s="9" t="s">
        <v>1295</v>
      </c>
      <c r="R4520" s="9" t="s">
        <v>1245</v>
      </c>
      <c r="S4520" s="9">
        <f t="shared" si="351"/>
        <v>146179368</v>
      </c>
    </row>
    <row r="4521" spans="1:19">
      <c r="A4521" s="9">
        <v>102</v>
      </c>
      <c r="B4521" s="9" t="s">
        <v>15</v>
      </c>
      <c r="C4521" s="9" t="s">
        <v>1005</v>
      </c>
      <c r="D4521" s="9" t="s">
        <v>152</v>
      </c>
      <c r="E4521" s="9" t="s">
        <v>147</v>
      </c>
      <c r="F4521" s="9" t="s">
        <v>1</v>
      </c>
      <c r="G4521" s="9" t="s">
        <v>583</v>
      </c>
      <c r="H4521" s="9" t="s">
        <v>2</v>
      </c>
      <c r="I4521" s="9">
        <v>14</v>
      </c>
      <c r="J4521" s="9" t="s">
        <v>8</v>
      </c>
      <c r="L4521" s="9" t="s">
        <v>50</v>
      </c>
      <c r="M4521" s="9">
        <v>60499</v>
      </c>
      <c r="N4521" s="17" t="str">
        <f t="shared" si="348"/>
        <v>12_60-65</v>
      </c>
      <c r="O4521" s="17" t="str">
        <f t="shared" si="349"/>
        <v>6_60-70</v>
      </c>
      <c r="P4521" s="17" t="str">
        <f t="shared" si="350"/>
        <v>06_60-70</v>
      </c>
      <c r="Q4521" s="9" t="s">
        <v>1295</v>
      </c>
      <c r="R4521" s="9" t="s">
        <v>1245</v>
      </c>
      <c r="S4521" s="9">
        <f t="shared" si="351"/>
        <v>6170898</v>
      </c>
    </row>
    <row r="4522" spans="1:19">
      <c r="A4522" s="9">
        <v>1</v>
      </c>
      <c r="B4522" s="9" t="s">
        <v>15</v>
      </c>
      <c r="C4522" s="9" t="s">
        <v>1265</v>
      </c>
      <c r="D4522" s="9" t="s">
        <v>152</v>
      </c>
      <c r="E4522" s="9" t="s">
        <v>147</v>
      </c>
      <c r="F4522" s="9" t="s">
        <v>5</v>
      </c>
      <c r="G4522" s="9" t="s">
        <v>122</v>
      </c>
      <c r="H4522" s="9" t="s">
        <v>2</v>
      </c>
      <c r="I4522" s="9">
        <v>14</v>
      </c>
      <c r="J4522" s="9" t="s">
        <v>8</v>
      </c>
      <c r="L4522" s="9" t="s">
        <v>50</v>
      </c>
      <c r="M4522" s="9">
        <v>43495</v>
      </c>
      <c r="N4522" s="17" t="str">
        <f t="shared" si="348"/>
        <v>8_40-45</v>
      </c>
      <c r="O4522" s="17" t="str">
        <f t="shared" si="349"/>
        <v>4_40-50</v>
      </c>
      <c r="P4522" s="17" t="str">
        <f t="shared" si="350"/>
        <v>04_40-50</v>
      </c>
      <c r="Q4522" s="9" t="s">
        <v>1295</v>
      </c>
      <c r="R4522" s="9" t="s">
        <v>1245</v>
      </c>
      <c r="S4522" s="9">
        <f t="shared" si="351"/>
        <v>43495</v>
      </c>
    </row>
    <row r="4523" spans="1:19">
      <c r="A4523" s="9">
        <v>54</v>
      </c>
      <c r="B4523" s="9" t="s">
        <v>15</v>
      </c>
      <c r="C4523" s="9" t="s">
        <v>925</v>
      </c>
      <c r="D4523" s="9" t="s">
        <v>152</v>
      </c>
      <c r="E4523" s="9" t="s">
        <v>147</v>
      </c>
      <c r="F4523" s="9" t="s">
        <v>5</v>
      </c>
      <c r="G4523" s="9" t="s">
        <v>373</v>
      </c>
      <c r="H4523" s="9" t="s">
        <v>2</v>
      </c>
      <c r="I4523" s="9">
        <v>14</v>
      </c>
      <c r="J4523" s="9" t="s">
        <v>8</v>
      </c>
      <c r="L4523" s="9" t="s">
        <v>50</v>
      </c>
      <c r="M4523" s="9">
        <v>38348</v>
      </c>
      <c r="N4523" s="17" t="str">
        <f t="shared" si="348"/>
        <v>7_35-40</v>
      </c>
      <c r="O4523" s="17" t="str">
        <f t="shared" si="349"/>
        <v>3_30-40</v>
      </c>
      <c r="P4523" s="17" t="str">
        <f t="shared" si="350"/>
        <v>03_30-40</v>
      </c>
      <c r="Q4523" s="9" t="s">
        <v>1295</v>
      </c>
      <c r="R4523" s="9" t="s">
        <v>1245</v>
      </c>
      <c r="S4523" s="9">
        <f t="shared" si="351"/>
        <v>2070792</v>
      </c>
    </row>
    <row r="4524" spans="1:19">
      <c r="A4524" s="9">
        <v>1284</v>
      </c>
      <c r="B4524" s="9" t="s">
        <v>15</v>
      </c>
      <c r="C4524" s="9" t="s">
        <v>650</v>
      </c>
      <c r="D4524" s="9" t="s">
        <v>152</v>
      </c>
      <c r="E4524" s="9" t="s">
        <v>147</v>
      </c>
      <c r="F4524" s="9" t="s">
        <v>5</v>
      </c>
      <c r="G4524" s="9" t="s">
        <v>373</v>
      </c>
      <c r="H4524" s="9" t="s">
        <v>2</v>
      </c>
      <c r="I4524" s="9">
        <v>14</v>
      </c>
      <c r="J4524" s="9" t="s">
        <v>8</v>
      </c>
      <c r="L4524" s="9" t="s">
        <v>50</v>
      </c>
      <c r="M4524" s="9">
        <v>50397</v>
      </c>
      <c r="N4524" s="17" t="str">
        <f t="shared" si="348"/>
        <v>10_50-55</v>
      </c>
      <c r="O4524" s="17" t="str">
        <f t="shared" si="349"/>
        <v>5_50-60</v>
      </c>
      <c r="P4524" s="17" t="str">
        <f t="shared" si="350"/>
        <v>05_50-60</v>
      </c>
      <c r="Q4524" s="9" t="s">
        <v>1295</v>
      </c>
      <c r="R4524" s="9" t="s">
        <v>1245</v>
      </c>
      <c r="S4524" s="9">
        <f t="shared" si="351"/>
        <v>64709748</v>
      </c>
    </row>
    <row r="4525" spans="1:19">
      <c r="A4525" s="9">
        <v>1</v>
      </c>
      <c r="B4525" s="9" t="s">
        <v>15</v>
      </c>
      <c r="C4525" s="9" t="s">
        <v>651</v>
      </c>
      <c r="D4525" s="9" t="s">
        <v>148</v>
      </c>
      <c r="E4525" s="9" t="s">
        <v>147</v>
      </c>
      <c r="F4525" s="9" t="s">
        <v>1</v>
      </c>
      <c r="G4525" s="9" t="s">
        <v>77</v>
      </c>
      <c r="H4525" s="9" t="s">
        <v>2</v>
      </c>
      <c r="I4525" s="9">
        <v>15</v>
      </c>
      <c r="J4525" s="9" t="s">
        <v>8</v>
      </c>
      <c r="L4525" s="9" t="s">
        <v>50</v>
      </c>
      <c r="M4525" s="9">
        <v>33465</v>
      </c>
      <c r="N4525" s="17" t="str">
        <f t="shared" si="348"/>
        <v>6_30-35</v>
      </c>
      <c r="O4525" s="17" t="str">
        <f t="shared" si="349"/>
        <v>3_30-40</v>
      </c>
      <c r="P4525" s="17" t="str">
        <f t="shared" si="350"/>
        <v>03_30-40</v>
      </c>
      <c r="Q4525" s="9" t="s">
        <v>1295</v>
      </c>
      <c r="R4525" s="9" t="s">
        <v>1245</v>
      </c>
      <c r="S4525" s="9">
        <f t="shared" si="351"/>
        <v>33465</v>
      </c>
    </row>
    <row r="4526" spans="1:19">
      <c r="A4526" s="9">
        <v>625</v>
      </c>
      <c r="B4526" s="9" t="s">
        <v>15</v>
      </c>
      <c r="C4526" s="9" t="s">
        <v>775</v>
      </c>
      <c r="D4526" s="9" t="s">
        <v>148</v>
      </c>
      <c r="E4526" s="9" t="s">
        <v>147</v>
      </c>
      <c r="F4526" s="9" t="s">
        <v>1</v>
      </c>
      <c r="G4526" s="9" t="s">
        <v>583</v>
      </c>
      <c r="H4526" s="9" t="s">
        <v>2</v>
      </c>
      <c r="I4526" s="9">
        <v>15</v>
      </c>
      <c r="J4526" s="9" t="s">
        <v>8</v>
      </c>
      <c r="L4526" s="9" t="s">
        <v>50</v>
      </c>
      <c r="M4526" s="9">
        <v>59999</v>
      </c>
      <c r="N4526" s="17" t="str">
        <f t="shared" si="348"/>
        <v>11_55-60</v>
      </c>
      <c r="O4526" s="17" t="str">
        <f t="shared" si="349"/>
        <v>5_50-60</v>
      </c>
      <c r="P4526" s="17" t="str">
        <f t="shared" si="350"/>
        <v>05_50-60</v>
      </c>
      <c r="Q4526" s="9" t="s">
        <v>1295</v>
      </c>
      <c r="R4526" s="9" t="s">
        <v>1245</v>
      </c>
      <c r="S4526" s="9">
        <f t="shared" si="351"/>
        <v>37499375</v>
      </c>
    </row>
    <row r="4527" spans="1:19">
      <c r="A4527" s="9">
        <v>179</v>
      </c>
      <c r="B4527" s="9" t="s">
        <v>15</v>
      </c>
      <c r="C4527" s="9" t="s">
        <v>300</v>
      </c>
      <c r="D4527" s="9" t="s">
        <v>148</v>
      </c>
      <c r="E4527" s="9" t="s">
        <v>147</v>
      </c>
      <c r="F4527" s="9" t="s">
        <v>1</v>
      </c>
      <c r="G4527" s="9" t="s">
        <v>222</v>
      </c>
      <c r="H4527" s="9" t="s">
        <v>2</v>
      </c>
      <c r="I4527" s="9">
        <v>15</v>
      </c>
      <c r="J4527" s="9" t="s">
        <v>8</v>
      </c>
      <c r="L4527" s="9" t="s">
        <v>50</v>
      </c>
      <c r="M4527" s="9">
        <v>54516</v>
      </c>
      <c r="N4527" s="17" t="str">
        <f t="shared" si="348"/>
        <v>10_50-55</v>
      </c>
      <c r="O4527" s="17" t="str">
        <f t="shared" si="349"/>
        <v>5_50-60</v>
      </c>
      <c r="P4527" s="17" t="str">
        <f t="shared" si="350"/>
        <v>05_50-60</v>
      </c>
      <c r="Q4527" s="9" t="s">
        <v>1295</v>
      </c>
      <c r="R4527" s="9" t="s">
        <v>1245</v>
      </c>
      <c r="S4527" s="9">
        <f t="shared" si="351"/>
        <v>9758364</v>
      </c>
    </row>
    <row r="4528" spans="1:19">
      <c r="A4528" s="9">
        <v>4071</v>
      </c>
      <c r="B4528" s="9" t="s">
        <v>15</v>
      </c>
      <c r="C4528" s="9" t="s">
        <v>537</v>
      </c>
      <c r="D4528" s="9" t="s">
        <v>148</v>
      </c>
      <c r="E4528" s="9" t="s">
        <v>147</v>
      </c>
      <c r="F4528" s="9" t="s">
        <v>5</v>
      </c>
      <c r="G4528" s="9" t="s">
        <v>70</v>
      </c>
      <c r="H4528" s="9" t="s">
        <v>2</v>
      </c>
      <c r="I4528" s="9">
        <v>15</v>
      </c>
      <c r="J4528" s="9" t="s">
        <v>8</v>
      </c>
      <c r="L4528" s="9" t="s">
        <v>46</v>
      </c>
      <c r="M4528" s="9">
        <v>34624</v>
      </c>
      <c r="N4528" s="17" t="str">
        <f t="shared" si="348"/>
        <v>6_30-35</v>
      </c>
      <c r="O4528" s="17" t="str">
        <f t="shared" si="349"/>
        <v>3_30-40</v>
      </c>
      <c r="P4528" s="17" t="str">
        <f t="shared" si="350"/>
        <v>03_30-40</v>
      </c>
      <c r="Q4528" s="9" t="s">
        <v>1295</v>
      </c>
      <c r="R4528" s="9" t="s">
        <v>1245</v>
      </c>
      <c r="S4528" s="9">
        <f t="shared" si="351"/>
        <v>140954304</v>
      </c>
    </row>
    <row r="4529" spans="1:19">
      <c r="A4529" s="9">
        <v>1711</v>
      </c>
      <c r="B4529" s="9" t="s">
        <v>15</v>
      </c>
      <c r="C4529" s="9" t="s">
        <v>270</v>
      </c>
      <c r="D4529" s="9" t="s">
        <v>148</v>
      </c>
      <c r="E4529" s="9" t="s">
        <v>147</v>
      </c>
      <c r="F4529" s="9" t="s">
        <v>5</v>
      </c>
      <c r="G4529" s="9" t="s">
        <v>122</v>
      </c>
      <c r="H4529" s="9" t="s">
        <v>2</v>
      </c>
      <c r="I4529" s="9">
        <v>15</v>
      </c>
      <c r="J4529" s="9" t="s">
        <v>8</v>
      </c>
      <c r="L4529" s="9" t="s">
        <v>50</v>
      </c>
      <c r="M4529" s="9">
        <v>43242</v>
      </c>
      <c r="N4529" s="17" t="str">
        <f t="shared" si="348"/>
        <v>8_40-45</v>
      </c>
      <c r="O4529" s="17" t="str">
        <f t="shared" si="349"/>
        <v>4_40-50</v>
      </c>
      <c r="P4529" s="17" t="str">
        <f t="shared" si="350"/>
        <v>04_40-50</v>
      </c>
      <c r="Q4529" s="9" t="s">
        <v>1295</v>
      </c>
      <c r="R4529" s="9" t="s">
        <v>1245</v>
      </c>
      <c r="S4529" s="9">
        <f t="shared" si="351"/>
        <v>73987062</v>
      </c>
    </row>
    <row r="4530" spans="1:19">
      <c r="A4530" s="9">
        <v>1764</v>
      </c>
      <c r="B4530" s="9" t="s">
        <v>15</v>
      </c>
      <c r="C4530" s="9" t="s">
        <v>467</v>
      </c>
      <c r="D4530" s="9" t="s">
        <v>146</v>
      </c>
      <c r="E4530" s="9" t="s">
        <v>147</v>
      </c>
      <c r="F4530" s="9" t="s">
        <v>5</v>
      </c>
      <c r="G4530" s="9" t="s">
        <v>110</v>
      </c>
      <c r="H4530" s="9" t="s">
        <v>68</v>
      </c>
      <c r="I4530" s="9">
        <v>15</v>
      </c>
      <c r="J4530" s="9" t="s">
        <v>8</v>
      </c>
      <c r="L4530" s="9" t="s">
        <v>50</v>
      </c>
      <c r="M4530" s="9">
        <v>42394</v>
      </c>
      <c r="N4530" s="17" t="str">
        <f t="shared" si="348"/>
        <v>8_40-45</v>
      </c>
      <c r="O4530" s="17" t="str">
        <f t="shared" si="349"/>
        <v>4_40-50</v>
      </c>
      <c r="P4530" s="17" t="str">
        <f t="shared" si="350"/>
        <v>04_40-50</v>
      </c>
      <c r="Q4530" s="9" t="s">
        <v>1295</v>
      </c>
      <c r="R4530" s="9" t="s">
        <v>1245</v>
      </c>
      <c r="S4530" s="9">
        <f t="shared" si="351"/>
        <v>74783016</v>
      </c>
    </row>
    <row r="4531" spans="1:19">
      <c r="A4531" s="9">
        <v>979</v>
      </c>
      <c r="B4531" s="9" t="s">
        <v>15</v>
      </c>
      <c r="C4531" s="9" t="s">
        <v>1057</v>
      </c>
      <c r="D4531" s="9" t="s">
        <v>148</v>
      </c>
      <c r="E4531" s="9" t="s">
        <v>147</v>
      </c>
      <c r="F4531" s="9" t="s">
        <v>5</v>
      </c>
      <c r="G4531" s="9" t="s">
        <v>373</v>
      </c>
      <c r="H4531" s="9" t="s">
        <v>2</v>
      </c>
      <c r="I4531" s="9">
        <v>15</v>
      </c>
      <c r="J4531" s="9" t="s">
        <v>8</v>
      </c>
      <c r="L4531" s="9" t="s">
        <v>50</v>
      </c>
      <c r="M4531" s="9">
        <v>54684</v>
      </c>
      <c r="N4531" s="17" t="str">
        <f t="shared" si="348"/>
        <v>10_50-55</v>
      </c>
      <c r="O4531" s="17" t="str">
        <f t="shared" si="349"/>
        <v>5_50-60</v>
      </c>
      <c r="P4531" s="17" t="str">
        <f t="shared" si="350"/>
        <v>05_50-60</v>
      </c>
      <c r="Q4531" s="9" t="s">
        <v>1295</v>
      </c>
      <c r="R4531" s="9" t="s">
        <v>1245</v>
      </c>
      <c r="S4531" s="9">
        <f t="shared" si="351"/>
        <v>53535636</v>
      </c>
    </row>
    <row r="4532" spans="1:19">
      <c r="A4532" s="9">
        <v>316</v>
      </c>
      <c r="B4532" s="9" t="s">
        <v>15</v>
      </c>
      <c r="C4532" s="9" t="s">
        <v>776</v>
      </c>
      <c r="D4532" s="9" t="s">
        <v>148</v>
      </c>
      <c r="E4532" s="9" t="s">
        <v>147</v>
      </c>
      <c r="F4532" s="9" t="s">
        <v>5</v>
      </c>
      <c r="G4532" s="9" t="s">
        <v>373</v>
      </c>
      <c r="H4532" s="9" t="s">
        <v>2</v>
      </c>
      <c r="I4532" s="9">
        <v>15</v>
      </c>
      <c r="J4532" s="9" t="s">
        <v>8</v>
      </c>
      <c r="L4532" s="9" t="s">
        <v>50</v>
      </c>
      <c r="M4532" s="9">
        <v>37747</v>
      </c>
      <c r="N4532" s="17" t="str">
        <f t="shared" si="348"/>
        <v>7_35-40</v>
      </c>
      <c r="O4532" s="17" t="str">
        <f t="shared" si="349"/>
        <v>3_30-40</v>
      </c>
      <c r="P4532" s="17" t="str">
        <f t="shared" si="350"/>
        <v>03_30-40</v>
      </c>
      <c r="Q4532" s="9" t="s">
        <v>1295</v>
      </c>
      <c r="R4532" s="9" t="s">
        <v>1245</v>
      </c>
      <c r="S4532" s="9">
        <f t="shared" si="351"/>
        <v>11928052</v>
      </c>
    </row>
    <row r="4533" spans="1:19">
      <c r="A4533" s="9">
        <v>36</v>
      </c>
      <c r="B4533" s="9" t="s">
        <v>15</v>
      </c>
      <c r="C4533" s="9" t="s">
        <v>245</v>
      </c>
      <c r="D4533" s="9" t="s">
        <v>148</v>
      </c>
      <c r="E4533" s="9" t="s">
        <v>147</v>
      </c>
      <c r="F4533" s="9" t="s">
        <v>1</v>
      </c>
      <c r="G4533" s="9" t="s">
        <v>77</v>
      </c>
      <c r="H4533" s="9" t="s">
        <v>2</v>
      </c>
      <c r="I4533" s="9">
        <v>17</v>
      </c>
      <c r="J4533" s="9" t="s">
        <v>6</v>
      </c>
      <c r="L4533" s="9" t="s">
        <v>50</v>
      </c>
      <c r="M4533" s="9">
        <v>40076</v>
      </c>
      <c r="N4533" s="17" t="str">
        <f t="shared" si="348"/>
        <v>8_40-45</v>
      </c>
      <c r="O4533" s="17" t="str">
        <f t="shared" si="349"/>
        <v>4_40-50</v>
      </c>
      <c r="P4533" s="17" t="str">
        <f t="shared" si="350"/>
        <v>04_40-50</v>
      </c>
      <c r="Q4533" s="9" t="s">
        <v>1295</v>
      </c>
      <c r="R4533" s="9" t="s">
        <v>1245</v>
      </c>
      <c r="S4533" s="9">
        <f t="shared" si="351"/>
        <v>1442736</v>
      </c>
    </row>
    <row r="4534" spans="1:19">
      <c r="A4534" s="9">
        <v>369</v>
      </c>
      <c r="B4534" s="9" t="s">
        <v>15</v>
      </c>
      <c r="C4534" s="9" t="s">
        <v>934</v>
      </c>
      <c r="D4534" s="9" t="s">
        <v>148</v>
      </c>
      <c r="E4534" s="9" t="s">
        <v>147</v>
      </c>
      <c r="F4534" s="9" t="s">
        <v>5</v>
      </c>
      <c r="G4534" s="9" t="s">
        <v>110</v>
      </c>
      <c r="H4534" s="9" t="s">
        <v>2</v>
      </c>
      <c r="I4534" s="9">
        <v>17</v>
      </c>
      <c r="J4534" s="9" t="s">
        <v>8</v>
      </c>
      <c r="L4534" s="9" t="s">
        <v>50</v>
      </c>
      <c r="M4534" s="9">
        <v>41995</v>
      </c>
      <c r="N4534" s="17" t="str">
        <f t="shared" si="348"/>
        <v>8_40-45</v>
      </c>
      <c r="O4534" s="17" t="str">
        <f t="shared" si="349"/>
        <v>4_40-50</v>
      </c>
      <c r="P4534" s="17" t="str">
        <f t="shared" si="350"/>
        <v>04_40-50</v>
      </c>
      <c r="Q4534" s="9" t="s">
        <v>1295</v>
      </c>
      <c r="R4534" s="9" t="s">
        <v>1245</v>
      </c>
      <c r="S4534" s="9">
        <f t="shared" si="351"/>
        <v>15496155</v>
      </c>
    </row>
    <row r="4535" spans="1:19">
      <c r="A4535" s="9">
        <v>1122</v>
      </c>
      <c r="B4535" s="9" t="s">
        <v>15</v>
      </c>
      <c r="C4535" s="9" t="s">
        <v>729</v>
      </c>
      <c r="D4535" s="9" t="s">
        <v>148</v>
      </c>
      <c r="E4535" s="9" t="s">
        <v>147</v>
      </c>
      <c r="F4535" s="9" t="s">
        <v>5</v>
      </c>
      <c r="G4535" s="9" t="s">
        <v>373</v>
      </c>
      <c r="H4535" s="9" t="s">
        <v>2</v>
      </c>
      <c r="I4535" s="9">
        <v>17</v>
      </c>
      <c r="J4535" s="9" t="s">
        <v>6</v>
      </c>
      <c r="L4535" s="9" t="s">
        <v>50</v>
      </c>
      <c r="M4535" s="9">
        <v>41275</v>
      </c>
      <c r="N4535" s="17" t="str">
        <f t="shared" si="348"/>
        <v>8_40-45</v>
      </c>
      <c r="O4535" s="17" t="str">
        <f t="shared" si="349"/>
        <v>4_40-50</v>
      </c>
      <c r="P4535" s="17" t="str">
        <f t="shared" si="350"/>
        <v>04_40-50</v>
      </c>
      <c r="Q4535" s="9" t="s">
        <v>1295</v>
      </c>
      <c r="R4535" s="9" t="s">
        <v>1245</v>
      </c>
      <c r="S4535" s="9">
        <f t="shared" si="351"/>
        <v>46310550</v>
      </c>
    </row>
    <row r="4536" spans="1:19">
      <c r="A4536" s="9">
        <v>256</v>
      </c>
      <c r="B4536" s="9" t="s">
        <v>15</v>
      </c>
      <c r="C4536" s="9" t="s">
        <v>652</v>
      </c>
      <c r="D4536" s="9" t="s">
        <v>152</v>
      </c>
      <c r="E4536" s="9" t="s">
        <v>147</v>
      </c>
      <c r="F4536" s="9" t="s">
        <v>1</v>
      </c>
      <c r="G4536" s="9" t="s">
        <v>583</v>
      </c>
      <c r="H4536" s="9" t="s">
        <v>2</v>
      </c>
      <c r="I4536" s="9">
        <v>14</v>
      </c>
      <c r="J4536" s="9" t="s">
        <v>8</v>
      </c>
      <c r="L4536" s="9" t="s">
        <v>50</v>
      </c>
      <c r="M4536" s="9">
        <v>51399</v>
      </c>
      <c r="N4536" s="17" t="str">
        <f t="shared" si="348"/>
        <v>10_50-55</v>
      </c>
      <c r="O4536" s="17" t="str">
        <f t="shared" si="349"/>
        <v>5_50-60</v>
      </c>
      <c r="P4536" s="17" t="str">
        <f t="shared" si="350"/>
        <v>05_50-60</v>
      </c>
      <c r="Q4536" s="9" t="s">
        <v>1295</v>
      </c>
      <c r="R4536" s="9" t="s">
        <v>1245</v>
      </c>
      <c r="S4536" s="9">
        <f t="shared" si="351"/>
        <v>13158144</v>
      </c>
    </row>
    <row r="4537" spans="1:19">
      <c r="A4537" s="9">
        <v>1</v>
      </c>
      <c r="B4537" s="9" t="s">
        <v>15</v>
      </c>
      <c r="C4537" s="9" t="s">
        <v>441</v>
      </c>
      <c r="D4537" s="9" t="s">
        <v>152</v>
      </c>
      <c r="E4537" s="9" t="s">
        <v>147</v>
      </c>
      <c r="F4537" s="9" t="s">
        <v>5</v>
      </c>
      <c r="G4537" s="9" t="s">
        <v>373</v>
      </c>
      <c r="H4537" s="9" t="s">
        <v>2</v>
      </c>
      <c r="I4537" s="9">
        <v>14</v>
      </c>
      <c r="J4537" s="9" t="s">
        <v>8</v>
      </c>
      <c r="L4537" s="9" t="s">
        <v>50</v>
      </c>
      <c r="M4537" s="9">
        <v>41230</v>
      </c>
      <c r="N4537" s="17" t="str">
        <f t="shared" si="348"/>
        <v>8_40-45</v>
      </c>
      <c r="O4537" s="17" t="str">
        <f t="shared" si="349"/>
        <v>4_40-50</v>
      </c>
      <c r="P4537" s="17" t="str">
        <f t="shared" si="350"/>
        <v>04_40-50</v>
      </c>
      <c r="Q4537" s="9" t="s">
        <v>1295</v>
      </c>
      <c r="R4537" s="9" t="s">
        <v>1245</v>
      </c>
      <c r="S4537" s="9">
        <f t="shared" si="351"/>
        <v>41230</v>
      </c>
    </row>
    <row r="4538" spans="1:19">
      <c r="A4538" s="9">
        <v>1</v>
      </c>
      <c r="B4538" s="9" t="s">
        <v>15</v>
      </c>
      <c r="C4538" s="9" t="s">
        <v>442</v>
      </c>
      <c r="D4538" s="9" t="s">
        <v>148</v>
      </c>
      <c r="E4538" s="9" t="s">
        <v>147</v>
      </c>
      <c r="F4538" s="9" t="s">
        <v>5</v>
      </c>
      <c r="G4538" s="9" t="s">
        <v>373</v>
      </c>
      <c r="H4538" s="9" t="s">
        <v>2</v>
      </c>
      <c r="I4538" s="9">
        <v>15</v>
      </c>
      <c r="J4538" s="9" t="s">
        <v>8</v>
      </c>
      <c r="L4538" s="9" t="s">
        <v>50</v>
      </c>
      <c r="M4538" s="9">
        <v>43990</v>
      </c>
      <c r="N4538" s="17" t="str">
        <f t="shared" si="348"/>
        <v>8_40-45</v>
      </c>
      <c r="O4538" s="17" t="str">
        <f t="shared" si="349"/>
        <v>4_40-50</v>
      </c>
      <c r="P4538" s="17" t="str">
        <f t="shared" si="350"/>
        <v>04_40-50</v>
      </c>
      <c r="Q4538" s="9" t="s">
        <v>1295</v>
      </c>
      <c r="R4538" s="9" t="s">
        <v>1245</v>
      </c>
      <c r="S4538" s="9">
        <f t="shared" si="351"/>
        <v>43990</v>
      </c>
    </row>
    <row r="4539" spans="1:19">
      <c r="A4539" s="9">
        <v>542</v>
      </c>
      <c r="B4539" s="9" t="s">
        <v>15</v>
      </c>
      <c r="C4539" s="9" t="s">
        <v>927</v>
      </c>
      <c r="D4539" s="9" t="s">
        <v>152</v>
      </c>
      <c r="E4539" s="9" t="s">
        <v>147</v>
      </c>
      <c r="F4539" s="9" t="s">
        <v>1</v>
      </c>
      <c r="G4539" s="9" t="s">
        <v>845</v>
      </c>
      <c r="H4539" s="9" t="s">
        <v>408</v>
      </c>
      <c r="I4539" s="9">
        <v>14</v>
      </c>
      <c r="J4539" s="9" t="s">
        <v>855</v>
      </c>
      <c r="L4539" s="9" t="s">
        <v>50</v>
      </c>
      <c r="M4539" s="9">
        <v>102397</v>
      </c>
      <c r="N4539" s="17" t="str">
        <f t="shared" si="348"/>
        <v>20_100-105</v>
      </c>
      <c r="O4539" s="17" t="str">
        <f t="shared" si="349"/>
        <v>10_100-110</v>
      </c>
      <c r="P4539" s="17" t="str">
        <f t="shared" si="350"/>
        <v>08_80&gt;</v>
      </c>
      <c r="Q4539" s="9" t="s">
        <v>1295</v>
      </c>
      <c r="R4539" s="9" t="s">
        <v>1245</v>
      </c>
      <c r="S4539" s="9">
        <f t="shared" si="351"/>
        <v>55499174</v>
      </c>
    </row>
    <row r="4540" spans="1:19">
      <c r="A4540" s="9">
        <v>632</v>
      </c>
      <c r="B4540" s="9" t="s">
        <v>15</v>
      </c>
      <c r="C4540" s="9" t="s">
        <v>854</v>
      </c>
      <c r="D4540" s="9" t="s">
        <v>152</v>
      </c>
      <c r="E4540" s="9" t="s">
        <v>147</v>
      </c>
      <c r="F4540" s="9" t="s">
        <v>5</v>
      </c>
      <c r="G4540" s="9" t="s">
        <v>373</v>
      </c>
      <c r="H4540" s="9" t="s">
        <v>408</v>
      </c>
      <c r="I4540" s="9">
        <v>14</v>
      </c>
      <c r="J4540" s="9" t="s">
        <v>855</v>
      </c>
      <c r="L4540" s="9" t="s">
        <v>50</v>
      </c>
      <c r="M4540" s="9">
        <v>91499</v>
      </c>
      <c r="N4540" s="17" t="str">
        <f t="shared" si="348"/>
        <v>18_90-95</v>
      </c>
      <c r="O4540" s="17" t="str">
        <f t="shared" si="349"/>
        <v>9_90-100</v>
      </c>
      <c r="P4540" s="17" t="str">
        <f t="shared" si="350"/>
        <v>08_80&gt;</v>
      </c>
      <c r="Q4540" s="9" t="s">
        <v>1295</v>
      </c>
      <c r="R4540" s="9" t="s">
        <v>1245</v>
      </c>
      <c r="S4540" s="9">
        <f t="shared" si="351"/>
        <v>57827368</v>
      </c>
    </row>
    <row r="4541" spans="1:19">
      <c r="A4541" s="9">
        <v>6</v>
      </c>
      <c r="B4541" s="9" t="s">
        <v>15</v>
      </c>
      <c r="C4541" s="9" t="s">
        <v>778</v>
      </c>
      <c r="D4541" s="9" t="s">
        <v>146</v>
      </c>
      <c r="E4541" s="9" t="s">
        <v>147</v>
      </c>
      <c r="F4541" s="9" t="s">
        <v>5</v>
      </c>
      <c r="G4541" s="9" t="s">
        <v>492</v>
      </c>
      <c r="H4541" s="9" t="s">
        <v>998</v>
      </c>
      <c r="I4541" s="9">
        <v>16</v>
      </c>
      <c r="J4541" s="9" t="s">
        <v>444</v>
      </c>
      <c r="L4541" s="9" t="s">
        <v>50</v>
      </c>
      <c r="M4541" s="9">
        <v>119999</v>
      </c>
      <c r="N4541" s="17" t="str">
        <f t="shared" si="348"/>
        <v>23_115-120</v>
      </c>
      <c r="O4541" s="17" t="str">
        <f t="shared" si="349"/>
        <v>11_110-120</v>
      </c>
      <c r="P4541" s="17" t="str">
        <f t="shared" si="350"/>
        <v>08_80&gt;</v>
      </c>
      <c r="Q4541" s="9" t="s">
        <v>1295</v>
      </c>
      <c r="R4541" s="9" t="s">
        <v>1245</v>
      </c>
      <c r="S4541" s="9">
        <f t="shared" si="351"/>
        <v>719994</v>
      </c>
    </row>
    <row r="4542" spans="1:19">
      <c r="A4542" s="9">
        <v>38</v>
      </c>
      <c r="B4542" s="9" t="s">
        <v>15</v>
      </c>
      <c r="C4542" s="9" t="s">
        <v>779</v>
      </c>
      <c r="D4542" s="9" t="s">
        <v>146</v>
      </c>
      <c r="E4542" s="9" t="s">
        <v>147</v>
      </c>
      <c r="F4542" s="9" t="s">
        <v>5</v>
      </c>
      <c r="G4542" s="9" t="s">
        <v>492</v>
      </c>
      <c r="H4542" s="9" t="s">
        <v>415</v>
      </c>
      <c r="I4542" s="9">
        <v>16</v>
      </c>
      <c r="J4542" s="9" t="s">
        <v>444</v>
      </c>
      <c r="L4542" s="9" t="s">
        <v>50</v>
      </c>
      <c r="M4542" s="9">
        <v>100999</v>
      </c>
      <c r="N4542" s="17" t="str">
        <f t="shared" si="348"/>
        <v>20_100-105</v>
      </c>
      <c r="O4542" s="17" t="str">
        <f t="shared" si="349"/>
        <v>10_100-110</v>
      </c>
      <c r="P4542" s="17" t="str">
        <f t="shared" si="350"/>
        <v>08_80&gt;</v>
      </c>
      <c r="Q4542" s="9" t="s">
        <v>1295</v>
      </c>
      <c r="R4542" s="9" t="s">
        <v>1245</v>
      </c>
      <c r="S4542" s="9">
        <f t="shared" si="351"/>
        <v>3837962</v>
      </c>
    </row>
    <row r="4543" spans="1:19">
      <c r="A4543" s="9">
        <v>1</v>
      </c>
      <c r="B4543" s="9" t="s">
        <v>15</v>
      </c>
      <c r="C4543" s="9" t="s">
        <v>539</v>
      </c>
      <c r="D4543" s="9" t="s">
        <v>153</v>
      </c>
      <c r="E4543" s="9" t="s">
        <v>147</v>
      </c>
      <c r="F4543" s="9" t="s">
        <v>1</v>
      </c>
      <c r="G4543" s="9" t="s">
        <v>67</v>
      </c>
      <c r="H4543" s="9" t="s">
        <v>2</v>
      </c>
      <c r="I4543" s="9">
        <v>11</v>
      </c>
      <c r="J4543" s="9" t="s">
        <v>4</v>
      </c>
      <c r="K4543" s="9" t="s">
        <v>7</v>
      </c>
      <c r="L4543" s="9" t="s">
        <v>50</v>
      </c>
      <c r="M4543" s="9">
        <v>29249</v>
      </c>
      <c r="N4543" s="17" t="str">
        <f t="shared" si="348"/>
        <v>5_25-30</v>
      </c>
      <c r="O4543" s="17" t="str">
        <f t="shared" si="349"/>
        <v>2_20-30</v>
      </c>
      <c r="P4543" s="17" t="str">
        <f t="shared" si="350"/>
        <v>02_20-30</v>
      </c>
      <c r="Q4543" s="9" t="s">
        <v>1295</v>
      </c>
      <c r="R4543" s="9" t="s">
        <v>1245</v>
      </c>
      <c r="S4543" s="9">
        <f t="shared" si="351"/>
        <v>29249</v>
      </c>
    </row>
    <row r="4544" spans="1:19">
      <c r="A4544" s="9">
        <v>1459</v>
      </c>
      <c r="B4544" s="9" t="s">
        <v>15</v>
      </c>
      <c r="C4544" s="9" t="s">
        <v>1252</v>
      </c>
      <c r="D4544" s="9" t="s">
        <v>152</v>
      </c>
      <c r="E4544" s="9" t="s">
        <v>147</v>
      </c>
      <c r="F4544" s="9" t="s">
        <v>5</v>
      </c>
      <c r="G4544" s="9" t="s">
        <v>373</v>
      </c>
      <c r="H4544" s="9" t="s">
        <v>2</v>
      </c>
      <c r="I4544" s="9">
        <v>14</v>
      </c>
      <c r="J4544" s="9" t="s">
        <v>8</v>
      </c>
      <c r="K4544" s="9" t="s">
        <v>7</v>
      </c>
      <c r="L4544" s="9" t="s">
        <v>50</v>
      </c>
      <c r="M4544" s="9">
        <v>49999</v>
      </c>
      <c r="N4544" s="17" t="str">
        <f t="shared" si="348"/>
        <v>9_45-50</v>
      </c>
      <c r="O4544" s="17" t="str">
        <f t="shared" si="349"/>
        <v>4_40-50</v>
      </c>
      <c r="P4544" s="17" t="str">
        <f t="shared" si="350"/>
        <v>04_40-50</v>
      </c>
      <c r="Q4544" s="9" t="s">
        <v>1295</v>
      </c>
      <c r="R4544" s="9" t="s">
        <v>1245</v>
      </c>
      <c r="S4544" s="9">
        <f t="shared" si="351"/>
        <v>72948541</v>
      </c>
    </row>
    <row r="4545" spans="1:19">
      <c r="A4545" s="9">
        <v>239</v>
      </c>
      <c r="B4545" s="9" t="s">
        <v>15</v>
      </c>
      <c r="C4545" s="9" t="s">
        <v>1253</v>
      </c>
      <c r="D4545" s="9" t="s">
        <v>148</v>
      </c>
      <c r="E4545" s="9" t="s">
        <v>147</v>
      </c>
      <c r="F4545" s="9" t="s">
        <v>5</v>
      </c>
      <c r="G4545" s="9" t="s">
        <v>373</v>
      </c>
      <c r="H4545" s="9" t="s">
        <v>2</v>
      </c>
      <c r="I4545" s="9">
        <v>15</v>
      </c>
      <c r="J4545" s="9" t="s">
        <v>8</v>
      </c>
      <c r="K4545" s="9" t="s">
        <v>7</v>
      </c>
      <c r="L4545" s="9" t="s">
        <v>50</v>
      </c>
      <c r="M4545" s="9">
        <v>59999</v>
      </c>
      <c r="N4545" s="17" t="str">
        <f t="shared" si="348"/>
        <v>11_55-60</v>
      </c>
      <c r="O4545" s="17" t="str">
        <f t="shared" si="349"/>
        <v>5_50-60</v>
      </c>
      <c r="P4545" s="17" t="str">
        <f t="shared" si="350"/>
        <v>05_50-60</v>
      </c>
      <c r="Q4545" s="9" t="s">
        <v>1295</v>
      </c>
      <c r="R4545" s="9" t="s">
        <v>1245</v>
      </c>
      <c r="S4545" s="9">
        <f t="shared" si="351"/>
        <v>14339761</v>
      </c>
    </row>
    <row r="4546" spans="1:19">
      <c r="A4546" s="9">
        <v>71</v>
      </c>
      <c r="B4546" s="9" t="s">
        <v>15</v>
      </c>
      <c r="C4546" s="9" t="s">
        <v>1110</v>
      </c>
      <c r="D4546" s="9" t="s">
        <v>149</v>
      </c>
      <c r="E4546" s="9" t="s">
        <v>147</v>
      </c>
      <c r="F4546" s="9" t="s">
        <v>1</v>
      </c>
      <c r="G4546" s="9" t="s">
        <v>495</v>
      </c>
      <c r="H4546" s="9" t="s">
        <v>1111</v>
      </c>
      <c r="I4546" s="9">
        <v>15</v>
      </c>
      <c r="J4546" s="9" t="s">
        <v>8</v>
      </c>
      <c r="L4546" s="9" t="s">
        <v>50</v>
      </c>
      <c r="M4546" s="9">
        <v>104999</v>
      </c>
      <c r="N4546" s="17" t="str">
        <f t="shared" si="348"/>
        <v>20_100-105</v>
      </c>
      <c r="O4546" s="17" t="str">
        <f t="shared" si="349"/>
        <v>10_100-110</v>
      </c>
      <c r="P4546" s="17" t="str">
        <f t="shared" si="350"/>
        <v>08_80&gt;</v>
      </c>
      <c r="Q4546" s="9" t="s">
        <v>1295</v>
      </c>
      <c r="R4546" s="9" t="s">
        <v>1245</v>
      </c>
      <c r="S4546" s="9">
        <f t="shared" si="351"/>
        <v>7454929</v>
      </c>
    </row>
    <row r="4547" spans="1:19">
      <c r="A4547" s="9">
        <v>153</v>
      </c>
      <c r="B4547" s="9" t="s">
        <v>15</v>
      </c>
      <c r="C4547" s="9" t="s">
        <v>1143</v>
      </c>
      <c r="D4547" s="9" t="s">
        <v>149</v>
      </c>
      <c r="E4547" s="9" t="s">
        <v>147</v>
      </c>
      <c r="F4547" s="9" t="s">
        <v>5</v>
      </c>
      <c r="G4547" s="9" t="s">
        <v>492</v>
      </c>
      <c r="H4547" s="9" t="s">
        <v>1030</v>
      </c>
      <c r="I4547" s="9">
        <v>15</v>
      </c>
      <c r="J4547" s="9" t="s">
        <v>8</v>
      </c>
      <c r="L4547" s="9" t="s">
        <v>50</v>
      </c>
      <c r="M4547" s="9">
        <v>87999</v>
      </c>
      <c r="N4547" s="17" t="str">
        <f t="shared" si="348"/>
        <v>17_85-90</v>
      </c>
      <c r="O4547" s="17" t="str">
        <f t="shared" si="349"/>
        <v>8_80-90</v>
      </c>
      <c r="P4547" s="17" t="str">
        <f t="shared" si="350"/>
        <v>08_80&gt;</v>
      </c>
      <c r="Q4547" s="9" t="s">
        <v>1295</v>
      </c>
      <c r="R4547" s="9" t="s">
        <v>1245</v>
      </c>
      <c r="S4547" s="9">
        <f t="shared" si="351"/>
        <v>13463847</v>
      </c>
    </row>
    <row r="4548" spans="1:19">
      <c r="A4548" s="9">
        <v>5</v>
      </c>
      <c r="B4548" s="9" t="s">
        <v>15</v>
      </c>
      <c r="C4548" s="9" t="s">
        <v>301</v>
      </c>
      <c r="D4548" s="9" t="s">
        <v>149</v>
      </c>
      <c r="E4548" s="9" t="s">
        <v>147</v>
      </c>
      <c r="F4548" s="9" t="s">
        <v>5</v>
      </c>
      <c r="G4548" s="9" t="s">
        <v>252</v>
      </c>
      <c r="H4548" s="9" t="s">
        <v>730</v>
      </c>
      <c r="I4548" s="9">
        <v>15</v>
      </c>
      <c r="J4548" s="9" t="s">
        <v>8</v>
      </c>
      <c r="L4548" s="9" t="s">
        <v>50</v>
      </c>
      <c r="M4548" s="9">
        <v>72999</v>
      </c>
      <c r="N4548" s="17" t="str">
        <f t="shared" si="348"/>
        <v>14_70-75</v>
      </c>
      <c r="O4548" s="17" t="str">
        <f t="shared" si="349"/>
        <v>7_70-80</v>
      </c>
      <c r="P4548" s="17" t="str">
        <f t="shared" si="350"/>
        <v>07_70-80</v>
      </c>
      <c r="Q4548" s="9" t="s">
        <v>1295</v>
      </c>
      <c r="R4548" s="9" t="s">
        <v>1245</v>
      </c>
      <c r="S4548" s="9">
        <f t="shared" si="351"/>
        <v>364995</v>
      </c>
    </row>
    <row r="4549" spans="1:19">
      <c r="A4549" s="9">
        <v>5831</v>
      </c>
      <c r="B4549" s="9" t="s">
        <v>15</v>
      </c>
      <c r="C4549" s="9" t="s">
        <v>780</v>
      </c>
      <c r="D4549" s="9" t="s">
        <v>148</v>
      </c>
      <c r="E4549" s="9" t="s">
        <v>147</v>
      </c>
      <c r="F4549" s="9" t="s">
        <v>5</v>
      </c>
      <c r="G4549" s="9" t="s">
        <v>373</v>
      </c>
      <c r="H4549" s="9" t="s">
        <v>2</v>
      </c>
      <c r="I4549" s="9">
        <v>15</v>
      </c>
      <c r="J4549" s="9" t="s">
        <v>8</v>
      </c>
      <c r="L4549" s="9" t="s">
        <v>50</v>
      </c>
      <c r="M4549" s="9">
        <v>45186</v>
      </c>
      <c r="N4549" s="17" t="str">
        <f t="shared" si="348"/>
        <v>9_45-50</v>
      </c>
      <c r="O4549" s="17" t="str">
        <f t="shared" si="349"/>
        <v>4_40-50</v>
      </c>
      <c r="P4549" s="17" t="str">
        <f t="shared" si="350"/>
        <v>04_40-50</v>
      </c>
      <c r="Q4549" s="9" t="s">
        <v>1295</v>
      </c>
      <c r="R4549" s="9" t="s">
        <v>1245</v>
      </c>
      <c r="S4549" s="9">
        <f t="shared" si="351"/>
        <v>263479566</v>
      </c>
    </row>
    <row r="4550" spans="1:19">
      <c r="A4550" s="9">
        <v>447</v>
      </c>
      <c r="B4550" s="9" t="s">
        <v>15</v>
      </c>
      <c r="C4550" s="9" t="s">
        <v>91</v>
      </c>
      <c r="D4550" s="9" t="s">
        <v>148</v>
      </c>
      <c r="E4550" s="9" t="s">
        <v>147</v>
      </c>
      <c r="F4550" s="9" t="s">
        <v>1</v>
      </c>
      <c r="G4550" s="9" t="s">
        <v>77</v>
      </c>
      <c r="H4550" s="9" t="s">
        <v>2</v>
      </c>
      <c r="I4550" s="9">
        <v>15</v>
      </c>
      <c r="J4550" s="9" t="s">
        <v>8</v>
      </c>
      <c r="L4550" s="9" t="s">
        <v>50</v>
      </c>
      <c r="M4550" s="9">
        <v>30794</v>
      </c>
      <c r="N4550" s="17" t="str">
        <f t="shared" si="348"/>
        <v>6_30-35</v>
      </c>
      <c r="O4550" s="17" t="str">
        <f t="shared" si="349"/>
        <v>3_30-40</v>
      </c>
      <c r="P4550" s="17" t="str">
        <f t="shared" si="350"/>
        <v>03_30-40</v>
      </c>
      <c r="Q4550" s="9" t="s">
        <v>1295</v>
      </c>
      <c r="R4550" s="9" t="s">
        <v>1245</v>
      </c>
      <c r="S4550" s="9">
        <f t="shared" si="351"/>
        <v>13764918</v>
      </c>
    </row>
    <row r="4551" spans="1:19">
      <c r="A4551" s="9">
        <v>6</v>
      </c>
      <c r="B4551" s="9" t="s">
        <v>15</v>
      </c>
      <c r="C4551" s="9" t="s">
        <v>308</v>
      </c>
      <c r="D4551" s="9" t="s">
        <v>148</v>
      </c>
      <c r="E4551" s="9" t="s">
        <v>147</v>
      </c>
      <c r="F4551" s="9" t="s">
        <v>5</v>
      </c>
      <c r="G4551" s="9" t="s">
        <v>122</v>
      </c>
      <c r="H4551" s="9" t="s">
        <v>2</v>
      </c>
      <c r="I4551" s="9">
        <v>15</v>
      </c>
      <c r="J4551" s="9" t="s">
        <v>8</v>
      </c>
      <c r="L4551" s="9" t="s">
        <v>50</v>
      </c>
      <c r="M4551" s="9">
        <v>29999</v>
      </c>
      <c r="N4551" s="17" t="str">
        <f t="shared" si="348"/>
        <v>5_25-30</v>
      </c>
      <c r="O4551" s="17" t="str">
        <f t="shared" si="349"/>
        <v>2_20-30</v>
      </c>
      <c r="P4551" s="17" t="str">
        <f t="shared" si="350"/>
        <v>02_20-30</v>
      </c>
      <c r="Q4551" s="9" t="s">
        <v>1295</v>
      </c>
      <c r="R4551" s="9" t="s">
        <v>1245</v>
      </c>
      <c r="S4551" s="9">
        <f t="shared" si="351"/>
        <v>179994</v>
      </c>
    </row>
    <row r="4552" spans="1:19">
      <c r="A4552" s="9">
        <v>1</v>
      </c>
      <c r="B4552" s="9" t="s">
        <v>15</v>
      </c>
      <c r="C4552" s="9" t="s">
        <v>1144</v>
      </c>
      <c r="D4552" s="9" t="s">
        <v>149</v>
      </c>
      <c r="E4552" s="9" t="s">
        <v>147</v>
      </c>
      <c r="F4552" s="9" t="s">
        <v>1</v>
      </c>
      <c r="G4552" s="9" t="s">
        <v>495</v>
      </c>
      <c r="H4552" s="9" t="s">
        <v>1145</v>
      </c>
      <c r="I4552" s="9">
        <v>15</v>
      </c>
      <c r="J4552" s="9" t="s">
        <v>8</v>
      </c>
      <c r="L4552" s="9" t="s">
        <v>50</v>
      </c>
      <c r="M4552" s="9">
        <v>119999</v>
      </c>
      <c r="N4552" s="17" t="str">
        <f t="shared" si="348"/>
        <v>23_115-120</v>
      </c>
      <c r="O4552" s="17" t="str">
        <f t="shared" si="349"/>
        <v>11_110-120</v>
      </c>
      <c r="P4552" s="17" t="str">
        <f t="shared" si="350"/>
        <v>08_80&gt;</v>
      </c>
      <c r="Q4552" s="9" t="s">
        <v>1295</v>
      </c>
      <c r="R4552" s="9" t="s">
        <v>1245</v>
      </c>
      <c r="S4552" s="9">
        <f t="shared" si="351"/>
        <v>119999</v>
      </c>
    </row>
    <row r="4553" spans="1:19">
      <c r="A4553" s="9">
        <v>2</v>
      </c>
      <c r="B4553" s="9" t="s">
        <v>15</v>
      </c>
      <c r="C4553" s="9" t="s">
        <v>653</v>
      </c>
      <c r="D4553" s="9" t="s">
        <v>149</v>
      </c>
      <c r="E4553" s="9" t="s">
        <v>147</v>
      </c>
      <c r="F4553" s="9" t="s">
        <v>1</v>
      </c>
      <c r="G4553" s="9" t="s">
        <v>495</v>
      </c>
      <c r="H4553" s="9" t="s">
        <v>563</v>
      </c>
      <c r="I4553" s="9">
        <v>15</v>
      </c>
      <c r="J4553" s="9" t="s">
        <v>859</v>
      </c>
      <c r="L4553" s="9" t="s">
        <v>50</v>
      </c>
      <c r="M4553" s="9">
        <v>195499</v>
      </c>
      <c r="N4553" s="17" t="str">
        <f t="shared" si="348"/>
        <v>39_195-200</v>
      </c>
      <c r="O4553" s="17" t="str">
        <f t="shared" si="349"/>
        <v>19_190-200</v>
      </c>
      <c r="P4553" s="17" t="str">
        <f t="shared" si="350"/>
        <v>08_80&gt;</v>
      </c>
      <c r="Q4553" s="9" t="s">
        <v>1295</v>
      </c>
      <c r="R4553" s="9" t="s">
        <v>1245</v>
      </c>
      <c r="S4553" s="9">
        <f t="shared" si="351"/>
        <v>390998</v>
      </c>
    </row>
    <row r="4554" spans="1:19">
      <c r="A4554" s="9">
        <v>571</v>
      </c>
      <c r="B4554" s="9" t="s">
        <v>15</v>
      </c>
      <c r="C4554" s="9" t="s">
        <v>860</v>
      </c>
      <c r="D4554" s="9" t="s">
        <v>149</v>
      </c>
      <c r="E4554" s="9" t="s">
        <v>147</v>
      </c>
      <c r="F4554" s="9" t="s">
        <v>5</v>
      </c>
      <c r="G4554" s="9" t="s">
        <v>492</v>
      </c>
      <c r="H4554" s="9" t="s">
        <v>561</v>
      </c>
      <c r="I4554" s="9">
        <v>15</v>
      </c>
      <c r="J4554" s="9" t="s">
        <v>8</v>
      </c>
      <c r="L4554" s="9" t="s">
        <v>50</v>
      </c>
      <c r="M4554" s="9">
        <v>200234</v>
      </c>
      <c r="N4554" s="17" t="str">
        <f t="shared" si="348"/>
        <v>40_200-205</v>
      </c>
      <c r="O4554" s="17" t="str">
        <f t="shared" si="349"/>
        <v>20_200-210</v>
      </c>
      <c r="P4554" s="17" t="str">
        <f t="shared" si="350"/>
        <v>08_80&gt;</v>
      </c>
      <c r="Q4554" s="9" t="s">
        <v>1295</v>
      </c>
      <c r="R4554" s="9" t="s">
        <v>1245</v>
      </c>
      <c r="S4554" s="9">
        <f t="shared" si="351"/>
        <v>114333614</v>
      </c>
    </row>
    <row r="4555" spans="1:19">
      <c r="A4555" s="9">
        <v>27</v>
      </c>
      <c r="B4555" s="9" t="s">
        <v>15</v>
      </c>
      <c r="C4555" s="9" t="s">
        <v>1112</v>
      </c>
      <c r="D4555" s="9" t="s">
        <v>152</v>
      </c>
      <c r="E4555" s="9" t="s">
        <v>147</v>
      </c>
      <c r="F4555" s="9" t="s">
        <v>1</v>
      </c>
      <c r="G4555" s="9" t="s">
        <v>845</v>
      </c>
      <c r="H4555" s="9" t="s">
        <v>2</v>
      </c>
      <c r="I4555" s="9">
        <v>14</v>
      </c>
      <c r="J4555" s="9" t="s">
        <v>855</v>
      </c>
      <c r="L4555" s="9" t="s">
        <v>50</v>
      </c>
      <c r="M4555" s="9">
        <v>92040</v>
      </c>
      <c r="N4555" s="17" t="str">
        <f t="shared" si="348"/>
        <v>18_90-95</v>
      </c>
      <c r="O4555" s="17" t="str">
        <f t="shared" si="349"/>
        <v>9_90-100</v>
      </c>
      <c r="P4555" s="17" t="str">
        <f t="shared" si="350"/>
        <v>08_80&gt;</v>
      </c>
      <c r="Q4555" s="9" t="s">
        <v>1295</v>
      </c>
      <c r="R4555" s="9" t="s">
        <v>1245</v>
      </c>
      <c r="S4555" s="9">
        <f t="shared" si="351"/>
        <v>2485080</v>
      </c>
    </row>
    <row r="4556" spans="1:19">
      <c r="A4556" s="9">
        <v>87</v>
      </c>
      <c r="B4556" s="9" t="s">
        <v>15</v>
      </c>
      <c r="C4556" s="9" t="s">
        <v>1113</v>
      </c>
      <c r="D4556" s="9" t="s">
        <v>152</v>
      </c>
      <c r="E4556" s="9" t="s">
        <v>147</v>
      </c>
      <c r="F4556" s="9" t="s">
        <v>5</v>
      </c>
      <c r="G4556" s="9" t="s">
        <v>373</v>
      </c>
      <c r="H4556" s="9" t="s">
        <v>408</v>
      </c>
      <c r="I4556" s="9">
        <v>14</v>
      </c>
      <c r="J4556" s="9" t="s">
        <v>870</v>
      </c>
      <c r="L4556" s="9" t="s">
        <v>50</v>
      </c>
      <c r="M4556" s="9">
        <v>71800</v>
      </c>
      <c r="N4556" s="17" t="str">
        <f t="shared" si="348"/>
        <v>14_70-75</v>
      </c>
      <c r="O4556" s="17" t="str">
        <f t="shared" si="349"/>
        <v>7_70-80</v>
      </c>
      <c r="P4556" s="17" t="str">
        <f t="shared" si="350"/>
        <v>07_70-80</v>
      </c>
      <c r="Q4556" s="9" t="s">
        <v>1295</v>
      </c>
      <c r="R4556" s="9" t="s">
        <v>1245</v>
      </c>
      <c r="S4556" s="9">
        <f t="shared" si="351"/>
        <v>6246600</v>
      </c>
    </row>
    <row r="4557" spans="1:19">
      <c r="A4557" s="9">
        <v>23</v>
      </c>
      <c r="B4557" s="9" t="s">
        <v>15</v>
      </c>
      <c r="C4557" s="9" t="s">
        <v>862</v>
      </c>
      <c r="D4557" s="9" t="s">
        <v>149</v>
      </c>
      <c r="E4557" s="9" t="s">
        <v>147</v>
      </c>
      <c r="F4557" s="9" t="s">
        <v>1</v>
      </c>
      <c r="G4557" s="9" t="s">
        <v>495</v>
      </c>
      <c r="H4557" s="9" t="s">
        <v>782</v>
      </c>
      <c r="I4557" s="9">
        <v>16</v>
      </c>
      <c r="J4557" s="9" t="s">
        <v>859</v>
      </c>
      <c r="L4557" s="9" t="s">
        <v>50</v>
      </c>
      <c r="M4557" s="9">
        <v>152640</v>
      </c>
      <c r="N4557" s="17" t="str">
        <f t="shared" si="348"/>
        <v>30_150-155</v>
      </c>
      <c r="O4557" s="17" t="str">
        <f t="shared" si="349"/>
        <v>15_150-160</v>
      </c>
      <c r="P4557" s="17" t="str">
        <f t="shared" si="350"/>
        <v>08_80&gt;</v>
      </c>
      <c r="Q4557" s="9" t="s">
        <v>1295</v>
      </c>
      <c r="R4557" s="9" t="s">
        <v>1245</v>
      </c>
      <c r="S4557" s="9">
        <f t="shared" si="351"/>
        <v>3510720</v>
      </c>
    </row>
    <row r="4558" spans="1:19">
      <c r="A4558" s="9">
        <v>2</v>
      </c>
      <c r="B4558" s="9" t="s">
        <v>15</v>
      </c>
      <c r="C4558" s="9" t="s">
        <v>681</v>
      </c>
      <c r="D4558" s="9" t="s">
        <v>149</v>
      </c>
      <c r="E4558" s="9" t="s">
        <v>147</v>
      </c>
      <c r="F4558" s="9" t="s">
        <v>1</v>
      </c>
      <c r="G4558" s="9" t="s">
        <v>495</v>
      </c>
      <c r="H4558" s="9" t="s">
        <v>786</v>
      </c>
      <c r="I4558" s="9">
        <v>16</v>
      </c>
      <c r="J4558" s="9" t="s">
        <v>43</v>
      </c>
      <c r="L4558" s="9" t="s">
        <v>50</v>
      </c>
      <c r="M4558" s="9">
        <v>289990</v>
      </c>
      <c r="N4558" s="17" t="str">
        <f t="shared" si="348"/>
        <v>57_285-290</v>
      </c>
      <c r="O4558" s="17" t="str">
        <f t="shared" si="349"/>
        <v>28_280-290</v>
      </c>
      <c r="P4558" s="17" t="str">
        <f t="shared" si="350"/>
        <v>08_80&gt;</v>
      </c>
      <c r="Q4558" s="9" t="s">
        <v>1295</v>
      </c>
      <c r="R4558" s="9" t="s">
        <v>1245</v>
      </c>
      <c r="S4558" s="9">
        <f t="shared" si="351"/>
        <v>579980</v>
      </c>
    </row>
    <row r="4559" spans="1:19" hidden="1">
      <c r="A4559" s="9">
        <v>53</v>
      </c>
      <c r="B4559" s="9" t="s">
        <v>15</v>
      </c>
      <c r="C4559" s="9" t="s">
        <v>788</v>
      </c>
      <c r="D4559" s="9" t="s">
        <v>152</v>
      </c>
      <c r="E4559" s="9" t="s">
        <v>151</v>
      </c>
      <c r="F4559" s="9" t="s">
        <v>1</v>
      </c>
      <c r="G4559" s="9" t="s">
        <v>845</v>
      </c>
      <c r="H4559" s="9" t="s">
        <v>2</v>
      </c>
      <c r="I4559" s="9">
        <v>13</v>
      </c>
      <c r="J4559" s="9" t="s">
        <v>444</v>
      </c>
      <c r="L4559" s="9" t="s">
        <v>50</v>
      </c>
      <c r="M4559" s="9">
        <v>101525</v>
      </c>
      <c r="N4559" s="17" t="str">
        <f t="shared" si="348"/>
        <v>20_100-105</v>
      </c>
      <c r="O4559" s="17" t="str">
        <f t="shared" si="349"/>
        <v>10_100-110</v>
      </c>
      <c r="P4559" s="17" t="str">
        <f t="shared" si="350"/>
        <v>08_80&gt;</v>
      </c>
      <c r="Q4559" s="9" t="s">
        <v>1295</v>
      </c>
      <c r="R4559" s="9" t="s">
        <v>1245</v>
      </c>
      <c r="S4559" s="9">
        <f t="shared" si="351"/>
        <v>5380825</v>
      </c>
    </row>
    <row r="4560" spans="1:19" hidden="1">
      <c r="A4560" s="9">
        <v>350</v>
      </c>
      <c r="B4560" s="9" t="s">
        <v>15</v>
      </c>
      <c r="C4560" s="9" t="s">
        <v>443</v>
      </c>
      <c r="D4560" s="9" t="s">
        <v>152</v>
      </c>
      <c r="E4560" s="9" t="s">
        <v>151</v>
      </c>
      <c r="F4560" s="9" t="s">
        <v>5</v>
      </c>
      <c r="G4560" s="9" t="s">
        <v>373</v>
      </c>
      <c r="H4560" s="9" t="s">
        <v>2</v>
      </c>
      <c r="I4560" s="9">
        <v>13</v>
      </c>
      <c r="J4560" s="9" t="s">
        <v>444</v>
      </c>
      <c r="L4560" s="9" t="s">
        <v>50</v>
      </c>
      <c r="M4560" s="9">
        <v>105268</v>
      </c>
      <c r="N4560" s="17" t="str">
        <f t="shared" si="348"/>
        <v>21_105-110</v>
      </c>
      <c r="O4560" s="17" t="str">
        <f t="shared" si="349"/>
        <v>10_100-110</v>
      </c>
      <c r="P4560" s="17" t="str">
        <f t="shared" si="350"/>
        <v>08_80&gt;</v>
      </c>
      <c r="Q4560" s="9" t="s">
        <v>1295</v>
      </c>
      <c r="R4560" s="9" t="s">
        <v>1245</v>
      </c>
      <c r="S4560" s="9">
        <f t="shared" si="351"/>
        <v>36843800</v>
      </c>
    </row>
    <row r="4561" spans="1:19" hidden="1">
      <c r="A4561" s="9">
        <v>16</v>
      </c>
      <c r="B4561" s="9" t="s">
        <v>15</v>
      </c>
      <c r="C4561" s="9" t="s">
        <v>1058</v>
      </c>
      <c r="D4561" s="9" t="s">
        <v>152</v>
      </c>
      <c r="E4561" s="9" t="s">
        <v>151</v>
      </c>
      <c r="F4561" s="9" t="s">
        <v>5</v>
      </c>
      <c r="G4561" s="9" t="s">
        <v>373</v>
      </c>
      <c r="H4561" s="9" t="s">
        <v>2</v>
      </c>
      <c r="I4561" s="9">
        <v>13</v>
      </c>
      <c r="J4561" s="9" t="s">
        <v>43</v>
      </c>
      <c r="L4561" s="9" t="s">
        <v>50</v>
      </c>
      <c r="M4561" s="9">
        <v>201535</v>
      </c>
      <c r="N4561" s="17" t="str">
        <f t="shared" si="348"/>
        <v>40_200-205</v>
      </c>
      <c r="O4561" s="17" t="str">
        <f t="shared" si="349"/>
        <v>20_200-210</v>
      </c>
      <c r="P4561" s="17" t="str">
        <f t="shared" si="350"/>
        <v>08_80&gt;</v>
      </c>
      <c r="Q4561" s="9" t="s">
        <v>1295</v>
      </c>
      <c r="R4561" s="9" t="s">
        <v>1245</v>
      </c>
      <c r="S4561" s="9">
        <f t="shared" si="351"/>
        <v>3224560</v>
      </c>
    </row>
    <row r="4562" spans="1:19" hidden="1">
      <c r="A4562" s="9">
        <v>45</v>
      </c>
      <c r="B4562" s="9" t="s">
        <v>15</v>
      </c>
      <c r="C4562" s="9" t="s">
        <v>789</v>
      </c>
      <c r="D4562" s="9" t="s">
        <v>152</v>
      </c>
      <c r="E4562" s="9" t="s">
        <v>151</v>
      </c>
      <c r="F4562" s="9" t="s">
        <v>1</v>
      </c>
      <c r="G4562" s="9" t="s">
        <v>583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100395</v>
      </c>
      <c r="N4562" s="17" t="str">
        <f t="shared" si="348"/>
        <v>20_100-105</v>
      </c>
      <c r="O4562" s="17" t="str">
        <f t="shared" si="349"/>
        <v>10_100-110</v>
      </c>
      <c r="P4562" s="17" t="str">
        <f t="shared" si="350"/>
        <v>08_80&gt;</v>
      </c>
      <c r="Q4562" s="9" t="s">
        <v>1295</v>
      </c>
      <c r="R4562" s="9" t="s">
        <v>1245</v>
      </c>
      <c r="S4562" s="9">
        <f t="shared" si="351"/>
        <v>4517775</v>
      </c>
    </row>
    <row r="4563" spans="1:19" hidden="1">
      <c r="A4563" s="9">
        <v>261</v>
      </c>
      <c r="B4563" s="9" t="s">
        <v>15</v>
      </c>
      <c r="C4563" s="9" t="s">
        <v>445</v>
      </c>
      <c r="D4563" s="9" t="s">
        <v>152</v>
      </c>
      <c r="E4563" s="9" t="s">
        <v>151</v>
      </c>
      <c r="F4563" s="9" t="s">
        <v>5</v>
      </c>
      <c r="G4563" s="9" t="s">
        <v>373</v>
      </c>
      <c r="H4563" s="9" t="s">
        <v>2</v>
      </c>
      <c r="I4563" s="9">
        <v>14</v>
      </c>
      <c r="J4563" s="9" t="s">
        <v>8</v>
      </c>
      <c r="L4563" s="9" t="s">
        <v>50</v>
      </c>
      <c r="M4563" s="9">
        <v>86405</v>
      </c>
      <c r="N4563" s="17" t="str">
        <f t="shared" si="348"/>
        <v>17_85-90</v>
      </c>
      <c r="O4563" s="17" t="str">
        <f t="shared" si="349"/>
        <v>8_80-90</v>
      </c>
      <c r="P4563" s="17" t="str">
        <f t="shared" si="350"/>
        <v>08_80&gt;</v>
      </c>
      <c r="Q4563" s="9" t="s">
        <v>1295</v>
      </c>
      <c r="R4563" s="9" t="s">
        <v>1245</v>
      </c>
      <c r="S4563" s="9">
        <f t="shared" si="351"/>
        <v>22551705</v>
      </c>
    </row>
    <row r="4564" spans="1:19" hidden="1">
      <c r="A4564" s="9">
        <v>64</v>
      </c>
      <c r="B4564" s="9" t="s">
        <v>15</v>
      </c>
      <c r="C4564" s="9" t="s">
        <v>543</v>
      </c>
      <c r="D4564" s="9" t="s">
        <v>152</v>
      </c>
      <c r="E4564" s="9" t="s">
        <v>151</v>
      </c>
      <c r="F4564" s="9" t="s">
        <v>5</v>
      </c>
      <c r="G4564" s="9" t="s">
        <v>373</v>
      </c>
      <c r="H4564" s="9" t="s">
        <v>2</v>
      </c>
      <c r="I4564" s="9">
        <v>14</v>
      </c>
      <c r="J4564" s="9" t="s">
        <v>8</v>
      </c>
      <c r="K4564" s="9" t="s">
        <v>7</v>
      </c>
      <c r="L4564" s="9" t="s">
        <v>50</v>
      </c>
      <c r="M4564" s="9">
        <v>131287</v>
      </c>
      <c r="N4564" s="17" t="str">
        <f t="shared" si="348"/>
        <v>26_130-135</v>
      </c>
      <c r="O4564" s="17" t="str">
        <f t="shared" si="349"/>
        <v>13_130-140</v>
      </c>
      <c r="P4564" s="17" t="str">
        <f t="shared" si="350"/>
        <v>08_80&gt;</v>
      </c>
      <c r="Q4564" s="9" t="s">
        <v>1295</v>
      </c>
      <c r="R4564" s="9" t="s">
        <v>1245</v>
      </c>
      <c r="S4564" s="9">
        <f t="shared" si="351"/>
        <v>8402368</v>
      </c>
    </row>
    <row r="4565" spans="1:19" hidden="1">
      <c r="A4565" s="9">
        <v>431</v>
      </c>
      <c r="B4565" s="9" t="s">
        <v>15</v>
      </c>
      <c r="C4565" s="9" t="s">
        <v>863</v>
      </c>
      <c r="D4565" s="9" t="s">
        <v>148</v>
      </c>
      <c r="E4565" s="9" t="s">
        <v>151</v>
      </c>
      <c r="F4565" s="9" t="s">
        <v>1</v>
      </c>
      <c r="G4565" s="9" t="s">
        <v>583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74488</v>
      </c>
      <c r="N4565" s="17" t="str">
        <f t="shared" si="348"/>
        <v>14_70-75</v>
      </c>
      <c r="O4565" s="17" t="str">
        <f t="shared" si="349"/>
        <v>7_70-80</v>
      </c>
      <c r="P4565" s="17" t="str">
        <f t="shared" si="350"/>
        <v>07_70-80</v>
      </c>
      <c r="Q4565" s="9" t="s">
        <v>1295</v>
      </c>
      <c r="R4565" s="9" t="s">
        <v>1245</v>
      </c>
      <c r="S4565" s="9">
        <f t="shared" si="351"/>
        <v>32104328</v>
      </c>
    </row>
    <row r="4566" spans="1:19" hidden="1">
      <c r="A4566" s="9">
        <v>1</v>
      </c>
      <c r="B4566" s="9" t="s">
        <v>15</v>
      </c>
      <c r="C4566" s="9" t="s">
        <v>446</v>
      </c>
      <c r="D4566" s="9" t="s">
        <v>148</v>
      </c>
      <c r="E4566" s="9" t="s">
        <v>151</v>
      </c>
      <c r="F4566" s="9" t="s">
        <v>1</v>
      </c>
      <c r="G4566" s="9" t="s">
        <v>222</v>
      </c>
      <c r="H4566" s="9" t="s">
        <v>2</v>
      </c>
      <c r="I4566" s="9">
        <v>15</v>
      </c>
      <c r="J4566" s="9" t="s">
        <v>8</v>
      </c>
      <c r="L4566" s="9" t="s">
        <v>50</v>
      </c>
      <c r="M4566" s="9">
        <v>86000</v>
      </c>
      <c r="N4566" s="17" t="str">
        <f t="shared" si="348"/>
        <v>17_85-90</v>
      </c>
      <c r="O4566" s="17" t="str">
        <f t="shared" si="349"/>
        <v>8_80-90</v>
      </c>
      <c r="P4566" s="17" t="str">
        <f t="shared" si="350"/>
        <v>08_80&gt;</v>
      </c>
      <c r="Q4566" s="9" t="s">
        <v>1295</v>
      </c>
      <c r="R4566" s="9" t="s">
        <v>1245</v>
      </c>
      <c r="S4566" s="9">
        <f t="shared" si="351"/>
        <v>86000</v>
      </c>
    </row>
    <row r="4567" spans="1:19" hidden="1">
      <c r="A4567" s="9">
        <v>2888</v>
      </c>
      <c r="B4567" s="9" t="s">
        <v>15</v>
      </c>
      <c r="C4567" s="9" t="s">
        <v>418</v>
      </c>
      <c r="D4567" s="9" t="s">
        <v>148</v>
      </c>
      <c r="E4567" s="9" t="s">
        <v>151</v>
      </c>
      <c r="F4567" s="9" t="s">
        <v>5</v>
      </c>
      <c r="G4567" s="9" t="s">
        <v>373</v>
      </c>
      <c r="H4567" s="9" t="s">
        <v>2</v>
      </c>
      <c r="I4567" s="9">
        <v>15</v>
      </c>
      <c r="J4567" s="9" t="s">
        <v>8</v>
      </c>
      <c r="L4567" s="9" t="s">
        <v>50</v>
      </c>
      <c r="M4567" s="9">
        <v>75694</v>
      </c>
      <c r="N4567" s="17" t="str">
        <f t="shared" si="348"/>
        <v>15_75-80</v>
      </c>
      <c r="O4567" s="17" t="str">
        <f t="shared" si="349"/>
        <v>7_70-80</v>
      </c>
      <c r="P4567" s="17" t="str">
        <f t="shared" si="350"/>
        <v>07_70-80</v>
      </c>
      <c r="Q4567" s="9" t="s">
        <v>1295</v>
      </c>
      <c r="R4567" s="9" t="s">
        <v>1245</v>
      </c>
      <c r="S4567" s="9">
        <f t="shared" si="351"/>
        <v>218604272</v>
      </c>
    </row>
    <row r="4568" spans="1:19" hidden="1">
      <c r="A4568" s="9">
        <v>74</v>
      </c>
      <c r="B4568" s="9" t="s">
        <v>15</v>
      </c>
      <c r="C4568" s="9" t="s">
        <v>468</v>
      </c>
      <c r="D4568" s="9" t="s">
        <v>149</v>
      </c>
      <c r="E4568" s="9" t="s">
        <v>151</v>
      </c>
      <c r="F4568" s="9" t="s">
        <v>5</v>
      </c>
      <c r="G4568" s="9" t="s">
        <v>252</v>
      </c>
      <c r="H4568" s="9" t="s">
        <v>85</v>
      </c>
      <c r="I4568" s="9">
        <v>15</v>
      </c>
      <c r="J4568" s="9" t="s">
        <v>51</v>
      </c>
      <c r="L4568" s="9" t="s">
        <v>50</v>
      </c>
      <c r="M4568" s="9">
        <v>166549</v>
      </c>
      <c r="N4568" s="17" t="str">
        <f t="shared" si="348"/>
        <v>33_165-170</v>
      </c>
      <c r="O4568" s="17" t="str">
        <f t="shared" si="349"/>
        <v>16_160-170</v>
      </c>
      <c r="P4568" s="17" t="str">
        <f t="shared" si="350"/>
        <v>08_80&gt;</v>
      </c>
      <c r="Q4568" s="9" t="s">
        <v>1295</v>
      </c>
      <c r="R4568" s="9" t="s">
        <v>1245</v>
      </c>
      <c r="S4568" s="9">
        <f t="shared" si="351"/>
        <v>12324626</v>
      </c>
    </row>
    <row r="4569" spans="1:19" hidden="1">
      <c r="A4569" s="9">
        <v>56</v>
      </c>
      <c r="B4569" s="9" t="s">
        <v>15</v>
      </c>
      <c r="C4569" s="9" t="s">
        <v>1249</v>
      </c>
      <c r="D4569" s="9" t="s">
        <v>149</v>
      </c>
      <c r="E4569" s="9" t="s">
        <v>151</v>
      </c>
      <c r="F4569" s="9" t="s">
        <v>5</v>
      </c>
      <c r="G4569" s="9" t="s">
        <v>492</v>
      </c>
      <c r="H4569" s="9" t="s">
        <v>85</v>
      </c>
      <c r="I4569" s="9">
        <v>15</v>
      </c>
      <c r="J4569" s="9" t="s">
        <v>51</v>
      </c>
      <c r="L4569" s="9" t="s">
        <v>50</v>
      </c>
      <c r="M4569" s="9">
        <v>1000000</v>
      </c>
      <c r="N4569" s="17" t="str">
        <f t="shared" si="348"/>
        <v>200_1000-1005</v>
      </c>
      <c r="O4569" s="17" t="str">
        <f t="shared" si="349"/>
        <v>100_1000-1010</v>
      </c>
      <c r="P4569" s="17" t="str">
        <f t="shared" si="350"/>
        <v>08_80&gt;</v>
      </c>
      <c r="Q4569" s="9" t="s">
        <v>1295</v>
      </c>
      <c r="R4569" s="9" t="s">
        <v>1245</v>
      </c>
      <c r="S4569" s="9">
        <f t="shared" si="351"/>
        <v>56000000</v>
      </c>
    </row>
    <row r="4570" spans="1:19" hidden="1">
      <c r="A4570" s="9">
        <v>168</v>
      </c>
      <c r="B4570" s="9" t="s">
        <v>15</v>
      </c>
      <c r="C4570" s="9" t="s">
        <v>1059</v>
      </c>
      <c r="D4570" s="9" t="s">
        <v>149</v>
      </c>
      <c r="E4570" s="9" t="s">
        <v>151</v>
      </c>
      <c r="F4570" s="9" t="s">
        <v>1</v>
      </c>
      <c r="G4570" s="9" t="s">
        <v>495</v>
      </c>
      <c r="H4570" s="9" t="s">
        <v>561</v>
      </c>
      <c r="I4570" s="9">
        <v>16</v>
      </c>
      <c r="J4570" s="9" t="s">
        <v>1060</v>
      </c>
      <c r="L4570" s="9" t="s">
        <v>50</v>
      </c>
      <c r="M4570" s="9">
        <v>148990</v>
      </c>
      <c r="N4570" s="17" t="str">
        <f t="shared" si="348"/>
        <v>29_145-150</v>
      </c>
      <c r="O4570" s="17" t="str">
        <f t="shared" si="349"/>
        <v>14_140-150</v>
      </c>
      <c r="P4570" s="17" t="str">
        <f t="shared" si="350"/>
        <v>08_80&gt;</v>
      </c>
      <c r="Q4570" s="9" t="s">
        <v>1295</v>
      </c>
      <c r="R4570" s="9" t="s">
        <v>1245</v>
      </c>
      <c r="S4570" s="9">
        <f t="shared" si="351"/>
        <v>25030320</v>
      </c>
    </row>
    <row r="4571" spans="1:19" hidden="1">
      <c r="A4571" s="9">
        <v>156</v>
      </c>
      <c r="B4571" s="9" t="s">
        <v>15</v>
      </c>
      <c r="C4571" s="9" t="s">
        <v>544</v>
      </c>
      <c r="D4571" s="9" t="s">
        <v>152</v>
      </c>
      <c r="E4571" s="9" t="s">
        <v>151</v>
      </c>
      <c r="F4571" s="9" t="s">
        <v>5</v>
      </c>
      <c r="G4571" s="9" t="s">
        <v>373</v>
      </c>
      <c r="H4571" s="9" t="s">
        <v>2</v>
      </c>
      <c r="I4571" s="9">
        <v>14</v>
      </c>
      <c r="J4571" s="9" t="s">
        <v>8</v>
      </c>
      <c r="L4571" s="9" t="s">
        <v>50</v>
      </c>
      <c r="M4571" s="9">
        <v>136749</v>
      </c>
      <c r="N4571" s="17" t="str">
        <f t="shared" si="348"/>
        <v>27_135-140</v>
      </c>
      <c r="O4571" s="17" t="str">
        <f t="shared" si="349"/>
        <v>13_130-140</v>
      </c>
      <c r="P4571" s="17" t="str">
        <f t="shared" si="350"/>
        <v>08_80&gt;</v>
      </c>
      <c r="Q4571" s="9" t="s">
        <v>1295</v>
      </c>
      <c r="R4571" s="9" t="s">
        <v>1245</v>
      </c>
      <c r="S4571" s="9">
        <f t="shared" si="351"/>
        <v>21332844</v>
      </c>
    </row>
    <row r="4572" spans="1:19" hidden="1">
      <c r="A4572" s="9">
        <v>156</v>
      </c>
      <c r="B4572" s="9" t="s">
        <v>15</v>
      </c>
      <c r="C4572" s="9" t="s">
        <v>937</v>
      </c>
      <c r="D4572" s="9" t="s">
        <v>152</v>
      </c>
      <c r="E4572" s="9" t="s">
        <v>151</v>
      </c>
      <c r="F4572" s="9" t="s">
        <v>1</v>
      </c>
      <c r="G4572" s="9" t="s">
        <v>583</v>
      </c>
      <c r="H4572" s="9" t="s">
        <v>2</v>
      </c>
      <c r="I4572" s="9">
        <v>14</v>
      </c>
      <c r="J4572" s="9" t="s">
        <v>8</v>
      </c>
      <c r="L4572" s="9" t="s">
        <v>50</v>
      </c>
      <c r="M4572" s="9">
        <v>87122</v>
      </c>
      <c r="N4572" s="17" t="str">
        <f t="shared" si="348"/>
        <v>17_85-90</v>
      </c>
      <c r="O4572" s="17" t="str">
        <f t="shared" si="349"/>
        <v>8_80-90</v>
      </c>
      <c r="P4572" s="17" t="str">
        <f t="shared" si="350"/>
        <v>08_80&gt;</v>
      </c>
      <c r="Q4572" s="9" t="s">
        <v>1295</v>
      </c>
      <c r="R4572" s="9" t="s">
        <v>1245</v>
      </c>
      <c r="S4572" s="9">
        <f t="shared" si="351"/>
        <v>13591032</v>
      </c>
    </row>
    <row r="4573" spans="1:19" hidden="1">
      <c r="A4573" s="9">
        <v>5</v>
      </c>
      <c r="B4573" s="9" t="s">
        <v>15</v>
      </c>
      <c r="C4573" s="9" t="s">
        <v>362</v>
      </c>
      <c r="D4573" s="9" t="s">
        <v>148</v>
      </c>
      <c r="E4573" s="9" t="s">
        <v>151</v>
      </c>
      <c r="F4573" s="9" t="s">
        <v>1</v>
      </c>
      <c r="G4573" s="9" t="s">
        <v>222</v>
      </c>
      <c r="H4573" s="9" t="s">
        <v>2</v>
      </c>
      <c r="I4573" s="9">
        <v>15</v>
      </c>
      <c r="J4573" s="9" t="s">
        <v>8</v>
      </c>
      <c r="L4573" s="9" t="s">
        <v>50</v>
      </c>
      <c r="M4573" s="9">
        <v>175260</v>
      </c>
      <c r="N4573" s="17" t="str">
        <f t="shared" si="348"/>
        <v>35_175-180</v>
      </c>
      <c r="O4573" s="17" t="str">
        <f t="shared" si="349"/>
        <v>17_170-180</v>
      </c>
      <c r="P4573" s="17" t="str">
        <f t="shared" si="350"/>
        <v>08_80&gt;</v>
      </c>
      <c r="Q4573" s="9" t="s">
        <v>1295</v>
      </c>
      <c r="R4573" s="9" t="s">
        <v>1245</v>
      </c>
      <c r="S4573" s="9">
        <f t="shared" si="351"/>
        <v>876300</v>
      </c>
    </row>
    <row r="4574" spans="1:19" hidden="1">
      <c r="A4574" s="9">
        <v>122</v>
      </c>
      <c r="B4574" s="9" t="s">
        <v>15</v>
      </c>
      <c r="C4574" s="9" t="s">
        <v>545</v>
      </c>
      <c r="D4574" s="9" t="s">
        <v>148</v>
      </c>
      <c r="E4574" s="9" t="s">
        <v>151</v>
      </c>
      <c r="F4574" s="9" t="s">
        <v>5</v>
      </c>
      <c r="G4574" s="9" t="s">
        <v>373</v>
      </c>
      <c r="H4574" s="9" t="s">
        <v>2</v>
      </c>
      <c r="I4574" s="9">
        <v>15</v>
      </c>
      <c r="J4574" s="9" t="s">
        <v>8</v>
      </c>
      <c r="L4574" s="9" t="s">
        <v>50</v>
      </c>
      <c r="M4574" s="9">
        <v>74990</v>
      </c>
      <c r="N4574" s="17" t="str">
        <f t="shared" si="348"/>
        <v>14_70-75</v>
      </c>
      <c r="O4574" s="17" t="str">
        <f t="shared" si="349"/>
        <v>7_70-80</v>
      </c>
      <c r="P4574" s="17" t="str">
        <f t="shared" si="350"/>
        <v>07_70-80</v>
      </c>
      <c r="Q4574" s="9" t="s">
        <v>1295</v>
      </c>
      <c r="R4574" s="9" t="s">
        <v>1245</v>
      </c>
      <c r="S4574" s="9">
        <f t="shared" si="351"/>
        <v>9148780</v>
      </c>
    </row>
    <row r="4575" spans="1:19" hidden="1">
      <c r="A4575" s="9">
        <v>109</v>
      </c>
      <c r="B4575" s="9" t="s">
        <v>15</v>
      </c>
      <c r="C4575" s="9" t="s">
        <v>938</v>
      </c>
      <c r="D4575" s="9" t="s">
        <v>148</v>
      </c>
      <c r="E4575" s="9" t="s">
        <v>151</v>
      </c>
      <c r="F4575" s="9" t="s">
        <v>1</v>
      </c>
      <c r="G4575" s="9" t="s">
        <v>583</v>
      </c>
      <c r="H4575" s="9" t="s">
        <v>2</v>
      </c>
      <c r="I4575" s="9">
        <v>15</v>
      </c>
      <c r="J4575" s="9" t="s">
        <v>8</v>
      </c>
      <c r="L4575" s="9" t="s">
        <v>50</v>
      </c>
      <c r="M4575" s="9">
        <v>74053</v>
      </c>
      <c r="N4575" s="17" t="str">
        <f t="shared" ref="N4575:N4637" si="352">CONCATENATE(ROUNDDOWN(M4575/5000,0),"_",ROUNDDOWN(M4575/5000,0)*5,"-",ROUNDUP((M4575+1)/5000,0)*5)</f>
        <v>14_70-75</v>
      </c>
      <c r="O4575" s="17" t="str">
        <f t="shared" ref="O4575:O4637" si="353">CONCATENATE(ROUNDDOWN(M4575/10000,0),"_",ROUNDDOWN(M4575/10000,0)*10,"-",ROUNDUP((M4575+1)/10000,0)*10)</f>
        <v>7_70-80</v>
      </c>
      <c r="P4575" s="17" t="str">
        <f t="shared" ref="P4575:P4637" si="354">IF(M4575&lt;20000,"01_&lt;20",IF(M4575&lt;80000,CONCATENATE(IF((ROUNDDOWN(M4575/10000,0)+1)&lt;10,0,),ROUNDDOWN(M4575/10000,0),"_",ROUNDDOWN(M4575/10000,0)*10,"-",ROUNDUP((M4575+1)/10000,0)*10),"08_80&gt;"))</f>
        <v>07_70-80</v>
      </c>
      <c r="Q4575" s="9" t="s">
        <v>1295</v>
      </c>
      <c r="R4575" s="9" t="s">
        <v>1245</v>
      </c>
      <c r="S4575" s="9">
        <f t="shared" ref="S4575:S4637" si="355">M4575*A4575</f>
        <v>8071777</v>
      </c>
    </row>
    <row r="4576" spans="1:19" hidden="1">
      <c r="A4576" s="9">
        <v>39</v>
      </c>
      <c r="B4576" s="9" t="s">
        <v>15</v>
      </c>
      <c r="C4576" s="9" t="s">
        <v>142</v>
      </c>
      <c r="D4576" s="9" t="s">
        <v>148</v>
      </c>
      <c r="E4576" s="9" t="s">
        <v>151</v>
      </c>
      <c r="F4576" s="9" t="s">
        <v>5</v>
      </c>
      <c r="G4576" s="9" t="s">
        <v>110</v>
      </c>
      <c r="H4576" s="9" t="s">
        <v>2</v>
      </c>
      <c r="I4576" s="9">
        <v>15</v>
      </c>
      <c r="J4576" s="9" t="s">
        <v>8</v>
      </c>
      <c r="L4576" s="9" t="s">
        <v>50</v>
      </c>
      <c r="M4576" s="9">
        <v>156489</v>
      </c>
      <c r="N4576" s="17" t="str">
        <f t="shared" si="352"/>
        <v>31_155-160</v>
      </c>
      <c r="O4576" s="17" t="str">
        <f t="shared" si="353"/>
        <v>15_150-160</v>
      </c>
      <c r="P4576" s="17" t="str">
        <f t="shared" si="354"/>
        <v>08_80&gt;</v>
      </c>
      <c r="Q4576" s="9" t="s">
        <v>1295</v>
      </c>
      <c r="R4576" s="9" t="s">
        <v>1245</v>
      </c>
      <c r="S4576" s="9">
        <f t="shared" si="355"/>
        <v>6103071</v>
      </c>
    </row>
    <row r="4577" spans="1:19" hidden="1">
      <c r="A4577" s="9">
        <v>123</v>
      </c>
      <c r="B4577" s="9" t="s">
        <v>15</v>
      </c>
      <c r="C4577" s="9" t="s">
        <v>1114</v>
      </c>
      <c r="D4577" s="9" t="s">
        <v>152</v>
      </c>
      <c r="E4577" s="9" t="s">
        <v>151</v>
      </c>
      <c r="F4577" s="9" t="s">
        <v>1</v>
      </c>
      <c r="G4577" s="9" t="s">
        <v>845</v>
      </c>
      <c r="H4577" s="9" t="s">
        <v>2</v>
      </c>
      <c r="I4577" s="9">
        <v>13</v>
      </c>
      <c r="J4577" s="9" t="s">
        <v>8</v>
      </c>
      <c r="L4577" s="9" t="s">
        <v>50</v>
      </c>
      <c r="M4577" s="9">
        <v>137198</v>
      </c>
      <c r="N4577" s="17" t="str">
        <f t="shared" si="352"/>
        <v>27_135-140</v>
      </c>
      <c r="O4577" s="17" t="str">
        <f t="shared" si="353"/>
        <v>13_130-140</v>
      </c>
      <c r="P4577" s="17" t="str">
        <f t="shared" si="354"/>
        <v>08_80&gt;</v>
      </c>
      <c r="Q4577" s="9" t="s">
        <v>1295</v>
      </c>
      <c r="R4577" s="9" t="s">
        <v>1245</v>
      </c>
      <c r="S4577" s="9">
        <f t="shared" si="355"/>
        <v>16875354</v>
      </c>
    </row>
    <row r="4578" spans="1:19" hidden="1">
      <c r="A4578" s="9">
        <v>101</v>
      </c>
      <c r="B4578" s="9" t="s">
        <v>15</v>
      </c>
      <c r="C4578" s="9" t="s">
        <v>447</v>
      </c>
      <c r="D4578" s="9" t="s">
        <v>152</v>
      </c>
      <c r="E4578" s="9" t="s">
        <v>151</v>
      </c>
      <c r="F4578" s="9" t="s">
        <v>5</v>
      </c>
      <c r="G4578" s="9" t="s">
        <v>373</v>
      </c>
      <c r="H4578" s="9" t="s">
        <v>2</v>
      </c>
      <c r="I4578" s="9">
        <v>13</v>
      </c>
      <c r="J4578" s="9" t="s">
        <v>8</v>
      </c>
      <c r="L4578" s="9" t="s">
        <v>50</v>
      </c>
      <c r="M4578" s="9">
        <v>88320</v>
      </c>
      <c r="N4578" s="17" t="str">
        <f t="shared" si="352"/>
        <v>17_85-90</v>
      </c>
      <c r="O4578" s="17" t="str">
        <f t="shared" si="353"/>
        <v>8_80-90</v>
      </c>
      <c r="P4578" s="17" t="str">
        <f t="shared" si="354"/>
        <v>08_80&gt;</v>
      </c>
      <c r="Q4578" s="9" t="s">
        <v>1295</v>
      </c>
      <c r="R4578" s="9" t="s">
        <v>1245</v>
      </c>
      <c r="S4578" s="9">
        <f t="shared" si="355"/>
        <v>8920320</v>
      </c>
    </row>
    <row r="4579" spans="1:19" hidden="1">
      <c r="A4579" s="9">
        <v>18</v>
      </c>
      <c r="B4579" s="9" t="s">
        <v>15</v>
      </c>
      <c r="C4579" s="9" t="s">
        <v>546</v>
      </c>
      <c r="D4579" s="9" t="s">
        <v>152</v>
      </c>
      <c r="E4579" s="9" t="s">
        <v>151</v>
      </c>
      <c r="F4579" s="9" t="s">
        <v>5</v>
      </c>
      <c r="G4579" s="9" t="s">
        <v>373</v>
      </c>
      <c r="H4579" s="9" t="s">
        <v>2</v>
      </c>
      <c r="I4579" s="9">
        <v>13</v>
      </c>
      <c r="J4579" s="9" t="s">
        <v>8</v>
      </c>
      <c r="K4579" s="9" t="s">
        <v>7</v>
      </c>
      <c r="L4579" s="9" t="s">
        <v>50</v>
      </c>
      <c r="M4579" s="9">
        <v>133811</v>
      </c>
      <c r="N4579" s="17" t="str">
        <f t="shared" si="352"/>
        <v>26_130-135</v>
      </c>
      <c r="O4579" s="17" t="str">
        <f t="shared" si="353"/>
        <v>13_130-140</v>
      </c>
      <c r="P4579" s="17" t="str">
        <f t="shared" si="354"/>
        <v>08_80&gt;</v>
      </c>
      <c r="Q4579" s="9" t="s">
        <v>1295</v>
      </c>
      <c r="R4579" s="9" t="s">
        <v>1245</v>
      </c>
      <c r="S4579" s="9">
        <f t="shared" si="355"/>
        <v>2408598</v>
      </c>
    </row>
    <row r="4580" spans="1:19" hidden="1">
      <c r="A4580" s="9">
        <v>11</v>
      </c>
      <c r="B4580" s="9" t="s">
        <v>15</v>
      </c>
      <c r="C4580" s="9" t="s">
        <v>1146</v>
      </c>
      <c r="D4580" s="9" t="s">
        <v>152</v>
      </c>
      <c r="E4580" s="9" t="s">
        <v>151</v>
      </c>
      <c r="F4580" s="9" t="s">
        <v>1</v>
      </c>
      <c r="G4580" s="9" t="s">
        <v>845</v>
      </c>
      <c r="H4580" s="9" t="s">
        <v>2</v>
      </c>
      <c r="I4580" s="9">
        <v>13</v>
      </c>
      <c r="J4580" s="9" t="s">
        <v>8</v>
      </c>
      <c r="K4580" s="9" t="s">
        <v>7</v>
      </c>
      <c r="L4580" s="9" t="s">
        <v>50</v>
      </c>
      <c r="M4580" s="9">
        <v>105400</v>
      </c>
      <c r="N4580" s="17" t="str">
        <f t="shared" si="352"/>
        <v>21_105-110</v>
      </c>
      <c r="O4580" s="17" t="str">
        <f t="shared" si="353"/>
        <v>10_100-110</v>
      </c>
      <c r="P4580" s="17" t="str">
        <f t="shared" si="354"/>
        <v>08_80&gt;</v>
      </c>
      <c r="Q4580" s="9" t="s">
        <v>1295</v>
      </c>
      <c r="R4580" s="9" t="s">
        <v>1245</v>
      </c>
      <c r="S4580" s="9">
        <f t="shared" si="355"/>
        <v>1159400</v>
      </c>
    </row>
    <row r="4581" spans="1:19" hidden="1">
      <c r="A4581" s="9">
        <v>1</v>
      </c>
      <c r="B4581" s="9" t="s">
        <v>15</v>
      </c>
      <c r="C4581" s="9" t="s">
        <v>1198</v>
      </c>
      <c r="D4581" s="9" t="s">
        <v>152</v>
      </c>
      <c r="E4581" s="9" t="s">
        <v>151</v>
      </c>
      <c r="F4581" s="9" t="s">
        <v>1</v>
      </c>
      <c r="G4581" s="9" t="s">
        <v>583</v>
      </c>
      <c r="H4581" s="9" t="s">
        <v>2</v>
      </c>
      <c r="I4581" s="9">
        <v>14</v>
      </c>
      <c r="J4581" s="9" t="s">
        <v>8</v>
      </c>
      <c r="K4581" s="9" t="s">
        <v>7</v>
      </c>
      <c r="L4581" s="9" t="s">
        <v>50</v>
      </c>
      <c r="M4581" s="9">
        <v>103115</v>
      </c>
      <c r="N4581" s="17" t="str">
        <f t="shared" si="352"/>
        <v>20_100-105</v>
      </c>
      <c r="O4581" s="17" t="str">
        <f t="shared" si="353"/>
        <v>10_100-110</v>
      </c>
      <c r="P4581" s="17" t="str">
        <f t="shared" si="354"/>
        <v>08_80&gt;</v>
      </c>
      <c r="Q4581" s="9" t="s">
        <v>1295</v>
      </c>
      <c r="R4581" s="9" t="s">
        <v>1245</v>
      </c>
      <c r="S4581" s="9">
        <f t="shared" si="355"/>
        <v>103115</v>
      </c>
    </row>
    <row r="4582" spans="1:19" hidden="1">
      <c r="A4582" s="9">
        <v>29</v>
      </c>
      <c r="B4582" s="9" t="s">
        <v>15</v>
      </c>
      <c r="C4582" s="9" t="s">
        <v>602</v>
      </c>
      <c r="D4582" s="9" t="s">
        <v>148</v>
      </c>
      <c r="E4582" s="9" t="s">
        <v>151</v>
      </c>
      <c r="F4582" s="9" t="s">
        <v>1</v>
      </c>
      <c r="G4582" s="9" t="s">
        <v>222</v>
      </c>
      <c r="H4582" s="9" t="s">
        <v>2</v>
      </c>
      <c r="I4582" s="9">
        <v>15</v>
      </c>
      <c r="J4582" s="9" t="s">
        <v>8</v>
      </c>
      <c r="L4582" s="9" t="s">
        <v>50</v>
      </c>
      <c r="M4582" s="9">
        <v>128417</v>
      </c>
      <c r="N4582" s="17" t="str">
        <f t="shared" si="352"/>
        <v>25_125-130</v>
      </c>
      <c r="O4582" s="17" t="str">
        <f t="shared" si="353"/>
        <v>12_120-130</v>
      </c>
      <c r="P4582" s="17" t="str">
        <f t="shared" si="354"/>
        <v>08_80&gt;</v>
      </c>
      <c r="Q4582" s="9" t="s">
        <v>1295</v>
      </c>
      <c r="R4582" s="9" t="s">
        <v>1245</v>
      </c>
      <c r="S4582" s="9">
        <f t="shared" si="355"/>
        <v>3724093</v>
      </c>
    </row>
    <row r="4583" spans="1:19" hidden="1">
      <c r="A4583" s="9">
        <v>798</v>
      </c>
      <c r="B4583" s="9" t="s">
        <v>15</v>
      </c>
      <c r="C4583" s="9" t="s">
        <v>363</v>
      </c>
      <c r="D4583" s="9" t="s">
        <v>148</v>
      </c>
      <c r="E4583" s="9" t="s">
        <v>151</v>
      </c>
      <c r="F4583" s="9" t="s">
        <v>5</v>
      </c>
      <c r="G4583" s="9" t="s">
        <v>110</v>
      </c>
      <c r="H4583" s="9" t="s">
        <v>2</v>
      </c>
      <c r="I4583" s="9">
        <v>15</v>
      </c>
      <c r="J4583" s="9" t="s">
        <v>8</v>
      </c>
      <c r="L4583" s="9" t="s">
        <v>50</v>
      </c>
      <c r="M4583" s="9">
        <v>130990</v>
      </c>
      <c r="N4583" s="17" t="str">
        <f t="shared" si="352"/>
        <v>26_130-135</v>
      </c>
      <c r="O4583" s="17" t="str">
        <f t="shared" si="353"/>
        <v>13_130-140</v>
      </c>
      <c r="P4583" s="17" t="str">
        <f t="shared" si="354"/>
        <v>08_80&gt;</v>
      </c>
      <c r="Q4583" s="9" t="s">
        <v>1295</v>
      </c>
      <c r="R4583" s="9" t="s">
        <v>1245</v>
      </c>
      <c r="S4583" s="9">
        <f t="shared" si="355"/>
        <v>104530020</v>
      </c>
    </row>
    <row r="4584" spans="1:19" hidden="1">
      <c r="A4584" s="9">
        <v>1</v>
      </c>
      <c r="B4584" s="9" t="s">
        <v>15</v>
      </c>
      <c r="C4584" s="9" t="s">
        <v>1147</v>
      </c>
      <c r="D4584" s="9" t="s">
        <v>154</v>
      </c>
      <c r="E4584" s="9" t="s">
        <v>151</v>
      </c>
      <c r="F4584" s="9" t="s">
        <v>5</v>
      </c>
      <c r="G4584" s="9" t="s">
        <v>492</v>
      </c>
      <c r="H4584" s="9" t="s">
        <v>1148</v>
      </c>
      <c r="I4584" s="9">
        <v>15</v>
      </c>
      <c r="J4584" s="9" t="s">
        <v>1149</v>
      </c>
      <c r="L4584" s="9" t="s">
        <v>50</v>
      </c>
      <c r="M4584" s="9">
        <v>142490</v>
      </c>
      <c r="N4584" s="17" t="str">
        <f t="shared" si="352"/>
        <v>28_140-145</v>
      </c>
      <c r="O4584" s="17" t="str">
        <f t="shared" si="353"/>
        <v>14_140-150</v>
      </c>
      <c r="P4584" s="17" t="str">
        <f t="shared" si="354"/>
        <v>08_80&gt;</v>
      </c>
      <c r="Q4584" s="9" t="s">
        <v>1295</v>
      </c>
      <c r="R4584" s="9" t="s">
        <v>1245</v>
      </c>
      <c r="S4584" s="9">
        <f t="shared" si="355"/>
        <v>142490</v>
      </c>
    </row>
    <row r="4585" spans="1:19" hidden="1">
      <c r="A4585" s="9">
        <v>2</v>
      </c>
      <c r="B4585" s="9" t="s">
        <v>15</v>
      </c>
      <c r="C4585" s="9" t="s">
        <v>336</v>
      </c>
      <c r="D4585" s="9" t="s">
        <v>154</v>
      </c>
      <c r="E4585" s="9" t="s">
        <v>151</v>
      </c>
      <c r="F4585" s="9" t="s">
        <v>5</v>
      </c>
      <c r="G4585" s="9" t="s">
        <v>110</v>
      </c>
      <c r="H4585" s="9" t="s">
        <v>124</v>
      </c>
      <c r="I4585" s="9">
        <v>14</v>
      </c>
      <c r="J4585" s="9" t="s">
        <v>51</v>
      </c>
      <c r="L4585" s="9" t="s">
        <v>50</v>
      </c>
      <c r="M4585" s="9">
        <v>194340</v>
      </c>
      <c r="N4585" s="17" t="str">
        <f t="shared" si="352"/>
        <v>38_190-195</v>
      </c>
      <c r="O4585" s="17" t="str">
        <f t="shared" si="353"/>
        <v>19_190-200</v>
      </c>
      <c r="P4585" s="17" t="str">
        <f t="shared" si="354"/>
        <v>08_80&gt;</v>
      </c>
      <c r="Q4585" s="9" t="s">
        <v>1295</v>
      </c>
      <c r="R4585" s="9" t="s">
        <v>1245</v>
      </c>
      <c r="S4585" s="9">
        <f t="shared" si="355"/>
        <v>388680</v>
      </c>
    </row>
    <row r="4586" spans="1:19" hidden="1">
      <c r="A4586" s="9">
        <v>11</v>
      </c>
      <c r="B4586" s="9" t="s">
        <v>15</v>
      </c>
      <c r="C4586" s="9" t="s">
        <v>1118</v>
      </c>
      <c r="D4586" s="9" t="s">
        <v>154</v>
      </c>
      <c r="E4586" s="9" t="s">
        <v>151</v>
      </c>
      <c r="F4586" s="9" t="s">
        <v>5</v>
      </c>
      <c r="G4586" s="9" t="s">
        <v>492</v>
      </c>
      <c r="H4586" s="9" t="s">
        <v>1001</v>
      </c>
      <c r="I4586" s="9">
        <v>15</v>
      </c>
      <c r="J4586" s="9" t="s">
        <v>51</v>
      </c>
      <c r="L4586" s="9" t="s">
        <v>50</v>
      </c>
      <c r="M4586" s="9">
        <v>722606</v>
      </c>
      <c r="N4586" s="17" t="str">
        <f t="shared" si="352"/>
        <v>144_720-725</v>
      </c>
      <c r="O4586" s="17" t="str">
        <f t="shared" si="353"/>
        <v>72_720-730</v>
      </c>
      <c r="P4586" s="17" t="str">
        <f t="shared" si="354"/>
        <v>08_80&gt;</v>
      </c>
      <c r="Q4586" s="9" t="s">
        <v>1295</v>
      </c>
      <c r="R4586" s="9" t="s">
        <v>1245</v>
      </c>
      <c r="S4586" s="9">
        <f t="shared" si="355"/>
        <v>7948666</v>
      </c>
    </row>
    <row r="4587" spans="1:19" hidden="1">
      <c r="A4587" s="9">
        <v>13</v>
      </c>
      <c r="B4587" s="9" t="s">
        <v>15</v>
      </c>
      <c r="C4587" s="9" t="s">
        <v>733</v>
      </c>
      <c r="D4587" s="9" t="s">
        <v>154</v>
      </c>
      <c r="E4587" s="9" t="s">
        <v>151</v>
      </c>
      <c r="F4587" s="9" t="s">
        <v>5</v>
      </c>
      <c r="G4587" s="9" t="s">
        <v>373</v>
      </c>
      <c r="H4587" s="9" t="s">
        <v>734</v>
      </c>
      <c r="I4587" s="9">
        <v>15</v>
      </c>
      <c r="J4587" s="9" t="s">
        <v>8</v>
      </c>
      <c r="L4587" s="9" t="s">
        <v>50</v>
      </c>
      <c r="M4587" s="9">
        <v>204121</v>
      </c>
      <c r="N4587" s="17" t="str">
        <f t="shared" si="352"/>
        <v>40_200-205</v>
      </c>
      <c r="O4587" s="17" t="str">
        <f t="shared" si="353"/>
        <v>20_200-210</v>
      </c>
      <c r="P4587" s="17" t="str">
        <f t="shared" si="354"/>
        <v>08_80&gt;</v>
      </c>
      <c r="Q4587" s="9" t="s">
        <v>1295</v>
      </c>
      <c r="R4587" s="9" t="s">
        <v>1245</v>
      </c>
      <c r="S4587" s="9">
        <f t="shared" si="355"/>
        <v>2653573</v>
      </c>
    </row>
    <row r="4588" spans="1:19" hidden="1">
      <c r="A4588" s="9">
        <v>1</v>
      </c>
      <c r="B4588" s="9" t="s">
        <v>15</v>
      </c>
      <c r="C4588" s="9" t="s">
        <v>406</v>
      </c>
      <c r="D4588" s="9" t="s">
        <v>154</v>
      </c>
      <c r="E4588" s="9" t="s">
        <v>151</v>
      </c>
      <c r="F4588" s="9" t="s">
        <v>5</v>
      </c>
      <c r="G4588" s="9" t="s">
        <v>252</v>
      </c>
      <c r="H4588" s="9" t="s">
        <v>407</v>
      </c>
      <c r="I4588" s="9">
        <v>17</v>
      </c>
      <c r="J4588" s="9" t="s">
        <v>51</v>
      </c>
      <c r="L4588" s="9" t="s">
        <v>50</v>
      </c>
      <c r="M4588" s="9">
        <v>256130</v>
      </c>
      <c r="N4588" s="17" t="str">
        <f t="shared" si="352"/>
        <v>51_255-260</v>
      </c>
      <c r="O4588" s="17" t="str">
        <f t="shared" si="353"/>
        <v>25_250-260</v>
      </c>
      <c r="P4588" s="17" t="str">
        <f t="shared" si="354"/>
        <v>08_80&gt;</v>
      </c>
      <c r="Q4588" s="9" t="s">
        <v>1295</v>
      </c>
      <c r="R4588" s="9" t="s">
        <v>1245</v>
      </c>
      <c r="S4588" s="9">
        <f t="shared" si="355"/>
        <v>256130</v>
      </c>
    </row>
    <row r="4589" spans="1:19" hidden="1">
      <c r="A4589" s="9">
        <v>19</v>
      </c>
      <c r="B4589" s="9" t="s">
        <v>15</v>
      </c>
      <c r="C4589" s="9" t="s">
        <v>266</v>
      </c>
      <c r="D4589" s="9" t="s">
        <v>152</v>
      </c>
      <c r="E4589" s="9" t="s">
        <v>151</v>
      </c>
      <c r="F4589" s="9" t="s">
        <v>5</v>
      </c>
      <c r="G4589" s="9" t="s">
        <v>110</v>
      </c>
      <c r="H4589" s="9" t="s">
        <v>2</v>
      </c>
      <c r="I4589" s="9">
        <v>14</v>
      </c>
      <c r="J4589" s="9" t="s">
        <v>51</v>
      </c>
      <c r="L4589" s="9" t="s">
        <v>50</v>
      </c>
      <c r="M4589" s="9">
        <v>144449</v>
      </c>
      <c r="N4589" s="17" t="str">
        <f t="shared" si="352"/>
        <v>28_140-145</v>
      </c>
      <c r="O4589" s="17" t="str">
        <f t="shared" si="353"/>
        <v>14_140-150</v>
      </c>
      <c r="P4589" s="17" t="str">
        <f t="shared" si="354"/>
        <v>08_80&gt;</v>
      </c>
      <c r="Q4589" s="9" t="s">
        <v>1295</v>
      </c>
      <c r="R4589" s="9" t="s">
        <v>1245</v>
      </c>
      <c r="S4589" s="9">
        <f t="shared" si="355"/>
        <v>2744531</v>
      </c>
    </row>
    <row r="4590" spans="1:19" hidden="1">
      <c r="A4590" s="9">
        <v>5</v>
      </c>
      <c r="B4590" s="9" t="s">
        <v>15</v>
      </c>
      <c r="C4590" s="9" t="s">
        <v>267</v>
      </c>
      <c r="D4590" s="9" t="s">
        <v>152</v>
      </c>
      <c r="E4590" s="9" t="s">
        <v>151</v>
      </c>
      <c r="F4590" s="9" t="s">
        <v>5</v>
      </c>
      <c r="G4590" s="9" t="s">
        <v>110</v>
      </c>
      <c r="H4590" s="9" t="s">
        <v>2</v>
      </c>
      <c r="I4590" s="9">
        <v>14</v>
      </c>
      <c r="J4590" s="9" t="s">
        <v>8</v>
      </c>
      <c r="L4590" s="9" t="s">
        <v>50</v>
      </c>
      <c r="M4590" s="9">
        <v>167033</v>
      </c>
      <c r="N4590" s="17" t="str">
        <f t="shared" si="352"/>
        <v>33_165-170</v>
      </c>
      <c r="O4590" s="17" t="str">
        <f t="shared" si="353"/>
        <v>16_160-170</v>
      </c>
      <c r="P4590" s="17" t="str">
        <f t="shared" si="354"/>
        <v>08_80&gt;</v>
      </c>
      <c r="Q4590" s="9" t="s">
        <v>1295</v>
      </c>
      <c r="R4590" s="9" t="s">
        <v>1245</v>
      </c>
      <c r="S4590" s="9">
        <f t="shared" si="355"/>
        <v>835165</v>
      </c>
    </row>
    <row r="4591" spans="1:19" hidden="1">
      <c r="A4591" s="9">
        <v>8</v>
      </c>
      <c r="B4591" s="9" t="s">
        <v>15</v>
      </c>
      <c r="C4591" s="9" t="s">
        <v>877</v>
      </c>
      <c r="D4591" s="9" t="s">
        <v>152</v>
      </c>
      <c r="E4591" s="9" t="s">
        <v>151</v>
      </c>
      <c r="F4591" s="9" t="s">
        <v>5</v>
      </c>
      <c r="G4591" s="9" t="s">
        <v>373</v>
      </c>
      <c r="H4591" s="9" t="s">
        <v>2</v>
      </c>
      <c r="I4591" s="9">
        <v>14</v>
      </c>
      <c r="J4591" s="9" t="s">
        <v>8</v>
      </c>
      <c r="L4591" s="9" t="s">
        <v>50</v>
      </c>
      <c r="M4591" s="9">
        <v>314014</v>
      </c>
      <c r="N4591" s="17" t="str">
        <f t="shared" si="352"/>
        <v>62_310-315</v>
      </c>
      <c r="O4591" s="17" t="str">
        <f t="shared" si="353"/>
        <v>31_310-320</v>
      </c>
      <c r="P4591" s="17" t="str">
        <f t="shared" si="354"/>
        <v>08_80&gt;</v>
      </c>
      <c r="Q4591" s="9" t="s">
        <v>1295</v>
      </c>
      <c r="R4591" s="9" t="s">
        <v>1245</v>
      </c>
      <c r="S4591" s="9">
        <f t="shared" si="355"/>
        <v>2512112</v>
      </c>
    </row>
    <row r="4592" spans="1:19" hidden="1">
      <c r="A4592" s="9">
        <v>14</v>
      </c>
      <c r="B4592" s="9" t="s">
        <v>15</v>
      </c>
      <c r="C4592" s="9" t="s">
        <v>302</v>
      </c>
      <c r="D4592" s="9" t="s">
        <v>146</v>
      </c>
      <c r="E4592" s="9" t="s">
        <v>151</v>
      </c>
      <c r="F4592" s="9" t="s">
        <v>5</v>
      </c>
      <c r="G4592" s="9" t="s">
        <v>110</v>
      </c>
      <c r="H4592" s="9" t="s">
        <v>262</v>
      </c>
      <c r="I4592" s="9">
        <v>15</v>
      </c>
      <c r="J4592" s="9" t="s">
        <v>8</v>
      </c>
      <c r="L4592" s="9" t="s">
        <v>50</v>
      </c>
      <c r="M4592" s="9">
        <v>155560</v>
      </c>
      <c r="N4592" s="17" t="str">
        <f t="shared" si="352"/>
        <v>31_155-160</v>
      </c>
      <c r="O4592" s="17" t="str">
        <f t="shared" si="353"/>
        <v>15_150-160</v>
      </c>
      <c r="P4592" s="17" t="str">
        <f t="shared" si="354"/>
        <v>08_80&gt;</v>
      </c>
      <c r="Q4592" s="9" t="s">
        <v>1295</v>
      </c>
      <c r="R4592" s="9" t="s">
        <v>1245</v>
      </c>
      <c r="S4592" s="9">
        <f t="shared" si="355"/>
        <v>2177840</v>
      </c>
    </row>
    <row r="4593" spans="1:19" hidden="1">
      <c r="A4593" s="9">
        <v>111</v>
      </c>
      <c r="B4593" s="9" t="s">
        <v>15</v>
      </c>
      <c r="C4593" s="9" t="s">
        <v>1254</v>
      </c>
      <c r="D4593" s="9" t="s">
        <v>148</v>
      </c>
      <c r="E4593" s="9" t="s">
        <v>151</v>
      </c>
      <c r="F4593" s="9" t="s">
        <v>5</v>
      </c>
      <c r="G4593" s="9" t="s">
        <v>110</v>
      </c>
      <c r="H4593" s="9" t="s">
        <v>2</v>
      </c>
      <c r="I4593" s="9">
        <v>15</v>
      </c>
      <c r="J4593" s="9" t="s">
        <v>8</v>
      </c>
      <c r="K4593" s="9" t="s">
        <v>7</v>
      </c>
      <c r="L4593" s="9" t="s">
        <v>50</v>
      </c>
      <c r="M4593" s="9">
        <v>147810</v>
      </c>
      <c r="N4593" s="17" t="str">
        <f t="shared" si="352"/>
        <v>29_145-150</v>
      </c>
      <c r="O4593" s="17" t="str">
        <f t="shared" si="353"/>
        <v>14_140-150</v>
      </c>
      <c r="P4593" s="17" t="str">
        <f t="shared" si="354"/>
        <v>08_80&gt;</v>
      </c>
      <c r="Q4593" s="9" t="s">
        <v>1295</v>
      </c>
      <c r="R4593" s="9" t="s">
        <v>1245</v>
      </c>
      <c r="S4593" s="9">
        <f t="shared" si="355"/>
        <v>16406910</v>
      </c>
    </row>
    <row r="4594" spans="1:19" hidden="1">
      <c r="A4594" s="9">
        <v>10</v>
      </c>
      <c r="B4594" s="9" t="s">
        <v>15</v>
      </c>
      <c r="C4594" s="9" t="s">
        <v>603</v>
      </c>
      <c r="D4594" s="9" t="s">
        <v>149</v>
      </c>
      <c r="E4594" s="9" t="s">
        <v>151</v>
      </c>
      <c r="F4594" s="9" t="s">
        <v>5</v>
      </c>
      <c r="G4594" s="9" t="s">
        <v>252</v>
      </c>
      <c r="H4594" s="9" t="s">
        <v>79</v>
      </c>
      <c r="I4594" s="9">
        <v>15</v>
      </c>
      <c r="J4594" s="9" t="s">
        <v>51</v>
      </c>
      <c r="L4594" s="9" t="s">
        <v>50</v>
      </c>
      <c r="M4594" s="9">
        <v>343104</v>
      </c>
      <c r="N4594" s="17" t="str">
        <f t="shared" si="352"/>
        <v>68_340-345</v>
      </c>
      <c r="O4594" s="17" t="str">
        <f t="shared" si="353"/>
        <v>34_340-350</v>
      </c>
      <c r="P4594" s="17" t="str">
        <f t="shared" si="354"/>
        <v>08_80&gt;</v>
      </c>
      <c r="Q4594" s="9" t="s">
        <v>1295</v>
      </c>
      <c r="R4594" s="9" t="s">
        <v>1245</v>
      </c>
      <c r="S4594" s="9">
        <f t="shared" si="355"/>
        <v>3431040</v>
      </c>
    </row>
    <row r="4595" spans="1:19" hidden="1">
      <c r="A4595" s="9">
        <v>82</v>
      </c>
      <c r="B4595" s="9" t="s">
        <v>15</v>
      </c>
      <c r="C4595" s="9" t="s">
        <v>409</v>
      </c>
      <c r="D4595" s="9" t="s">
        <v>146</v>
      </c>
      <c r="E4595" s="9" t="s">
        <v>151</v>
      </c>
      <c r="F4595" s="9" t="s">
        <v>5</v>
      </c>
      <c r="G4595" s="9" t="s">
        <v>252</v>
      </c>
      <c r="H4595" s="9" t="s">
        <v>410</v>
      </c>
      <c r="I4595" s="9">
        <v>15</v>
      </c>
      <c r="J4595" s="9" t="s">
        <v>51</v>
      </c>
      <c r="L4595" s="9" t="s">
        <v>50</v>
      </c>
      <c r="M4595" s="9">
        <v>189079</v>
      </c>
      <c r="N4595" s="17" t="str">
        <f t="shared" si="352"/>
        <v>37_185-190</v>
      </c>
      <c r="O4595" s="17" t="str">
        <f t="shared" si="353"/>
        <v>18_180-190</v>
      </c>
      <c r="P4595" s="17" t="str">
        <f t="shared" si="354"/>
        <v>08_80&gt;</v>
      </c>
      <c r="Q4595" s="9" t="s">
        <v>1295</v>
      </c>
      <c r="R4595" s="9" t="s">
        <v>1245</v>
      </c>
      <c r="S4595" s="9">
        <f t="shared" si="355"/>
        <v>15504478</v>
      </c>
    </row>
    <row r="4596" spans="1:19" hidden="1">
      <c r="A4596" s="9">
        <v>29</v>
      </c>
      <c r="B4596" s="9" t="s">
        <v>15</v>
      </c>
      <c r="C4596" s="9" t="s">
        <v>686</v>
      </c>
      <c r="D4596" s="9" t="s">
        <v>152</v>
      </c>
      <c r="E4596" s="9" t="s">
        <v>151</v>
      </c>
      <c r="F4596" s="9" t="s">
        <v>5</v>
      </c>
      <c r="G4596" s="9" t="s">
        <v>373</v>
      </c>
      <c r="H4596" s="9" t="s">
        <v>2</v>
      </c>
      <c r="I4596" s="9">
        <v>14</v>
      </c>
      <c r="J4596" s="9" t="s">
        <v>687</v>
      </c>
      <c r="L4596" s="9" t="s">
        <v>50</v>
      </c>
      <c r="M4596" s="9">
        <v>234713</v>
      </c>
      <c r="N4596" s="17" t="str">
        <f t="shared" si="352"/>
        <v>46_230-235</v>
      </c>
      <c r="O4596" s="17" t="str">
        <f t="shared" si="353"/>
        <v>23_230-240</v>
      </c>
      <c r="P4596" s="17" t="str">
        <f t="shared" si="354"/>
        <v>08_80&gt;</v>
      </c>
      <c r="Q4596" s="9" t="s">
        <v>1295</v>
      </c>
      <c r="R4596" s="9" t="s">
        <v>1245</v>
      </c>
      <c r="S4596" s="9">
        <f t="shared" si="355"/>
        <v>6806677</v>
      </c>
    </row>
    <row r="4597" spans="1:19" hidden="1">
      <c r="A4597" s="9">
        <v>3</v>
      </c>
      <c r="B4597" s="9" t="s">
        <v>15</v>
      </c>
      <c r="C4597" s="9" t="s">
        <v>1151</v>
      </c>
      <c r="D4597" s="9" t="s">
        <v>149</v>
      </c>
      <c r="E4597" s="9" t="s">
        <v>151</v>
      </c>
      <c r="F4597" s="9" t="s">
        <v>5</v>
      </c>
      <c r="G4597" s="9" t="s">
        <v>492</v>
      </c>
      <c r="H4597" s="9" t="s">
        <v>732</v>
      </c>
      <c r="I4597" s="9">
        <v>16</v>
      </c>
      <c r="J4597" s="9" t="s">
        <v>519</v>
      </c>
      <c r="L4597" s="9" t="s">
        <v>50</v>
      </c>
      <c r="M4597" s="9">
        <v>518674</v>
      </c>
      <c r="N4597" s="17" t="str">
        <f t="shared" si="352"/>
        <v>103_515-520</v>
      </c>
      <c r="O4597" s="17" t="str">
        <f t="shared" si="353"/>
        <v>51_510-520</v>
      </c>
      <c r="P4597" s="17" t="str">
        <f t="shared" si="354"/>
        <v>08_80&gt;</v>
      </c>
      <c r="Q4597" s="9" t="s">
        <v>1295</v>
      </c>
      <c r="R4597" s="9" t="s">
        <v>1245</v>
      </c>
      <c r="S4597" s="9">
        <f t="shared" si="355"/>
        <v>1556022</v>
      </c>
    </row>
    <row r="4598" spans="1:19" hidden="1">
      <c r="A4598" s="9">
        <v>4</v>
      </c>
      <c r="B4598" s="9" t="s">
        <v>15</v>
      </c>
      <c r="C4598" s="9" t="s">
        <v>411</v>
      </c>
      <c r="D4598" s="9" t="s">
        <v>149</v>
      </c>
      <c r="E4598" s="9" t="s">
        <v>151</v>
      </c>
      <c r="F4598" s="9" t="s">
        <v>5</v>
      </c>
      <c r="G4598" s="9" t="s">
        <v>252</v>
      </c>
      <c r="H4598" s="9" t="s">
        <v>85</v>
      </c>
      <c r="I4598" s="9">
        <v>15</v>
      </c>
      <c r="J4598" s="9" t="s">
        <v>51</v>
      </c>
      <c r="L4598" s="9" t="s">
        <v>50</v>
      </c>
      <c r="M4598" s="9">
        <v>498675</v>
      </c>
      <c r="N4598" s="17" t="str">
        <f t="shared" si="352"/>
        <v>99_495-500</v>
      </c>
      <c r="O4598" s="17" t="str">
        <f t="shared" si="353"/>
        <v>49_490-500</v>
      </c>
      <c r="P4598" s="17" t="str">
        <f t="shared" si="354"/>
        <v>08_80&gt;</v>
      </c>
      <c r="Q4598" s="9" t="s">
        <v>1295</v>
      </c>
      <c r="R4598" s="9" t="s">
        <v>1245</v>
      </c>
      <c r="S4598" s="9">
        <f t="shared" si="355"/>
        <v>1994700</v>
      </c>
    </row>
    <row r="4599" spans="1:19" hidden="1">
      <c r="A4599" s="9">
        <v>1</v>
      </c>
      <c r="B4599" s="9" t="s">
        <v>15</v>
      </c>
      <c r="C4599" s="9" t="s">
        <v>451</v>
      </c>
      <c r="D4599" s="9" t="s">
        <v>152</v>
      </c>
      <c r="E4599" s="9" t="s">
        <v>151</v>
      </c>
      <c r="F4599" s="9" t="s">
        <v>5</v>
      </c>
      <c r="G4599" s="9" t="s">
        <v>567</v>
      </c>
      <c r="H4599" s="9" t="s">
        <v>2</v>
      </c>
      <c r="I4599" s="9">
        <v>13</v>
      </c>
      <c r="J4599" s="9" t="s">
        <v>452</v>
      </c>
      <c r="K4599" s="9" t="s">
        <v>7</v>
      </c>
      <c r="L4599" s="9" t="s">
        <v>47</v>
      </c>
      <c r="M4599" s="9">
        <v>328122</v>
      </c>
      <c r="N4599" s="17" t="str">
        <f t="shared" si="352"/>
        <v>65_325-330</v>
      </c>
      <c r="O4599" s="17" t="str">
        <f t="shared" si="353"/>
        <v>32_320-330</v>
      </c>
      <c r="P4599" s="17" t="str">
        <f t="shared" si="354"/>
        <v>08_80&gt;</v>
      </c>
      <c r="Q4599" s="9" t="s">
        <v>1295</v>
      </c>
      <c r="R4599" s="9" t="s">
        <v>1245</v>
      </c>
      <c r="S4599" s="9">
        <f t="shared" si="355"/>
        <v>328122</v>
      </c>
    </row>
    <row r="4600" spans="1:19" hidden="1">
      <c r="A4600" s="9">
        <v>63</v>
      </c>
      <c r="B4600" s="9" t="s">
        <v>15</v>
      </c>
      <c r="C4600" s="9" t="s">
        <v>548</v>
      </c>
      <c r="D4600" s="9" t="s">
        <v>152</v>
      </c>
      <c r="E4600" s="9" t="s">
        <v>151</v>
      </c>
      <c r="F4600" s="9" t="s">
        <v>5</v>
      </c>
      <c r="G4600" s="9" t="s">
        <v>373</v>
      </c>
      <c r="H4600" s="9" t="s">
        <v>2</v>
      </c>
      <c r="I4600" s="9">
        <v>13</v>
      </c>
      <c r="J4600" s="9" t="s">
        <v>549</v>
      </c>
      <c r="K4600" s="9" t="s">
        <v>7</v>
      </c>
      <c r="L4600" s="9" t="s">
        <v>50</v>
      </c>
      <c r="M4600" s="9">
        <v>130554</v>
      </c>
      <c r="N4600" s="17" t="str">
        <f t="shared" si="352"/>
        <v>26_130-135</v>
      </c>
      <c r="O4600" s="17" t="str">
        <f t="shared" si="353"/>
        <v>13_130-140</v>
      </c>
      <c r="P4600" s="17" t="str">
        <f t="shared" si="354"/>
        <v>08_80&gt;</v>
      </c>
      <c r="Q4600" s="9" t="s">
        <v>1295</v>
      </c>
      <c r="R4600" s="9" t="s">
        <v>1245</v>
      </c>
      <c r="S4600" s="9">
        <f t="shared" si="355"/>
        <v>8224902</v>
      </c>
    </row>
    <row r="4601" spans="1:19" hidden="1">
      <c r="A4601" s="9">
        <v>15</v>
      </c>
      <c r="B4601" s="9" t="s">
        <v>15</v>
      </c>
      <c r="C4601" s="9" t="s">
        <v>660</v>
      </c>
      <c r="D4601" s="9" t="s">
        <v>152</v>
      </c>
      <c r="E4601" s="9" t="s">
        <v>151</v>
      </c>
      <c r="F4601" s="9" t="s">
        <v>5</v>
      </c>
      <c r="G4601" s="9" t="s">
        <v>373</v>
      </c>
      <c r="H4601" s="9" t="s">
        <v>2</v>
      </c>
      <c r="I4601" s="9">
        <v>13</v>
      </c>
      <c r="J4601" s="9" t="s">
        <v>574</v>
      </c>
      <c r="K4601" s="9" t="s">
        <v>7</v>
      </c>
      <c r="L4601" s="9" t="s">
        <v>50</v>
      </c>
      <c r="M4601" s="9">
        <v>226695</v>
      </c>
      <c r="N4601" s="17" t="str">
        <f t="shared" si="352"/>
        <v>45_225-230</v>
      </c>
      <c r="O4601" s="17" t="str">
        <f t="shared" si="353"/>
        <v>22_220-230</v>
      </c>
      <c r="P4601" s="17" t="str">
        <f t="shared" si="354"/>
        <v>08_80&gt;</v>
      </c>
      <c r="Q4601" s="9" t="s">
        <v>1295</v>
      </c>
      <c r="R4601" s="9" t="s">
        <v>1245</v>
      </c>
      <c r="S4601" s="9">
        <f t="shared" si="355"/>
        <v>3400425</v>
      </c>
    </row>
    <row r="4602" spans="1:19" hidden="1">
      <c r="A4602" s="9">
        <v>1</v>
      </c>
      <c r="B4602" s="9" t="s">
        <v>15</v>
      </c>
      <c r="C4602" s="9" t="s">
        <v>303</v>
      </c>
      <c r="D4602" s="9" t="s">
        <v>152</v>
      </c>
      <c r="E4602" s="9" t="s">
        <v>151</v>
      </c>
      <c r="F4602" s="9" t="s">
        <v>5</v>
      </c>
      <c r="G4602" s="9" t="s">
        <v>110</v>
      </c>
      <c r="H4602" s="9" t="s">
        <v>2</v>
      </c>
      <c r="I4602" s="9">
        <v>14</v>
      </c>
      <c r="J4602" s="9" t="s">
        <v>547</v>
      </c>
      <c r="K4602" s="9" t="s">
        <v>7</v>
      </c>
      <c r="L4602" s="9" t="s">
        <v>50</v>
      </c>
      <c r="M4602" s="9">
        <v>169165</v>
      </c>
      <c r="N4602" s="17" t="str">
        <f t="shared" si="352"/>
        <v>33_165-170</v>
      </c>
      <c r="O4602" s="17" t="str">
        <f t="shared" si="353"/>
        <v>16_160-170</v>
      </c>
      <c r="P4602" s="17" t="str">
        <f t="shared" si="354"/>
        <v>08_80&gt;</v>
      </c>
      <c r="Q4602" s="9" t="s">
        <v>1295</v>
      </c>
      <c r="R4602" s="9" t="s">
        <v>1245</v>
      </c>
      <c r="S4602" s="9">
        <f t="shared" si="355"/>
        <v>169165</v>
      </c>
    </row>
    <row r="4603" spans="1:19" hidden="1">
      <c r="A4603" s="9">
        <v>2</v>
      </c>
      <c r="B4603" s="9" t="s">
        <v>15</v>
      </c>
      <c r="C4603" s="9" t="s">
        <v>655</v>
      </c>
      <c r="D4603" s="9" t="s">
        <v>152</v>
      </c>
      <c r="E4603" s="9" t="s">
        <v>151</v>
      </c>
      <c r="F4603" s="9" t="s">
        <v>5</v>
      </c>
      <c r="G4603" s="9" t="s">
        <v>373</v>
      </c>
      <c r="H4603" s="9" t="s">
        <v>2</v>
      </c>
      <c r="I4603" s="9">
        <v>14</v>
      </c>
      <c r="J4603" s="9" t="s">
        <v>119</v>
      </c>
      <c r="K4603" s="9" t="s">
        <v>7</v>
      </c>
      <c r="L4603" s="9" t="s">
        <v>50</v>
      </c>
      <c r="M4603" s="9">
        <v>155999</v>
      </c>
      <c r="N4603" s="17" t="str">
        <f t="shared" si="352"/>
        <v>31_155-160</v>
      </c>
      <c r="O4603" s="17" t="str">
        <f t="shared" si="353"/>
        <v>15_150-160</v>
      </c>
      <c r="P4603" s="17" t="str">
        <f t="shared" si="354"/>
        <v>08_80&gt;</v>
      </c>
      <c r="Q4603" s="9" t="s">
        <v>1295</v>
      </c>
      <c r="R4603" s="9" t="s">
        <v>1245</v>
      </c>
      <c r="S4603" s="9">
        <f t="shared" si="355"/>
        <v>311998</v>
      </c>
    </row>
    <row r="4604" spans="1:19" hidden="1">
      <c r="A4604" s="9">
        <v>7</v>
      </c>
      <c r="B4604" s="9" t="s">
        <v>15</v>
      </c>
      <c r="C4604" s="9" t="s">
        <v>264</v>
      </c>
      <c r="D4604" s="9" t="s">
        <v>152</v>
      </c>
      <c r="E4604" s="9" t="s">
        <v>151</v>
      </c>
      <c r="F4604" s="9" t="s">
        <v>5</v>
      </c>
      <c r="G4604" s="9" t="s">
        <v>110</v>
      </c>
      <c r="H4604" s="9" t="s">
        <v>2</v>
      </c>
      <c r="I4604" s="9">
        <v>13</v>
      </c>
      <c r="J4604" s="9" t="s">
        <v>8</v>
      </c>
      <c r="L4604" s="9" t="s">
        <v>50</v>
      </c>
      <c r="M4604" s="9">
        <v>149274</v>
      </c>
      <c r="N4604" s="17" t="str">
        <f t="shared" si="352"/>
        <v>29_145-150</v>
      </c>
      <c r="O4604" s="17" t="str">
        <f t="shared" si="353"/>
        <v>14_140-150</v>
      </c>
      <c r="P4604" s="17" t="str">
        <f t="shared" si="354"/>
        <v>08_80&gt;</v>
      </c>
      <c r="Q4604" s="9" t="s">
        <v>1295</v>
      </c>
      <c r="R4604" s="9" t="s">
        <v>1245</v>
      </c>
      <c r="S4604" s="9">
        <f t="shared" si="355"/>
        <v>1044918</v>
      </c>
    </row>
    <row r="4605" spans="1:19" hidden="1">
      <c r="A4605" s="9">
        <v>115</v>
      </c>
      <c r="B4605" s="9" t="s">
        <v>15</v>
      </c>
      <c r="C4605" s="9" t="s">
        <v>735</v>
      </c>
      <c r="D4605" s="9" t="s">
        <v>152</v>
      </c>
      <c r="E4605" s="9" t="s">
        <v>151</v>
      </c>
      <c r="F4605" s="9" t="s">
        <v>1</v>
      </c>
      <c r="G4605" s="9" t="s">
        <v>583</v>
      </c>
      <c r="H4605" s="9" t="s">
        <v>2</v>
      </c>
      <c r="I4605" s="9">
        <v>14</v>
      </c>
      <c r="J4605" s="9" t="s">
        <v>8</v>
      </c>
      <c r="L4605" s="9" t="s">
        <v>50</v>
      </c>
      <c r="M4605" s="9">
        <v>51497</v>
      </c>
      <c r="N4605" s="17" t="str">
        <f t="shared" si="352"/>
        <v>10_50-55</v>
      </c>
      <c r="O4605" s="17" t="str">
        <f t="shared" si="353"/>
        <v>5_50-60</v>
      </c>
      <c r="P4605" s="17" t="str">
        <f t="shared" si="354"/>
        <v>05_50-60</v>
      </c>
      <c r="Q4605" s="9" t="s">
        <v>1295</v>
      </c>
      <c r="R4605" s="9" t="s">
        <v>1245</v>
      </c>
      <c r="S4605" s="9">
        <f t="shared" si="355"/>
        <v>5922155</v>
      </c>
    </row>
    <row r="4606" spans="1:19" hidden="1">
      <c r="A4606" s="9">
        <v>58</v>
      </c>
      <c r="B4606" s="9" t="s">
        <v>15</v>
      </c>
      <c r="C4606" s="9" t="s">
        <v>790</v>
      </c>
      <c r="D4606" s="9" t="s">
        <v>152</v>
      </c>
      <c r="E4606" s="9" t="s">
        <v>151</v>
      </c>
      <c r="F4606" s="9" t="s">
        <v>5</v>
      </c>
      <c r="G4606" s="9" t="s">
        <v>373</v>
      </c>
      <c r="H4606" s="9" t="s">
        <v>2</v>
      </c>
      <c r="I4606" s="9">
        <v>14</v>
      </c>
      <c r="J4606" s="9" t="s">
        <v>8</v>
      </c>
      <c r="L4606" s="9" t="s">
        <v>50</v>
      </c>
      <c r="M4606" s="9">
        <v>47395</v>
      </c>
      <c r="N4606" s="17" t="str">
        <f t="shared" si="352"/>
        <v>9_45-50</v>
      </c>
      <c r="O4606" s="17" t="str">
        <f t="shared" si="353"/>
        <v>4_40-50</v>
      </c>
      <c r="P4606" s="17" t="str">
        <f t="shared" si="354"/>
        <v>04_40-50</v>
      </c>
      <c r="Q4606" s="9" t="s">
        <v>1295</v>
      </c>
      <c r="R4606" s="9" t="s">
        <v>1245</v>
      </c>
      <c r="S4606" s="9">
        <f t="shared" si="355"/>
        <v>2748910</v>
      </c>
    </row>
    <row r="4607" spans="1:19" hidden="1">
      <c r="A4607" s="9">
        <v>146</v>
      </c>
      <c r="B4607" s="9" t="s">
        <v>15</v>
      </c>
      <c r="C4607" s="9" t="s">
        <v>304</v>
      </c>
      <c r="D4607" s="9" t="s">
        <v>152</v>
      </c>
      <c r="E4607" s="9" t="s">
        <v>151</v>
      </c>
      <c r="F4607" s="9" t="s">
        <v>1</v>
      </c>
      <c r="G4607" s="9" t="s">
        <v>77</v>
      </c>
      <c r="H4607" s="9" t="s">
        <v>2</v>
      </c>
      <c r="I4607" s="9">
        <v>14</v>
      </c>
      <c r="J4607" s="9" t="s">
        <v>8</v>
      </c>
      <c r="L4607" s="9" t="s">
        <v>50</v>
      </c>
      <c r="M4607" s="9">
        <v>36295</v>
      </c>
      <c r="N4607" s="17" t="str">
        <f t="shared" si="352"/>
        <v>7_35-40</v>
      </c>
      <c r="O4607" s="17" t="str">
        <f t="shared" si="353"/>
        <v>3_30-40</v>
      </c>
      <c r="P4607" s="17" t="str">
        <f t="shared" si="354"/>
        <v>03_30-40</v>
      </c>
      <c r="Q4607" s="9" t="s">
        <v>1295</v>
      </c>
      <c r="R4607" s="9" t="s">
        <v>1245</v>
      </c>
      <c r="S4607" s="9">
        <f t="shared" si="355"/>
        <v>5299070</v>
      </c>
    </row>
    <row r="4608" spans="1:19" hidden="1">
      <c r="A4608" s="9">
        <v>45</v>
      </c>
      <c r="B4608" s="9" t="s">
        <v>15</v>
      </c>
      <c r="C4608" s="9" t="s">
        <v>232</v>
      </c>
      <c r="D4608" s="9" t="s">
        <v>152</v>
      </c>
      <c r="E4608" s="9" t="s">
        <v>151</v>
      </c>
      <c r="F4608" s="9" t="s">
        <v>5</v>
      </c>
      <c r="G4608" s="9" t="s">
        <v>122</v>
      </c>
      <c r="H4608" s="9" t="s">
        <v>2</v>
      </c>
      <c r="I4608" s="9">
        <v>14</v>
      </c>
      <c r="J4608" s="9" t="s">
        <v>8</v>
      </c>
      <c r="L4608" s="9" t="s">
        <v>50</v>
      </c>
      <c r="M4608" s="9">
        <v>49599</v>
      </c>
      <c r="N4608" s="17" t="str">
        <f t="shared" si="352"/>
        <v>9_45-50</v>
      </c>
      <c r="O4608" s="17" t="str">
        <f t="shared" si="353"/>
        <v>4_40-50</v>
      </c>
      <c r="P4608" s="17" t="str">
        <f t="shared" si="354"/>
        <v>04_40-50</v>
      </c>
      <c r="Q4608" s="9" t="s">
        <v>1295</v>
      </c>
      <c r="R4608" s="9" t="s">
        <v>1245</v>
      </c>
      <c r="S4608" s="9">
        <f t="shared" si="355"/>
        <v>2231955</v>
      </c>
    </row>
    <row r="4609" spans="1:19" hidden="1">
      <c r="A4609" s="9">
        <v>1501</v>
      </c>
      <c r="B4609" s="9" t="s">
        <v>15</v>
      </c>
      <c r="C4609" s="9" t="s">
        <v>791</v>
      </c>
      <c r="D4609" s="9" t="s">
        <v>148</v>
      </c>
      <c r="E4609" s="9" t="s">
        <v>151</v>
      </c>
      <c r="F4609" s="9" t="s">
        <v>5</v>
      </c>
      <c r="G4609" s="9" t="s">
        <v>373</v>
      </c>
      <c r="H4609" s="9" t="s">
        <v>2</v>
      </c>
      <c r="I4609" s="9">
        <v>15</v>
      </c>
      <c r="J4609" s="9" t="s">
        <v>8</v>
      </c>
      <c r="L4609" s="9" t="s">
        <v>50</v>
      </c>
      <c r="M4609" s="9">
        <v>61663</v>
      </c>
      <c r="N4609" s="17" t="str">
        <f t="shared" si="352"/>
        <v>12_60-65</v>
      </c>
      <c r="O4609" s="17" t="str">
        <f t="shared" si="353"/>
        <v>6_60-70</v>
      </c>
      <c r="P4609" s="17" t="str">
        <f t="shared" si="354"/>
        <v>06_60-70</v>
      </c>
      <c r="Q4609" s="9" t="s">
        <v>1295</v>
      </c>
      <c r="R4609" s="9" t="s">
        <v>1245</v>
      </c>
      <c r="S4609" s="9">
        <f t="shared" si="355"/>
        <v>92556163</v>
      </c>
    </row>
    <row r="4610" spans="1:19" hidden="1">
      <c r="A4610" s="9">
        <v>1053</v>
      </c>
      <c r="B4610" s="9" t="s">
        <v>15</v>
      </c>
      <c r="C4610" s="9" t="s">
        <v>305</v>
      </c>
      <c r="D4610" s="9" t="s">
        <v>148</v>
      </c>
      <c r="E4610" s="9" t="s">
        <v>151</v>
      </c>
      <c r="F4610" s="9" t="s">
        <v>1</v>
      </c>
      <c r="G4610" s="9" t="s">
        <v>77</v>
      </c>
      <c r="H4610" s="9" t="s">
        <v>2</v>
      </c>
      <c r="I4610" s="9">
        <v>15</v>
      </c>
      <c r="J4610" s="9" t="s">
        <v>8</v>
      </c>
      <c r="L4610" s="9" t="s">
        <v>50</v>
      </c>
      <c r="M4610" s="9">
        <v>35563</v>
      </c>
      <c r="N4610" s="17" t="str">
        <f t="shared" si="352"/>
        <v>7_35-40</v>
      </c>
      <c r="O4610" s="17" t="str">
        <f t="shared" si="353"/>
        <v>3_30-40</v>
      </c>
      <c r="P4610" s="17" t="str">
        <f t="shared" si="354"/>
        <v>03_30-40</v>
      </c>
      <c r="Q4610" s="9" t="s">
        <v>1295</v>
      </c>
      <c r="R4610" s="9" t="s">
        <v>1245</v>
      </c>
      <c r="S4610" s="9">
        <f t="shared" si="355"/>
        <v>37447839</v>
      </c>
    </row>
    <row r="4611" spans="1:19" hidden="1">
      <c r="A4611" s="9">
        <v>2321</v>
      </c>
      <c r="B4611" s="9" t="s">
        <v>15</v>
      </c>
      <c r="C4611" s="9" t="s">
        <v>878</v>
      </c>
      <c r="D4611" s="9" t="s">
        <v>148</v>
      </c>
      <c r="E4611" s="9" t="s">
        <v>151</v>
      </c>
      <c r="F4611" s="9" t="s">
        <v>1</v>
      </c>
      <c r="G4611" s="9" t="s">
        <v>583</v>
      </c>
      <c r="H4611" s="9" t="s">
        <v>2</v>
      </c>
      <c r="I4611" s="9">
        <v>15</v>
      </c>
      <c r="J4611" s="9" t="s">
        <v>8</v>
      </c>
      <c r="L4611" s="9" t="s">
        <v>50</v>
      </c>
      <c r="M4611" s="9">
        <v>54166</v>
      </c>
      <c r="N4611" s="17" t="str">
        <f t="shared" si="352"/>
        <v>10_50-55</v>
      </c>
      <c r="O4611" s="17" t="str">
        <f t="shared" si="353"/>
        <v>5_50-60</v>
      </c>
      <c r="P4611" s="17" t="str">
        <f t="shared" si="354"/>
        <v>05_50-60</v>
      </c>
      <c r="Q4611" s="9" t="s">
        <v>1295</v>
      </c>
      <c r="R4611" s="9" t="s">
        <v>1245</v>
      </c>
      <c r="S4611" s="9">
        <f t="shared" si="355"/>
        <v>125719286</v>
      </c>
    </row>
    <row r="4612" spans="1:19" hidden="1">
      <c r="A4612" s="9">
        <v>704</v>
      </c>
      <c r="B4612" s="9" t="s">
        <v>15</v>
      </c>
      <c r="C4612" s="9" t="s">
        <v>792</v>
      </c>
      <c r="D4612" s="9" t="s">
        <v>148</v>
      </c>
      <c r="E4612" s="9" t="s">
        <v>151</v>
      </c>
      <c r="F4612" s="9" t="s">
        <v>5</v>
      </c>
      <c r="G4612" s="9" t="s">
        <v>70</v>
      </c>
      <c r="H4612" s="9" t="s">
        <v>2</v>
      </c>
      <c r="I4612" s="9">
        <v>15</v>
      </c>
      <c r="J4612" s="9" t="s">
        <v>8</v>
      </c>
      <c r="L4612" s="9" t="s">
        <v>46</v>
      </c>
      <c r="M4612" s="9">
        <v>28256</v>
      </c>
      <c r="N4612" s="17" t="str">
        <f t="shared" si="352"/>
        <v>5_25-30</v>
      </c>
      <c r="O4612" s="17" t="str">
        <f t="shared" si="353"/>
        <v>2_20-30</v>
      </c>
      <c r="P4612" s="17" t="str">
        <f t="shared" si="354"/>
        <v>02_20-30</v>
      </c>
      <c r="Q4612" s="9" t="s">
        <v>1295</v>
      </c>
      <c r="R4612" s="9" t="s">
        <v>1245</v>
      </c>
      <c r="S4612" s="9">
        <f t="shared" si="355"/>
        <v>19892224</v>
      </c>
    </row>
    <row r="4613" spans="1:19" hidden="1">
      <c r="A4613" s="9">
        <v>614</v>
      </c>
      <c r="B4613" s="9" t="s">
        <v>15</v>
      </c>
      <c r="C4613" s="9" t="s">
        <v>231</v>
      </c>
      <c r="D4613" s="9" t="s">
        <v>148</v>
      </c>
      <c r="E4613" s="9" t="s">
        <v>151</v>
      </c>
      <c r="F4613" s="9" t="s">
        <v>5</v>
      </c>
      <c r="G4613" s="9" t="s">
        <v>122</v>
      </c>
      <c r="H4613" s="9" t="s">
        <v>2</v>
      </c>
      <c r="I4613" s="9">
        <v>15</v>
      </c>
      <c r="J4613" s="9" t="s">
        <v>8</v>
      </c>
      <c r="L4613" s="9" t="s">
        <v>50</v>
      </c>
      <c r="M4613" s="9">
        <v>56999</v>
      </c>
      <c r="N4613" s="17" t="str">
        <f t="shared" si="352"/>
        <v>11_55-60</v>
      </c>
      <c r="O4613" s="17" t="str">
        <f t="shared" si="353"/>
        <v>5_50-60</v>
      </c>
      <c r="P4613" s="17" t="str">
        <f t="shared" si="354"/>
        <v>05_50-60</v>
      </c>
      <c r="Q4613" s="9" t="s">
        <v>1295</v>
      </c>
      <c r="R4613" s="9" t="s">
        <v>1245</v>
      </c>
      <c r="S4613" s="9">
        <f t="shared" si="355"/>
        <v>34997386</v>
      </c>
    </row>
    <row r="4614" spans="1:19" hidden="1">
      <c r="A4614" s="9">
        <v>223</v>
      </c>
      <c r="B4614" s="9" t="s">
        <v>15</v>
      </c>
      <c r="C4614" s="9" t="s">
        <v>453</v>
      </c>
      <c r="D4614" s="9" t="s">
        <v>146</v>
      </c>
      <c r="E4614" s="9" t="s">
        <v>151</v>
      </c>
      <c r="F4614" s="9" t="s">
        <v>5</v>
      </c>
      <c r="G4614" s="9" t="s">
        <v>122</v>
      </c>
      <c r="H4614" s="9" t="s">
        <v>262</v>
      </c>
      <c r="I4614" s="9">
        <v>17</v>
      </c>
      <c r="J4614" s="9" t="s">
        <v>8</v>
      </c>
      <c r="L4614" s="9" t="s">
        <v>50</v>
      </c>
      <c r="M4614" s="9">
        <v>78035</v>
      </c>
      <c r="N4614" s="17" t="str">
        <f t="shared" si="352"/>
        <v>15_75-80</v>
      </c>
      <c r="O4614" s="17" t="str">
        <f t="shared" si="353"/>
        <v>7_70-80</v>
      </c>
      <c r="P4614" s="17" t="str">
        <f t="shared" si="354"/>
        <v>07_70-80</v>
      </c>
      <c r="Q4614" s="9" t="s">
        <v>1295</v>
      </c>
      <c r="R4614" s="9" t="s">
        <v>1245</v>
      </c>
      <c r="S4614" s="9">
        <f t="shared" si="355"/>
        <v>17401805</v>
      </c>
    </row>
    <row r="4615" spans="1:19" hidden="1">
      <c r="A4615" s="9">
        <v>302</v>
      </c>
      <c r="B4615" s="9" t="s">
        <v>15</v>
      </c>
      <c r="C4615" s="9" t="s">
        <v>1201</v>
      </c>
      <c r="D4615" s="9" t="s">
        <v>146</v>
      </c>
      <c r="E4615" s="9" t="s">
        <v>151</v>
      </c>
      <c r="F4615" s="9" t="s">
        <v>5</v>
      </c>
      <c r="G4615" s="9" t="s">
        <v>373</v>
      </c>
      <c r="H4615" s="9" t="s">
        <v>285</v>
      </c>
      <c r="I4615" s="9">
        <v>17</v>
      </c>
      <c r="J4615" s="9" t="s">
        <v>8</v>
      </c>
      <c r="L4615" s="9" t="s">
        <v>50</v>
      </c>
      <c r="M4615" s="9">
        <v>88887</v>
      </c>
      <c r="N4615" s="17" t="str">
        <f t="shared" si="352"/>
        <v>17_85-90</v>
      </c>
      <c r="O4615" s="17" t="str">
        <f t="shared" si="353"/>
        <v>8_80-90</v>
      </c>
      <c r="P4615" s="17" t="str">
        <f t="shared" si="354"/>
        <v>08_80&gt;</v>
      </c>
      <c r="Q4615" s="9" t="s">
        <v>1295</v>
      </c>
      <c r="R4615" s="9" t="s">
        <v>1245</v>
      </c>
      <c r="S4615" s="9">
        <f t="shared" si="355"/>
        <v>26843874</v>
      </c>
    </row>
    <row r="4616" spans="1:19">
      <c r="A4616" s="9">
        <v>2</v>
      </c>
      <c r="B4616" s="9" t="s">
        <v>15</v>
      </c>
      <c r="C4616" s="9" t="s">
        <v>868</v>
      </c>
      <c r="D4616" s="9" t="s">
        <v>152</v>
      </c>
      <c r="E4616" s="9" t="s">
        <v>147</v>
      </c>
      <c r="F4616" s="9" t="s">
        <v>5</v>
      </c>
      <c r="G4616" s="9" t="s">
        <v>373</v>
      </c>
      <c r="H4616" s="9" t="s">
        <v>2</v>
      </c>
      <c r="I4616" s="9">
        <v>14</v>
      </c>
      <c r="J4616" s="9" t="s">
        <v>8</v>
      </c>
      <c r="K4616" s="9" t="s">
        <v>7</v>
      </c>
      <c r="L4616" s="9" t="s">
        <v>50</v>
      </c>
      <c r="M4616" s="9">
        <v>106785</v>
      </c>
      <c r="N4616" s="17" t="str">
        <f t="shared" si="352"/>
        <v>21_105-110</v>
      </c>
      <c r="O4616" s="17" t="str">
        <f t="shared" si="353"/>
        <v>10_100-110</v>
      </c>
      <c r="P4616" s="17" t="str">
        <f t="shared" si="354"/>
        <v>08_80&gt;</v>
      </c>
      <c r="Q4616" s="9" t="s">
        <v>1295</v>
      </c>
      <c r="R4616" s="9" t="s">
        <v>1245</v>
      </c>
      <c r="S4616" s="9">
        <f t="shared" si="355"/>
        <v>213570</v>
      </c>
    </row>
    <row r="4617" spans="1:19">
      <c r="A4617" s="9">
        <v>19</v>
      </c>
      <c r="B4617" s="9" t="s">
        <v>15</v>
      </c>
      <c r="C4617" s="9" t="s">
        <v>469</v>
      </c>
      <c r="D4617" s="9" t="s">
        <v>148</v>
      </c>
      <c r="E4617" s="9" t="s">
        <v>147</v>
      </c>
      <c r="F4617" s="9" t="s">
        <v>5</v>
      </c>
      <c r="G4617" s="9" t="s">
        <v>373</v>
      </c>
      <c r="H4617" s="9" t="s">
        <v>2</v>
      </c>
      <c r="I4617" s="9">
        <v>15</v>
      </c>
      <c r="J4617" s="9" t="s">
        <v>8</v>
      </c>
      <c r="K4617" s="9" t="s">
        <v>7</v>
      </c>
      <c r="L4617" s="9" t="s">
        <v>50</v>
      </c>
      <c r="M4617" s="9">
        <v>87495</v>
      </c>
      <c r="N4617" s="17" t="str">
        <f t="shared" si="352"/>
        <v>17_85-90</v>
      </c>
      <c r="O4617" s="17" t="str">
        <f t="shared" si="353"/>
        <v>8_80-90</v>
      </c>
      <c r="P4617" s="17" t="str">
        <f t="shared" si="354"/>
        <v>08_80&gt;</v>
      </c>
      <c r="Q4617" s="9" t="s">
        <v>1295</v>
      </c>
      <c r="R4617" s="9" t="s">
        <v>1245</v>
      </c>
      <c r="S4617" s="9">
        <f t="shared" si="355"/>
        <v>1662405</v>
      </c>
    </row>
    <row r="4618" spans="1:19">
      <c r="A4618" s="9">
        <v>1</v>
      </c>
      <c r="B4618" s="9" t="s">
        <v>15</v>
      </c>
      <c r="C4618" s="9" t="s">
        <v>471</v>
      </c>
      <c r="D4618" s="9" t="s">
        <v>149</v>
      </c>
      <c r="E4618" s="9" t="s">
        <v>147</v>
      </c>
      <c r="F4618" s="9" t="s">
        <v>5</v>
      </c>
      <c r="G4618" s="9" t="s">
        <v>252</v>
      </c>
      <c r="H4618" s="9" t="s">
        <v>85</v>
      </c>
      <c r="I4618" s="9">
        <v>15</v>
      </c>
      <c r="J4618" s="9" t="s">
        <v>8</v>
      </c>
      <c r="K4618" s="9" t="s">
        <v>7</v>
      </c>
      <c r="L4618" s="9" t="s">
        <v>50</v>
      </c>
      <c r="M4618" s="9">
        <v>146910</v>
      </c>
      <c r="N4618" s="17" t="str">
        <f t="shared" si="352"/>
        <v>29_145-150</v>
      </c>
      <c r="O4618" s="17" t="str">
        <f t="shared" si="353"/>
        <v>14_140-150</v>
      </c>
      <c r="P4618" s="17" t="str">
        <f t="shared" si="354"/>
        <v>08_80&gt;</v>
      </c>
      <c r="Q4618" s="9" t="s">
        <v>1295</v>
      </c>
      <c r="R4618" s="9" t="s">
        <v>1245</v>
      </c>
      <c r="S4618" s="9">
        <f t="shared" si="355"/>
        <v>146910</v>
      </c>
    </row>
    <row r="4619" spans="1:19">
      <c r="A4619" s="9">
        <v>1</v>
      </c>
      <c r="B4619" s="9" t="s">
        <v>15</v>
      </c>
      <c r="C4619" s="9" t="s">
        <v>359</v>
      </c>
      <c r="D4619" s="9" t="s">
        <v>152</v>
      </c>
      <c r="E4619" s="9" t="s">
        <v>147</v>
      </c>
      <c r="F4619" s="9" t="s">
        <v>5</v>
      </c>
      <c r="G4619" s="9" t="s">
        <v>122</v>
      </c>
      <c r="H4619" s="9" t="s">
        <v>2</v>
      </c>
      <c r="I4619" s="9">
        <v>14</v>
      </c>
      <c r="J4619" s="9" t="s">
        <v>8</v>
      </c>
      <c r="K4619" s="9" t="s">
        <v>7</v>
      </c>
      <c r="L4619" s="9" t="s">
        <v>50</v>
      </c>
      <c r="M4619" s="9">
        <v>81999</v>
      </c>
      <c r="N4619" s="17" t="str">
        <f t="shared" si="352"/>
        <v>16_80-85</v>
      </c>
      <c r="O4619" s="17" t="str">
        <f t="shared" si="353"/>
        <v>8_80-90</v>
      </c>
      <c r="P4619" s="17" t="str">
        <f t="shared" si="354"/>
        <v>08_80&gt;</v>
      </c>
      <c r="Q4619" s="9" t="s">
        <v>1295</v>
      </c>
      <c r="R4619" s="9" t="s">
        <v>1245</v>
      </c>
      <c r="S4619" s="9">
        <f t="shared" si="355"/>
        <v>81999</v>
      </c>
    </row>
    <row r="4620" spans="1:19">
      <c r="A4620" s="9">
        <v>7</v>
      </c>
      <c r="B4620" s="9" t="s">
        <v>15</v>
      </c>
      <c r="C4620" s="9" t="s">
        <v>454</v>
      </c>
      <c r="D4620" s="9" t="s">
        <v>152</v>
      </c>
      <c r="E4620" s="9" t="s">
        <v>147</v>
      </c>
      <c r="F4620" s="9" t="s">
        <v>5</v>
      </c>
      <c r="G4620" s="9" t="s">
        <v>373</v>
      </c>
      <c r="H4620" s="9" t="s">
        <v>2</v>
      </c>
      <c r="I4620" s="9">
        <v>14</v>
      </c>
      <c r="J4620" s="9" t="s">
        <v>8</v>
      </c>
      <c r="K4620" s="9" t="s">
        <v>7</v>
      </c>
      <c r="L4620" s="9" t="s">
        <v>50</v>
      </c>
      <c r="M4620" s="9">
        <v>86249</v>
      </c>
      <c r="N4620" s="17" t="str">
        <f t="shared" si="352"/>
        <v>17_85-90</v>
      </c>
      <c r="O4620" s="17" t="str">
        <f t="shared" si="353"/>
        <v>8_80-90</v>
      </c>
      <c r="P4620" s="17" t="str">
        <f t="shared" si="354"/>
        <v>08_80&gt;</v>
      </c>
      <c r="Q4620" s="9" t="s">
        <v>1295</v>
      </c>
      <c r="R4620" s="9" t="s">
        <v>1245</v>
      </c>
      <c r="S4620" s="9">
        <f t="shared" si="355"/>
        <v>603743</v>
      </c>
    </row>
    <row r="4621" spans="1:19">
      <c r="A4621" s="9">
        <v>8</v>
      </c>
      <c r="B4621" s="9" t="s">
        <v>15</v>
      </c>
      <c r="C4621" s="9" t="s">
        <v>555</v>
      </c>
      <c r="D4621" s="9" t="s">
        <v>148</v>
      </c>
      <c r="E4621" s="9" t="s">
        <v>147</v>
      </c>
      <c r="F4621" s="9" t="s">
        <v>5</v>
      </c>
      <c r="G4621" s="9" t="s">
        <v>373</v>
      </c>
      <c r="H4621" s="9" t="s">
        <v>2</v>
      </c>
      <c r="I4621" s="9">
        <v>15</v>
      </c>
      <c r="J4621" s="9" t="s">
        <v>8</v>
      </c>
      <c r="K4621" s="9" t="s">
        <v>7</v>
      </c>
      <c r="L4621" s="9" t="s">
        <v>50</v>
      </c>
      <c r="M4621" s="9">
        <v>89999</v>
      </c>
      <c r="N4621" s="17" t="str">
        <f t="shared" si="352"/>
        <v>17_85-90</v>
      </c>
      <c r="O4621" s="17" t="str">
        <f t="shared" si="353"/>
        <v>8_80-90</v>
      </c>
      <c r="P4621" s="17" t="str">
        <f t="shared" si="354"/>
        <v>08_80&gt;</v>
      </c>
      <c r="Q4621" s="9" t="s">
        <v>1295</v>
      </c>
      <c r="R4621" s="9" t="s">
        <v>1245</v>
      </c>
      <c r="S4621" s="9">
        <f t="shared" si="355"/>
        <v>719992</v>
      </c>
    </row>
    <row r="4622" spans="1:19">
      <c r="A4622" s="9">
        <v>2</v>
      </c>
      <c r="B4622" s="9" t="s">
        <v>15</v>
      </c>
      <c r="C4622" s="9" t="s">
        <v>1121</v>
      </c>
      <c r="D4622" s="9" t="s">
        <v>152</v>
      </c>
      <c r="E4622" s="9" t="s">
        <v>147</v>
      </c>
      <c r="F4622" s="9" t="s">
        <v>1</v>
      </c>
      <c r="G4622" s="9" t="s">
        <v>845</v>
      </c>
      <c r="H4622" s="9" t="s">
        <v>408</v>
      </c>
      <c r="I4622" s="9">
        <v>14</v>
      </c>
      <c r="J4622" s="9" t="s">
        <v>941</v>
      </c>
      <c r="K4622" s="9" t="s">
        <v>7</v>
      </c>
      <c r="L4622" s="9" t="s">
        <v>50</v>
      </c>
      <c r="M4622" s="9">
        <v>112797</v>
      </c>
      <c r="N4622" s="17" t="str">
        <f t="shared" si="352"/>
        <v>22_110-115</v>
      </c>
      <c r="O4622" s="17" t="str">
        <f t="shared" si="353"/>
        <v>11_110-120</v>
      </c>
      <c r="P4622" s="17" t="str">
        <f t="shared" si="354"/>
        <v>08_80&gt;</v>
      </c>
      <c r="Q4622" s="9" t="s">
        <v>1295</v>
      </c>
      <c r="R4622" s="9" t="s">
        <v>1245</v>
      </c>
      <c r="S4622" s="9">
        <f t="shared" si="355"/>
        <v>225594</v>
      </c>
    </row>
    <row r="4623" spans="1:19">
      <c r="A4623" s="9">
        <v>6</v>
      </c>
      <c r="B4623" s="9" t="s">
        <v>15</v>
      </c>
      <c r="C4623" s="9" t="s">
        <v>940</v>
      </c>
      <c r="D4623" s="9" t="s">
        <v>152</v>
      </c>
      <c r="E4623" s="9" t="s">
        <v>147</v>
      </c>
      <c r="F4623" s="9" t="s">
        <v>1</v>
      </c>
      <c r="G4623" s="9" t="s">
        <v>495</v>
      </c>
      <c r="H4623" s="9" t="s">
        <v>408</v>
      </c>
      <c r="I4623" s="9">
        <v>14</v>
      </c>
      <c r="J4623" s="9" t="s">
        <v>941</v>
      </c>
      <c r="K4623" s="9" t="s">
        <v>7</v>
      </c>
      <c r="L4623" s="9" t="s">
        <v>50</v>
      </c>
      <c r="M4623" s="9">
        <v>99079</v>
      </c>
      <c r="N4623" s="17" t="str">
        <f t="shared" si="352"/>
        <v>19_95-100</v>
      </c>
      <c r="O4623" s="17" t="str">
        <f t="shared" si="353"/>
        <v>9_90-100</v>
      </c>
      <c r="P4623" s="17" t="str">
        <f t="shared" si="354"/>
        <v>08_80&gt;</v>
      </c>
      <c r="Q4623" s="9" t="s">
        <v>1295</v>
      </c>
      <c r="R4623" s="9" t="s">
        <v>1245</v>
      </c>
      <c r="S4623" s="9">
        <f t="shared" si="355"/>
        <v>594474</v>
      </c>
    </row>
    <row r="4624" spans="1:19">
      <c r="A4624" s="9">
        <v>1</v>
      </c>
      <c r="B4624" s="9" t="s">
        <v>15</v>
      </c>
      <c r="C4624" s="9" t="s">
        <v>869</v>
      </c>
      <c r="D4624" s="9" t="s">
        <v>152</v>
      </c>
      <c r="E4624" s="9" t="s">
        <v>147</v>
      </c>
      <c r="F4624" s="9" t="s">
        <v>5</v>
      </c>
      <c r="G4624" s="9" t="s">
        <v>492</v>
      </c>
      <c r="H4624" s="9" t="s">
        <v>2</v>
      </c>
      <c r="I4624" s="9">
        <v>14</v>
      </c>
      <c r="J4624" s="9" t="s">
        <v>870</v>
      </c>
      <c r="K4624" s="9" t="s">
        <v>7</v>
      </c>
      <c r="L4624" s="9" t="s">
        <v>50</v>
      </c>
      <c r="M4624" s="9">
        <v>104529</v>
      </c>
      <c r="N4624" s="17" t="str">
        <f t="shared" si="352"/>
        <v>20_100-105</v>
      </c>
      <c r="O4624" s="17" t="str">
        <f t="shared" si="353"/>
        <v>10_100-110</v>
      </c>
      <c r="P4624" s="17" t="str">
        <f t="shared" si="354"/>
        <v>08_80&gt;</v>
      </c>
      <c r="Q4624" s="9" t="s">
        <v>1295</v>
      </c>
      <c r="R4624" s="9" t="s">
        <v>1245</v>
      </c>
      <c r="S4624" s="9">
        <f t="shared" si="355"/>
        <v>104529</v>
      </c>
    </row>
    <row r="4625" spans="1:19">
      <c r="A4625" s="9">
        <v>2</v>
      </c>
      <c r="B4625" s="9" t="s">
        <v>15</v>
      </c>
      <c r="C4625" s="9" t="s">
        <v>472</v>
      </c>
      <c r="D4625" s="9" t="s">
        <v>152</v>
      </c>
      <c r="E4625" s="9" t="s">
        <v>147</v>
      </c>
      <c r="F4625" s="9" t="s">
        <v>5</v>
      </c>
      <c r="G4625" s="9" t="s">
        <v>373</v>
      </c>
      <c r="H4625" s="9" t="s">
        <v>2</v>
      </c>
      <c r="I4625" s="9">
        <v>14</v>
      </c>
      <c r="J4625" s="9" t="s">
        <v>51</v>
      </c>
      <c r="K4625" s="9" t="s">
        <v>7</v>
      </c>
      <c r="L4625" s="9" t="s">
        <v>50</v>
      </c>
      <c r="M4625" s="9">
        <v>167497</v>
      </c>
      <c r="N4625" s="17" t="str">
        <f t="shared" si="352"/>
        <v>33_165-170</v>
      </c>
      <c r="O4625" s="17" t="str">
        <f t="shared" si="353"/>
        <v>16_160-170</v>
      </c>
      <c r="P4625" s="17" t="str">
        <f t="shared" si="354"/>
        <v>08_80&gt;</v>
      </c>
      <c r="Q4625" s="9" t="s">
        <v>1295</v>
      </c>
      <c r="R4625" s="9" t="s">
        <v>1245</v>
      </c>
      <c r="S4625" s="9">
        <f t="shared" si="355"/>
        <v>334994</v>
      </c>
    </row>
    <row r="4626" spans="1:19">
      <c r="A4626" s="9">
        <v>45</v>
      </c>
      <c r="B4626" s="9" t="s">
        <v>16</v>
      </c>
      <c r="C4626" s="9" t="s">
        <v>1061</v>
      </c>
      <c r="D4626" s="9" t="s">
        <v>149</v>
      </c>
      <c r="E4626" s="9" t="s">
        <v>147</v>
      </c>
      <c r="F4626" s="9" t="s">
        <v>1</v>
      </c>
      <c r="G4626" s="9" t="s">
        <v>495</v>
      </c>
      <c r="H4626" s="9" t="s">
        <v>1062</v>
      </c>
      <c r="I4626" s="9">
        <v>15</v>
      </c>
      <c r="J4626" s="9" t="s">
        <v>8</v>
      </c>
      <c r="L4626" s="9" t="s">
        <v>50</v>
      </c>
      <c r="M4626" s="9">
        <v>118097</v>
      </c>
      <c r="N4626" s="17" t="str">
        <f t="shared" si="352"/>
        <v>23_115-120</v>
      </c>
      <c r="O4626" s="17" t="str">
        <f t="shared" si="353"/>
        <v>11_110-120</v>
      </c>
      <c r="P4626" s="17" t="str">
        <f t="shared" si="354"/>
        <v>08_80&gt;</v>
      </c>
      <c r="Q4626" s="9" t="s">
        <v>1295</v>
      </c>
      <c r="R4626" s="9" t="s">
        <v>1245</v>
      </c>
      <c r="S4626" s="9">
        <f t="shared" si="355"/>
        <v>5314365</v>
      </c>
    </row>
    <row r="4627" spans="1:19">
      <c r="A4627" s="9">
        <v>38</v>
      </c>
      <c r="B4627" s="9" t="s">
        <v>16</v>
      </c>
      <c r="C4627" s="9" t="s">
        <v>1063</v>
      </c>
      <c r="D4627" s="9" t="s">
        <v>149</v>
      </c>
      <c r="E4627" s="9" t="s">
        <v>147</v>
      </c>
      <c r="F4627" s="9" t="s">
        <v>1</v>
      </c>
      <c r="G4627" s="9" t="s">
        <v>495</v>
      </c>
      <c r="H4627" s="9" t="s">
        <v>1062</v>
      </c>
      <c r="I4627" s="9">
        <v>17</v>
      </c>
      <c r="J4627" s="9" t="s">
        <v>8</v>
      </c>
      <c r="L4627" s="9" t="s">
        <v>50</v>
      </c>
      <c r="M4627" s="9">
        <v>135699</v>
      </c>
      <c r="N4627" s="17" t="str">
        <f t="shared" si="352"/>
        <v>27_135-140</v>
      </c>
      <c r="O4627" s="17" t="str">
        <f t="shared" si="353"/>
        <v>13_130-140</v>
      </c>
      <c r="P4627" s="17" t="str">
        <f t="shared" si="354"/>
        <v>08_80&gt;</v>
      </c>
      <c r="Q4627" s="9" t="s">
        <v>1295</v>
      </c>
      <c r="R4627" s="9" t="s">
        <v>1245</v>
      </c>
      <c r="S4627" s="9">
        <f t="shared" si="355"/>
        <v>5156562</v>
      </c>
    </row>
    <row r="4628" spans="1:19">
      <c r="A4628" s="9">
        <v>54</v>
      </c>
      <c r="B4628" s="9" t="s">
        <v>16</v>
      </c>
      <c r="C4628" s="9" t="s">
        <v>794</v>
      </c>
      <c r="D4628" s="9" t="s">
        <v>149</v>
      </c>
      <c r="E4628" s="9" t="s">
        <v>147</v>
      </c>
      <c r="F4628" s="9" t="s">
        <v>1</v>
      </c>
      <c r="G4628" s="9" t="s">
        <v>495</v>
      </c>
      <c r="H4628" s="9" t="s">
        <v>145</v>
      </c>
      <c r="I4628" s="9">
        <v>15</v>
      </c>
      <c r="J4628" s="9" t="s">
        <v>8</v>
      </c>
      <c r="L4628" s="9" t="s">
        <v>50</v>
      </c>
      <c r="M4628" s="9">
        <v>111866</v>
      </c>
      <c r="N4628" s="17" t="str">
        <f t="shared" si="352"/>
        <v>22_110-115</v>
      </c>
      <c r="O4628" s="17" t="str">
        <f t="shared" si="353"/>
        <v>11_110-120</v>
      </c>
      <c r="P4628" s="17" t="str">
        <f t="shared" si="354"/>
        <v>08_80&gt;</v>
      </c>
      <c r="Q4628" s="9" t="s">
        <v>1295</v>
      </c>
      <c r="R4628" s="9" t="s">
        <v>1245</v>
      </c>
      <c r="S4628" s="9">
        <f t="shared" si="355"/>
        <v>6040764</v>
      </c>
    </row>
    <row r="4629" spans="1:19">
      <c r="A4629" s="9">
        <v>38</v>
      </c>
      <c r="B4629" s="9" t="s">
        <v>16</v>
      </c>
      <c r="C4629" s="9" t="s">
        <v>1122</v>
      </c>
      <c r="D4629" s="9" t="s">
        <v>149</v>
      </c>
      <c r="E4629" s="9" t="s">
        <v>147</v>
      </c>
      <c r="F4629" s="9" t="s">
        <v>5</v>
      </c>
      <c r="G4629" s="9" t="s">
        <v>492</v>
      </c>
      <c r="H4629" s="9" t="s">
        <v>738</v>
      </c>
      <c r="I4629" s="9">
        <v>16</v>
      </c>
      <c r="J4629" s="9" t="s">
        <v>43</v>
      </c>
      <c r="L4629" s="9" t="s">
        <v>50</v>
      </c>
      <c r="M4629" s="9">
        <v>145499</v>
      </c>
      <c r="N4629" s="17" t="str">
        <f t="shared" si="352"/>
        <v>29_145-150</v>
      </c>
      <c r="O4629" s="17" t="str">
        <f t="shared" si="353"/>
        <v>14_140-150</v>
      </c>
      <c r="P4629" s="17" t="str">
        <f t="shared" si="354"/>
        <v>08_80&gt;</v>
      </c>
      <c r="Q4629" s="9" t="s">
        <v>1295</v>
      </c>
      <c r="R4629" s="9" t="s">
        <v>1245</v>
      </c>
      <c r="S4629" s="9">
        <f t="shared" si="355"/>
        <v>5528962</v>
      </c>
    </row>
    <row r="4630" spans="1:19">
      <c r="A4630" s="9">
        <v>28</v>
      </c>
      <c r="B4630" s="9" t="s">
        <v>16</v>
      </c>
      <c r="C4630" s="9" t="s">
        <v>1204</v>
      </c>
      <c r="D4630" s="9" t="s">
        <v>149</v>
      </c>
      <c r="E4630" s="9" t="s">
        <v>147</v>
      </c>
      <c r="F4630" s="9" t="s">
        <v>5</v>
      </c>
      <c r="G4630" s="9" t="s">
        <v>1155</v>
      </c>
      <c r="H4630" s="9" t="s">
        <v>703</v>
      </c>
      <c r="I4630" s="9">
        <v>16</v>
      </c>
      <c r="J4630" s="9" t="s">
        <v>43</v>
      </c>
      <c r="L4630" s="9" t="s">
        <v>50</v>
      </c>
      <c r="M4630" s="9">
        <v>154999</v>
      </c>
      <c r="N4630" s="17" t="str">
        <f t="shared" si="352"/>
        <v>30_150-155</v>
      </c>
      <c r="O4630" s="17" t="str">
        <f t="shared" si="353"/>
        <v>15_150-160</v>
      </c>
      <c r="P4630" s="17" t="str">
        <f t="shared" si="354"/>
        <v>08_80&gt;</v>
      </c>
      <c r="Q4630" s="9" t="s">
        <v>1295</v>
      </c>
      <c r="R4630" s="9" t="s">
        <v>1245</v>
      </c>
      <c r="S4630" s="9">
        <f t="shared" si="355"/>
        <v>4339972</v>
      </c>
    </row>
    <row r="4631" spans="1:19">
      <c r="A4631" s="9">
        <v>43</v>
      </c>
      <c r="B4631" s="9" t="s">
        <v>16</v>
      </c>
      <c r="C4631" s="9" t="s">
        <v>871</v>
      </c>
      <c r="D4631" s="9" t="s">
        <v>149</v>
      </c>
      <c r="E4631" s="9" t="s">
        <v>147</v>
      </c>
      <c r="F4631" s="9" t="s">
        <v>5</v>
      </c>
      <c r="G4631" s="9" t="s">
        <v>492</v>
      </c>
      <c r="H4631" s="9" t="s">
        <v>561</v>
      </c>
      <c r="I4631" s="9">
        <v>16</v>
      </c>
      <c r="J4631" s="9" t="s">
        <v>43</v>
      </c>
      <c r="L4631" s="9" t="s">
        <v>50</v>
      </c>
      <c r="M4631" s="9">
        <v>197599</v>
      </c>
      <c r="N4631" s="17" t="str">
        <f t="shared" si="352"/>
        <v>39_195-200</v>
      </c>
      <c r="O4631" s="17" t="str">
        <f t="shared" si="353"/>
        <v>19_190-200</v>
      </c>
      <c r="P4631" s="17" t="str">
        <f t="shared" si="354"/>
        <v>08_80&gt;</v>
      </c>
      <c r="Q4631" s="9" t="s">
        <v>1295</v>
      </c>
      <c r="R4631" s="9" t="s">
        <v>1245</v>
      </c>
      <c r="S4631" s="9">
        <f t="shared" si="355"/>
        <v>8496757</v>
      </c>
    </row>
    <row r="4632" spans="1:19">
      <c r="A4632" s="9">
        <v>15</v>
      </c>
      <c r="B4632" s="9" t="s">
        <v>16</v>
      </c>
      <c r="C4632" s="9" t="s">
        <v>1154</v>
      </c>
      <c r="D4632" s="9" t="s">
        <v>149</v>
      </c>
      <c r="E4632" s="9" t="s">
        <v>147</v>
      </c>
      <c r="F4632" s="9" t="s">
        <v>5</v>
      </c>
      <c r="G4632" s="9" t="s">
        <v>1155</v>
      </c>
      <c r="H4632" s="9" t="s">
        <v>1156</v>
      </c>
      <c r="I4632" s="9">
        <v>15</v>
      </c>
      <c r="J4632" s="9" t="s">
        <v>1157</v>
      </c>
      <c r="L4632" s="9" t="s">
        <v>50</v>
      </c>
      <c r="M4632" s="9">
        <v>274945</v>
      </c>
      <c r="N4632" s="17" t="str">
        <f t="shared" si="352"/>
        <v>54_270-275</v>
      </c>
      <c r="O4632" s="17" t="str">
        <f t="shared" si="353"/>
        <v>27_270-280</v>
      </c>
      <c r="P4632" s="17" t="str">
        <f t="shared" si="354"/>
        <v>08_80&gt;</v>
      </c>
      <c r="Q4632" s="9" t="s">
        <v>1295</v>
      </c>
      <c r="R4632" s="9" t="s">
        <v>1245</v>
      </c>
      <c r="S4632" s="9">
        <f t="shared" si="355"/>
        <v>4124175</v>
      </c>
    </row>
    <row r="4633" spans="1:19">
      <c r="A4633" s="9">
        <v>2</v>
      </c>
      <c r="B4633" s="9" t="s">
        <v>16</v>
      </c>
      <c r="C4633" s="9" t="s">
        <v>1205</v>
      </c>
      <c r="D4633" s="9" t="s">
        <v>149</v>
      </c>
      <c r="E4633" s="9" t="s">
        <v>147</v>
      </c>
      <c r="F4633" s="9" t="s">
        <v>5</v>
      </c>
      <c r="G4633" s="9" t="s">
        <v>1155</v>
      </c>
      <c r="H4633" s="9" t="s">
        <v>1156</v>
      </c>
      <c r="I4633" s="9">
        <v>17</v>
      </c>
      <c r="J4633" s="9" t="s">
        <v>8</v>
      </c>
      <c r="L4633" s="9" t="s">
        <v>50</v>
      </c>
      <c r="M4633" s="9">
        <v>374890</v>
      </c>
      <c r="N4633" s="17" t="str">
        <f t="shared" si="352"/>
        <v>74_370-375</v>
      </c>
      <c r="O4633" s="17" t="str">
        <f t="shared" si="353"/>
        <v>37_370-380</v>
      </c>
      <c r="P4633" s="17" t="str">
        <f t="shared" si="354"/>
        <v>08_80&gt;</v>
      </c>
      <c r="Q4633" s="9" t="s">
        <v>1295</v>
      </c>
      <c r="R4633" s="9" t="s">
        <v>1245</v>
      </c>
      <c r="S4633" s="9">
        <f t="shared" si="355"/>
        <v>749780</v>
      </c>
    </row>
    <row r="4634" spans="1:19">
      <c r="A4634" s="9">
        <v>188</v>
      </c>
      <c r="B4634" s="9" t="s">
        <v>16</v>
      </c>
      <c r="C4634" s="9" t="s">
        <v>736</v>
      </c>
      <c r="D4634" s="9" t="s">
        <v>149</v>
      </c>
      <c r="E4634" s="9" t="s">
        <v>147</v>
      </c>
      <c r="F4634" s="9" t="s">
        <v>5</v>
      </c>
      <c r="G4634" s="9" t="s">
        <v>252</v>
      </c>
      <c r="H4634" s="9" t="s">
        <v>85</v>
      </c>
      <c r="I4634" s="9">
        <v>15</v>
      </c>
      <c r="J4634" s="9" t="s">
        <v>8</v>
      </c>
      <c r="L4634" s="9" t="s">
        <v>50</v>
      </c>
      <c r="M4634" s="9">
        <v>86899</v>
      </c>
      <c r="N4634" s="17" t="str">
        <f t="shared" si="352"/>
        <v>17_85-90</v>
      </c>
      <c r="O4634" s="17" t="str">
        <f t="shared" si="353"/>
        <v>8_80-90</v>
      </c>
      <c r="P4634" s="17" t="str">
        <f t="shared" si="354"/>
        <v>08_80&gt;</v>
      </c>
      <c r="Q4634" s="9" t="s">
        <v>1295</v>
      </c>
      <c r="R4634" s="9" t="s">
        <v>1245</v>
      </c>
      <c r="S4634" s="9">
        <f t="shared" si="355"/>
        <v>16337012</v>
      </c>
    </row>
    <row r="4635" spans="1:19">
      <c r="A4635" s="9">
        <v>2</v>
      </c>
      <c r="B4635" s="9" t="s">
        <v>16</v>
      </c>
      <c r="C4635" s="9" t="s">
        <v>737</v>
      </c>
      <c r="D4635" s="9" t="s">
        <v>149</v>
      </c>
      <c r="E4635" s="9" t="s">
        <v>147</v>
      </c>
      <c r="F4635" s="9" t="s">
        <v>5</v>
      </c>
      <c r="G4635" s="9" t="s">
        <v>252</v>
      </c>
      <c r="H4635" s="9" t="s">
        <v>738</v>
      </c>
      <c r="I4635" s="9">
        <v>15</v>
      </c>
      <c r="J4635" s="9" t="s">
        <v>8</v>
      </c>
      <c r="L4635" s="9" t="s">
        <v>50</v>
      </c>
      <c r="M4635" s="9">
        <v>85670</v>
      </c>
      <c r="N4635" s="17" t="str">
        <f t="shared" si="352"/>
        <v>17_85-90</v>
      </c>
      <c r="O4635" s="17" t="str">
        <f t="shared" si="353"/>
        <v>8_80-90</v>
      </c>
      <c r="P4635" s="17" t="str">
        <f t="shared" si="354"/>
        <v>08_80&gt;</v>
      </c>
      <c r="Q4635" s="9" t="s">
        <v>1295</v>
      </c>
      <c r="R4635" s="9" t="s">
        <v>1245</v>
      </c>
      <c r="S4635" s="9">
        <f t="shared" si="355"/>
        <v>171340</v>
      </c>
    </row>
    <row r="4636" spans="1:19">
      <c r="A4636" s="9">
        <v>9449</v>
      </c>
      <c r="B4636" s="9" t="s">
        <v>16</v>
      </c>
      <c r="C4636" s="9" t="s">
        <v>1064</v>
      </c>
      <c r="D4636" s="9" t="s">
        <v>149</v>
      </c>
      <c r="E4636" s="9" t="s">
        <v>147</v>
      </c>
      <c r="F4636" s="9" t="s">
        <v>5</v>
      </c>
      <c r="G4636" s="9" t="s">
        <v>492</v>
      </c>
      <c r="H4636" s="9" t="s">
        <v>738</v>
      </c>
      <c r="I4636" s="9">
        <v>15</v>
      </c>
      <c r="J4636" s="9" t="s">
        <v>8</v>
      </c>
      <c r="L4636" s="9" t="s">
        <v>50</v>
      </c>
      <c r="M4636" s="9">
        <v>96307</v>
      </c>
      <c r="N4636" s="17" t="str">
        <f t="shared" si="352"/>
        <v>19_95-100</v>
      </c>
      <c r="O4636" s="17" t="str">
        <f t="shared" si="353"/>
        <v>9_90-100</v>
      </c>
      <c r="P4636" s="17" t="str">
        <f t="shared" si="354"/>
        <v>08_80&gt;</v>
      </c>
      <c r="Q4636" s="9" t="s">
        <v>1295</v>
      </c>
      <c r="R4636" s="9" t="s">
        <v>1245</v>
      </c>
      <c r="S4636" s="9">
        <f t="shared" si="355"/>
        <v>910004843</v>
      </c>
    </row>
    <row r="4637" spans="1:19">
      <c r="A4637" s="9">
        <v>2</v>
      </c>
      <c r="B4637" s="9" t="s">
        <v>16</v>
      </c>
      <c r="C4637" s="9" t="s">
        <v>1206</v>
      </c>
      <c r="D4637" s="9" t="s">
        <v>149</v>
      </c>
      <c r="E4637" s="9" t="s">
        <v>147</v>
      </c>
      <c r="F4637" s="9" t="s">
        <v>5</v>
      </c>
      <c r="G4637" s="9" t="s">
        <v>492</v>
      </c>
      <c r="H4637" s="9" t="s">
        <v>85</v>
      </c>
      <c r="I4637" s="9">
        <v>17</v>
      </c>
      <c r="J4637" s="9" t="s">
        <v>8</v>
      </c>
      <c r="L4637" s="9" t="s">
        <v>50</v>
      </c>
      <c r="M4637" s="9">
        <v>81499</v>
      </c>
      <c r="N4637" s="17" t="str">
        <f t="shared" si="352"/>
        <v>16_80-85</v>
      </c>
      <c r="O4637" s="17" t="str">
        <f t="shared" si="353"/>
        <v>8_80-90</v>
      </c>
      <c r="P4637" s="17" t="str">
        <f t="shared" si="354"/>
        <v>08_80&gt;</v>
      </c>
      <c r="Q4637" s="9" t="s">
        <v>1295</v>
      </c>
      <c r="R4637" s="9" t="s">
        <v>1245</v>
      </c>
      <c r="S4637" s="9">
        <f t="shared" si="355"/>
        <v>162998</v>
      </c>
    </row>
    <row r="4638" spans="1:19">
      <c r="A4638" s="9">
        <v>34</v>
      </c>
      <c r="B4638" s="9" t="s">
        <v>16</v>
      </c>
      <c r="C4638" s="9" t="s">
        <v>946</v>
      </c>
      <c r="D4638" s="9" t="s">
        <v>149</v>
      </c>
      <c r="E4638" s="9" t="s">
        <v>147</v>
      </c>
      <c r="F4638" s="9" t="s">
        <v>5</v>
      </c>
      <c r="G4638" s="9" t="s">
        <v>492</v>
      </c>
      <c r="H4638" s="9" t="s">
        <v>703</v>
      </c>
      <c r="I4638" s="9">
        <v>17</v>
      </c>
      <c r="J4638" s="9" t="s">
        <v>8</v>
      </c>
      <c r="L4638" s="9" t="s">
        <v>50</v>
      </c>
      <c r="M4638" s="9">
        <v>109532</v>
      </c>
      <c r="N4638" s="17" t="str">
        <f t="shared" ref="N4638:N4661" si="356">CONCATENATE(ROUNDDOWN(M4638/5000,0),"_",ROUNDDOWN(M4638/5000,0)*5,"-",ROUNDUP((M4638+1)/5000,0)*5)</f>
        <v>21_105-110</v>
      </c>
      <c r="O4638" s="17" t="str">
        <f t="shared" ref="O4638:O4661" si="357">CONCATENATE(ROUNDDOWN(M4638/10000,0),"_",ROUNDDOWN(M4638/10000,0)*10,"-",ROUNDUP((M4638+1)/10000,0)*10)</f>
        <v>10_100-110</v>
      </c>
      <c r="P4638" s="17" t="str">
        <f t="shared" ref="P4638:P4661" si="358">IF(M4638&lt;20000,"01_&lt;20",IF(M4638&lt;80000,CONCATENATE(IF((ROUNDDOWN(M4638/10000,0)+1)&lt;10,0,),ROUNDDOWN(M4638/10000,0),"_",ROUNDDOWN(M4638/10000,0)*10,"-",ROUNDUP((M4638+1)/10000,0)*10),"08_80&gt;"))</f>
        <v>08_80&gt;</v>
      </c>
      <c r="Q4638" s="9" t="s">
        <v>1295</v>
      </c>
      <c r="R4638" s="9" t="s">
        <v>1245</v>
      </c>
      <c r="S4638" s="9">
        <f t="shared" ref="S4638:S4661" si="359">M4638*A4638</f>
        <v>3724088</v>
      </c>
    </row>
    <row r="4639" spans="1:19">
      <c r="A4639" s="9">
        <v>153</v>
      </c>
      <c r="B4639" s="9" t="s">
        <v>16</v>
      </c>
      <c r="C4639" s="9" t="s">
        <v>797</v>
      </c>
      <c r="D4639" s="9" t="s">
        <v>149</v>
      </c>
      <c r="E4639" s="9" t="s">
        <v>147</v>
      </c>
      <c r="F4639" s="9" t="s">
        <v>5</v>
      </c>
      <c r="G4639" s="9" t="s">
        <v>492</v>
      </c>
      <c r="H4639" s="9" t="s">
        <v>798</v>
      </c>
      <c r="I4639" s="9">
        <v>15</v>
      </c>
      <c r="J4639" s="9" t="s">
        <v>8</v>
      </c>
      <c r="L4639" s="9" t="s">
        <v>50</v>
      </c>
      <c r="M4639" s="9">
        <v>121726</v>
      </c>
      <c r="N4639" s="17" t="str">
        <f t="shared" si="356"/>
        <v>24_120-125</v>
      </c>
      <c r="O4639" s="17" t="str">
        <f t="shared" si="357"/>
        <v>12_120-130</v>
      </c>
      <c r="P4639" s="17" t="str">
        <f t="shared" si="358"/>
        <v>08_80&gt;</v>
      </c>
      <c r="Q4639" s="9" t="s">
        <v>1295</v>
      </c>
      <c r="R4639" s="9" t="s">
        <v>1245</v>
      </c>
      <c r="S4639" s="9">
        <f t="shared" si="359"/>
        <v>18624078</v>
      </c>
    </row>
    <row r="4640" spans="1:19">
      <c r="A4640" s="9">
        <v>67</v>
      </c>
      <c r="B4640" s="9" t="s">
        <v>16</v>
      </c>
      <c r="C4640" s="9" t="s">
        <v>1158</v>
      </c>
      <c r="D4640" s="9" t="s">
        <v>149</v>
      </c>
      <c r="E4640" s="9" t="s">
        <v>147</v>
      </c>
      <c r="F4640" s="9" t="s">
        <v>5</v>
      </c>
      <c r="G4640" s="9" t="s">
        <v>1155</v>
      </c>
      <c r="H4640" s="9" t="s">
        <v>563</v>
      </c>
      <c r="I4640" s="9">
        <v>15</v>
      </c>
      <c r="J4640" s="9" t="s">
        <v>8</v>
      </c>
      <c r="L4640" s="9" t="s">
        <v>50</v>
      </c>
      <c r="M4640" s="9">
        <v>169949</v>
      </c>
      <c r="N4640" s="17" t="str">
        <f t="shared" si="356"/>
        <v>33_165-170</v>
      </c>
      <c r="O4640" s="17" t="str">
        <f t="shared" si="357"/>
        <v>16_160-170</v>
      </c>
      <c r="P4640" s="17" t="str">
        <f t="shared" si="358"/>
        <v>08_80&gt;</v>
      </c>
      <c r="Q4640" s="9" t="s">
        <v>1295</v>
      </c>
      <c r="R4640" s="9" t="s">
        <v>1245</v>
      </c>
      <c r="S4640" s="9">
        <f t="shared" si="359"/>
        <v>11386583</v>
      </c>
    </row>
    <row r="4641" spans="1:19">
      <c r="A4641" s="9">
        <v>231</v>
      </c>
      <c r="B4641" s="9" t="s">
        <v>16</v>
      </c>
      <c r="C4641" s="9" t="s">
        <v>872</v>
      </c>
      <c r="D4641" s="9" t="s">
        <v>149</v>
      </c>
      <c r="E4641" s="9" t="s">
        <v>147</v>
      </c>
      <c r="F4641" s="9" t="s">
        <v>5</v>
      </c>
      <c r="G4641" s="9" t="s">
        <v>492</v>
      </c>
      <c r="H4641" s="9" t="s">
        <v>798</v>
      </c>
      <c r="I4641" s="9">
        <v>17</v>
      </c>
      <c r="J4641" s="9" t="s">
        <v>8</v>
      </c>
      <c r="L4641" s="9" t="s">
        <v>50</v>
      </c>
      <c r="M4641" s="9">
        <v>125734</v>
      </c>
      <c r="N4641" s="17" t="str">
        <f t="shared" si="356"/>
        <v>25_125-130</v>
      </c>
      <c r="O4641" s="17" t="str">
        <f t="shared" si="357"/>
        <v>12_120-130</v>
      </c>
      <c r="P4641" s="17" t="str">
        <f t="shared" si="358"/>
        <v>08_80&gt;</v>
      </c>
      <c r="Q4641" s="9" t="s">
        <v>1295</v>
      </c>
      <c r="R4641" s="9" t="s">
        <v>1245</v>
      </c>
      <c r="S4641" s="9">
        <f t="shared" si="359"/>
        <v>29044554</v>
      </c>
    </row>
    <row r="4642" spans="1:19">
      <c r="A4642" s="9">
        <v>34</v>
      </c>
      <c r="B4642" s="9" t="s">
        <v>16</v>
      </c>
      <c r="C4642" s="9" t="s">
        <v>1159</v>
      </c>
      <c r="D4642" s="9" t="s">
        <v>149</v>
      </c>
      <c r="E4642" s="9" t="s">
        <v>147</v>
      </c>
      <c r="F4642" s="9" t="s">
        <v>5</v>
      </c>
      <c r="G4642" s="9" t="s">
        <v>1155</v>
      </c>
      <c r="H4642" s="9" t="s">
        <v>561</v>
      </c>
      <c r="I4642" s="9">
        <v>17</v>
      </c>
      <c r="J4642" s="9" t="s">
        <v>8</v>
      </c>
      <c r="L4642" s="9" t="s">
        <v>50</v>
      </c>
      <c r="M4642" s="9">
        <v>162614</v>
      </c>
      <c r="N4642" s="17" t="str">
        <f t="shared" si="356"/>
        <v>32_160-165</v>
      </c>
      <c r="O4642" s="17" t="str">
        <f t="shared" si="357"/>
        <v>16_160-170</v>
      </c>
      <c r="P4642" s="17" t="str">
        <f t="shared" si="358"/>
        <v>08_80&gt;</v>
      </c>
      <c r="Q4642" s="9" t="s">
        <v>1295</v>
      </c>
      <c r="R4642" s="9" t="s">
        <v>1245</v>
      </c>
      <c r="S4642" s="9">
        <f t="shared" si="359"/>
        <v>5528876</v>
      </c>
    </row>
    <row r="4643" spans="1:19">
      <c r="A4643" s="9">
        <v>32</v>
      </c>
      <c r="B4643" s="9" t="s">
        <v>16</v>
      </c>
      <c r="C4643" s="9" t="s">
        <v>1164</v>
      </c>
      <c r="D4643" s="9" t="s">
        <v>149</v>
      </c>
      <c r="E4643" s="9" t="s">
        <v>147</v>
      </c>
      <c r="F4643" s="9" t="s">
        <v>5</v>
      </c>
      <c r="G4643" s="9" t="s">
        <v>1155</v>
      </c>
      <c r="H4643" s="9" t="s">
        <v>1160</v>
      </c>
      <c r="I4643" s="9">
        <v>15</v>
      </c>
      <c r="J4643" s="9" t="s">
        <v>8</v>
      </c>
      <c r="L4643" s="9" t="s">
        <v>50</v>
      </c>
      <c r="M4643" s="9">
        <v>276874</v>
      </c>
      <c r="N4643" s="17" t="str">
        <f t="shared" si="356"/>
        <v>55_275-280</v>
      </c>
      <c r="O4643" s="17" t="str">
        <f t="shared" si="357"/>
        <v>27_270-280</v>
      </c>
      <c r="P4643" s="17" t="str">
        <f t="shared" si="358"/>
        <v>08_80&gt;</v>
      </c>
      <c r="Q4643" s="9" t="s">
        <v>1295</v>
      </c>
      <c r="R4643" s="9" t="s">
        <v>1245</v>
      </c>
      <c r="S4643" s="9">
        <f t="shared" si="359"/>
        <v>8859968</v>
      </c>
    </row>
    <row r="4644" spans="1:19">
      <c r="A4644" s="9">
        <v>34</v>
      </c>
      <c r="B4644" s="9" t="s">
        <v>16</v>
      </c>
      <c r="C4644" s="9" t="s">
        <v>873</v>
      </c>
      <c r="D4644" s="9" t="s">
        <v>149</v>
      </c>
      <c r="E4644" s="9" t="s">
        <v>147</v>
      </c>
      <c r="F4644" s="9" t="s">
        <v>5</v>
      </c>
      <c r="G4644" s="9" t="s">
        <v>492</v>
      </c>
      <c r="H4644" s="9" t="s">
        <v>493</v>
      </c>
      <c r="I4644" s="9">
        <v>17</v>
      </c>
      <c r="J4644" s="9" t="s">
        <v>49</v>
      </c>
      <c r="L4644" s="9" t="s">
        <v>50</v>
      </c>
      <c r="M4644" s="9">
        <v>219999</v>
      </c>
      <c r="N4644" s="17" t="str">
        <f t="shared" si="356"/>
        <v>43_215-220</v>
      </c>
      <c r="O4644" s="17" t="str">
        <f t="shared" si="357"/>
        <v>21_210-220</v>
      </c>
      <c r="P4644" s="17" t="str">
        <f t="shared" si="358"/>
        <v>08_80&gt;</v>
      </c>
      <c r="Q4644" s="9" t="s">
        <v>1295</v>
      </c>
      <c r="R4644" s="9" t="s">
        <v>1245</v>
      </c>
      <c r="S4644" s="9">
        <f t="shared" si="359"/>
        <v>7479966</v>
      </c>
    </row>
    <row r="4645" spans="1:19">
      <c r="A4645" s="9">
        <v>2</v>
      </c>
      <c r="B4645" s="9" t="s">
        <v>16</v>
      </c>
      <c r="C4645" s="9" t="s">
        <v>1161</v>
      </c>
      <c r="D4645" s="9" t="s">
        <v>149</v>
      </c>
      <c r="E4645" s="9" t="s">
        <v>147</v>
      </c>
      <c r="F4645" s="9" t="s">
        <v>5</v>
      </c>
      <c r="G4645" s="9" t="s">
        <v>1155</v>
      </c>
      <c r="H4645" s="9" t="s">
        <v>1156</v>
      </c>
      <c r="I4645" s="9">
        <v>15</v>
      </c>
      <c r="J4645" s="9" t="s">
        <v>1157</v>
      </c>
      <c r="L4645" s="9" t="s">
        <v>50</v>
      </c>
      <c r="M4645" s="9">
        <v>329459</v>
      </c>
      <c r="N4645" s="17" t="str">
        <f t="shared" si="356"/>
        <v>65_325-330</v>
      </c>
      <c r="O4645" s="17" t="str">
        <f t="shared" si="357"/>
        <v>32_320-330</v>
      </c>
      <c r="P4645" s="17" t="str">
        <f t="shared" si="358"/>
        <v>08_80&gt;</v>
      </c>
      <c r="Q4645" s="9" t="s">
        <v>1295</v>
      </c>
      <c r="R4645" s="9" t="s">
        <v>1245</v>
      </c>
      <c r="S4645" s="9">
        <f t="shared" si="359"/>
        <v>658918</v>
      </c>
    </row>
    <row r="4646" spans="1:19">
      <c r="A4646" s="9">
        <v>75</v>
      </c>
      <c r="B4646" s="9" t="s">
        <v>16</v>
      </c>
      <c r="C4646" s="9" t="s">
        <v>413</v>
      </c>
      <c r="D4646" s="9" t="s">
        <v>152</v>
      </c>
      <c r="E4646" s="9" t="s">
        <v>147</v>
      </c>
      <c r="F4646" s="9" t="s">
        <v>5</v>
      </c>
      <c r="G4646" s="9" t="s">
        <v>373</v>
      </c>
      <c r="H4646" s="9" t="s">
        <v>2</v>
      </c>
      <c r="I4646" s="9">
        <v>14</v>
      </c>
      <c r="J4646" s="9" t="s">
        <v>8</v>
      </c>
      <c r="L4646" s="9" t="s">
        <v>50</v>
      </c>
      <c r="M4646" s="9">
        <v>119399</v>
      </c>
      <c r="N4646" s="17" t="str">
        <f t="shared" si="356"/>
        <v>23_115-120</v>
      </c>
      <c r="O4646" s="17" t="str">
        <f t="shared" si="357"/>
        <v>11_110-120</v>
      </c>
      <c r="P4646" s="17" t="str">
        <f t="shared" si="358"/>
        <v>08_80&gt;</v>
      </c>
      <c r="Q4646" s="9" t="s">
        <v>1295</v>
      </c>
      <c r="R4646" s="9" t="s">
        <v>1245</v>
      </c>
      <c r="S4646" s="9">
        <f t="shared" si="359"/>
        <v>8954925</v>
      </c>
    </row>
    <row r="4647" spans="1:19">
      <c r="A4647" s="9">
        <v>11</v>
      </c>
      <c r="B4647" s="9" t="s">
        <v>16</v>
      </c>
      <c r="C4647" s="9" t="s">
        <v>656</v>
      </c>
      <c r="D4647" s="9" t="s">
        <v>152</v>
      </c>
      <c r="E4647" s="9" t="s">
        <v>147</v>
      </c>
      <c r="F4647" s="9" t="s">
        <v>5</v>
      </c>
      <c r="G4647" s="9" t="s">
        <v>373</v>
      </c>
      <c r="H4647" s="9" t="s">
        <v>415</v>
      </c>
      <c r="I4647" s="9">
        <v>14</v>
      </c>
      <c r="J4647" s="9" t="s">
        <v>8</v>
      </c>
      <c r="L4647" s="9" t="s">
        <v>50</v>
      </c>
      <c r="M4647" s="9">
        <v>98999</v>
      </c>
      <c r="N4647" s="17" t="str">
        <f t="shared" si="356"/>
        <v>19_95-100</v>
      </c>
      <c r="O4647" s="17" t="str">
        <f t="shared" si="357"/>
        <v>9_90-100</v>
      </c>
      <c r="P4647" s="17" t="str">
        <f t="shared" si="358"/>
        <v>08_80&gt;</v>
      </c>
      <c r="Q4647" s="9" t="s">
        <v>1295</v>
      </c>
      <c r="R4647" s="9" t="s">
        <v>1245</v>
      </c>
      <c r="S4647" s="9">
        <f t="shared" si="359"/>
        <v>1088989</v>
      </c>
    </row>
    <row r="4648" spans="1:19">
      <c r="A4648" s="9">
        <v>4</v>
      </c>
      <c r="B4648" s="9" t="s">
        <v>16</v>
      </c>
      <c r="C4648" s="9" t="s">
        <v>558</v>
      </c>
      <c r="D4648" s="9" t="s">
        <v>148</v>
      </c>
      <c r="E4648" s="9" t="s">
        <v>147</v>
      </c>
      <c r="F4648" s="9" t="s">
        <v>5</v>
      </c>
      <c r="G4648" s="9" t="s">
        <v>373</v>
      </c>
      <c r="H4648" s="9" t="s">
        <v>2</v>
      </c>
      <c r="I4648" s="9">
        <v>15</v>
      </c>
      <c r="J4648" s="9" t="s">
        <v>8</v>
      </c>
      <c r="L4648" s="9" t="s">
        <v>50</v>
      </c>
      <c r="M4648" s="9">
        <v>101345</v>
      </c>
      <c r="N4648" s="17" t="str">
        <f t="shared" si="356"/>
        <v>20_100-105</v>
      </c>
      <c r="O4648" s="17" t="str">
        <f t="shared" si="357"/>
        <v>10_100-110</v>
      </c>
      <c r="P4648" s="17" t="str">
        <f t="shared" si="358"/>
        <v>08_80&gt;</v>
      </c>
      <c r="Q4648" s="9" t="s">
        <v>1295</v>
      </c>
      <c r="R4648" s="9" t="s">
        <v>1245</v>
      </c>
      <c r="S4648" s="9">
        <f t="shared" si="359"/>
        <v>405380</v>
      </c>
    </row>
    <row r="4649" spans="1:19">
      <c r="A4649" s="9">
        <v>3</v>
      </c>
      <c r="B4649" s="9" t="s">
        <v>16</v>
      </c>
      <c r="C4649" s="9" t="s">
        <v>414</v>
      </c>
      <c r="D4649" s="9" t="s">
        <v>146</v>
      </c>
      <c r="E4649" s="9" t="s">
        <v>147</v>
      </c>
      <c r="F4649" s="9" t="s">
        <v>5</v>
      </c>
      <c r="G4649" s="9" t="s">
        <v>373</v>
      </c>
      <c r="H4649" s="9" t="s">
        <v>415</v>
      </c>
      <c r="I4649" s="9">
        <v>15</v>
      </c>
      <c r="J4649" s="9" t="s">
        <v>8</v>
      </c>
      <c r="L4649" s="9" t="s">
        <v>50</v>
      </c>
      <c r="M4649" s="9">
        <v>107837</v>
      </c>
      <c r="N4649" s="17" t="str">
        <f t="shared" si="356"/>
        <v>21_105-110</v>
      </c>
      <c r="O4649" s="17" t="str">
        <f t="shared" si="357"/>
        <v>10_100-110</v>
      </c>
      <c r="P4649" s="17" t="str">
        <f t="shared" si="358"/>
        <v>08_80&gt;</v>
      </c>
      <c r="Q4649" s="9" t="s">
        <v>1295</v>
      </c>
      <c r="R4649" s="9" t="s">
        <v>1245</v>
      </c>
      <c r="S4649" s="9">
        <f t="shared" si="359"/>
        <v>323511</v>
      </c>
    </row>
    <row r="4650" spans="1:19">
      <c r="A4650" s="9">
        <v>6</v>
      </c>
      <c r="B4650" s="9" t="s">
        <v>16</v>
      </c>
      <c r="C4650" s="9" t="s">
        <v>742</v>
      </c>
      <c r="D4650" s="9" t="s">
        <v>149</v>
      </c>
      <c r="E4650" s="9" t="s">
        <v>147</v>
      </c>
      <c r="F4650" s="9" t="s">
        <v>5</v>
      </c>
      <c r="G4650" s="9" t="s">
        <v>492</v>
      </c>
      <c r="H4650" s="9" t="s">
        <v>493</v>
      </c>
      <c r="I4650" s="9">
        <v>17</v>
      </c>
      <c r="J4650" s="9" t="s">
        <v>8</v>
      </c>
      <c r="L4650" s="9" t="s">
        <v>50</v>
      </c>
      <c r="M4650" s="9">
        <v>289999</v>
      </c>
      <c r="N4650" s="17" t="str">
        <f t="shared" si="356"/>
        <v>57_285-290</v>
      </c>
      <c r="O4650" s="17" t="str">
        <f t="shared" si="357"/>
        <v>28_280-290</v>
      </c>
      <c r="P4650" s="17" t="str">
        <f t="shared" si="358"/>
        <v>08_80&gt;</v>
      </c>
      <c r="Q4650" s="9" t="s">
        <v>1295</v>
      </c>
      <c r="R4650" s="9" t="s">
        <v>1245</v>
      </c>
      <c r="S4650" s="9">
        <f t="shared" si="359"/>
        <v>1739994</v>
      </c>
    </row>
    <row r="4651" spans="1:19">
      <c r="A4651" s="9">
        <v>6</v>
      </c>
      <c r="B4651" s="9" t="s">
        <v>16</v>
      </c>
      <c r="C4651" s="9" t="s">
        <v>562</v>
      </c>
      <c r="D4651" s="9" t="s">
        <v>149</v>
      </c>
      <c r="E4651" s="9" t="s">
        <v>147</v>
      </c>
      <c r="F4651" s="9" t="s">
        <v>5</v>
      </c>
      <c r="G4651" s="9" t="s">
        <v>252</v>
      </c>
      <c r="H4651" s="9" t="s">
        <v>743</v>
      </c>
      <c r="I4651" s="9">
        <v>17</v>
      </c>
      <c r="J4651" s="9" t="s">
        <v>8</v>
      </c>
      <c r="L4651" s="9" t="s">
        <v>50</v>
      </c>
      <c r="M4651" s="9">
        <v>115999</v>
      </c>
      <c r="N4651" s="17" t="str">
        <f t="shared" si="356"/>
        <v>23_115-120</v>
      </c>
      <c r="O4651" s="17" t="str">
        <f t="shared" si="357"/>
        <v>11_110-120</v>
      </c>
      <c r="P4651" s="17" t="str">
        <f t="shared" si="358"/>
        <v>08_80&gt;</v>
      </c>
      <c r="Q4651" s="9" t="s">
        <v>1295</v>
      </c>
      <c r="R4651" s="9" t="s">
        <v>1245</v>
      </c>
      <c r="S4651" s="9">
        <f t="shared" si="359"/>
        <v>695994</v>
      </c>
    </row>
    <row r="4652" spans="1:19">
      <c r="A4652" s="9">
        <v>25</v>
      </c>
      <c r="B4652" s="9" t="s">
        <v>16</v>
      </c>
      <c r="C4652" s="9" t="s">
        <v>416</v>
      </c>
      <c r="D4652" s="9" t="s">
        <v>152</v>
      </c>
      <c r="E4652" s="9" t="s">
        <v>147</v>
      </c>
      <c r="F4652" s="9" t="s">
        <v>5</v>
      </c>
      <c r="G4652" s="9" t="s">
        <v>373</v>
      </c>
      <c r="H4652" s="9" t="s">
        <v>85</v>
      </c>
      <c r="I4652" s="9">
        <v>14</v>
      </c>
      <c r="J4652" s="9" t="s">
        <v>8</v>
      </c>
      <c r="L4652" s="9" t="s">
        <v>50</v>
      </c>
      <c r="M4652" s="9">
        <v>136595</v>
      </c>
      <c r="N4652" s="17" t="str">
        <f t="shared" si="356"/>
        <v>27_135-140</v>
      </c>
      <c r="O4652" s="17" t="str">
        <f t="shared" si="357"/>
        <v>13_130-140</v>
      </c>
      <c r="P4652" s="17" t="str">
        <f t="shared" si="358"/>
        <v>08_80&gt;</v>
      </c>
      <c r="Q4652" s="9" t="s">
        <v>1295</v>
      </c>
      <c r="R4652" s="9" t="s">
        <v>1245</v>
      </c>
      <c r="S4652" s="9">
        <f t="shared" si="359"/>
        <v>3414875</v>
      </c>
    </row>
    <row r="4653" spans="1:19">
      <c r="A4653" s="9">
        <v>4</v>
      </c>
      <c r="B4653" s="9" t="s">
        <v>16</v>
      </c>
      <c r="C4653" s="9" t="s">
        <v>417</v>
      </c>
      <c r="D4653" s="9" t="s">
        <v>149</v>
      </c>
      <c r="E4653" s="9" t="s">
        <v>147</v>
      </c>
      <c r="F4653" s="9" t="s">
        <v>5</v>
      </c>
      <c r="G4653" s="9" t="s">
        <v>373</v>
      </c>
      <c r="H4653" s="9" t="s">
        <v>85</v>
      </c>
      <c r="I4653" s="9">
        <v>15</v>
      </c>
      <c r="J4653" s="9" t="s">
        <v>8</v>
      </c>
      <c r="L4653" s="9" t="s">
        <v>50</v>
      </c>
      <c r="M4653" s="9">
        <v>115835</v>
      </c>
      <c r="N4653" s="17" t="str">
        <f t="shared" si="356"/>
        <v>23_115-120</v>
      </c>
      <c r="O4653" s="17" t="str">
        <f t="shared" si="357"/>
        <v>11_110-120</v>
      </c>
      <c r="P4653" s="17" t="str">
        <f t="shared" si="358"/>
        <v>08_80&gt;</v>
      </c>
      <c r="Q4653" s="9" t="s">
        <v>1295</v>
      </c>
      <c r="R4653" s="9" t="s">
        <v>1245</v>
      </c>
      <c r="S4653" s="9">
        <f t="shared" si="359"/>
        <v>463340</v>
      </c>
    </row>
    <row r="4654" spans="1:19">
      <c r="A4654" s="9">
        <v>11</v>
      </c>
      <c r="B4654" s="9" t="s">
        <v>16</v>
      </c>
      <c r="C4654" s="9" t="s">
        <v>1208</v>
      </c>
      <c r="D4654" s="9" t="s">
        <v>149</v>
      </c>
      <c r="E4654" s="9" t="s">
        <v>147</v>
      </c>
      <c r="F4654" s="9" t="s">
        <v>5</v>
      </c>
      <c r="G4654" s="9" t="s">
        <v>373</v>
      </c>
      <c r="H4654" s="9" t="s">
        <v>1030</v>
      </c>
      <c r="I4654" s="9">
        <v>15</v>
      </c>
      <c r="J4654" s="9" t="s">
        <v>8</v>
      </c>
      <c r="L4654" s="9" t="s">
        <v>50</v>
      </c>
      <c r="M4654" s="9">
        <v>172899</v>
      </c>
      <c r="N4654" s="17" t="str">
        <f t="shared" si="356"/>
        <v>34_170-175</v>
      </c>
      <c r="O4654" s="17" t="str">
        <f t="shared" si="357"/>
        <v>17_170-180</v>
      </c>
      <c r="P4654" s="17" t="str">
        <f t="shared" si="358"/>
        <v>08_80&gt;</v>
      </c>
      <c r="Q4654" s="9" t="s">
        <v>1295</v>
      </c>
      <c r="R4654" s="9" t="s">
        <v>1245</v>
      </c>
      <c r="S4654" s="9">
        <f t="shared" si="359"/>
        <v>1901889</v>
      </c>
    </row>
    <row r="4655" spans="1:19">
      <c r="A4655" s="9">
        <v>43</v>
      </c>
      <c r="B4655" s="9" t="s">
        <v>16</v>
      </c>
      <c r="C4655" s="9" t="s">
        <v>801</v>
      </c>
      <c r="D4655" s="9" t="s">
        <v>149</v>
      </c>
      <c r="E4655" s="9" t="s">
        <v>147</v>
      </c>
      <c r="F4655" s="9" t="s">
        <v>5</v>
      </c>
      <c r="G4655" s="9" t="s">
        <v>492</v>
      </c>
      <c r="H4655" s="9" t="s">
        <v>561</v>
      </c>
      <c r="I4655" s="9">
        <v>15</v>
      </c>
      <c r="J4655" s="9" t="s">
        <v>8</v>
      </c>
      <c r="L4655" s="9" t="s">
        <v>50</v>
      </c>
      <c r="M4655" s="9">
        <v>140999</v>
      </c>
      <c r="N4655" s="17" t="str">
        <f t="shared" si="356"/>
        <v>28_140-145</v>
      </c>
      <c r="O4655" s="17" t="str">
        <f t="shared" si="357"/>
        <v>14_140-150</v>
      </c>
      <c r="P4655" s="17" t="str">
        <f t="shared" si="358"/>
        <v>08_80&gt;</v>
      </c>
      <c r="Q4655" s="9" t="s">
        <v>1295</v>
      </c>
      <c r="R4655" s="9" t="s">
        <v>1245</v>
      </c>
      <c r="S4655" s="9">
        <f t="shared" si="359"/>
        <v>6062957</v>
      </c>
    </row>
    <row r="4656" spans="1:19">
      <c r="A4656" s="9">
        <v>25</v>
      </c>
      <c r="B4656" s="9" t="s">
        <v>16</v>
      </c>
      <c r="C4656" s="9" t="s">
        <v>1125</v>
      </c>
      <c r="D4656" s="9" t="s">
        <v>149</v>
      </c>
      <c r="E4656" s="9" t="s">
        <v>147</v>
      </c>
      <c r="F4656" s="9" t="s">
        <v>5</v>
      </c>
      <c r="G4656" s="9" t="s">
        <v>373</v>
      </c>
      <c r="H4656" s="9" t="s">
        <v>1030</v>
      </c>
      <c r="I4656" s="9">
        <v>16</v>
      </c>
      <c r="J4656" s="9" t="s">
        <v>43</v>
      </c>
      <c r="L4656" s="9" t="s">
        <v>50</v>
      </c>
      <c r="M4656" s="9">
        <v>162499</v>
      </c>
      <c r="N4656" s="17" t="str">
        <f t="shared" si="356"/>
        <v>32_160-165</v>
      </c>
      <c r="O4656" s="17" t="str">
        <f t="shared" si="357"/>
        <v>16_160-170</v>
      </c>
      <c r="P4656" s="17" t="str">
        <f t="shared" si="358"/>
        <v>08_80&gt;</v>
      </c>
      <c r="Q4656" s="9" t="s">
        <v>1295</v>
      </c>
      <c r="R4656" s="9" t="s">
        <v>1245</v>
      </c>
      <c r="S4656" s="9">
        <f t="shared" si="359"/>
        <v>4062475</v>
      </c>
    </row>
    <row r="4657" spans="1:19">
      <c r="A4657" s="9">
        <v>5</v>
      </c>
      <c r="B4657" s="9" t="s">
        <v>16</v>
      </c>
      <c r="C4657" s="9" t="s">
        <v>1065</v>
      </c>
      <c r="D4657" s="9" t="s">
        <v>148</v>
      </c>
      <c r="E4657" s="9" t="s">
        <v>147</v>
      </c>
      <c r="F4657" s="9" t="s">
        <v>5</v>
      </c>
      <c r="G4657" s="9" t="s">
        <v>373</v>
      </c>
      <c r="H4657" s="9" t="s">
        <v>2</v>
      </c>
      <c r="I4657" s="9">
        <v>16</v>
      </c>
      <c r="J4657" s="9" t="s">
        <v>43</v>
      </c>
      <c r="K4657" s="9" t="s">
        <v>7</v>
      </c>
      <c r="L4657" s="9" t="s">
        <v>50</v>
      </c>
      <c r="M4657" s="9">
        <v>111499</v>
      </c>
      <c r="N4657" s="17" t="str">
        <f t="shared" si="356"/>
        <v>22_110-115</v>
      </c>
      <c r="O4657" s="17" t="str">
        <f t="shared" si="357"/>
        <v>11_110-120</v>
      </c>
      <c r="P4657" s="17" t="str">
        <f t="shared" si="358"/>
        <v>08_80&gt;</v>
      </c>
      <c r="Q4657" s="9" t="s">
        <v>1295</v>
      </c>
      <c r="R4657" s="9" t="s">
        <v>1245</v>
      </c>
      <c r="S4657" s="9">
        <f t="shared" si="359"/>
        <v>557495</v>
      </c>
    </row>
    <row r="4658" spans="1:19">
      <c r="A4658" s="9">
        <v>97</v>
      </c>
      <c r="B4658" s="9" t="s">
        <v>16</v>
      </c>
      <c r="C4658" s="9" t="s">
        <v>803</v>
      </c>
      <c r="D4658" s="9" t="s">
        <v>149</v>
      </c>
      <c r="E4658" s="9" t="s">
        <v>147</v>
      </c>
      <c r="F4658" s="9" t="s">
        <v>5</v>
      </c>
      <c r="G4658" s="9" t="s">
        <v>492</v>
      </c>
      <c r="H4658" s="9" t="s">
        <v>561</v>
      </c>
      <c r="I4658" s="9">
        <v>15</v>
      </c>
      <c r="J4658" s="9" t="s">
        <v>8</v>
      </c>
      <c r="L4658" s="9" t="s">
        <v>50</v>
      </c>
      <c r="M4658" s="9">
        <v>119990</v>
      </c>
      <c r="N4658" s="17" t="str">
        <f t="shared" si="356"/>
        <v>23_115-120</v>
      </c>
      <c r="O4658" s="17" t="str">
        <f t="shared" si="357"/>
        <v>11_110-120</v>
      </c>
      <c r="P4658" s="17" t="str">
        <f t="shared" si="358"/>
        <v>08_80&gt;</v>
      </c>
      <c r="Q4658" s="9" t="s">
        <v>1295</v>
      </c>
      <c r="R4658" s="9" t="s">
        <v>1245</v>
      </c>
      <c r="S4658" s="9">
        <f t="shared" si="359"/>
        <v>11639030</v>
      </c>
    </row>
    <row r="4659" spans="1:19">
      <c r="A4659" s="9">
        <v>27</v>
      </c>
      <c r="B4659" s="9" t="s">
        <v>16</v>
      </c>
      <c r="C4659" s="9" t="s">
        <v>1209</v>
      </c>
      <c r="D4659" s="9" t="s">
        <v>149</v>
      </c>
      <c r="E4659" s="9" t="s">
        <v>147</v>
      </c>
      <c r="F4659" s="9" t="s">
        <v>5</v>
      </c>
      <c r="G4659" s="9" t="s">
        <v>1155</v>
      </c>
      <c r="H4659" s="9" t="s">
        <v>561</v>
      </c>
      <c r="I4659" s="9">
        <v>15</v>
      </c>
      <c r="J4659" s="9" t="s">
        <v>8</v>
      </c>
      <c r="L4659" s="9" t="s">
        <v>50</v>
      </c>
      <c r="M4659" s="9">
        <v>114999</v>
      </c>
      <c r="N4659" s="17" t="str">
        <f t="shared" si="356"/>
        <v>22_110-115</v>
      </c>
      <c r="O4659" s="17" t="str">
        <f t="shared" si="357"/>
        <v>11_110-120</v>
      </c>
      <c r="P4659" s="17" t="str">
        <f t="shared" si="358"/>
        <v>08_80&gt;</v>
      </c>
      <c r="Q4659" s="9" t="s">
        <v>1295</v>
      </c>
      <c r="R4659" s="9" t="s">
        <v>1245</v>
      </c>
      <c r="S4659" s="9">
        <f t="shared" si="359"/>
        <v>3104973</v>
      </c>
    </row>
    <row r="4660" spans="1:19">
      <c r="A4660" s="9">
        <v>2</v>
      </c>
      <c r="B4660" s="9" t="s">
        <v>16</v>
      </c>
      <c r="C4660" s="9" t="s">
        <v>874</v>
      </c>
      <c r="D4660" s="9" t="s">
        <v>154</v>
      </c>
      <c r="E4660" s="9" t="s">
        <v>147</v>
      </c>
      <c r="F4660" s="9" t="s">
        <v>5</v>
      </c>
      <c r="G4660" s="9" t="s">
        <v>492</v>
      </c>
      <c r="H4660" s="9" t="s">
        <v>1266</v>
      </c>
      <c r="I4660" s="9">
        <v>17</v>
      </c>
      <c r="J4660" s="9" t="s">
        <v>54</v>
      </c>
      <c r="L4660" s="9" t="s">
        <v>50</v>
      </c>
      <c r="M4660" s="9">
        <v>353400</v>
      </c>
      <c r="N4660" s="17" t="str">
        <f t="shared" si="356"/>
        <v>70_350-355</v>
      </c>
      <c r="O4660" s="17" t="str">
        <f t="shared" si="357"/>
        <v>35_350-360</v>
      </c>
      <c r="P4660" s="17" t="str">
        <f t="shared" si="358"/>
        <v>08_80&gt;</v>
      </c>
      <c r="Q4660" s="9" t="s">
        <v>1295</v>
      </c>
      <c r="R4660" s="9" t="s">
        <v>1245</v>
      </c>
      <c r="S4660" s="9">
        <f t="shared" si="359"/>
        <v>706800</v>
      </c>
    </row>
    <row r="4661" spans="1:19" hidden="1">
      <c r="A4661" s="9">
        <v>5</v>
      </c>
      <c r="B4661" s="9" t="s">
        <v>16</v>
      </c>
      <c r="C4661" s="9" t="s">
        <v>1066</v>
      </c>
      <c r="D4661" s="9" t="s">
        <v>154</v>
      </c>
      <c r="E4661" s="9" t="s">
        <v>151</v>
      </c>
      <c r="F4661" s="9" t="s">
        <v>5</v>
      </c>
      <c r="G4661" s="9" t="s">
        <v>492</v>
      </c>
      <c r="H4661" s="9" t="s">
        <v>875</v>
      </c>
      <c r="I4661" s="9">
        <v>17</v>
      </c>
      <c r="J4661" s="9" t="s">
        <v>604</v>
      </c>
      <c r="L4661" s="9" t="s">
        <v>50</v>
      </c>
      <c r="M4661" s="9">
        <v>371000</v>
      </c>
      <c r="N4661" s="17" t="str">
        <f t="shared" si="356"/>
        <v>74_370-375</v>
      </c>
      <c r="O4661" s="17" t="str">
        <f t="shared" si="357"/>
        <v>37_370-380</v>
      </c>
      <c r="P4661" s="17" t="str">
        <f t="shared" si="358"/>
        <v>08_80&gt;</v>
      </c>
      <c r="Q4661" s="9" t="s">
        <v>1295</v>
      </c>
      <c r="R4661" s="9" t="s">
        <v>1245</v>
      </c>
      <c r="S4661" s="9">
        <f t="shared" si="359"/>
        <v>1855000</v>
      </c>
    </row>
    <row r="4662" spans="1:19">
      <c r="A4662" s="9">
        <v>70</v>
      </c>
      <c r="B4662" s="9" t="s">
        <v>29</v>
      </c>
      <c r="C4662" s="9" t="s">
        <v>29</v>
      </c>
      <c r="D4662" s="9" t="s">
        <v>148</v>
      </c>
      <c r="E4662" s="9" t="s">
        <v>147</v>
      </c>
      <c r="F4662" s="9" t="s">
        <v>5</v>
      </c>
      <c r="G4662" s="9" t="s">
        <v>70</v>
      </c>
      <c r="H4662" s="9" t="s">
        <v>2</v>
      </c>
      <c r="I4662" s="9">
        <v>15</v>
      </c>
      <c r="L4662" s="9" t="s">
        <v>46</v>
      </c>
      <c r="M4662" s="9">
        <v>38000</v>
      </c>
      <c r="N4662" s="9" t="s">
        <v>1267</v>
      </c>
      <c r="O4662" s="9" t="s">
        <v>1268</v>
      </c>
      <c r="P4662" s="9" t="s">
        <v>183</v>
      </c>
      <c r="Q4662" s="9" t="s">
        <v>1295</v>
      </c>
      <c r="R4662" s="9" t="s">
        <v>1245</v>
      </c>
      <c r="S4662" s="9">
        <v>2660000</v>
      </c>
    </row>
    <row r="4663" spans="1:19">
      <c r="A4663" s="9">
        <v>40</v>
      </c>
      <c r="B4663" s="9" t="s">
        <v>29</v>
      </c>
      <c r="C4663" s="9" t="s">
        <v>29</v>
      </c>
      <c r="D4663" s="9" t="s">
        <v>148</v>
      </c>
      <c r="E4663" s="9" t="s">
        <v>147</v>
      </c>
      <c r="F4663" s="9" t="s">
        <v>5</v>
      </c>
      <c r="G4663" s="9" t="s">
        <v>60</v>
      </c>
      <c r="H4663" s="9" t="s">
        <v>2</v>
      </c>
      <c r="I4663" s="9">
        <v>15</v>
      </c>
      <c r="L4663" s="9" t="s">
        <v>46</v>
      </c>
      <c r="M4663" s="9">
        <v>34400</v>
      </c>
      <c r="N4663" s="9" t="s">
        <v>1269</v>
      </c>
      <c r="O4663" s="9" t="s">
        <v>1268</v>
      </c>
      <c r="P4663" s="9" t="s">
        <v>183</v>
      </c>
      <c r="Q4663" s="9" t="s">
        <v>1295</v>
      </c>
      <c r="R4663" s="9" t="s">
        <v>1245</v>
      </c>
      <c r="S4663" s="9">
        <v>1376000</v>
      </c>
    </row>
    <row r="4664" spans="1:19">
      <c r="A4664" s="9">
        <v>130</v>
      </c>
      <c r="B4664" s="9" t="s">
        <v>29</v>
      </c>
      <c r="C4664" s="9" t="s">
        <v>29</v>
      </c>
      <c r="D4664" s="9" t="s">
        <v>148</v>
      </c>
      <c r="E4664" s="9" t="s">
        <v>147</v>
      </c>
      <c r="F4664" s="9" t="s">
        <v>5</v>
      </c>
      <c r="G4664" s="9" t="s">
        <v>570</v>
      </c>
      <c r="H4664" s="9" t="s">
        <v>2</v>
      </c>
      <c r="I4664" s="9">
        <v>15</v>
      </c>
      <c r="L4664" s="9" t="s">
        <v>46</v>
      </c>
      <c r="M4664" s="9">
        <v>40400</v>
      </c>
      <c r="N4664" s="9" t="s">
        <v>1270</v>
      </c>
      <c r="O4664" s="9" t="s">
        <v>1271</v>
      </c>
      <c r="P4664" s="9" t="s">
        <v>184</v>
      </c>
      <c r="Q4664" s="9" t="s">
        <v>1295</v>
      </c>
      <c r="R4664" s="9" t="s">
        <v>1245</v>
      </c>
      <c r="S4664" s="9">
        <v>5252000</v>
      </c>
    </row>
    <row r="4665" spans="1:19">
      <c r="A4665" s="9">
        <v>3150</v>
      </c>
      <c r="B4665" s="9" t="s">
        <v>29</v>
      </c>
      <c r="C4665" s="9" t="s">
        <v>29</v>
      </c>
      <c r="D4665" s="9" t="s">
        <v>148</v>
      </c>
      <c r="E4665" s="9" t="s">
        <v>147</v>
      </c>
      <c r="F4665" s="9" t="s">
        <v>5</v>
      </c>
      <c r="G4665" s="9" t="s">
        <v>75</v>
      </c>
      <c r="H4665" s="9" t="s">
        <v>2</v>
      </c>
      <c r="I4665" s="9">
        <v>15</v>
      </c>
      <c r="L4665" s="9" t="s">
        <v>50</v>
      </c>
      <c r="M4665" s="9">
        <v>52000</v>
      </c>
      <c r="N4665" s="9" t="s">
        <v>1272</v>
      </c>
      <c r="O4665" s="9" t="s">
        <v>1273</v>
      </c>
      <c r="P4665" s="9" t="s">
        <v>185</v>
      </c>
      <c r="Q4665" s="9" t="s">
        <v>1295</v>
      </c>
      <c r="R4665" s="9" t="s">
        <v>1245</v>
      </c>
      <c r="S4665" s="9">
        <v>4680000</v>
      </c>
    </row>
    <row r="4666" spans="1:19">
      <c r="A4666" s="9">
        <v>270</v>
      </c>
      <c r="B4666" s="9" t="s">
        <v>29</v>
      </c>
      <c r="C4666" s="9" t="s">
        <v>29</v>
      </c>
      <c r="D4666" s="9" t="s">
        <v>148</v>
      </c>
      <c r="E4666" s="9" t="s">
        <v>147</v>
      </c>
      <c r="F4666" s="9" t="s">
        <v>5</v>
      </c>
      <c r="G4666" s="9" t="s">
        <v>110</v>
      </c>
      <c r="H4666" s="9" t="s">
        <v>2</v>
      </c>
      <c r="I4666" s="9">
        <v>15</v>
      </c>
      <c r="J4666" s="9" t="s">
        <v>8</v>
      </c>
      <c r="L4666" s="9" t="s">
        <v>50</v>
      </c>
      <c r="M4666" s="9">
        <v>75000</v>
      </c>
      <c r="N4666" s="9" t="s">
        <v>1274</v>
      </c>
      <c r="O4666" s="9" t="s">
        <v>1275</v>
      </c>
      <c r="P4666" s="9" t="s">
        <v>478</v>
      </c>
      <c r="Q4666" s="9" t="s">
        <v>1295</v>
      </c>
      <c r="R4666" s="9" t="s">
        <v>1245</v>
      </c>
      <c r="S4666" s="9">
        <v>63750000</v>
      </c>
    </row>
    <row r="4667" spans="1:19">
      <c r="A4667" s="9">
        <v>60</v>
      </c>
      <c r="B4667" s="9" t="s">
        <v>29</v>
      </c>
      <c r="C4667" s="9" t="s">
        <v>29</v>
      </c>
      <c r="D4667" s="9" t="s">
        <v>148</v>
      </c>
      <c r="E4667" s="9" t="s">
        <v>147</v>
      </c>
      <c r="F4667" s="9" t="s">
        <v>5</v>
      </c>
      <c r="G4667" s="9" t="s">
        <v>122</v>
      </c>
      <c r="H4667" s="9" t="s">
        <v>2</v>
      </c>
      <c r="I4667" s="9">
        <v>15</v>
      </c>
      <c r="L4667" s="9" t="s">
        <v>50</v>
      </c>
      <c r="M4667" s="9">
        <v>73300</v>
      </c>
      <c r="N4667" s="9" t="s">
        <v>1276</v>
      </c>
      <c r="O4667" s="9" t="s">
        <v>1275</v>
      </c>
      <c r="P4667" s="9" t="s">
        <v>478</v>
      </c>
      <c r="Q4667" s="9" t="s">
        <v>1295</v>
      </c>
      <c r="R4667" s="9" t="s">
        <v>1245</v>
      </c>
      <c r="S4667" s="9">
        <v>27854000</v>
      </c>
    </row>
    <row r="4668" spans="1:19">
      <c r="A4668" s="9">
        <v>10</v>
      </c>
      <c r="B4668" s="9" t="s">
        <v>29</v>
      </c>
      <c r="C4668" s="9" t="s">
        <v>29</v>
      </c>
      <c r="D4668" s="9" t="s">
        <v>148</v>
      </c>
      <c r="E4668" s="9" t="s">
        <v>147</v>
      </c>
      <c r="F4668" s="9" t="s">
        <v>5</v>
      </c>
      <c r="G4668" s="9" t="s">
        <v>373</v>
      </c>
      <c r="H4668" s="9" t="s">
        <v>2</v>
      </c>
      <c r="I4668" s="9">
        <v>15</v>
      </c>
      <c r="L4668" s="9" t="s">
        <v>50</v>
      </c>
      <c r="M4668" s="9">
        <v>64125</v>
      </c>
      <c r="N4668" s="9" t="s">
        <v>1277</v>
      </c>
      <c r="O4668" s="9" t="s">
        <v>1278</v>
      </c>
      <c r="P4668" s="9" t="s">
        <v>186</v>
      </c>
      <c r="Q4668" s="9" t="s">
        <v>1295</v>
      </c>
      <c r="R4668" s="9" t="s">
        <v>1245</v>
      </c>
      <c r="S4668" s="9">
        <v>14748750</v>
      </c>
    </row>
    <row r="4669" spans="1:19">
      <c r="A4669" s="9">
        <v>10</v>
      </c>
      <c r="B4669" s="9" t="s">
        <v>29</v>
      </c>
      <c r="C4669" s="9" t="s">
        <v>29</v>
      </c>
      <c r="D4669" s="9" t="s">
        <v>146</v>
      </c>
      <c r="E4669" s="9" t="s">
        <v>147</v>
      </c>
      <c r="F4669" s="9" t="s">
        <v>1</v>
      </c>
      <c r="G4669" s="9" t="s">
        <v>77</v>
      </c>
      <c r="H4669" s="9" t="s">
        <v>2</v>
      </c>
      <c r="I4669" s="9">
        <v>15</v>
      </c>
      <c r="L4669" s="9" t="s">
        <v>50</v>
      </c>
      <c r="M4669" s="9">
        <v>51500</v>
      </c>
      <c r="N4669" s="9" t="s">
        <v>1272</v>
      </c>
      <c r="O4669" s="9" t="s">
        <v>1273</v>
      </c>
      <c r="P4669" s="9" t="s">
        <v>185</v>
      </c>
      <c r="Q4669" s="9" t="s">
        <v>1295</v>
      </c>
      <c r="R4669" s="9" t="s">
        <v>1245</v>
      </c>
      <c r="S4669" s="9">
        <v>515000</v>
      </c>
    </row>
    <row r="4670" spans="1:19">
      <c r="A4670" s="9">
        <v>10</v>
      </c>
      <c r="B4670" s="9" t="s">
        <v>29</v>
      </c>
      <c r="C4670" s="9" t="s">
        <v>29</v>
      </c>
      <c r="D4670" s="9" t="s">
        <v>146</v>
      </c>
      <c r="E4670" s="9" t="s">
        <v>147</v>
      </c>
      <c r="F4670" s="9" t="s">
        <v>1</v>
      </c>
      <c r="G4670" s="9" t="s">
        <v>222</v>
      </c>
      <c r="H4670" s="9" t="s">
        <v>2</v>
      </c>
      <c r="I4670" s="9">
        <v>15</v>
      </c>
      <c r="L4670" s="9" t="s">
        <v>50</v>
      </c>
      <c r="M4670" s="9">
        <v>54000</v>
      </c>
      <c r="N4670" s="9" t="s">
        <v>1272</v>
      </c>
      <c r="O4670" s="9" t="s">
        <v>1273</v>
      </c>
      <c r="P4670" s="9" t="s">
        <v>185</v>
      </c>
      <c r="Q4670" s="9" t="s">
        <v>1295</v>
      </c>
      <c r="R4670" s="9" t="s">
        <v>1245</v>
      </c>
      <c r="S4670" s="9">
        <v>10800000</v>
      </c>
    </row>
    <row r="4671" spans="1:19">
      <c r="A4671" s="9">
        <v>150</v>
      </c>
      <c r="B4671" s="9" t="s">
        <v>29</v>
      </c>
      <c r="C4671" s="9" t="s">
        <v>29</v>
      </c>
      <c r="D4671" s="9" t="s">
        <v>146</v>
      </c>
      <c r="E4671" s="9" t="s">
        <v>147</v>
      </c>
      <c r="F4671" s="9" t="s">
        <v>1</v>
      </c>
      <c r="G4671" s="9" t="s">
        <v>583</v>
      </c>
      <c r="H4671" s="9" t="s">
        <v>2</v>
      </c>
      <c r="I4671" s="9">
        <v>15</v>
      </c>
      <c r="L4671" s="9" t="s">
        <v>50</v>
      </c>
      <c r="M4671" s="9">
        <v>55250</v>
      </c>
      <c r="N4671" s="9" t="s">
        <v>1279</v>
      </c>
      <c r="O4671" s="9" t="s">
        <v>1273</v>
      </c>
      <c r="P4671" s="9" t="s">
        <v>185</v>
      </c>
      <c r="Q4671" s="9" t="s">
        <v>1295</v>
      </c>
      <c r="R4671" s="9" t="s">
        <v>1245</v>
      </c>
      <c r="S4671" s="9">
        <v>8287500</v>
      </c>
    </row>
    <row r="4672" spans="1:19">
      <c r="A4672" s="9">
        <v>70</v>
      </c>
      <c r="B4672" s="9" t="s">
        <v>29</v>
      </c>
      <c r="C4672" s="9" t="s">
        <v>29</v>
      </c>
      <c r="D4672" s="9" t="s">
        <v>149</v>
      </c>
      <c r="E4672" s="9" t="s">
        <v>147</v>
      </c>
      <c r="F4672" s="9" t="s">
        <v>5</v>
      </c>
      <c r="G4672" s="9" t="s">
        <v>69</v>
      </c>
      <c r="H4672" s="9" t="s">
        <v>690</v>
      </c>
      <c r="I4672" s="9">
        <v>15</v>
      </c>
      <c r="L4672" s="9" t="s">
        <v>50</v>
      </c>
      <c r="M4672" s="9">
        <v>88875</v>
      </c>
      <c r="N4672" s="9" t="s">
        <v>1280</v>
      </c>
      <c r="O4672" s="9" t="s">
        <v>1281</v>
      </c>
      <c r="P4672" s="9" t="s">
        <v>477</v>
      </c>
      <c r="Q4672" s="9" t="s">
        <v>1295</v>
      </c>
      <c r="R4672" s="9" t="s">
        <v>1245</v>
      </c>
      <c r="S4672" s="9">
        <v>6221250</v>
      </c>
    </row>
    <row r="4673" spans="1:19">
      <c r="A4673" s="9">
        <v>120</v>
      </c>
      <c r="B4673" s="9" t="s">
        <v>29</v>
      </c>
      <c r="C4673" s="9" t="s">
        <v>29</v>
      </c>
      <c r="D4673" s="9" t="s">
        <v>149</v>
      </c>
      <c r="E4673" s="9" t="s">
        <v>147</v>
      </c>
      <c r="F4673" s="9" t="s">
        <v>1</v>
      </c>
      <c r="G4673" s="9" t="s">
        <v>495</v>
      </c>
      <c r="H4673" s="9" t="s">
        <v>689</v>
      </c>
      <c r="I4673" s="9">
        <v>15</v>
      </c>
      <c r="L4673" s="9" t="s">
        <v>50</v>
      </c>
      <c r="M4673" s="9">
        <v>93750</v>
      </c>
      <c r="N4673" s="9" t="s">
        <v>1282</v>
      </c>
      <c r="O4673" s="9" t="s">
        <v>1283</v>
      </c>
      <c r="P4673" s="9" t="s">
        <v>477</v>
      </c>
      <c r="Q4673" s="9" t="s">
        <v>1295</v>
      </c>
      <c r="R4673" s="9" t="s">
        <v>1245</v>
      </c>
      <c r="S4673" s="9">
        <v>11250000</v>
      </c>
    </row>
    <row r="4674" spans="1:19">
      <c r="A4674" s="9">
        <v>50</v>
      </c>
      <c r="B4674" s="9" t="s">
        <v>29</v>
      </c>
      <c r="C4674" s="9" t="s">
        <v>29</v>
      </c>
      <c r="D4674" s="9" t="s">
        <v>149</v>
      </c>
      <c r="E4674" s="9" t="s">
        <v>147</v>
      </c>
      <c r="F4674" s="9" t="s">
        <v>5</v>
      </c>
      <c r="G4674" s="9" t="s">
        <v>492</v>
      </c>
      <c r="H4674" s="9" t="s">
        <v>689</v>
      </c>
      <c r="I4674" s="9">
        <v>15</v>
      </c>
      <c r="L4674" s="9" t="s">
        <v>50</v>
      </c>
      <c r="M4674" s="9">
        <v>118750</v>
      </c>
      <c r="N4674" s="9" t="s">
        <v>1284</v>
      </c>
      <c r="O4674" s="9" t="s">
        <v>1285</v>
      </c>
      <c r="P4674" s="9" t="s">
        <v>477</v>
      </c>
      <c r="Q4674" s="9" t="s">
        <v>1295</v>
      </c>
      <c r="R4674" s="9" t="s">
        <v>1245</v>
      </c>
      <c r="S4674" s="9">
        <v>5937500</v>
      </c>
    </row>
    <row r="4675" spans="1:19">
      <c r="A4675" s="9">
        <v>40</v>
      </c>
      <c r="B4675" s="9" t="s">
        <v>29</v>
      </c>
      <c r="C4675" s="9" t="s">
        <v>29</v>
      </c>
      <c r="D4675" s="9" t="s">
        <v>149</v>
      </c>
      <c r="E4675" s="9" t="s">
        <v>147</v>
      </c>
      <c r="F4675" s="9" t="s">
        <v>5</v>
      </c>
      <c r="G4675" s="9" t="s">
        <v>492</v>
      </c>
      <c r="H4675" s="9" t="s">
        <v>689</v>
      </c>
      <c r="I4675" s="9">
        <v>17</v>
      </c>
      <c r="L4675" s="9" t="s">
        <v>50</v>
      </c>
      <c r="M4675" s="9">
        <v>150000</v>
      </c>
      <c r="N4675" s="9" t="s">
        <v>1286</v>
      </c>
      <c r="O4675" s="9" t="s">
        <v>1287</v>
      </c>
      <c r="P4675" s="9" t="s">
        <v>477</v>
      </c>
      <c r="Q4675" s="9" t="s">
        <v>1295</v>
      </c>
      <c r="R4675" s="9" t="s">
        <v>1245</v>
      </c>
      <c r="S4675" s="9">
        <v>6000000</v>
      </c>
    </row>
    <row r="4676" spans="1:19">
      <c r="A4676" s="9">
        <v>130</v>
      </c>
      <c r="B4676" s="9" t="s">
        <v>29</v>
      </c>
      <c r="C4676" s="9" t="s">
        <v>29</v>
      </c>
      <c r="D4676" s="9" t="s">
        <v>152</v>
      </c>
      <c r="E4676" s="9" t="s">
        <v>147</v>
      </c>
      <c r="F4676" s="9" t="s">
        <v>5</v>
      </c>
      <c r="G4676" s="9" t="s">
        <v>70</v>
      </c>
      <c r="H4676" s="9" t="s">
        <v>2</v>
      </c>
      <c r="I4676" s="9">
        <v>13</v>
      </c>
      <c r="L4676" s="9" t="s">
        <v>46</v>
      </c>
      <c r="M4676" s="9">
        <v>35500</v>
      </c>
      <c r="N4676" s="9" t="s">
        <v>1267</v>
      </c>
      <c r="O4676" s="9" t="s">
        <v>1268</v>
      </c>
      <c r="P4676" s="9" t="s">
        <v>183</v>
      </c>
      <c r="Q4676" s="9" t="s">
        <v>1295</v>
      </c>
      <c r="R4676" s="9" t="s">
        <v>1245</v>
      </c>
      <c r="S4676" s="9">
        <v>18815000</v>
      </c>
    </row>
    <row r="4677" spans="1:19">
      <c r="A4677" s="9">
        <v>10</v>
      </c>
      <c r="B4677" s="9" t="s">
        <v>29</v>
      </c>
      <c r="C4677" s="9" t="s">
        <v>29</v>
      </c>
      <c r="D4677" s="9" t="s">
        <v>152</v>
      </c>
      <c r="E4677" s="9" t="s">
        <v>147</v>
      </c>
      <c r="F4677" s="9" t="s">
        <v>5</v>
      </c>
      <c r="G4677" s="9" t="s">
        <v>110</v>
      </c>
      <c r="H4677" s="9" t="s">
        <v>2</v>
      </c>
      <c r="I4677" s="9">
        <v>13</v>
      </c>
      <c r="L4677" s="9" t="s">
        <v>50</v>
      </c>
      <c r="M4677" s="9">
        <v>47500</v>
      </c>
      <c r="N4677" s="9" t="s">
        <v>1288</v>
      </c>
      <c r="O4677" s="9" t="s">
        <v>1271</v>
      </c>
      <c r="P4677" s="9" t="s">
        <v>184</v>
      </c>
      <c r="Q4677" s="9" t="s">
        <v>1295</v>
      </c>
      <c r="R4677" s="9" t="s">
        <v>1245</v>
      </c>
      <c r="S4677" s="9">
        <v>5225000</v>
      </c>
    </row>
    <row r="4678" spans="1:19">
      <c r="A4678" s="9">
        <v>10</v>
      </c>
      <c r="B4678" s="9" t="s">
        <v>29</v>
      </c>
      <c r="C4678" s="9" t="s">
        <v>29</v>
      </c>
      <c r="D4678" s="9" t="s">
        <v>152</v>
      </c>
      <c r="E4678" s="9" t="s">
        <v>147</v>
      </c>
      <c r="F4678" s="9" t="s">
        <v>5</v>
      </c>
      <c r="G4678" s="9" t="s">
        <v>60</v>
      </c>
      <c r="H4678" s="9" t="s">
        <v>2</v>
      </c>
      <c r="I4678" s="9">
        <v>13</v>
      </c>
      <c r="L4678" s="9" t="s">
        <v>46</v>
      </c>
      <c r="M4678" s="9">
        <v>47500</v>
      </c>
      <c r="N4678" s="9" t="s">
        <v>1288</v>
      </c>
      <c r="O4678" s="9" t="s">
        <v>1271</v>
      </c>
      <c r="P4678" s="9" t="s">
        <v>184</v>
      </c>
      <c r="Q4678" s="9" t="s">
        <v>1295</v>
      </c>
      <c r="R4678" s="9" t="s">
        <v>1245</v>
      </c>
      <c r="S4678" s="9">
        <v>7125000</v>
      </c>
    </row>
    <row r="4679" spans="1:19">
      <c r="A4679" s="9">
        <v>10</v>
      </c>
      <c r="B4679" s="9" t="s">
        <v>29</v>
      </c>
      <c r="C4679" s="9" t="s">
        <v>29</v>
      </c>
      <c r="D4679" s="9" t="s">
        <v>152</v>
      </c>
      <c r="E4679" s="9" t="s">
        <v>147</v>
      </c>
      <c r="F4679" s="9" t="s">
        <v>5</v>
      </c>
      <c r="G4679" s="9" t="s">
        <v>122</v>
      </c>
      <c r="H4679" s="9" t="s">
        <v>2</v>
      </c>
      <c r="I4679" s="9">
        <v>13</v>
      </c>
      <c r="L4679" s="9" t="s">
        <v>50</v>
      </c>
      <c r="M4679" s="9">
        <v>68750</v>
      </c>
      <c r="N4679" s="9" t="s">
        <v>1289</v>
      </c>
      <c r="O4679" s="9" t="s">
        <v>1278</v>
      </c>
      <c r="P4679" s="9" t="s">
        <v>186</v>
      </c>
      <c r="Q4679" s="9" t="s">
        <v>1295</v>
      </c>
      <c r="R4679" s="9" t="s">
        <v>1245</v>
      </c>
      <c r="S4679" s="9">
        <v>11687500</v>
      </c>
    </row>
    <row r="4680" spans="1:19">
      <c r="A4680" s="9">
        <v>10</v>
      </c>
      <c r="B4680" s="9" t="s">
        <v>29</v>
      </c>
      <c r="C4680" s="9" t="s">
        <v>29</v>
      </c>
      <c r="D4680" s="9" t="s">
        <v>152</v>
      </c>
      <c r="E4680" s="9" t="s">
        <v>147</v>
      </c>
      <c r="F4680" s="9" t="s">
        <v>5</v>
      </c>
      <c r="G4680" s="9" t="s">
        <v>373</v>
      </c>
      <c r="H4680" s="9" t="s">
        <v>2</v>
      </c>
      <c r="I4680" s="9">
        <v>13</v>
      </c>
      <c r="L4680" s="9" t="s">
        <v>50</v>
      </c>
      <c r="M4680" s="9">
        <v>93750</v>
      </c>
      <c r="N4680" s="9" t="s">
        <v>1282</v>
      </c>
      <c r="O4680" s="9" t="s">
        <v>1283</v>
      </c>
      <c r="P4680" s="9" t="s">
        <v>477</v>
      </c>
      <c r="Q4680" s="9" t="s">
        <v>1295</v>
      </c>
      <c r="R4680" s="9" t="s">
        <v>1245</v>
      </c>
      <c r="S4680" s="9">
        <v>19687500</v>
      </c>
    </row>
    <row r="4681" spans="1:19">
      <c r="A4681" s="9">
        <v>10</v>
      </c>
      <c r="B4681" s="9" t="s">
        <v>29</v>
      </c>
      <c r="C4681" s="9" t="s">
        <v>29</v>
      </c>
      <c r="D4681" s="9" t="s">
        <v>152</v>
      </c>
      <c r="E4681" s="9" t="s">
        <v>147</v>
      </c>
      <c r="F4681" s="9" t="s">
        <v>5</v>
      </c>
      <c r="G4681" s="9" t="s">
        <v>75</v>
      </c>
      <c r="H4681" s="9" t="s">
        <v>2</v>
      </c>
      <c r="I4681" s="9">
        <v>14</v>
      </c>
      <c r="L4681" s="9" t="s">
        <v>50</v>
      </c>
      <c r="M4681" s="9">
        <v>40000</v>
      </c>
      <c r="N4681" s="9" t="s">
        <v>1270</v>
      </c>
      <c r="O4681" s="9" t="s">
        <v>1271</v>
      </c>
      <c r="P4681" s="9" t="s">
        <v>184</v>
      </c>
      <c r="Q4681" s="9" t="s">
        <v>1295</v>
      </c>
      <c r="R4681" s="9" t="s">
        <v>1245</v>
      </c>
      <c r="S4681" s="9">
        <v>6000000</v>
      </c>
    </row>
    <row r="4682" spans="1:19">
      <c r="A4682" s="9">
        <v>10</v>
      </c>
      <c r="B4682" s="9" t="s">
        <v>29</v>
      </c>
      <c r="C4682" s="9" t="s">
        <v>29</v>
      </c>
      <c r="D4682" s="9" t="s">
        <v>152</v>
      </c>
      <c r="E4682" s="9" t="s">
        <v>147</v>
      </c>
      <c r="F4682" s="9" t="s">
        <v>5</v>
      </c>
      <c r="G4682" s="9" t="s">
        <v>70</v>
      </c>
      <c r="H4682" s="9" t="s">
        <v>2</v>
      </c>
      <c r="I4682" s="9">
        <v>14</v>
      </c>
      <c r="L4682" s="9" t="s">
        <v>46</v>
      </c>
      <c r="M4682" s="9">
        <v>27875</v>
      </c>
      <c r="N4682" s="9" t="s">
        <v>1290</v>
      </c>
      <c r="O4682" s="9" t="s">
        <v>1291</v>
      </c>
      <c r="P4682" s="9" t="s">
        <v>182</v>
      </c>
      <c r="Q4682" s="9" t="s">
        <v>1295</v>
      </c>
      <c r="R4682" s="9" t="s">
        <v>1245</v>
      </c>
      <c r="S4682" s="9">
        <v>34286250</v>
      </c>
    </row>
    <row r="4683" spans="1:19">
      <c r="A4683" s="9">
        <v>90</v>
      </c>
      <c r="B4683" s="9" t="s">
        <v>29</v>
      </c>
      <c r="C4683" s="9" t="s">
        <v>29</v>
      </c>
      <c r="D4683" s="9" t="s">
        <v>152</v>
      </c>
      <c r="E4683" s="9" t="s">
        <v>147</v>
      </c>
      <c r="F4683" s="9" t="s">
        <v>1</v>
      </c>
      <c r="G4683" s="9" t="s">
        <v>58</v>
      </c>
      <c r="H4683" s="9" t="s">
        <v>2</v>
      </c>
      <c r="I4683" s="9">
        <v>14</v>
      </c>
      <c r="L4683" s="9" t="s">
        <v>50</v>
      </c>
      <c r="M4683" s="9">
        <v>28500</v>
      </c>
      <c r="N4683" s="9" t="s">
        <v>1290</v>
      </c>
      <c r="O4683" s="9" t="s">
        <v>1291</v>
      </c>
      <c r="P4683" s="9" t="s">
        <v>182</v>
      </c>
      <c r="Q4683" s="9" t="s">
        <v>1295</v>
      </c>
      <c r="R4683" s="9" t="s">
        <v>1245</v>
      </c>
      <c r="S4683" s="9">
        <v>2565000</v>
      </c>
    </row>
    <row r="4684" spans="1:19">
      <c r="A4684" s="9">
        <v>60</v>
      </c>
      <c r="B4684" s="9" t="s">
        <v>29</v>
      </c>
      <c r="C4684" s="9" t="s">
        <v>29</v>
      </c>
      <c r="D4684" s="9" t="s">
        <v>152</v>
      </c>
      <c r="E4684" s="9" t="s">
        <v>147</v>
      </c>
      <c r="F4684" s="9" t="s">
        <v>5</v>
      </c>
      <c r="G4684" s="9" t="s">
        <v>60</v>
      </c>
      <c r="H4684" s="9" t="s">
        <v>2</v>
      </c>
      <c r="I4684" s="9">
        <v>14</v>
      </c>
      <c r="L4684" s="9" t="s">
        <v>46</v>
      </c>
      <c r="M4684" s="9">
        <v>26250</v>
      </c>
      <c r="N4684" s="9" t="s">
        <v>1290</v>
      </c>
      <c r="O4684" s="9" t="s">
        <v>1291</v>
      </c>
      <c r="P4684" s="9" t="s">
        <v>182</v>
      </c>
      <c r="Q4684" s="9" t="s">
        <v>1295</v>
      </c>
      <c r="R4684" s="9" t="s">
        <v>1245</v>
      </c>
      <c r="S4684" s="9">
        <v>1575000</v>
      </c>
    </row>
    <row r="4685" spans="1:19">
      <c r="A4685" s="9">
        <v>30</v>
      </c>
      <c r="B4685" s="9" t="s">
        <v>29</v>
      </c>
      <c r="C4685" s="9" t="s">
        <v>29</v>
      </c>
      <c r="D4685" s="9" t="s">
        <v>152</v>
      </c>
      <c r="E4685" s="9" t="s">
        <v>147</v>
      </c>
      <c r="F4685" s="9" t="s">
        <v>5</v>
      </c>
      <c r="G4685" s="9" t="s">
        <v>570</v>
      </c>
      <c r="H4685" s="9" t="s">
        <v>2</v>
      </c>
      <c r="I4685" s="9">
        <v>14</v>
      </c>
      <c r="L4685" s="9" t="s">
        <v>46</v>
      </c>
      <c r="M4685" s="9">
        <v>30625</v>
      </c>
      <c r="N4685" s="9" t="s">
        <v>1269</v>
      </c>
      <c r="O4685" s="9" t="s">
        <v>1268</v>
      </c>
      <c r="P4685" s="9" t="s">
        <v>183</v>
      </c>
      <c r="Q4685" s="9" t="s">
        <v>1295</v>
      </c>
      <c r="R4685" s="9" t="s">
        <v>1245</v>
      </c>
      <c r="S4685" s="9">
        <v>3981250</v>
      </c>
    </row>
    <row r="4686" spans="1:19">
      <c r="A4686" s="9">
        <v>70</v>
      </c>
      <c r="B4686" s="9" t="s">
        <v>29</v>
      </c>
      <c r="C4686" s="9" t="s">
        <v>29</v>
      </c>
      <c r="D4686" s="9" t="s">
        <v>152</v>
      </c>
      <c r="E4686" s="9" t="s">
        <v>147</v>
      </c>
      <c r="F4686" s="9" t="s">
        <v>5</v>
      </c>
      <c r="G4686" s="9" t="s">
        <v>55</v>
      </c>
      <c r="H4686" s="9" t="s">
        <v>2</v>
      </c>
      <c r="I4686" s="9">
        <v>14</v>
      </c>
      <c r="L4686" s="9" t="s">
        <v>47</v>
      </c>
      <c r="M4686" s="9">
        <v>23625</v>
      </c>
      <c r="N4686" s="9" t="s">
        <v>1292</v>
      </c>
      <c r="O4686" s="9" t="s">
        <v>1291</v>
      </c>
      <c r="P4686" s="9" t="s">
        <v>182</v>
      </c>
      <c r="Q4686" s="9" t="s">
        <v>1295</v>
      </c>
      <c r="R4686" s="9" t="s">
        <v>1245</v>
      </c>
      <c r="S4686" s="9">
        <v>1653750</v>
      </c>
    </row>
    <row r="4687" spans="1:19">
      <c r="A4687" s="9">
        <v>50</v>
      </c>
      <c r="B4687" s="9" t="s">
        <v>29</v>
      </c>
      <c r="C4687" s="9" t="s">
        <v>29</v>
      </c>
      <c r="D4687" s="9" t="s">
        <v>152</v>
      </c>
      <c r="E4687" s="9" t="s">
        <v>147</v>
      </c>
      <c r="F4687" s="9" t="s">
        <v>5</v>
      </c>
      <c r="G4687" s="9" t="s">
        <v>122</v>
      </c>
      <c r="H4687" s="9" t="s">
        <v>2</v>
      </c>
      <c r="I4687" s="9">
        <v>14</v>
      </c>
      <c r="L4687" s="9" t="s">
        <v>50</v>
      </c>
      <c r="M4687" s="9">
        <v>56250</v>
      </c>
      <c r="N4687" s="9" t="s">
        <v>1279</v>
      </c>
      <c r="O4687" s="9" t="s">
        <v>1273</v>
      </c>
      <c r="P4687" s="9" t="s">
        <v>185</v>
      </c>
      <c r="Q4687" s="9" t="s">
        <v>1295</v>
      </c>
      <c r="R4687" s="9" t="s">
        <v>1245</v>
      </c>
      <c r="S4687" s="9">
        <v>2812500</v>
      </c>
    </row>
    <row r="4688" spans="1:19">
      <c r="A4688" s="9">
        <v>20</v>
      </c>
      <c r="B4688" s="9" t="s">
        <v>29</v>
      </c>
      <c r="C4688" s="9" t="s">
        <v>29</v>
      </c>
      <c r="D4688" s="9" t="s">
        <v>152</v>
      </c>
      <c r="E4688" s="9" t="s">
        <v>147</v>
      </c>
      <c r="F4688" s="9" t="s">
        <v>5</v>
      </c>
      <c r="G4688" s="9" t="s">
        <v>373</v>
      </c>
      <c r="H4688" s="9" t="s">
        <v>2</v>
      </c>
      <c r="I4688" s="9">
        <v>14</v>
      </c>
      <c r="L4688" s="9" t="s">
        <v>50</v>
      </c>
      <c r="M4688" s="9">
        <v>56250</v>
      </c>
      <c r="N4688" s="9" t="s">
        <v>1279</v>
      </c>
      <c r="O4688" s="9" t="s">
        <v>1273</v>
      </c>
      <c r="P4688" s="9" t="s">
        <v>185</v>
      </c>
      <c r="Q4688" s="9" t="s">
        <v>1295</v>
      </c>
      <c r="R4688" s="9" t="s">
        <v>1245</v>
      </c>
      <c r="S4688" s="9">
        <v>1125000</v>
      </c>
    </row>
    <row r="4689" spans="1:20">
      <c r="A4689" s="9">
        <v>60</v>
      </c>
      <c r="B4689" s="9" t="s">
        <v>29</v>
      </c>
      <c r="C4689" s="9" t="s">
        <v>29</v>
      </c>
      <c r="D4689" s="9" t="s">
        <v>153</v>
      </c>
      <c r="E4689" s="9" t="s">
        <v>147</v>
      </c>
      <c r="F4689" s="9" t="s">
        <v>5</v>
      </c>
      <c r="G4689" s="9" t="s">
        <v>70</v>
      </c>
      <c r="H4689" s="9" t="s">
        <v>2</v>
      </c>
      <c r="I4689" s="9">
        <v>11</v>
      </c>
      <c r="K4689" s="9" t="s">
        <v>7</v>
      </c>
      <c r="L4689" s="9" t="s">
        <v>46</v>
      </c>
      <c r="M4689" s="9">
        <v>29125</v>
      </c>
      <c r="N4689" s="9" t="s">
        <v>1290</v>
      </c>
      <c r="O4689" s="9" t="s">
        <v>1291</v>
      </c>
      <c r="P4689" s="9" t="s">
        <v>182</v>
      </c>
      <c r="Q4689" s="9" t="s">
        <v>1295</v>
      </c>
      <c r="R4689" s="9" t="s">
        <v>1245</v>
      </c>
      <c r="S4689" s="9">
        <v>1747500</v>
      </c>
    </row>
    <row r="4690" spans="1:20">
      <c r="A4690" s="9">
        <v>5</v>
      </c>
      <c r="B4690" s="9" t="s">
        <v>29</v>
      </c>
      <c r="C4690" s="9" t="s">
        <v>29</v>
      </c>
      <c r="D4690" s="9" t="s">
        <v>153</v>
      </c>
      <c r="E4690" s="9" t="s">
        <v>147</v>
      </c>
      <c r="F4690" s="9" t="s">
        <v>5</v>
      </c>
      <c r="G4690" s="9" t="s">
        <v>60</v>
      </c>
      <c r="H4690" s="9" t="s">
        <v>2</v>
      </c>
      <c r="I4690" s="9">
        <v>11</v>
      </c>
      <c r="K4690" s="9" t="s">
        <v>7</v>
      </c>
      <c r="L4690" s="9" t="s">
        <v>46</v>
      </c>
      <c r="M4690" s="9">
        <v>27390</v>
      </c>
      <c r="N4690" s="9" t="s">
        <v>1290</v>
      </c>
      <c r="O4690" s="9" t="s">
        <v>1291</v>
      </c>
      <c r="P4690" s="9" t="s">
        <v>182</v>
      </c>
      <c r="Q4690" s="9" t="s">
        <v>1295</v>
      </c>
      <c r="R4690" s="9" t="s">
        <v>1245</v>
      </c>
      <c r="S4690" s="9">
        <v>1369500</v>
      </c>
    </row>
    <row r="4691" spans="1:20">
      <c r="A4691" s="9">
        <v>5</v>
      </c>
      <c r="B4691" s="9" t="s">
        <v>29</v>
      </c>
      <c r="C4691" s="9" t="s">
        <v>29</v>
      </c>
      <c r="D4691" s="9" t="s">
        <v>153</v>
      </c>
      <c r="E4691" s="9" t="s">
        <v>147</v>
      </c>
      <c r="F4691" s="9" t="s">
        <v>5</v>
      </c>
      <c r="G4691" s="9" t="s">
        <v>70</v>
      </c>
      <c r="H4691" s="9" t="s">
        <v>2</v>
      </c>
      <c r="I4691" s="9">
        <v>11</v>
      </c>
      <c r="L4691" s="9" t="s">
        <v>46</v>
      </c>
      <c r="M4691" s="9">
        <v>21875</v>
      </c>
      <c r="N4691" s="9" t="s">
        <v>1292</v>
      </c>
      <c r="O4691" s="9" t="s">
        <v>1291</v>
      </c>
      <c r="P4691" s="9" t="s">
        <v>182</v>
      </c>
      <c r="Q4691" s="9" t="s">
        <v>1295</v>
      </c>
      <c r="R4691" s="9" t="s">
        <v>1245</v>
      </c>
      <c r="S4691" s="9">
        <v>1312500</v>
      </c>
    </row>
    <row r="4692" spans="1:20">
      <c r="A4692" s="9">
        <v>10</v>
      </c>
      <c r="B4692" s="9" t="s">
        <v>29</v>
      </c>
      <c r="C4692" s="9" t="s">
        <v>29</v>
      </c>
      <c r="D4692" s="9" t="s">
        <v>153</v>
      </c>
      <c r="E4692" s="9" t="s">
        <v>147</v>
      </c>
      <c r="F4692" s="9" t="s">
        <v>5</v>
      </c>
      <c r="G4692" s="9" t="s">
        <v>60</v>
      </c>
      <c r="H4692" s="9" t="s">
        <v>2</v>
      </c>
      <c r="I4692" s="9">
        <v>11</v>
      </c>
      <c r="L4692" s="9" t="s">
        <v>46</v>
      </c>
      <c r="M4692" s="9">
        <v>16500</v>
      </c>
      <c r="N4692" s="9" t="s">
        <v>1293</v>
      </c>
      <c r="O4692" s="9" t="s">
        <v>1294</v>
      </c>
      <c r="P4692" s="9" t="s">
        <v>181</v>
      </c>
      <c r="Q4692" s="9" t="s">
        <v>1295</v>
      </c>
      <c r="R4692" s="9" t="s">
        <v>1245</v>
      </c>
      <c r="S4692" s="9">
        <v>990000</v>
      </c>
    </row>
    <row r="4693" spans="1:20">
      <c r="A4693" s="9">
        <v>20</v>
      </c>
      <c r="B4693" s="9" t="s">
        <v>29</v>
      </c>
      <c r="C4693" s="9" t="s">
        <v>29</v>
      </c>
      <c r="D4693" s="9" t="s">
        <v>153</v>
      </c>
      <c r="E4693" s="9" t="s">
        <v>147</v>
      </c>
      <c r="F4693" s="9" t="s">
        <v>5</v>
      </c>
      <c r="G4693" s="9" t="s">
        <v>570</v>
      </c>
      <c r="H4693" s="9" t="s">
        <v>2</v>
      </c>
      <c r="I4693" s="9">
        <v>11</v>
      </c>
      <c r="L4693" s="9" t="s">
        <v>46</v>
      </c>
      <c r="M4693" s="9">
        <v>22000</v>
      </c>
      <c r="N4693" s="9" t="s">
        <v>1292</v>
      </c>
      <c r="O4693" s="9" t="s">
        <v>1291</v>
      </c>
      <c r="P4693" s="9" t="s">
        <v>182</v>
      </c>
      <c r="Q4693" s="9" t="s">
        <v>1295</v>
      </c>
      <c r="R4693" s="9" t="s">
        <v>1245</v>
      </c>
      <c r="S4693" s="9">
        <v>1100000</v>
      </c>
    </row>
    <row r="4694" spans="1:20">
      <c r="A4694" s="9">
        <f>T4694</f>
        <v>2181</v>
      </c>
      <c r="B4694" s="9" t="s">
        <v>0</v>
      </c>
      <c r="C4694" s="9" t="s">
        <v>1298</v>
      </c>
      <c r="D4694" s="9" t="s">
        <v>148</v>
      </c>
      <c r="E4694" s="9" t="s">
        <v>147</v>
      </c>
      <c r="F4694" s="9" t="s">
        <v>1</v>
      </c>
      <c r="G4694" s="9" t="s">
        <v>77</v>
      </c>
      <c r="H4694" s="9" t="s">
        <v>2</v>
      </c>
      <c r="I4694" s="9">
        <v>15</v>
      </c>
      <c r="J4694" s="9" t="s">
        <v>8</v>
      </c>
      <c r="L4694" s="9" t="s">
        <v>50</v>
      </c>
      <c r="M4694" s="9">
        <v>31666</v>
      </c>
      <c r="N4694" s="17" t="str">
        <f t="shared" ref="N4694" si="360">CONCATENATE(ROUNDDOWN(M4694/5000,0),"_",ROUNDDOWN(M4694/5000,0)*5,"-",ROUNDUP((M4694+1)/5000,0)*5)</f>
        <v>6_30-35</v>
      </c>
      <c r="O4694" s="17" t="str">
        <f t="shared" ref="O4694" si="361">CONCATENATE(ROUNDDOWN(M4694/10000,0),"_",ROUNDDOWN(M4694/10000,0)*10,"-",ROUNDUP((M4694+1)/10000,0)*10)</f>
        <v>3_30-40</v>
      </c>
      <c r="P4694" s="17" t="str">
        <f t="shared" ref="P4694" si="362">IF(M4694&lt;20000,"01_&lt;20",IF(M4694&lt;80000,CONCATENATE(IF((ROUNDDOWN(M4694/10000,0)+1)&lt;10,0,),ROUNDDOWN(M4694/10000,0),"_",ROUNDDOWN(M4694/10000,0)*10,"-",ROUNDUP((M4694+1)/10000,0)*10),"08_80&gt;"))</f>
        <v>03_30-40</v>
      </c>
      <c r="Q4694" s="9" t="s">
        <v>1329</v>
      </c>
      <c r="R4694" s="9" t="s">
        <v>1324</v>
      </c>
      <c r="S4694" s="9">
        <f t="shared" ref="S4694:S4757" si="363">M4694*A4694</f>
        <v>69063546</v>
      </c>
      <c r="T4694" s="9">
        <v>2181</v>
      </c>
    </row>
    <row r="4695" spans="1:20">
      <c r="A4695" s="9">
        <f t="shared" ref="A4695:A4715" si="364">T4695</f>
        <v>912</v>
      </c>
      <c r="B4695" s="9" t="s">
        <v>0</v>
      </c>
      <c r="C4695" s="9" t="s">
        <v>609</v>
      </c>
      <c r="D4695" s="9" t="s">
        <v>148</v>
      </c>
      <c r="E4695" s="9" t="s">
        <v>147</v>
      </c>
      <c r="F4695" s="9" t="s">
        <v>5</v>
      </c>
      <c r="G4695" s="9" t="s">
        <v>570</v>
      </c>
      <c r="H4695" s="9" t="s">
        <v>2</v>
      </c>
      <c r="I4695" s="9">
        <v>15</v>
      </c>
      <c r="J4695" s="9" t="s">
        <v>4</v>
      </c>
      <c r="L4695" s="9" t="s">
        <v>46</v>
      </c>
      <c r="M4695" s="9">
        <v>30636</v>
      </c>
      <c r="N4695" s="17" t="str">
        <f t="shared" ref="N4695:N4758" si="365">CONCATENATE(ROUNDDOWN(M4695/5000,0),"_",ROUNDDOWN(M4695/5000,0)*5,"-",ROUNDUP((M4695+1)/5000,0)*5)</f>
        <v>6_30-35</v>
      </c>
      <c r="O4695" s="17" t="str">
        <f t="shared" ref="O4695:O4758" si="366">CONCATENATE(ROUNDDOWN(M4695/10000,0),"_",ROUNDDOWN(M4695/10000,0)*10,"-",ROUNDUP((M4695+1)/10000,0)*10)</f>
        <v>3_30-40</v>
      </c>
      <c r="P4695" s="17" t="str">
        <f t="shared" ref="P4695:P4758" si="367">IF(M4695&lt;20000,"01_&lt;20",IF(M4695&lt;80000,CONCATENATE(IF((ROUNDDOWN(M4695/10000,0)+1)&lt;10,0,),ROUNDDOWN(M4695/10000,0),"_",ROUNDDOWN(M4695/10000,0)*10,"-",ROUNDUP((M4695+1)/10000,0)*10),"08_80&gt;"))</f>
        <v>03_30-40</v>
      </c>
      <c r="Q4695" s="9" t="s">
        <v>1329</v>
      </c>
      <c r="R4695" s="9" t="s">
        <v>1324</v>
      </c>
      <c r="S4695" s="9">
        <f t="shared" si="363"/>
        <v>27940032</v>
      </c>
      <c r="T4695" s="9">
        <v>912</v>
      </c>
    </row>
    <row r="4696" spans="1:20">
      <c r="A4696" s="9">
        <f t="shared" si="364"/>
        <v>1</v>
      </c>
      <c r="B4696" s="9" t="s">
        <v>0</v>
      </c>
      <c r="C4696" s="9" t="s">
        <v>568</v>
      </c>
      <c r="D4696" s="9" t="s">
        <v>152</v>
      </c>
      <c r="E4696" s="9" t="s">
        <v>147</v>
      </c>
      <c r="F4696" s="9" t="s">
        <v>1</v>
      </c>
      <c r="G4696" s="9" t="s">
        <v>77</v>
      </c>
      <c r="H4696" s="9" t="s">
        <v>2</v>
      </c>
      <c r="I4696" s="9">
        <v>14</v>
      </c>
      <c r="J4696" s="9" t="s">
        <v>8</v>
      </c>
      <c r="L4696" s="9" t="s">
        <v>50</v>
      </c>
      <c r="M4696" s="9">
        <v>37912</v>
      </c>
      <c r="N4696" s="17" t="str">
        <f t="shared" si="365"/>
        <v>7_35-40</v>
      </c>
      <c r="O4696" s="17" t="str">
        <f t="shared" si="366"/>
        <v>3_30-40</v>
      </c>
      <c r="P4696" s="17" t="str">
        <f t="shared" si="367"/>
        <v>03_30-40</v>
      </c>
      <c r="Q4696" s="9" t="s">
        <v>1329</v>
      </c>
      <c r="R4696" s="9" t="s">
        <v>1324</v>
      </c>
      <c r="S4696" s="9">
        <f t="shared" si="363"/>
        <v>37912</v>
      </c>
      <c r="T4696" s="9">
        <v>1</v>
      </c>
    </row>
    <row r="4697" spans="1:20">
      <c r="A4697" s="9">
        <f t="shared" si="364"/>
        <v>3</v>
      </c>
      <c r="B4697" s="9" t="s">
        <v>0</v>
      </c>
      <c r="C4697" s="9" t="s">
        <v>112</v>
      </c>
      <c r="D4697" s="9" t="s">
        <v>148</v>
      </c>
      <c r="E4697" s="9" t="s">
        <v>147</v>
      </c>
      <c r="F4697" s="9" t="s">
        <v>1</v>
      </c>
      <c r="G4697" s="9" t="s">
        <v>58</v>
      </c>
      <c r="H4697" s="9" t="s">
        <v>2</v>
      </c>
      <c r="I4697" s="9">
        <v>15</v>
      </c>
      <c r="J4697" s="9" t="s">
        <v>4</v>
      </c>
      <c r="L4697" s="9" t="s">
        <v>50</v>
      </c>
      <c r="M4697" s="9">
        <v>31616</v>
      </c>
      <c r="N4697" s="17" t="str">
        <f t="shared" si="365"/>
        <v>6_30-35</v>
      </c>
      <c r="O4697" s="17" t="str">
        <f t="shared" si="366"/>
        <v>3_30-40</v>
      </c>
      <c r="P4697" s="17" t="str">
        <f t="shared" si="367"/>
        <v>03_30-40</v>
      </c>
      <c r="Q4697" s="9" t="s">
        <v>1329</v>
      </c>
      <c r="R4697" s="9" t="s">
        <v>1324</v>
      </c>
      <c r="S4697" s="9">
        <f t="shared" si="363"/>
        <v>94848</v>
      </c>
      <c r="T4697" s="9">
        <v>3</v>
      </c>
    </row>
    <row r="4698" spans="1:20">
      <c r="A4698" s="9">
        <f t="shared" si="364"/>
        <v>1846</v>
      </c>
      <c r="B4698" s="9" t="s">
        <v>0</v>
      </c>
      <c r="C4698" s="9" t="s">
        <v>315</v>
      </c>
      <c r="D4698" s="9" t="s">
        <v>148</v>
      </c>
      <c r="E4698" s="9" t="s">
        <v>147</v>
      </c>
      <c r="F4698" s="9" t="s">
        <v>1</v>
      </c>
      <c r="G4698" s="9" t="s">
        <v>77</v>
      </c>
      <c r="H4698" s="9" t="s">
        <v>2</v>
      </c>
      <c r="I4698" s="9">
        <v>15</v>
      </c>
      <c r="J4698" s="9" t="s">
        <v>8</v>
      </c>
      <c r="L4698" s="9" t="s">
        <v>50</v>
      </c>
      <c r="M4698" s="9">
        <v>49534</v>
      </c>
      <c r="N4698" s="17" t="str">
        <f t="shared" si="365"/>
        <v>9_45-50</v>
      </c>
      <c r="O4698" s="17" t="str">
        <f t="shared" si="366"/>
        <v>4_40-50</v>
      </c>
      <c r="P4698" s="17" t="str">
        <f t="shared" si="367"/>
        <v>04_40-50</v>
      </c>
      <c r="Q4698" s="9" t="s">
        <v>1329</v>
      </c>
      <c r="R4698" s="9" t="s">
        <v>1324</v>
      </c>
      <c r="S4698" s="9">
        <f t="shared" si="363"/>
        <v>91439764</v>
      </c>
      <c r="T4698" s="9">
        <v>1846</v>
      </c>
    </row>
    <row r="4699" spans="1:20">
      <c r="A4699" s="9">
        <f t="shared" si="364"/>
        <v>44</v>
      </c>
      <c r="B4699" s="9" t="s">
        <v>0</v>
      </c>
      <c r="C4699" s="9" t="s">
        <v>126</v>
      </c>
      <c r="D4699" s="9" t="s">
        <v>148</v>
      </c>
      <c r="E4699" s="9" t="s">
        <v>147</v>
      </c>
      <c r="F4699" s="9" t="s">
        <v>5</v>
      </c>
      <c r="G4699" s="9" t="s">
        <v>70</v>
      </c>
      <c r="H4699" s="9" t="s">
        <v>2</v>
      </c>
      <c r="I4699" s="9">
        <v>15</v>
      </c>
      <c r="J4699" s="9" t="s">
        <v>4</v>
      </c>
      <c r="L4699" s="9" t="s">
        <v>46</v>
      </c>
      <c r="M4699" s="9">
        <v>33431</v>
      </c>
      <c r="N4699" s="17" t="str">
        <f t="shared" si="365"/>
        <v>6_30-35</v>
      </c>
      <c r="O4699" s="17" t="str">
        <f t="shared" si="366"/>
        <v>3_30-40</v>
      </c>
      <c r="P4699" s="17" t="str">
        <f t="shared" si="367"/>
        <v>03_30-40</v>
      </c>
      <c r="Q4699" s="9" t="s">
        <v>1329</v>
      </c>
      <c r="R4699" s="9" t="s">
        <v>1324</v>
      </c>
      <c r="S4699" s="9">
        <f t="shared" si="363"/>
        <v>1470964</v>
      </c>
      <c r="T4699" s="9">
        <v>44</v>
      </c>
    </row>
    <row r="4700" spans="1:20">
      <c r="A4700" s="9">
        <f t="shared" si="364"/>
        <v>755</v>
      </c>
      <c r="B4700" s="9" t="s">
        <v>0</v>
      </c>
      <c r="C4700" s="9" t="s">
        <v>569</v>
      </c>
      <c r="D4700" s="9" t="s">
        <v>148</v>
      </c>
      <c r="E4700" s="9" t="s">
        <v>147</v>
      </c>
      <c r="F4700" s="9" t="s">
        <v>5</v>
      </c>
      <c r="G4700" s="9" t="s">
        <v>570</v>
      </c>
      <c r="H4700" s="9" t="s">
        <v>2</v>
      </c>
      <c r="I4700" s="9">
        <v>15</v>
      </c>
      <c r="J4700" s="9" t="s">
        <v>8</v>
      </c>
      <c r="L4700" s="9" t="s">
        <v>46</v>
      </c>
      <c r="M4700" s="9">
        <v>34347</v>
      </c>
      <c r="N4700" s="17" t="str">
        <f t="shared" si="365"/>
        <v>6_30-35</v>
      </c>
      <c r="O4700" s="17" t="str">
        <f t="shared" si="366"/>
        <v>3_30-40</v>
      </c>
      <c r="P4700" s="17" t="str">
        <f t="shared" si="367"/>
        <v>03_30-40</v>
      </c>
      <c r="Q4700" s="9" t="s">
        <v>1329</v>
      </c>
      <c r="R4700" s="9" t="s">
        <v>1324</v>
      </c>
      <c r="S4700" s="9">
        <f t="shared" si="363"/>
        <v>25931985</v>
      </c>
      <c r="T4700" s="9">
        <v>755</v>
      </c>
    </row>
    <row r="4701" spans="1:20">
      <c r="A4701" s="9">
        <f t="shared" si="364"/>
        <v>3</v>
      </c>
      <c r="B4701" s="9" t="s">
        <v>0</v>
      </c>
      <c r="C4701" s="9" t="s">
        <v>1299</v>
      </c>
      <c r="D4701" s="9" t="s">
        <v>146</v>
      </c>
      <c r="E4701" s="9" t="s">
        <v>147</v>
      </c>
      <c r="F4701" s="9" t="s">
        <v>1</v>
      </c>
      <c r="G4701" s="9" t="s">
        <v>67</v>
      </c>
      <c r="H4701" s="9" t="s">
        <v>1300</v>
      </c>
      <c r="I4701" s="9">
        <v>15</v>
      </c>
      <c r="J4701" s="9" t="s">
        <v>8</v>
      </c>
      <c r="L4701" s="9" t="s">
        <v>50</v>
      </c>
      <c r="M4701" s="9">
        <v>60990</v>
      </c>
      <c r="N4701" s="17" t="str">
        <f t="shared" si="365"/>
        <v>12_60-65</v>
      </c>
      <c r="O4701" s="17" t="str">
        <f t="shared" si="366"/>
        <v>6_60-70</v>
      </c>
      <c r="P4701" s="17" t="str">
        <f t="shared" si="367"/>
        <v>06_60-70</v>
      </c>
      <c r="Q4701" s="9" t="s">
        <v>1329</v>
      </c>
      <c r="R4701" s="9" t="s">
        <v>1324</v>
      </c>
      <c r="S4701" s="9">
        <f t="shared" si="363"/>
        <v>182970</v>
      </c>
      <c r="T4701" s="9">
        <v>3</v>
      </c>
    </row>
    <row r="4702" spans="1:20">
      <c r="A4702" s="9">
        <f t="shared" si="364"/>
        <v>161</v>
      </c>
      <c r="B4702" s="9" t="s">
        <v>0</v>
      </c>
      <c r="C4702" s="9" t="s">
        <v>150</v>
      </c>
      <c r="D4702" s="9" t="s">
        <v>148</v>
      </c>
      <c r="E4702" s="9" t="s">
        <v>147</v>
      </c>
      <c r="F4702" s="9" t="s">
        <v>5</v>
      </c>
      <c r="G4702" s="9" t="s">
        <v>122</v>
      </c>
      <c r="H4702" s="9" t="s">
        <v>2</v>
      </c>
      <c r="I4702" s="9">
        <v>15</v>
      </c>
      <c r="J4702" s="9" t="s">
        <v>8</v>
      </c>
      <c r="L4702" s="9" t="s">
        <v>50</v>
      </c>
      <c r="M4702" s="9">
        <v>51391</v>
      </c>
      <c r="N4702" s="17" t="str">
        <f t="shared" si="365"/>
        <v>10_50-55</v>
      </c>
      <c r="O4702" s="17" t="str">
        <f t="shared" si="366"/>
        <v>5_50-60</v>
      </c>
      <c r="P4702" s="17" t="str">
        <f t="shared" si="367"/>
        <v>05_50-60</v>
      </c>
      <c r="Q4702" s="9" t="s">
        <v>1329</v>
      </c>
      <c r="R4702" s="9" t="s">
        <v>1324</v>
      </c>
      <c r="S4702" s="9">
        <f t="shared" si="363"/>
        <v>8273951</v>
      </c>
      <c r="T4702" s="9">
        <v>161</v>
      </c>
    </row>
    <row r="4703" spans="1:20">
      <c r="A4703" s="9">
        <f t="shared" si="364"/>
        <v>1</v>
      </c>
      <c r="B4703" s="9" t="s">
        <v>0</v>
      </c>
      <c r="C4703" s="9" t="s">
        <v>366</v>
      </c>
      <c r="D4703" s="9" t="s">
        <v>146</v>
      </c>
      <c r="E4703" s="9" t="s">
        <v>147</v>
      </c>
      <c r="F4703" s="9" t="s">
        <v>5</v>
      </c>
      <c r="G4703" s="9" t="s">
        <v>122</v>
      </c>
      <c r="H4703" s="9" t="s">
        <v>244</v>
      </c>
      <c r="I4703" s="9">
        <v>15</v>
      </c>
      <c r="J4703" s="9" t="s">
        <v>8</v>
      </c>
      <c r="L4703" s="9" t="s">
        <v>50</v>
      </c>
      <c r="M4703" s="9">
        <v>59999</v>
      </c>
      <c r="N4703" s="17" t="str">
        <f t="shared" si="365"/>
        <v>11_55-60</v>
      </c>
      <c r="O4703" s="17" t="str">
        <f t="shared" si="366"/>
        <v>5_50-60</v>
      </c>
      <c r="P4703" s="17" t="str">
        <f t="shared" si="367"/>
        <v>05_50-60</v>
      </c>
      <c r="Q4703" s="9" t="s">
        <v>1329</v>
      </c>
      <c r="R4703" s="9" t="s">
        <v>1324</v>
      </c>
      <c r="S4703" s="9">
        <f t="shared" si="363"/>
        <v>59999</v>
      </c>
      <c r="T4703" s="9">
        <v>1</v>
      </c>
    </row>
    <row r="4704" spans="1:20">
      <c r="A4704" s="9">
        <f t="shared" si="364"/>
        <v>1</v>
      </c>
      <c r="B4704" s="9" t="s">
        <v>0</v>
      </c>
      <c r="C4704" s="9" t="s">
        <v>1168</v>
      </c>
      <c r="D4704" s="9" t="s">
        <v>146</v>
      </c>
      <c r="E4704" s="9" t="s">
        <v>147</v>
      </c>
      <c r="F4704" s="9" t="s">
        <v>5</v>
      </c>
      <c r="G4704" s="9" t="s">
        <v>373</v>
      </c>
      <c r="H4704" s="9" t="s">
        <v>239</v>
      </c>
      <c r="I4704" s="9">
        <v>15</v>
      </c>
      <c r="J4704" s="9" t="s">
        <v>8</v>
      </c>
      <c r="L4704" s="9" t="s">
        <v>50</v>
      </c>
      <c r="M4704" s="9">
        <v>69999</v>
      </c>
      <c r="N4704" s="17" t="str">
        <f t="shared" si="365"/>
        <v>13_65-70</v>
      </c>
      <c r="O4704" s="17" t="str">
        <f t="shared" si="366"/>
        <v>6_60-70</v>
      </c>
      <c r="P4704" s="17" t="str">
        <f t="shared" si="367"/>
        <v>06_60-70</v>
      </c>
      <c r="Q4704" s="9" t="s">
        <v>1329</v>
      </c>
      <c r="R4704" s="9" t="s">
        <v>1324</v>
      </c>
      <c r="S4704" s="9">
        <f t="shared" si="363"/>
        <v>69999</v>
      </c>
      <c r="T4704" s="9">
        <v>1</v>
      </c>
    </row>
    <row r="4705" spans="1:20">
      <c r="A4705" s="9">
        <f t="shared" si="364"/>
        <v>3</v>
      </c>
      <c r="B4705" s="9" t="s">
        <v>0</v>
      </c>
      <c r="C4705" s="9" t="s">
        <v>237</v>
      </c>
      <c r="D4705" s="9" t="s">
        <v>148</v>
      </c>
      <c r="E4705" s="9" t="s">
        <v>147</v>
      </c>
      <c r="F4705" s="9" t="s">
        <v>5</v>
      </c>
      <c r="G4705" s="9" t="s">
        <v>70</v>
      </c>
      <c r="H4705" s="9" t="s">
        <v>2</v>
      </c>
      <c r="I4705" s="9">
        <v>17</v>
      </c>
      <c r="J4705" s="9" t="s">
        <v>6</v>
      </c>
      <c r="L4705" s="9" t="s">
        <v>46</v>
      </c>
      <c r="M4705" s="9">
        <v>41814</v>
      </c>
      <c r="N4705" s="17" t="str">
        <f t="shared" si="365"/>
        <v>8_40-45</v>
      </c>
      <c r="O4705" s="17" t="str">
        <f t="shared" si="366"/>
        <v>4_40-50</v>
      </c>
      <c r="P4705" s="17" t="str">
        <f t="shared" si="367"/>
        <v>04_40-50</v>
      </c>
      <c r="Q4705" s="9" t="s">
        <v>1329</v>
      </c>
      <c r="R4705" s="9" t="s">
        <v>1324</v>
      </c>
      <c r="S4705" s="9">
        <f t="shared" si="363"/>
        <v>125442</v>
      </c>
      <c r="T4705" s="9">
        <v>3</v>
      </c>
    </row>
    <row r="4706" spans="1:20">
      <c r="A4706" s="9">
        <f t="shared" si="364"/>
        <v>1</v>
      </c>
      <c r="B4706" s="9" t="s">
        <v>0</v>
      </c>
      <c r="C4706" s="9" t="s">
        <v>694</v>
      </c>
      <c r="D4706" s="9" t="s">
        <v>148</v>
      </c>
      <c r="E4706" s="9" t="s">
        <v>147</v>
      </c>
      <c r="F4706" s="9" t="s">
        <v>5</v>
      </c>
      <c r="G4706" s="9" t="s">
        <v>570</v>
      </c>
      <c r="H4706" s="9" t="s">
        <v>2</v>
      </c>
      <c r="I4706" s="9">
        <v>17</v>
      </c>
      <c r="J4706" s="9" t="s">
        <v>6</v>
      </c>
      <c r="L4706" s="9" t="s">
        <v>46</v>
      </c>
      <c r="M4706" s="9">
        <v>38607</v>
      </c>
      <c r="N4706" s="17" t="str">
        <f t="shared" si="365"/>
        <v>7_35-40</v>
      </c>
      <c r="O4706" s="17" t="str">
        <f t="shared" si="366"/>
        <v>3_30-40</v>
      </c>
      <c r="P4706" s="17" t="str">
        <f t="shared" si="367"/>
        <v>03_30-40</v>
      </c>
      <c r="Q4706" s="9" t="s">
        <v>1329</v>
      </c>
      <c r="R4706" s="9" t="s">
        <v>1324</v>
      </c>
      <c r="S4706" s="9">
        <f t="shared" si="363"/>
        <v>38607</v>
      </c>
      <c r="T4706" s="9">
        <v>1</v>
      </c>
    </row>
    <row r="4707" spans="1:20">
      <c r="A4707" s="9">
        <f t="shared" si="364"/>
        <v>9</v>
      </c>
      <c r="B4707" s="9" t="s">
        <v>0</v>
      </c>
      <c r="C4707" s="9" t="s">
        <v>318</v>
      </c>
      <c r="D4707" s="9" t="s">
        <v>148</v>
      </c>
      <c r="E4707" s="9" t="s">
        <v>147</v>
      </c>
      <c r="F4707" s="9" t="s">
        <v>5</v>
      </c>
      <c r="G4707" s="9" t="s">
        <v>122</v>
      </c>
      <c r="H4707" s="9" t="s">
        <v>2</v>
      </c>
      <c r="I4707" s="9">
        <v>17</v>
      </c>
      <c r="J4707" s="9" t="s">
        <v>8</v>
      </c>
      <c r="L4707" s="9" t="s">
        <v>50</v>
      </c>
      <c r="M4707" s="9">
        <v>59873</v>
      </c>
      <c r="N4707" s="17" t="str">
        <f t="shared" si="365"/>
        <v>11_55-60</v>
      </c>
      <c r="O4707" s="17" t="str">
        <f t="shared" si="366"/>
        <v>5_50-60</v>
      </c>
      <c r="P4707" s="17" t="str">
        <f t="shared" si="367"/>
        <v>05_50-60</v>
      </c>
      <c r="Q4707" s="9" t="s">
        <v>1329</v>
      </c>
      <c r="R4707" s="9" t="s">
        <v>1324</v>
      </c>
      <c r="S4707" s="9">
        <f t="shared" si="363"/>
        <v>538857</v>
      </c>
      <c r="T4707" s="9">
        <v>9</v>
      </c>
    </row>
    <row r="4708" spans="1:20">
      <c r="A4708" s="9">
        <f t="shared" si="364"/>
        <v>1</v>
      </c>
      <c r="B4708" s="9" t="s">
        <v>0</v>
      </c>
      <c r="C4708" s="9" t="s">
        <v>882</v>
      </c>
      <c r="D4708" s="9" t="s">
        <v>148</v>
      </c>
      <c r="E4708" s="9" t="s">
        <v>147</v>
      </c>
      <c r="F4708" s="9" t="s">
        <v>5</v>
      </c>
      <c r="G4708" s="9" t="s">
        <v>373</v>
      </c>
      <c r="H4708" s="9" t="s">
        <v>2</v>
      </c>
      <c r="I4708" s="9">
        <v>17</v>
      </c>
      <c r="J4708" s="9" t="s">
        <v>12</v>
      </c>
      <c r="L4708" s="9" t="s">
        <v>50</v>
      </c>
      <c r="M4708" s="9">
        <v>63945</v>
      </c>
      <c r="N4708" s="17" t="str">
        <f t="shared" si="365"/>
        <v>12_60-65</v>
      </c>
      <c r="O4708" s="17" t="str">
        <f t="shared" si="366"/>
        <v>6_60-70</v>
      </c>
      <c r="P4708" s="17" t="str">
        <f t="shared" si="367"/>
        <v>06_60-70</v>
      </c>
      <c r="Q4708" s="9" t="s">
        <v>1329</v>
      </c>
      <c r="R4708" s="9" t="s">
        <v>1324</v>
      </c>
      <c r="S4708" s="9">
        <f t="shared" si="363"/>
        <v>63945</v>
      </c>
      <c r="T4708" s="9">
        <v>1</v>
      </c>
    </row>
    <row r="4709" spans="1:20">
      <c r="A4709" s="9">
        <f t="shared" si="364"/>
        <v>3135</v>
      </c>
      <c r="B4709" s="9" t="s">
        <v>0</v>
      </c>
      <c r="C4709" s="9" t="s">
        <v>1017</v>
      </c>
      <c r="D4709" s="9" t="s">
        <v>148</v>
      </c>
      <c r="E4709" s="9" t="s">
        <v>147</v>
      </c>
      <c r="F4709" s="9" t="s">
        <v>1</v>
      </c>
      <c r="G4709" s="9" t="s">
        <v>583</v>
      </c>
      <c r="H4709" s="9" t="s">
        <v>2</v>
      </c>
      <c r="I4709" s="9">
        <v>15</v>
      </c>
      <c r="J4709" s="9" t="s">
        <v>8</v>
      </c>
      <c r="L4709" s="9" t="s">
        <v>50</v>
      </c>
      <c r="M4709" s="9">
        <v>57851</v>
      </c>
      <c r="N4709" s="17" t="str">
        <f t="shared" si="365"/>
        <v>11_55-60</v>
      </c>
      <c r="O4709" s="17" t="str">
        <f t="shared" si="366"/>
        <v>5_50-60</v>
      </c>
      <c r="P4709" s="17" t="str">
        <f t="shared" si="367"/>
        <v>05_50-60</v>
      </c>
      <c r="Q4709" s="9" t="s">
        <v>1329</v>
      </c>
      <c r="R4709" s="9" t="s">
        <v>1324</v>
      </c>
      <c r="S4709" s="9">
        <f t="shared" si="363"/>
        <v>181362885</v>
      </c>
      <c r="T4709" s="9">
        <v>3135</v>
      </c>
    </row>
    <row r="4710" spans="1:20">
      <c r="A4710" s="9">
        <f t="shared" si="364"/>
        <v>57</v>
      </c>
      <c r="B4710" s="9" t="s">
        <v>0</v>
      </c>
      <c r="C4710" s="9" t="s">
        <v>810</v>
      </c>
      <c r="D4710" s="9" t="s">
        <v>146</v>
      </c>
      <c r="E4710" s="9" t="s">
        <v>147</v>
      </c>
      <c r="F4710" s="9" t="s">
        <v>1</v>
      </c>
      <c r="G4710" s="9" t="s">
        <v>583</v>
      </c>
      <c r="H4710" s="9" t="s">
        <v>572</v>
      </c>
      <c r="I4710" s="9">
        <v>15</v>
      </c>
      <c r="J4710" s="9" t="s">
        <v>8</v>
      </c>
      <c r="L4710" s="9" t="s">
        <v>50</v>
      </c>
      <c r="M4710" s="9">
        <v>65944</v>
      </c>
      <c r="N4710" s="17" t="str">
        <f t="shared" si="365"/>
        <v>13_65-70</v>
      </c>
      <c r="O4710" s="17" t="str">
        <f t="shared" si="366"/>
        <v>6_60-70</v>
      </c>
      <c r="P4710" s="17" t="str">
        <f t="shared" si="367"/>
        <v>06_60-70</v>
      </c>
      <c r="Q4710" s="9" t="s">
        <v>1329</v>
      </c>
      <c r="R4710" s="9" t="s">
        <v>1324</v>
      </c>
      <c r="S4710" s="9">
        <f t="shared" si="363"/>
        <v>3758808</v>
      </c>
      <c r="T4710" s="9">
        <v>57</v>
      </c>
    </row>
    <row r="4711" spans="1:20">
      <c r="A4711" s="9">
        <f t="shared" si="364"/>
        <v>5</v>
      </c>
      <c r="B4711" s="9" t="s">
        <v>0</v>
      </c>
      <c r="C4711" s="9" t="s">
        <v>611</v>
      </c>
      <c r="D4711" s="9" t="s">
        <v>148</v>
      </c>
      <c r="E4711" s="9" t="s">
        <v>147</v>
      </c>
      <c r="F4711" s="9" t="s">
        <v>5</v>
      </c>
      <c r="G4711" s="9" t="s">
        <v>373</v>
      </c>
      <c r="H4711" s="9" t="s">
        <v>2</v>
      </c>
      <c r="I4711" s="9">
        <v>17</v>
      </c>
      <c r="J4711" s="9" t="s">
        <v>8</v>
      </c>
      <c r="L4711" s="9" t="s">
        <v>50</v>
      </c>
      <c r="M4711" s="9">
        <v>58116</v>
      </c>
      <c r="N4711" s="17" t="str">
        <f t="shared" si="365"/>
        <v>11_55-60</v>
      </c>
      <c r="O4711" s="17" t="str">
        <f t="shared" si="366"/>
        <v>5_50-60</v>
      </c>
      <c r="P4711" s="17" t="str">
        <f t="shared" si="367"/>
        <v>05_50-60</v>
      </c>
      <c r="Q4711" s="9" t="s">
        <v>1329</v>
      </c>
      <c r="R4711" s="9" t="s">
        <v>1324</v>
      </c>
      <c r="S4711" s="9">
        <f t="shared" si="363"/>
        <v>290580</v>
      </c>
      <c r="T4711" s="9">
        <v>5</v>
      </c>
    </row>
    <row r="4712" spans="1:20">
      <c r="A4712" s="9">
        <f t="shared" si="364"/>
        <v>126</v>
      </c>
      <c r="B4712" s="9" t="s">
        <v>0</v>
      </c>
      <c r="C4712" s="9" t="s">
        <v>663</v>
      </c>
      <c r="D4712" s="9" t="s">
        <v>149</v>
      </c>
      <c r="E4712" s="9" t="s">
        <v>147</v>
      </c>
      <c r="F4712" s="9" t="s">
        <v>1</v>
      </c>
      <c r="G4712" s="9" t="s">
        <v>495</v>
      </c>
      <c r="H4712" s="9" t="s">
        <v>85</v>
      </c>
      <c r="I4712" s="9">
        <v>15</v>
      </c>
      <c r="J4712" s="9" t="s">
        <v>8</v>
      </c>
      <c r="L4712" s="9" t="s">
        <v>50</v>
      </c>
      <c r="M4712" s="9">
        <v>97331</v>
      </c>
      <c r="N4712" s="17" t="str">
        <f t="shared" si="365"/>
        <v>19_95-100</v>
      </c>
      <c r="O4712" s="17" t="str">
        <f t="shared" si="366"/>
        <v>9_90-100</v>
      </c>
      <c r="P4712" s="17" t="str">
        <f t="shared" si="367"/>
        <v>08_80&gt;</v>
      </c>
      <c r="Q4712" s="9" t="s">
        <v>1329</v>
      </c>
      <c r="R4712" s="9" t="s">
        <v>1324</v>
      </c>
      <c r="S4712" s="9">
        <f t="shared" si="363"/>
        <v>12263706</v>
      </c>
      <c r="T4712" s="9">
        <v>126</v>
      </c>
    </row>
    <row r="4713" spans="1:20">
      <c r="A4713" s="9">
        <f t="shared" si="364"/>
        <v>1</v>
      </c>
      <c r="B4713" s="9" t="s">
        <v>0</v>
      </c>
      <c r="C4713" s="9" t="s">
        <v>94</v>
      </c>
      <c r="D4713" s="9" t="s">
        <v>149</v>
      </c>
      <c r="E4713" s="9" t="s">
        <v>147</v>
      </c>
      <c r="F4713" s="9" t="s">
        <v>5</v>
      </c>
      <c r="G4713" s="9" t="s">
        <v>69</v>
      </c>
      <c r="H4713" s="9" t="s">
        <v>108</v>
      </c>
      <c r="I4713" s="9">
        <v>15</v>
      </c>
      <c r="J4713" s="9" t="s">
        <v>8</v>
      </c>
      <c r="L4713" s="9" t="s">
        <v>50</v>
      </c>
      <c r="M4713" s="9">
        <v>94999</v>
      </c>
      <c r="N4713" s="17" t="str">
        <f t="shared" si="365"/>
        <v>18_90-95</v>
      </c>
      <c r="O4713" s="17" t="str">
        <f t="shared" si="366"/>
        <v>9_90-100</v>
      </c>
      <c r="P4713" s="17" t="str">
        <f t="shared" si="367"/>
        <v>08_80&gt;</v>
      </c>
      <c r="Q4713" s="9" t="s">
        <v>1329</v>
      </c>
      <c r="R4713" s="9" t="s">
        <v>1324</v>
      </c>
      <c r="S4713" s="9">
        <f t="shared" si="363"/>
        <v>94999</v>
      </c>
      <c r="T4713" s="9">
        <v>1</v>
      </c>
    </row>
    <row r="4714" spans="1:20">
      <c r="A4714" s="9">
        <f t="shared" si="364"/>
        <v>1</v>
      </c>
      <c r="B4714" s="9" t="s">
        <v>0</v>
      </c>
      <c r="C4714" s="9" t="s">
        <v>812</v>
      </c>
      <c r="D4714" s="9" t="s">
        <v>149</v>
      </c>
      <c r="E4714" s="9" t="s">
        <v>147</v>
      </c>
      <c r="F4714" s="9" t="s">
        <v>5</v>
      </c>
      <c r="G4714" s="9" t="s">
        <v>492</v>
      </c>
      <c r="H4714" s="9" t="s">
        <v>743</v>
      </c>
      <c r="I4714" s="9">
        <v>15</v>
      </c>
      <c r="J4714" s="9" t="s">
        <v>8</v>
      </c>
      <c r="L4714" s="9" t="s">
        <v>50</v>
      </c>
      <c r="M4714" s="9">
        <v>116872</v>
      </c>
      <c r="N4714" s="17" t="str">
        <f t="shared" si="365"/>
        <v>23_115-120</v>
      </c>
      <c r="O4714" s="17" t="str">
        <f t="shared" si="366"/>
        <v>11_110-120</v>
      </c>
      <c r="P4714" s="17" t="str">
        <f t="shared" si="367"/>
        <v>08_80&gt;</v>
      </c>
      <c r="Q4714" s="9" t="s">
        <v>1329</v>
      </c>
      <c r="R4714" s="9" t="s">
        <v>1324</v>
      </c>
      <c r="S4714" s="9">
        <f t="shared" si="363"/>
        <v>116872</v>
      </c>
      <c r="T4714" s="9">
        <v>1</v>
      </c>
    </row>
    <row r="4715" spans="1:20">
      <c r="A4715" s="9">
        <f t="shared" si="364"/>
        <v>8</v>
      </c>
      <c r="B4715" s="9" t="s">
        <v>0</v>
      </c>
      <c r="C4715" s="9" t="s">
        <v>957</v>
      </c>
      <c r="D4715" s="9" t="s">
        <v>149</v>
      </c>
      <c r="E4715" s="9" t="s">
        <v>147</v>
      </c>
      <c r="F4715" s="9" t="s">
        <v>5</v>
      </c>
      <c r="G4715" s="9" t="s">
        <v>492</v>
      </c>
      <c r="H4715" s="9" t="s">
        <v>958</v>
      </c>
      <c r="I4715" s="9">
        <v>17</v>
      </c>
      <c r="J4715" s="9" t="s">
        <v>8</v>
      </c>
      <c r="L4715" s="9" t="s">
        <v>50</v>
      </c>
      <c r="M4715" s="9">
        <v>151808</v>
      </c>
      <c r="N4715" s="17" t="str">
        <f t="shared" si="365"/>
        <v>30_150-155</v>
      </c>
      <c r="O4715" s="17" t="str">
        <f t="shared" si="366"/>
        <v>15_150-160</v>
      </c>
      <c r="P4715" s="17" t="str">
        <f t="shared" si="367"/>
        <v>08_80&gt;</v>
      </c>
      <c r="Q4715" s="9" t="s">
        <v>1329</v>
      </c>
      <c r="R4715" s="9" t="s">
        <v>1324</v>
      </c>
      <c r="S4715" s="9">
        <f t="shared" si="363"/>
        <v>1214464</v>
      </c>
      <c r="T4715" s="9">
        <v>8</v>
      </c>
    </row>
    <row r="4716" spans="1:20" hidden="1">
      <c r="A4716" s="9">
        <v>2</v>
      </c>
      <c r="B4716" s="9" t="s">
        <v>0</v>
      </c>
      <c r="C4716" s="9" t="s">
        <v>1301</v>
      </c>
      <c r="D4716" s="9" t="s">
        <v>154</v>
      </c>
      <c r="E4716" s="9" t="s">
        <v>151</v>
      </c>
      <c r="F4716" s="9" t="s">
        <v>5</v>
      </c>
      <c r="G4716" s="9" t="s">
        <v>69</v>
      </c>
      <c r="H4716" s="9" t="s">
        <v>759</v>
      </c>
      <c r="I4716" s="9">
        <v>17</v>
      </c>
      <c r="J4716" s="9" t="s">
        <v>1263</v>
      </c>
      <c r="K4716" s="9" t="s">
        <v>7</v>
      </c>
      <c r="L4716" s="9" t="s">
        <v>50</v>
      </c>
      <c r="M4716" s="9">
        <v>325600</v>
      </c>
      <c r="N4716" s="17" t="str">
        <f t="shared" si="365"/>
        <v>65_325-330</v>
      </c>
      <c r="O4716" s="17" t="str">
        <f t="shared" si="366"/>
        <v>32_320-330</v>
      </c>
      <c r="P4716" s="17" t="str">
        <f t="shared" si="367"/>
        <v>08_80&gt;</v>
      </c>
      <c r="Q4716" s="9" t="s">
        <v>1329</v>
      </c>
      <c r="R4716" s="9" t="s">
        <v>1324</v>
      </c>
      <c r="S4716" s="9">
        <f t="shared" si="363"/>
        <v>651200</v>
      </c>
    </row>
    <row r="4717" spans="1:20" hidden="1">
      <c r="A4717" s="9">
        <v>1</v>
      </c>
      <c r="B4717" s="9" t="s">
        <v>0</v>
      </c>
      <c r="C4717" s="9" t="s">
        <v>1261</v>
      </c>
      <c r="D4717" s="9" t="s">
        <v>154</v>
      </c>
      <c r="E4717" s="9" t="s">
        <v>151</v>
      </c>
      <c r="F4717" s="9" t="s">
        <v>5</v>
      </c>
      <c r="G4717" s="9" t="s">
        <v>69</v>
      </c>
      <c r="H4717" s="9" t="s">
        <v>1262</v>
      </c>
      <c r="I4717" s="9">
        <v>17</v>
      </c>
      <c r="J4717" s="9" t="s">
        <v>1263</v>
      </c>
      <c r="K4717" s="9" t="s">
        <v>7</v>
      </c>
      <c r="L4717" s="9" t="s">
        <v>50</v>
      </c>
      <c r="M4717" s="9">
        <v>472980</v>
      </c>
      <c r="N4717" s="17" t="str">
        <f t="shared" si="365"/>
        <v>94_470-475</v>
      </c>
      <c r="O4717" s="17" t="str">
        <f t="shared" si="366"/>
        <v>47_470-480</v>
      </c>
      <c r="P4717" s="17" t="str">
        <f t="shared" si="367"/>
        <v>08_80&gt;</v>
      </c>
      <c r="Q4717" s="9" t="s">
        <v>1329</v>
      </c>
      <c r="R4717" s="9" t="s">
        <v>1324</v>
      </c>
      <c r="S4717" s="9">
        <f t="shared" si="363"/>
        <v>472980</v>
      </c>
    </row>
    <row r="4718" spans="1:20">
      <c r="A4718" s="9">
        <f t="shared" ref="A4718:A4737" si="368">T4718</f>
        <v>352</v>
      </c>
      <c r="B4718" s="9" t="s">
        <v>0</v>
      </c>
      <c r="C4718" s="9" t="s">
        <v>127</v>
      </c>
      <c r="D4718" s="9" t="s">
        <v>148</v>
      </c>
      <c r="E4718" s="9" t="s">
        <v>147</v>
      </c>
      <c r="F4718" s="9" t="s">
        <v>5</v>
      </c>
      <c r="G4718" s="9" t="s">
        <v>70</v>
      </c>
      <c r="H4718" s="9" t="s">
        <v>2</v>
      </c>
      <c r="I4718" s="9">
        <v>15</v>
      </c>
      <c r="J4718" s="9" t="s">
        <v>11</v>
      </c>
      <c r="L4718" s="9" t="s">
        <v>46</v>
      </c>
      <c r="M4718" s="9">
        <v>41890</v>
      </c>
      <c r="N4718" s="17" t="str">
        <f t="shared" si="365"/>
        <v>8_40-45</v>
      </c>
      <c r="O4718" s="17" t="str">
        <f t="shared" si="366"/>
        <v>4_40-50</v>
      </c>
      <c r="P4718" s="17" t="str">
        <f t="shared" si="367"/>
        <v>04_40-50</v>
      </c>
      <c r="Q4718" s="9" t="s">
        <v>1329</v>
      </c>
      <c r="R4718" s="9" t="s">
        <v>1324</v>
      </c>
      <c r="S4718" s="9">
        <f t="shared" si="363"/>
        <v>14745280</v>
      </c>
      <c r="T4718" s="9">
        <v>352</v>
      </c>
    </row>
    <row r="4719" spans="1:20">
      <c r="A4719" s="9">
        <f t="shared" si="368"/>
        <v>3</v>
      </c>
      <c r="B4719" s="9" t="s">
        <v>0</v>
      </c>
      <c r="C4719" s="9" t="s">
        <v>616</v>
      </c>
      <c r="D4719" s="9" t="s">
        <v>146</v>
      </c>
      <c r="E4719" s="9" t="s">
        <v>147</v>
      </c>
      <c r="F4719" s="9" t="s">
        <v>5</v>
      </c>
      <c r="G4719" s="9" t="s">
        <v>75</v>
      </c>
      <c r="H4719" s="9" t="s">
        <v>617</v>
      </c>
      <c r="I4719" s="9">
        <v>15</v>
      </c>
      <c r="J4719" s="9" t="s">
        <v>8</v>
      </c>
      <c r="L4719" s="9" t="s">
        <v>50</v>
      </c>
      <c r="M4719" s="9">
        <v>38900</v>
      </c>
      <c r="N4719" s="17" t="str">
        <f t="shared" si="365"/>
        <v>7_35-40</v>
      </c>
      <c r="O4719" s="17" t="str">
        <f t="shared" si="366"/>
        <v>3_30-40</v>
      </c>
      <c r="P4719" s="17" t="str">
        <f t="shared" si="367"/>
        <v>03_30-40</v>
      </c>
      <c r="Q4719" s="9" t="s">
        <v>1329</v>
      </c>
      <c r="R4719" s="9" t="s">
        <v>1324</v>
      </c>
      <c r="S4719" s="9">
        <f t="shared" si="363"/>
        <v>116700</v>
      </c>
      <c r="T4719" s="9">
        <v>3</v>
      </c>
    </row>
    <row r="4720" spans="1:20">
      <c r="A4720" s="9">
        <f t="shared" si="368"/>
        <v>5687</v>
      </c>
      <c r="B4720" s="9" t="s">
        <v>0</v>
      </c>
      <c r="C4720" s="9" t="s">
        <v>313</v>
      </c>
      <c r="D4720" s="9" t="s">
        <v>148</v>
      </c>
      <c r="E4720" s="9" t="s">
        <v>147</v>
      </c>
      <c r="F4720" s="9" t="s">
        <v>5</v>
      </c>
      <c r="G4720" s="9" t="s">
        <v>122</v>
      </c>
      <c r="H4720" s="9" t="s">
        <v>2</v>
      </c>
      <c r="I4720" s="9">
        <v>15</v>
      </c>
      <c r="J4720" s="9" t="s">
        <v>8</v>
      </c>
      <c r="L4720" s="9" t="s">
        <v>50</v>
      </c>
      <c r="M4720" s="9">
        <v>52159</v>
      </c>
      <c r="N4720" s="17" t="str">
        <f t="shared" si="365"/>
        <v>10_50-55</v>
      </c>
      <c r="O4720" s="17" t="str">
        <f t="shared" si="366"/>
        <v>5_50-60</v>
      </c>
      <c r="P4720" s="17" t="str">
        <f t="shared" si="367"/>
        <v>05_50-60</v>
      </c>
      <c r="Q4720" s="9" t="s">
        <v>1329</v>
      </c>
      <c r="R4720" s="9" t="s">
        <v>1324</v>
      </c>
      <c r="S4720" s="9">
        <f t="shared" si="363"/>
        <v>296628233</v>
      </c>
      <c r="T4720" s="9">
        <v>5687</v>
      </c>
    </row>
    <row r="4721" spans="1:20">
      <c r="A4721" s="9">
        <f t="shared" si="368"/>
        <v>6140</v>
      </c>
      <c r="B4721" s="9" t="s">
        <v>0</v>
      </c>
      <c r="C4721" s="9" t="s">
        <v>367</v>
      </c>
      <c r="D4721" s="9" t="s">
        <v>148</v>
      </c>
      <c r="E4721" s="9" t="s">
        <v>147</v>
      </c>
      <c r="F4721" s="9" t="s">
        <v>1</v>
      </c>
      <c r="G4721" s="9" t="s">
        <v>77</v>
      </c>
      <c r="H4721" s="9" t="s">
        <v>2</v>
      </c>
      <c r="I4721" s="9">
        <v>15</v>
      </c>
      <c r="J4721" s="9" t="s">
        <v>8</v>
      </c>
      <c r="L4721" s="9" t="s">
        <v>50</v>
      </c>
      <c r="M4721" s="9">
        <v>50263</v>
      </c>
      <c r="N4721" s="17" t="str">
        <f t="shared" si="365"/>
        <v>10_50-55</v>
      </c>
      <c r="O4721" s="17" t="str">
        <f t="shared" si="366"/>
        <v>5_50-60</v>
      </c>
      <c r="P4721" s="17" t="str">
        <f t="shared" si="367"/>
        <v>05_50-60</v>
      </c>
      <c r="Q4721" s="9" t="s">
        <v>1329</v>
      </c>
      <c r="R4721" s="9" t="s">
        <v>1324</v>
      </c>
      <c r="S4721" s="9">
        <f t="shared" si="363"/>
        <v>308614820</v>
      </c>
      <c r="T4721" s="9">
        <v>6140</v>
      </c>
    </row>
    <row r="4722" spans="1:20">
      <c r="A4722" s="9">
        <f t="shared" si="368"/>
        <v>1</v>
      </c>
      <c r="B4722" s="9" t="s">
        <v>0</v>
      </c>
      <c r="C4722" s="9" t="s">
        <v>368</v>
      </c>
      <c r="D4722" s="9" t="s">
        <v>146</v>
      </c>
      <c r="E4722" s="9" t="s">
        <v>147</v>
      </c>
      <c r="F4722" s="9" t="s">
        <v>1</v>
      </c>
      <c r="G4722" s="9" t="s">
        <v>77</v>
      </c>
      <c r="H4722" s="9" t="s">
        <v>618</v>
      </c>
      <c r="I4722" s="9">
        <v>15</v>
      </c>
      <c r="J4722" s="9" t="s">
        <v>8</v>
      </c>
      <c r="L4722" s="9" t="s">
        <v>50</v>
      </c>
      <c r="M4722" s="9">
        <v>48700</v>
      </c>
      <c r="N4722" s="17" t="str">
        <f t="shared" si="365"/>
        <v>9_45-50</v>
      </c>
      <c r="O4722" s="17" t="str">
        <f t="shared" si="366"/>
        <v>4_40-50</v>
      </c>
      <c r="P4722" s="17" t="str">
        <f t="shared" si="367"/>
        <v>04_40-50</v>
      </c>
      <c r="Q4722" s="9" t="s">
        <v>1329</v>
      </c>
      <c r="R4722" s="9" t="s">
        <v>1324</v>
      </c>
      <c r="S4722" s="9">
        <f t="shared" si="363"/>
        <v>48700</v>
      </c>
      <c r="T4722" s="9">
        <v>1</v>
      </c>
    </row>
    <row r="4723" spans="1:20">
      <c r="A4723" s="9">
        <f t="shared" si="368"/>
        <v>123</v>
      </c>
      <c r="B4723" s="9" t="s">
        <v>0</v>
      </c>
      <c r="C4723" s="9" t="s">
        <v>883</v>
      </c>
      <c r="D4723" s="9" t="s">
        <v>148</v>
      </c>
      <c r="E4723" s="9" t="s">
        <v>147</v>
      </c>
      <c r="F4723" s="9" t="s">
        <v>5</v>
      </c>
      <c r="G4723" s="9" t="s">
        <v>570</v>
      </c>
      <c r="H4723" s="9" t="s">
        <v>2</v>
      </c>
      <c r="I4723" s="9">
        <v>15</v>
      </c>
      <c r="J4723" s="9" t="s">
        <v>8</v>
      </c>
      <c r="L4723" s="9" t="s">
        <v>46</v>
      </c>
      <c r="M4723" s="9">
        <v>36614</v>
      </c>
      <c r="N4723" s="17" t="str">
        <f t="shared" si="365"/>
        <v>7_35-40</v>
      </c>
      <c r="O4723" s="17" t="str">
        <f t="shared" si="366"/>
        <v>3_30-40</v>
      </c>
      <c r="P4723" s="17" t="str">
        <f t="shared" si="367"/>
        <v>03_30-40</v>
      </c>
      <c r="Q4723" s="9" t="s">
        <v>1329</v>
      </c>
      <c r="R4723" s="9" t="s">
        <v>1324</v>
      </c>
      <c r="S4723" s="9">
        <f t="shared" si="363"/>
        <v>4503522</v>
      </c>
      <c r="T4723" s="9">
        <v>123</v>
      </c>
    </row>
    <row r="4724" spans="1:20">
      <c r="A4724" s="9">
        <f t="shared" si="368"/>
        <v>39</v>
      </c>
      <c r="B4724" s="9" t="s">
        <v>0</v>
      </c>
      <c r="C4724" s="9" t="s">
        <v>391</v>
      </c>
      <c r="D4724" s="9" t="s">
        <v>146</v>
      </c>
      <c r="E4724" s="9" t="s">
        <v>147</v>
      </c>
      <c r="F4724" s="9" t="s">
        <v>5</v>
      </c>
      <c r="G4724" s="9" t="s">
        <v>122</v>
      </c>
      <c r="H4724" s="9" t="s">
        <v>244</v>
      </c>
      <c r="I4724" s="9">
        <v>15</v>
      </c>
      <c r="J4724" s="9" t="s">
        <v>8</v>
      </c>
      <c r="L4724" s="9" t="s">
        <v>50</v>
      </c>
      <c r="M4724" s="9">
        <v>70338</v>
      </c>
      <c r="N4724" s="17" t="str">
        <f t="shared" si="365"/>
        <v>14_70-75</v>
      </c>
      <c r="O4724" s="17" t="str">
        <f t="shared" si="366"/>
        <v>7_70-80</v>
      </c>
      <c r="P4724" s="17" t="str">
        <f t="shared" si="367"/>
        <v>07_70-80</v>
      </c>
      <c r="Q4724" s="9" t="s">
        <v>1329</v>
      </c>
      <c r="R4724" s="9" t="s">
        <v>1324</v>
      </c>
      <c r="S4724" s="9">
        <f t="shared" si="363"/>
        <v>2743182</v>
      </c>
      <c r="T4724" s="9">
        <v>39</v>
      </c>
    </row>
    <row r="4725" spans="1:20">
      <c r="A4725" s="9">
        <f t="shared" si="368"/>
        <v>389</v>
      </c>
      <c r="B4725" s="9" t="s">
        <v>0</v>
      </c>
      <c r="C4725" s="9" t="s">
        <v>884</v>
      </c>
      <c r="D4725" s="9" t="s">
        <v>148</v>
      </c>
      <c r="E4725" s="9" t="s">
        <v>147</v>
      </c>
      <c r="F4725" s="9" t="s">
        <v>5</v>
      </c>
      <c r="G4725" s="9" t="s">
        <v>373</v>
      </c>
      <c r="H4725" s="9" t="s">
        <v>2</v>
      </c>
      <c r="I4725" s="9">
        <v>15</v>
      </c>
      <c r="J4725" s="9" t="s">
        <v>8</v>
      </c>
      <c r="L4725" s="9" t="s">
        <v>50</v>
      </c>
      <c r="M4725" s="9">
        <v>79506</v>
      </c>
      <c r="N4725" s="17" t="str">
        <f t="shared" si="365"/>
        <v>15_75-80</v>
      </c>
      <c r="O4725" s="17" t="str">
        <f t="shared" si="366"/>
        <v>7_70-80</v>
      </c>
      <c r="P4725" s="17" t="str">
        <f t="shared" si="367"/>
        <v>07_70-80</v>
      </c>
      <c r="Q4725" s="9" t="s">
        <v>1329</v>
      </c>
      <c r="R4725" s="9" t="s">
        <v>1324</v>
      </c>
      <c r="S4725" s="9">
        <f t="shared" si="363"/>
        <v>30927834</v>
      </c>
      <c r="T4725" s="9">
        <v>389</v>
      </c>
    </row>
    <row r="4726" spans="1:20">
      <c r="A4726" s="9">
        <f t="shared" si="368"/>
        <v>9</v>
      </c>
      <c r="B4726" s="9" t="s">
        <v>0</v>
      </c>
      <c r="C4726" s="9" t="s">
        <v>1019</v>
      </c>
      <c r="D4726" s="9" t="s">
        <v>149</v>
      </c>
      <c r="E4726" s="9" t="s">
        <v>147</v>
      </c>
      <c r="F4726" s="9" t="s">
        <v>5</v>
      </c>
      <c r="G4726" s="9" t="s">
        <v>492</v>
      </c>
      <c r="H4726" s="9" t="s">
        <v>763</v>
      </c>
      <c r="I4726" s="9">
        <v>15</v>
      </c>
      <c r="J4726" s="9" t="s">
        <v>49</v>
      </c>
      <c r="L4726" s="9" t="s">
        <v>50</v>
      </c>
      <c r="M4726" s="9">
        <v>152402</v>
      </c>
      <c r="N4726" s="17" t="str">
        <f t="shared" si="365"/>
        <v>30_150-155</v>
      </c>
      <c r="O4726" s="17" t="str">
        <f t="shared" si="366"/>
        <v>15_150-160</v>
      </c>
      <c r="P4726" s="17" t="str">
        <f t="shared" si="367"/>
        <v>08_80&gt;</v>
      </c>
      <c r="Q4726" s="9" t="s">
        <v>1329</v>
      </c>
      <c r="R4726" s="9" t="s">
        <v>1324</v>
      </c>
      <c r="S4726" s="9">
        <f t="shared" si="363"/>
        <v>1371618</v>
      </c>
      <c r="T4726" s="9">
        <v>9</v>
      </c>
    </row>
    <row r="4727" spans="1:20">
      <c r="A4727" s="9">
        <f t="shared" si="368"/>
        <v>66</v>
      </c>
      <c r="B4727" s="9" t="s">
        <v>0</v>
      </c>
      <c r="C4727" s="9" t="s">
        <v>72</v>
      </c>
      <c r="D4727" s="9" t="s">
        <v>149</v>
      </c>
      <c r="E4727" s="9" t="s">
        <v>147</v>
      </c>
      <c r="F4727" s="9" t="s">
        <v>5</v>
      </c>
      <c r="G4727" s="9" t="s">
        <v>69</v>
      </c>
      <c r="H4727" s="9" t="s">
        <v>63</v>
      </c>
      <c r="I4727" s="9">
        <v>17</v>
      </c>
      <c r="J4727" s="9" t="s">
        <v>8</v>
      </c>
      <c r="L4727" s="9" t="s">
        <v>50</v>
      </c>
      <c r="M4727" s="9">
        <v>37587</v>
      </c>
      <c r="N4727" s="17" t="str">
        <f t="shared" si="365"/>
        <v>7_35-40</v>
      </c>
      <c r="O4727" s="17" t="str">
        <f t="shared" si="366"/>
        <v>3_30-40</v>
      </c>
      <c r="P4727" s="17" t="str">
        <f t="shared" si="367"/>
        <v>03_30-40</v>
      </c>
      <c r="Q4727" s="9" t="s">
        <v>1329</v>
      </c>
      <c r="R4727" s="9" t="s">
        <v>1324</v>
      </c>
      <c r="S4727" s="9">
        <f t="shared" si="363"/>
        <v>2480742</v>
      </c>
      <c r="T4727" s="9">
        <v>66</v>
      </c>
    </row>
    <row r="4728" spans="1:20">
      <c r="A4728" s="9">
        <f t="shared" si="368"/>
        <v>63</v>
      </c>
      <c r="B4728" s="9" t="s">
        <v>0</v>
      </c>
      <c r="C4728" s="9" t="s">
        <v>960</v>
      </c>
      <c r="D4728" s="9" t="s">
        <v>149</v>
      </c>
      <c r="E4728" s="9" t="s">
        <v>147</v>
      </c>
      <c r="F4728" s="9" t="s">
        <v>5</v>
      </c>
      <c r="G4728" s="9" t="s">
        <v>492</v>
      </c>
      <c r="H4728" s="9" t="s">
        <v>703</v>
      </c>
      <c r="I4728" s="9">
        <v>17</v>
      </c>
      <c r="J4728" s="9" t="s">
        <v>8</v>
      </c>
      <c r="L4728" s="9" t="s">
        <v>50</v>
      </c>
      <c r="M4728" s="9">
        <v>142324</v>
      </c>
      <c r="N4728" s="17" t="str">
        <f t="shared" si="365"/>
        <v>28_140-145</v>
      </c>
      <c r="O4728" s="17" t="str">
        <f t="shared" si="366"/>
        <v>14_140-150</v>
      </c>
      <c r="P4728" s="17" t="str">
        <f t="shared" si="367"/>
        <v>08_80&gt;</v>
      </c>
      <c r="Q4728" s="9" t="s">
        <v>1329</v>
      </c>
      <c r="R4728" s="9" t="s">
        <v>1324</v>
      </c>
      <c r="S4728" s="9">
        <f t="shared" si="363"/>
        <v>8966412</v>
      </c>
      <c r="T4728" s="9">
        <v>63</v>
      </c>
    </row>
    <row r="4729" spans="1:20">
      <c r="A4729" s="9">
        <f t="shared" si="368"/>
        <v>3</v>
      </c>
      <c r="B4729" s="9" t="s">
        <v>0</v>
      </c>
      <c r="C4729" s="9" t="s">
        <v>886</v>
      </c>
      <c r="D4729" s="9" t="s">
        <v>149</v>
      </c>
      <c r="E4729" s="9" t="s">
        <v>147</v>
      </c>
      <c r="F4729" s="9" t="s">
        <v>5</v>
      </c>
      <c r="G4729" s="9" t="s">
        <v>492</v>
      </c>
      <c r="H4729" s="9" t="s">
        <v>763</v>
      </c>
      <c r="I4729" s="9">
        <v>15</v>
      </c>
      <c r="J4729" s="9" t="s">
        <v>8</v>
      </c>
      <c r="L4729" s="9" t="s">
        <v>50</v>
      </c>
      <c r="M4729" s="9">
        <v>135144</v>
      </c>
      <c r="N4729" s="17" t="str">
        <f t="shared" si="365"/>
        <v>27_135-140</v>
      </c>
      <c r="O4729" s="17" t="str">
        <f t="shared" si="366"/>
        <v>13_130-140</v>
      </c>
      <c r="P4729" s="17" t="str">
        <f t="shared" si="367"/>
        <v>08_80&gt;</v>
      </c>
      <c r="Q4729" s="9" t="s">
        <v>1329</v>
      </c>
      <c r="R4729" s="9" t="s">
        <v>1324</v>
      </c>
      <c r="S4729" s="9">
        <f t="shared" si="363"/>
        <v>405432</v>
      </c>
      <c r="T4729" s="9">
        <v>3</v>
      </c>
    </row>
    <row r="4730" spans="1:20">
      <c r="A4730" s="9">
        <f t="shared" si="368"/>
        <v>3</v>
      </c>
      <c r="B4730" s="9" t="s">
        <v>0</v>
      </c>
      <c r="C4730" s="9" t="s">
        <v>1082</v>
      </c>
      <c r="D4730" s="9" t="s">
        <v>149</v>
      </c>
      <c r="E4730" s="9" t="s">
        <v>147</v>
      </c>
      <c r="F4730" s="9" t="s">
        <v>5</v>
      </c>
      <c r="G4730" s="9" t="s">
        <v>492</v>
      </c>
      <c r="H4730" s="9" t="s">
        <v>557</v>
      </c>
      <c r="I4730" s="9">
        <v>16</v>
      </c>
      <c r="J4730" s="9" t="s">
        <v>43</v>
      </c>
      <c r="L4730" s="9" t="s">
        <v>50</v>
      </c>
      <c r="M4730" s="9">
        <v>219990</v>
      </c>
      <c r="N4730" s="17" t="str">
        <f t="shared" si="365"/>
        <v>43_215-220</v>
      </c>
      <c r="O4730" s="17" t="str">
        <f t="shared" si="366"/>
        <v>21_210-220</v>
      </c>
      <c r="P4730" s="17" t="str">
        <f t="shared" si="367"/>
        <v>08_80&gt;</v>
      </c>
      <c r="Q4730" s="9" t="s">
        <v>1329</v>
      </c>
      <c r="R4730" s="9" t="s">
        <v>1324</v>
      </c>
      <c r="S4730" s="9">
        <f t="shared" si="363"/>
        <v>659970</v>
      </c>
      <c r="T4730" s="9">
        <v>3</v>
      </c>
    </row>
    <row r="4731" spans="1:20">
      <c r="A4731" s="9">
        <f t="shared" si="368"/>
        <v>3</v>
      </c>
      <c r="B4731" s="9" t="s">
        <v>0</v>
      </c>
      <c r="C4731" s="9" t="s">
        <v>620</v>
      </c>
      <c r="D4731" s="9" t="s">
        <v>152</v>
      </c>
      <c r="E4731" s="9" t="s">
        <v>147</v>
      </c>
      <c r="F4731" s="9" t="s">
        <v>5</v>
      </c>
      <c r="G4731" s="9" t="s">
        <v>570</v>
      </c>
      <c r="H4731" s="9" t="s">
        <v>2</v>
      </c>
      <c r="I4731" s="9">
        <v>14</v>
      </c>
      <c r="J4731" s="9" t="s">
        <v>8</v>
      </c>
      <c r="L4731" s="9" t="s">
        <v>46</v>
      </c>
      <c r="M4731" s="9">
        <v>33132</v>
      </c>
      <c r="N4731" s="17" t="str">
        <f t="shared" si="365"/>
        <v>6_30-35</v>
      </c>
      <c r="O4731" s="17" t="str">
        <f t="shared" si="366"/>
        <v>3_30-40</v>
      </c>
      <c r="P4731" s="17" t="str">
        <f t="shared" si="367"/>
        <v>03_30-40</v>
      </c>
      <c r="Q4731" s="9" t="s">
        <v>1329</v>
      </c>
      <c r="R4731" s="9" t="s">
        <v>1324</v>
      </c>
      <c r="S4731" s="9">
        <f t="shared" si="363"/>
        <v>99396</v>
      </c>
      <c r="T4731" s="9">
        <v>3</v>
      </c>
    </row>
    <row r="4732" spans="1:20">
      <c r="A4732" s="9">
        <f t="shared" si="368"/>
        <v>1</v>
      </c>
      <c r="B4732" s="9" t="s">
        <v>0</v>
      </c>
      <c r="C4732" s="9" t="s">
        <v>575</v>
      </c>
      <c r="D4732" s="9" t="s">
        <v>152</v>
      </c>
      <c r="E4732" s="9" t="s">
        <v>147</v>
      </c>
      <c r="F4732" s="9" t="s">
        <v>5</v>
      </c>
      <c r="G4732" s="9" t="s">
        <v>122</v>
      </c>
      <c r="H4732" s="9" t="s">
        <v>2</v>
      </c>
      <c r="I4732" s="9">
        <v>13</v>
      </c>
      <c r="J4732" s="9" t="s">
        <v>574</v>
      </c>
      <c r="L4732" s="9" t="s">
        <v>50</v>
      </c>
      <c r="M4732" s="9">
        <v>117413</v>
      </c>
      <c r="N4732" s="17" t="str">
        <f t="shared" si="365"/>
        <v>23_115-120</v>
      </c>
      <c r="O4732" s="17" t="str">
        <f t="shared" si="366"/>
        <v>11_110-120</v>
      </c>
      <c r="P4732" s="17" t="str">
        <f t="shared" si="367"/>
        <v>08_80&gt;</v>
      </c>
      <c r="Q4732" s="9" t="s">
        <v>1329</v>
      </c>
      <c r="R4732" s="9" t="s">
        <v>1324</v>
      </c>
      <c r="S4732" s="9">
        <f t="shared" si="363"/>
        <v>117413</v>
      </c>
      <c r="T4732" s="9">
        <v>1</v>
      </c>
    </row>
    <row r="4733" spans="1:20">
      <c r="A4733" s="9">
        <f t="shared" si="368"/>
        <v>89</v>
      </c>
      <c r="B4733" s="9" t="s">
        <v>0</v>
      </c>
      <c r="C4733" s="9" t="s">
        <v>814</v>
      </c>
      <c r="D4733" s="9" t="s">
        <v>152</v>
      </c>
      <c r="E4733" s="9" t="s">
        <v>147</v>
      </c>
      <c r="F4733" s="9" t="s">
        <v>1</v>
      </c>
      <c r="G4733" s="9" t="s">
        <v>583</v>
      </c>
      <c r="H4733" s="9" t="s">
        <v>2</v>
      </c>
      <c r="I4733" s="9">
        <v>14</v>
      </c>
      <c r="J4733" s="9" t="s">
        <v>8</v>
      </c>
      <c r="L4733" s="9" t="s">
        <v>50</v>
      </c>
      <c r="M4733" s="9">
        <v>67311</v>
      </c>
      <c r="N4733" s="17" t="str">
        <f t="shared" si="365"/>
        <v>13_65-70</v>
      </c>
      <c r="O4733" s="17" t="str">
        <f t="shared" si="366"/>
        <v>6_60-70</v>
      </c>
      <c r="P4733" s="17" t="str">
        <f t="shared" si="367"/>
        <v>06_60-70</v>
      </c>
      <c r="Q4733" s="9" t="s">
        <v>1329</v>
      </c>
      <c r="R4733" s="9" t="s">
        <v>1324</v>
      </c>
      <c r="S4733" s="9">
        <f t="shared" si="363"/>
        <v>5990679</v>
      </c>
      <c r="T4733" s="9">
        <v>89</v>
      </c>
    </row>
    <row r="4734" spans="1:20">
      <c r="A4734" s="9">
        <f t="shared" si="368"/>
        <v>4</v>
      </c>
      <c r="B4734" s="9" t="s">
        <v>0</v>
      </c>
      <c r="C4734" s="9" t="s">
        <v>483</v>
      </c>
      <c r="D4734" s="9" t="s">
        <v>152</v>
      </c>
      <c r="E4734" s="9" t="s">
        <v>147</v>
      </c>
      <c r="F4734" s="9" t="s">
        <v>5</v>
      </c>
      <c r="G4734" s="9" t="s">
        <v>373</v>
      </c>
      <c r="H4734" s="9" t="s">
        <v>484</v>
      </c>
      <c r="I4734" s="9">
        <v>14</v>
      </c>
      <c r="J4734" s="9" t="s">
        <v>8</v>
      </c>
      <c r="L4734" s="9" t="s">
        <v>50</v>
      </c>
      <c r="M4734" s="9">
        <v>146382</v>
      </c>
      <c r="N4734" s="17" t="str">
        <f t="shared" si="365"/>
        <v>29_145-150</v>
      </c>
      <c r="O4734" s="17" t="str">
        <f t="shared" si="366"/>
        <v>14_140-150</v>
      </c>
      <c r="P4734" s="17" t="str">
        <f t="shared" si="367"/>
        <v>08_80&gt;</v>
      </c>
      <c r="Q4734" s="9" t="s">
        <v>1329</v>
      </c>
      <c r="R4734" s="9" t="s">
        <v>1324</v>
      </c>
      <c r="S4734" s="9">
        <f t="shared" si="363"/>
        <v>585528</v>
      </c>
      <c r="T4734" s="9">
        <v>4</v>
      </c>
    </row>
    <row r="4735" spans="1:20">
      <c r="A4735" s="9">
        <f t="shared" si="368"/>
        <v>52</v>
      </c>
      <c r="B4735" s="9" t="s">
        <v>0</v>
      </c>
      <c r="C4735" s="9" t="s">
        <v>963</v>
      </c>
      <c r="D4735" s="9" t="s">
        <v>152</v>
      </c>
      <c r="E4735" s="9" t="s">
        <v>147</v>
      </c>
      <c r="F4735" s="9" t="s">
        <v>5</v>
      </c>
      <c r="G4735" s="9" t="s">
        <v>373</v>
      </c>
      <c r="H4735" s="9" t="s">
        <v>2</v>
      </c>
      <c r="I4735" s="9">
        <v>14</v>
      </c>
      <c r="J4735" s="9" t="s">
        <v>8</v>
      </c>
      <c r="L4735" s="9" t="s">
        <v>50</v>
      </c>
      <c r="M4735" s="9">
        <v>68101</v>
      </c>
      <c r="N4735" s="17" t="str">
        <f t="shared" si="365"/>
        <v>13_65-70</v>
      </c>
      <c r="O4735" s="17" t="str">
        <f t="shared" si="366"/>
        <v>6_60-70</v>
      </c>
      <c r="P4735" s="17" t="str">
        <f t="shared" si="367"/>
        <v>06_60-70</v>
      </c>
      <c r="Q4735" s="9" t="s">
        <v>1329</v>
      </c>
      <c r="R4735" s="9" t="s">
        <v>1324</v>
      </c>
      <c r="S4735" s="9">
        <f t="shared" si="363"/>
        <v>3541252</v>
      </c>
      <c r="T4735" s="9">
        <v>52</v>
      </c>
    </row>
    <row r="4736" spans="1:20">
      <c r="A4736" s="9">
        <f t="shared" si="368"/>
        <v>237</v>
      </c>
      <c r="B4736" s="9" t="s">
        <v>0</v>
      </c>
      <c r="C4736" s="9" t="s">
        <v>961</v>
      </c>
      <c r="D4736" s="9" t="s">
        <v>146</v>
      </c>
      <c r="E4736" s="9" t="s">
        <v>147</v>
      </c>
      <c r="F4736" s="9" t="s">
        <v>5</v>
      </c>
      <c r="G4736" s="9" t="s">
        <v>492</v>
      </c>
      <c r="H4736" s="9" t="s">
        <v>2</v>
      </c>
      <c r="I4736" s="9">
        <v>16</v>
      </c>
      <c r="J4736" s="9" t="s">
        <v>8</v>
      </c>
      <c r="L4736" s="9" t="s">
        <v>50</v>
      </c>
      <c r="M4736" s="9">
        <v>93154</v>
      </c>
      <c r="N4736" s="17" t="str">
        <f t="shared" si="365"/>
        <v>18_90-95</v>
      </c>
      <c r="O4736" s="17" t="str">
        <f t="shared" si="366"/>
        <v>9_90-100</v>
      </c>
      <c r="P4736" s="17" t="str">
        <f t="shared" si="367"/>
        <v>08_80&gt;</v>
      </c>
      <c r="Q4736" s="9" t="s">
        <v>1329</v>
      </c>
      <c r="R4736" s="9" t="s">
        <v>1324</v>
      </c>
      <c r="S4736" s="9">
        <f t="shared" si="363"/>
        <v>22077498</v>
      </c>
      <c r="T4736" s="9">
        <v>237</v>
      </c>
    </row>
    <row r="4737" spans="1:20">
      <c r="A4737" s="9">
        <f t="shared" si="368"/>
        <v>3</v>
      </c>
      <c r="B4737" s="9" t="s">
        <v>0</v>
      </c>
      <c r="C4737" s="9" t="s">
        <v>485</v>
      </c>
      <c r="D4737" s="9" t="s">
        <v>152</v>
      </c>
      <c r="E4737" s="9" t="s">
        <v>147</v>
      </c>
      <c r="F4737" s="9" t="s">
        <v>5</v>
      </c>
      <c r="G4737" s="9" t="s">
        <v>373</v>
      </c>
      <c r="H4737" s="9" t="s">
        <v>2</v>
      </c>
      <c r="I4737" s="9">
        <v>14</v>
      </c>
      <c r="J4737" s="9" t="s">
        <v>8</v>
      </c>
      <c r="K4737" s="9" t="s">
        <v>7</v>
      </c>
      <c r="L4737" s="9" t="s">
        <v>50</v>
      </c>
      <c r="M4737" s="9">
        <v>111094</v>
      </c>
      <c r="N4737" s="17" t="str">
        <f t="shared" si="365"/>
        <v>22_110-115</v>
      </c>
      <c r="O4737" s="17" t="str">
        <f t="shared" si="366"/>
        <v>11_110-120</v>
      </c>
      <c r="P4737" s="17" t="str">
        <f t="shared" si="367"/>
        <v>08_80&gt;</v>
      </c>
      <c r="Q4737" s="9" t="s">
        <v>1329</v>
      </c>
      <c r="R4737" s="9" t="s">
        <v>1324</v>
      </c>
      <c r="S4737" s="9">
        <f t="shared" si="363"/>
        <v>333282</v>
      </c>
      <c r="T4737" s="9">
        <v>3</v>
      </c>
    </row>
    <row r="4738" spans="1:20" hidden="1">
      <c r="A4738" s="9">
        <v>28</v>
      </c>
      <c r="B4738" s="9" t="s">
        <v>0</v>
      </c>
      <c r="C4738" s="9" t="s">
        <v>966</v>
      </c>
      <c r="D4738" s="9" t="s">
        <v>152</v>
      </c>
      <c r="E4738" s="9" t="s">
        <v>151</v>
      </c>
      <c r="F4738" s="9" t="s">
        <v>1</v>
      </c>
      <c r="G4738" s="9" t="s">
        <v>845</v>
      </c>
      <c r="H4738" s="9" t="s">
        <v>2</v>
      </c>
      <c r="I4738" s="9">
        <v>14</v>
      </c>
      <c r="J4738" s="9" t="s">
        <v>8</v>
      </c>
      <c r="L4738" s="9" t="s">
        <v>50</v>
      </c>
      <c r="M4738" s="9">
        <v>65086</v>
      </c>
      <c r="N4738" s="17" t="str">
        <f t="shared" si="365"/>
        <v>13_65-70</v>
      </c>
      <c r="O4738" s="17" t="str">
        <f t="shared" si="366"/>
        <v>6_60-70</v>
      </c>
      <c r="P4738" s="17" t="str">
        <f t="shared" si="367"/>
        <v>06_60-70</v>
      </c>
      <c r="Q4738" s="9" t="s">
        <v>1329</v>
      </c>
      <c r="R4738" s="9" t="s">
        <v>1324</v>
      </c>
      <c r="S4738" s="9">
        <f t="shared" si="363"/>
        <v>1822408</v>
      </c>
    </row>
    <row r="4739" spans="1:20" hidden="1">
      <c r="A4739" s="9">
        <v>79</v>
      </c>
      <c r="B4739" s="9" t="s">
        <v>0</v>
      </c>
      <c r="C4739" s="9" t="s">
        <v>238</v>
      </c>
      <c r="D4739" s="9" t="s">
        <v>152</v>
      </c>
      <c r="E4739" s="9" t="s">
        <v>151</v>
      </c>
      <c r="F4739" s="9" t="s">
        <v>5</v>
      </c>
      <c r="G4739" s="9" t="s">
        <v>110</v>
      </c>
      <c r="H4739" s="9" t="s">
        <v>2</v>
      </c>
      <c r="I4739" s="9">
        <v>14</v>
      </c>
      <c r="J4739" s="9" t="s">
        <v>8</v>
      </c>
      <c r="L4739" s="9" t="s">
        <v>50</v>
      </c>
      <c r="M4739" s="9">
        <v>57528</v>
      </c>
      <c r="N4739" s="17" t="str">
        <f t="shared" si="365"/>
        <v>11_55-60</v>
      </c>
      <c r="O4739" s="17" t="str">
        <f t="shared" si="366"/>
        <v>5_50-60</v>
      </c>
      <c r="P4739" s="17" t="str">
        <f t="shared" si="367"/>
        <v>05_50-60</v>
      </c>
      <c r="Q4739" s="9" t="s">
        <v>1329</v>
      </c>
      <c r="R4739" s="9" t="s">
        <v>1324</v>
      </c>
      <c r="S4739" s="9">
        <f t="shared" si="363"/>
        <v>4544712</v>
      </c>
    </row>
    <row r="4740" spans="1:20" hidden="1">
      <c r="A4740" s="9">
        <v>19</v>
      </c>
      <c r="B4740" s="9" t="s">
        <v>0</v>
      </c>
      <c r="C4740" s="9" t="s">
        <v>697</v>
      </c>
      <c r="D4740" s="9" t="s">
        <v>152</v>
      </c>
      <c r="E4740" s="9" t="s">
        <v>151</v>
      </c>
      <c r="F4740" s="9" t="s">
        <v>5</v>
      </c>
      <c r="G4740" s="9" t="s">
        <v>110</v>
      </c>
      <c r="H4740" s="9" t="s">
        <v>93</v>
      </c>
      <c r="I4740" s="9">
        <v>14</v>
      </c>
      <c r="J4740" s="9" t="s">
        <v>8</v>
      </c>
      <c r="L4740" s="9" t="s">
        <v>50</v>
      </c>
      <c r="M4740" s="9">
        <v>81000</v>
      </c>
      <c r="N4740" s="17" t="str">
        <f t="shared" si="365"/>
        <v>16_80-85</v>
      </c>
      <c r="O4740" s="17" t="str">
        <f t="shared" si="366"/>
        <v>8_80-90</v>
      </c>
      <c r="P4740" s="17" t="str">
        <f t="shared" si="367"/>
        <v>08_80&gt;</v>
      </c>
      <c r="Q4740" s="9" t="s">
        <v>1329</v>
      </c>
      <c r="R4740" s="9" t="s">
        <v>1324</v>
      </c>
      <c r="S4740" s="9">
        <f t="shared" si="363"/>
        <v>1539000</v>
      </c>
    </row>
    <row r="4741" spans="1:20" hidden="1">
      <c r="A4741" s="9">
        <v>41</v>
      </c>
      <c r="B4741" s="9" t="s">
        <v>0</v>
      </c>
      <c r="C4741" s="9" t="s">
        <v>486</v>
      </c>
      <c r="D4741" s="9" t="s">
        <v>152</v>
      </c>
      <c r="E4741" s="9" t="s">
        <v>151</v>
      </c>
      <c r="F4741" s="9" t="s">
        <v>5</v>
      </c>
      <c r="G4741" s="9" t="s">
        <v>373</v>
      </c>
      <c r="H4741" s="9" t="s">
        <v>2</v>
      </c>
      <c r="I4741" s="9">
        <v>14</v>
      </c>
      <c r="J4741" s="9" t="s">
        <v>8</v>
      </c>
      <c r="L4741" s="9" t="s">
        <v>50</v>
      </c>
      <c r="M4741" s="9">
        <v>68324</v>
      </c>
      <c r="N4741" s="17" t="str">
        <f t="shared" si="365"/>
        <v>13_65-70</v>
      </c>
      <c r="O4741" s="17" t="str">
        <f t="shared" si="366"/>
        <v>6_60-70</v>
      </c>
      <c r="P4741" s="17" t="str">
        <f t="shared" si="367"/>
        <v>06_60-70</v>
      </c>
      <c r="Q4741" s="9" t="s">
        <v>1329</v>
      </c>
      <c r="R4741" s="9" t="s">
        <v>1324</v>
      </c>
      <c r="S4741" s="9">
        <f t="shared" si="363"/>
        <v>2801284</v>
      </c>
    </row>
    <row r="4742" spans="1:20" hidden="1">
      <c r="A4742" s="9">
        <v>302</v>
      </c>
      <c r="B4742" s="9" t="s">
        <v>0</v>
      </c>
      <c r="C4742" s="9" t="s">
        <v>816</v>
      </c>
      <c r="D4742" s="9" t="s">
        <v>152</v>
      </c>
      <c r="E4742" s="9" t="s">
        <v>151</v>
      </c>
      <c r="F4742" s="9" t="s">
        <v>1</v>
      </c>
      <c r="G4742" s="9" t="s">
        <v>222</v>
      </c>
      <c r="H4742" s="9" t="s">
        <v>2</v>
      </c>
      <c r="I4742" s="9">
        <v>15</v>
      </c>
      <c r="J4742" s="9" t="s">
        <v>8</v>
      </c>
      <c r="L4742" s="9" t="s">
        <v>50</v>
      </c>
      <c r="M4742" s="9">
        <v>68518</v>
      </c>
      <c r="N4742" s="17" t="str">
        <f t="shared" si="365"/>
        <v>13_65-70</v>
      </c>
      <c r="O4742" s="17" t="str">
        <f t="shared" si="366"/>
        <v>6_60-70</v>
      </c>
      <c r="P4742" s="17" t="str">
        <f t="shared" si="367"/>
        <v>06_60-70</v>
      </c>
      <c r="Q4742" s="9" t="s">
        <v>1329</v>
      </c>
      <c r="R4742" s="9" t="s">
        <v>1324</v>
      </c>
      <c r="S4742" s="9">
        <f t="shared" si="363"/>
        <v>20692436</v>
      </c>
    </row>
    <row r="4743" spans="1:20" hidden="1">
      <c r="A4743" s="9">
        <v>263</v>
      </c>
      <c r="B4743" s="9" t="s">
        <v>0</v>
      </c>
      <c r="C4743" s="9" t="s">
        <v>221</v>
      </c>
      <c r="D4743" s="9" t="s">
        <v>148</v>
      </c>
      <c r="E4743" s="9" t="s">
        <v>151</v>
      </c>
      <c r="F4743" s="9" t="s">
        <v>5</v>
      </c>
      <c r="G4743" s="9" t="s">
        <v>110</v>
      </c>
      <c r="H4743" s="9" t="s">
        <v>2</v>
      </c>
      <c r="I4743" s="9">
        <v>15</v>
      </c>
      <c r="J4743" s="9" t="s">
        <v>8</v>
      </c>
      <c r="L4743" s="9" t="s">
        <v>50</v>
      </c>
      <c r="M4743" s="9">
        <v>66738</v>
      </c>
      <c r="N4743" s="17" t="str">
        <f t="shared" si="365"/>
        <v>13_65-70</v>
      </c>
      <c r="O4743" s="17" t="str">
        <f t="shared" si="366"/>
        <v>6_60-70</v>
      </c>
      <c r="P4743" s="17" t="str">
        <f t="shared" si="367"/>
        <v>06_60-70</v>
      </c>
      <c r="Q4743" s="9" t="s">
        <v>1329</v>
      </c>
      <c r="R4743" s="9" t="s">
        <v>1324</v>
      </c>
      <c r="S4743" s="9">
        <f t="shared" si="363"/>
        <v>17552094</v>
      </c>
    </row>
    <row r="4744" spans="1:20" hidden="1">
      <c r="A4744" s="9">
        <v>507</v>
      </c>
      <c r="B4744" s="9" t="s">
        <v>0</v>
      </c>
      <c r="C4744" s="9" t="s">
        <v>487</v>
      </c>
      <c r="D4744" s="9" t="s">
        <v>148</v>
      </c>
      <c r="E4744" s="9" t="s">
        <v>151</v>
      </c>
      <c r="F4744" s="9" t="s">
        <v>5</v>
      </c>
      <c r="G4744" s="9" t="s">
        <v>373</v>
      </c>
      <c r="H4744" s="9" t="s">
        <v>2</v>
      </c>
      <c r="I4744" s="9">
        <v>15</v>
      </c>
      <c r="J4744" s="9" t="s">
        <v>8</v>
      </c>
      <c r="L4744" s="9" t="s">
        <v>50</v>
      </c>
      <c r="M4744" s="9">
        <v>77876</v>
      </c>
      <c r="N4744" s="17" t="str">
        <f t="shared" si="365"/>
        <v>15_75-80</v>
      </c>
      <c r="O4744" s="17" t="str">
        <f t="shared" si="366"/>
        <v>7_70-80</v>
      </c>
      <c r="P4744" s="17" t="str">
        <f t="shared" si="367"/>
        <v>07_70-80</v>
      </c>
      <c r="Q4744" s="9" t="s">
        <v>1329</v>
      </c>
      <c r="R4744" s="9" t="s">
        <v>1324</v>
      </c>
      <c r="S4744" s="9">
        <f t="shared" si="363"/>
        <v>39483132</v>
      </c>
    </row>
    <row r="4745" spans="1:20" hidden="1">
      <c r="A4745" s="9">
        <v>1</v>
      </c>
      <c r="B4745" s="9" t="s">
        <v>0</v>
      </c>
      <c r="C4745" s="9" t="s">
        <v>964</v>
      </c>
      <c r="D4745" s="9" t="s">
        <v>146</v>
      </c>
      <c r="E4745" s="9" t="s">
        <v>151</v>
      </c>
      <c r="F4745" s="9" t="s">
        <v>5</v>
      </c>
      <c r="G4745" s="9" t="s">
        <v>373</v>
      </c>
      <c r="H4745" s="9" t="s">
        <v>244</v>
      </c>
      <c r="I4745" s="9">
        <v>15</v>
      </c>
      <c r="J4745" s="9" t="s">
        <v>8</v>
      </c>
      <c r="L4745" s="9" t="s">
        <v>50</v>
      </c>
      <c r="M4745" s="9">
        <v>66998</v>
      </c>
      <c r="N4745" s="17" t="str">
        <f t="shared" si="365"/>
        <v>13_65-70</v>
      </c>
      <c r="O4745" s="17" t="str">
        <f t="shared" si="366"/>
        <v>6_60-70</v>
      </c>
      <c r="P4745" s="17" t="str">
        <f t="shared" si="367"/>
        <v>06_60-70</v>
      </c>
      <c r="Q4745" s="9" t="s">
        <v>1329</v>
      </c>
      <c r="R4745" s="9" t="s">
        <v>1324</v>
      </c>
      <c r="S4745" s="9">
        <f t="shared" si="363"/>
        <v>66998</v>
      </c>
    </row>
    <row r="4746" spans="1:20" hidden="1">
      <c r="A4746" s="9">
        <v>146</v>
      </c>
      <c r="B4746" s="9" t="s">
        <v>0</v>
      </c>
      <c r="C4746" s="9" t="s">
        <v>580</v>
      </c>
      <c r="D4746" s="9" t="s">
        <v>152</v>
      </c>
      <c r="E4746" s="9" t="s">
        <v>151</v>
      </c>
      <c r="F4746" s="9" t="s">
        <v>5</v>
      </c>
      <c r="G4746" s="9" t="s">
        <v>373</v>
      </c>
      <c r="H4746" s="9" t="s">
        <v>2</v>
      </c>
      <c r="I4746" s="9">
        <v>14</v>
      </c>
      <c r="J4746" s="9" t="s">
        <v>8</v>
      </c>
      <c r="L4746" s="9" t="s">
        <v>50</v>
      </c>
      <c r="M4746" s="9">
        <v>98747</v>
      </c>
      <c r="N4746" s="17" t="str">
        <f t="shared" si="365"/>
        <v>19_95-100</v>
      </c>
      <c r="O4746" s="17" t="str">
        <f t="shared" si="366"/>
        <v>9_90-100</v>
      </c>
      <c r="P4746" s="17" t="str">
        <f t="shared" si="367"/>
        <v>08_80&gt;</v>
      </c>
      <c r="Q4746" s="9" t="s">
        <v>1329</v>
      </c>
      <c r="R4746" s="9" t="s">
        <v>1324</v>
      </c>
      <c r="S4746" s="9">
        <f t="shared" si="363"/>
        <v>14417062</v>
      </c>
    </row>
    <row r="4747" spans="1:20">
      <c r="A4747" s="9">
        <f t="shared" ref="A4747:A4774" si="369">T4747</f>
        <v>4604</v>
      </c>
      <c r="B4747" s="9" t="s">
        <v>9</v>
      </c>
      <c r="C4747" s="9" t="s">
        <v>392</v>
      </c>
      <c r="D4747" s="9" t="s">
        <v>152</v>
      </c>
      <c r="E4747" s="9" t="s">
        <v>147</v>
      </c>
      <c r="F4747" s="9" t="s">
        <v>9</v>
      </c>
      <c r="G4747" s="9" t="s">
        <v>393</v>
      </c>
      <c r="H4747" s="9" t="s">
        <v>2</v>
      </c>
      <c r="I4747" s="9">
        <v>13</v>
      </c>
      <c r="J4747" s="9" t="s">
        <v>43</v>
      </c>
      <c r="L4747" s="9" t="s">
        <v>394</v>
      </c>
      <c r="M4747" s="9">
        <v>160608</v>
      </c>
      <c r="N4747" s="17" t="str">
        <f t="shared" si="365"/>
        <v>32_160-165</v>
      </c>
      <c r="O4747" s="17" t="str">
        <f t="shared" si="366"/>
        <v>16_160-170</v>
      </c>
      <c r="P4747" s="17" t="str">
        <f t="shared" si="367"/>
        <v>08_80&gt;</v>
      </c>
      <c r="Q4747" s="9" t="s">
        <v>1329</v>
      </c>
      <c r="R4747" s="9" t="s">
        <v>1324</v>
      </c>
      <c r="S4747" s="9">
        <f t="shared" si="363"/>
        <v>739439232</v>
      </c>
      <c r="T4747" s="9">
        <v>4604</v>
      </c>
    </row>
    <row r="4748" spans="1:20">
      <c r="A4748" s="9">
        <f t="shared" si="369"/>
        <v>1202</v>
      </c>
      <c r="B4748" s="9" t="s">
        <v>9</v>
      </c>
      <c r="C4748" s="9" t="s">
        <v>395</v>
      </c>
      <c r="D4748" s="9" t="s">
        <v>152</v>
      </c>
      <c r="E4748" s="9" t="s">
        <v>147</v>
      </c>
      <c r="F4748" s="9" t="s">
        <v>9</v>
      </c>
      <c r="G4748" s="9" t="s">
        <v>393</v>
      </c>
      <c r="H4748" s="9" t="s">
        <v>2</v>
      </c>
      <c r="I4748" s="9">
        <v>13</v>
      </c>
      <c r="J4748" s="9" t="s">
        <v>43</v>
      </c>
      <c r="L4748" s="9" t="s">
        <v>394</v>
      </c>
      <c r="M4748" s="9">
        <v>206826</v>
      </c>
      <c r="N4748" s="17" t="str">
        <f t="shared" si="365"/>
        <v>41_205-210</v>
      </c>
      <c r="O4748" s="17" t="str">
        <f t="shared" si="366"/>
        <v>20_200-210</v>
      </c>
      <c r="P4748" s="17" t="str">
        <f t="shared" si="367"/>
        <v>08_80&gt;</v>
      </c>
      <c r="Q4748" s="9" t="s">
        <v>1329</v>
      </c>
      <c r="R4748" s="9" t="s">
        <v>1324</v>
      </c>
      <c r="S4748" s="9">
        <f t="shared" si="363"/>
        <v>248604852</v>
      </c>
      <c r="T4748" s="9">
        <v>1202</v>
      </c>
    </row>
    <row r="4749" spans="1:20">
      <c r="A4749" s="9">
        <f t="shared" si="369"/>
        <v>2087</v>
      </c>
      <c r="B4749" s="9" t="s">
        <v>9</v>
      </c>
      <c r="C4749" s="9" t="s">
        <v>1302</v>
      </c>
      <c r="D4749" s="9" t="s">
        <v>152</v>
      </c>
      <c r="E4749" s="9" t="s">
        <v>147</v>
      </c>
      <c r="F4749" s="9" t="s">
        <v>9</v>
      </c>
      <c r="G4749" s="9" t="s">
        <v>1303</v>
      </c>
      <c r="H4749" s="9" t="s">
        <v>2</v>
      </c>
      <c r="I4749" s="9">
        <v>13</v>
      </c>
      <c r="J4749" s="9" t="s">
        <v>43</v>
      </c>
      <c r="L4749" s="9" t="s">
        <v>394</v>
      </c>
      <c r="M4749" s="9">
        <v>146782</v>
      </c>
      <c r="N4749" s="17" t="str">
        <f t="shared" si="365"/>
        <v>29_145-150</v>
      </c>
      <c r="O4749" s="17" t="str">
        <f t="shared" si="366"/>
        <v>14_140-150</v>
      </c>
      <c r="P4749" s="17" t="str">
        <f t="shared" si="367"/>
        <v>08_80&gt;</v>
      </c>
      <c r="Q4749" s="9" t="s">
        <v>1329</v>
      </c>
      <c r="R4749" s="9" t="s">
        <v>1324</v>
      </c>
      <c r="S4749" s="9">
        <f t="shared" si="363"/>
        <v>306334034</v>
      </c>
      <c r="T4749" s="9">
        <v>2087</v>
      </c>
    </row>
    <row r="4750" spans="1:20">
      <c r="A4750" s="9">
        <f t="shared" si="369"/>
        <v>727</v>
      </c>
      <c r="B4750" s="9" t="s">
        <v>9</v>
      </c>
      <c r="C4750" s="9" t="s">
        <v>1020</v>
      </c>
      <c r="D4750" s="9" t="s">
        <v>152</v>
      </c>
      <c r="E4750" s="9" t="s">
        <v>147</v>
      </c>
      <c r="F4750" s="9" t="s">
        <v>9</v>
      </c>
      <c r="G4750" s="9" t="s">
        <v>973</v>
      </c>
      <c r="H4750" s="9" t="s">
        <v>2</v>
      </c>
      <c r="I4750" s="9">
        <v>14</v>
      </c>
      <c r="J4750" s="9" t="s">
        <v>971</v>
      </c>
      <c r="L4750" s="9" t="s">
        <v>394</v>
      </c>
      <c r="M4750" s="9">
        <v>567082</v>
      </c>
      <c r="N4750" s="17" t="str">
        <f t="shared" si="365"/>
        <v>113_565-570</v>
      </c>
      <c r="O4750" s="17" t="str">
        <f t="shared" si="366"/>
        <v>56_560-570</v>
      </c>
      <c r="P4750" s="17" t="str">
        <f t="shared" si="367"/>
        <v>08_80&gt;</v>
      </c>
      <c r="Q4750" s="9" t="s">
        <v>1329</v>
      </c>
      <c r="R4750" s="9" t="s">
        <v>1324</v>
      </c>
      <c r="S4750" s="9">
        <f t="shared" si="363"/>
        <v>412268614</v>
      </c>
      <c r="T4750" s="9">
        <v>727</v>
      </c>
    </row>
    <row r="4751" spans="1:20">
      <c r="A4751" s="9">
        <f t="shared" si="369"/>
        <v>2190</v>
      </c>
      <c r="B4751" s="9" t="s">
        <v>9</v>
      </c>
      <c r="C4751" s="9" t="s">
        <v>1021</v>
      </c>
      <c r="D4751" s="9" t="s">
        <v>149</v>
      </c>
      <c r="E4751" s="9" t="s">
        <v>147</v>
      </c>
      <c r="F4751" s="9" t="s">
        <v>9</v>
      </c>
      <c r="G4751" s="9" t="s">
        <v>973</v>
      </c>
      <c r="H4751" s="9" t="s">
        <v>2</v>
      </c>
      <c r="I4751" s="9">
        <v>16</v>
      </c>
      <c r="J4751" s="9" t="s">
        <v>974</v>
      </c>
      <c r="L4751" s="9" t="s">
        <v>394</v>
      </c>
      <c r="M4751" s="9">
        <v>485946</v>
      </c>
      <c r="N4751" s="17" t="str">
        <f t="shared" si="365"/>
        <v>97_485-490</v>
      </c>
      <c r="O4751" s="17" t="str">
        <f t="shared" si="366"/>
        <v>48_480-490</v>
      </c>
      <c r="P4751" s="17" t="str">
        <f t="shared" si="367"/>
        <v>08_80&gt;</v>
      </c>
      <c r="Q4751" s="9" t="s">
        <v>1329</v>
      </c>
      <c r="R4751" s="9" t="s">
        <v>1324</v>
      </c>
      <c r="S4751" s="9">
        <f t="shared" si="363"/>
        <v>1064221740</v>
      </c>
      <c r="T4751" s="9">
        <v>2190</v>
      </c>
    </row>
    <row r="4752" spans="1:20">
      <c r="A4752" s="9">
        <f t="shared" si="369"/>
        <v>13</v>
      </c>
      <c r="B4752" s="9" t="s">
        <v>10</v>
      </c>
      <c r="C4752" s="9" t="s">
        <v>1304</v>
      </c>
      <c r="D4752" s="9" t="s">
        <v>148</v>
      </c>
      <c r="E4752" s="9" t="s">
        <v>147</v>
      </c>
      <c r="F4752" s="9" t="s">
        <v>5</v>
      </c>
      <c r="G4752" s="9" t="s">
        <v>373</v>
      </c>
      <c r="H4752" s="9" t="s">
        <v>2</v>
      </c>
      <c r="I4752" s="9">
        <v>15</v>
      </c>
      <c r="J4752" s="9" t="s">
        <v>8</v>
      </c>
      <c r="L4752" s="9" t="s">
        <v>50</v>
      </c>
      <c r="M4752" s="9">
        <v>75780</v>
      </c>
      <c r="N4752" s="17" t="str">
        <f t="shared" si="365"/>
        <v>15_75-80</v>
      </c>
      <c r="O4752" s="17" t="str">
        <f t="shared" si="366"/>
        <v>7_70-80</v>
      </c>
      <c r="P4752" s="17" t="str">
        <f t="shared" si="367"/>
        <v>07_70-80</v>
      </c>
      <c r="Q4752" s="9" t="s">
        <v>1329</v>
      </c>
      <c r="R4752" s="9" t="s">
        <v>1324</v>
      </c>
      <c r="S4752" s="9">
        <f t="shared" si="363"/>
        <v>985140</v>
      </c>
      <c r="T4752" s="9">
        <v>13</v>
      </c>
    </row>
    <row r="4753" spans="1:20">
      <c r="A4753" s="9">
        <f t="shared" si="369"/>
        <v>53</v>
      </c>
      <c r="B4753" s="9" t="s">
        <v>10</v>
      </c>
      <c r="C4753" s="9" t="s">
        <v>1305</v>
      </c>
      <c r="D4753" s="9" t="s">
        <v>148</v>
      </c>
      <c r="E4753" s="9" t="s">
        <v>147</v>
      </c>
      <c r="F4753" s="9" t="s">
        <v>5</v>
      </c>
      <c r="G4753" s="9" t="s">
        <v>122</v>
      </c>
      <c r="H4753" s="9" t="s">
        <v>2</v>
      </c>
      <c r="I4753" s="9">
        <v>15</v>
      </c>
      <c r="J4753" s="9" t="s">
        <v>8</v>
      </c>
      <c r="L4753" s="9" t="s">
        <v>50</v>
      </c>
      <c r="M4753" s="9">
        <v>57293</v>
      </c>
      <c r="N4753" s="17" t="str">
        <f t="shared" si="365"/>
        <v>11_55-60</v>
      </c>
      <c r="O4753" s="17" t="str">
        <f t="shared" si="366"/>
        <v>5_50-60</v>
      </c>
      <c r="P4753" s="17" t="str">
        <f t="shared" si="367"/>
        <v>05_50-60</v>
      </c>
      <c r="Q4753" s="9" t="s">
        <v>1329</v>
      </c>
      <c r="R4753" s="9" t="s">
        <v>1324</v>
      </c>
      <c r="S4753" s="9">
        <f t="shared" si="363"/>
        <v>3036529</v>
      </c>
      <c r="T4753" s="9">
        <v>53</v>
      </c>
    </row>
    <row r="4754" spans="1:20">
      <c r="A4754" s="9">
        <f t="shared" si="369"/>
        <v>2</v>
      </c>
      <c r="B4754" s="9" t="s">
        <v>10</v>
      </c>
      <c r="C4754" s="9" t="s">
        <v>1130</v>
      </c>
      <c r="D4754" s="9" t="s">
        <v>152</v>
      </c>
      <c r="E4754" s="9" t="s">
        <v>147</v>
      </c>
      <c r="F4754" s="9" t="s">
        <v>5</v>
      </c>
      <c r="G4754" s="9" t="s">
        <v>570</v>
      </c>
      <c r="H4754" s="9" t="s">
        <v>2</v>
      </c>
      <c r="I4754" s="9">
        <v>14</v>
      </c>
      <c r="J4754" s="9" t="s">
        <v>8</v>
      </c>
      <c r="L4754" s="9" t="s">
        <v>46</v>
      </c>
      <c r="M4754" s="9">
        <v>28167</v>
      </c>
      <c r="N4754" s="17" t="str">
        <f t="shared" si="365"/>
        <v>5_25-30</v>
      </c>
      <c r="O4754" s="17" t="str">
        <f t="shared" si="366"/>
        <v>2_20-30</v>
      </c>
      <c r="P4754" s="17" t="str">
        <f t="shared" si="367"/>
        <v>02_20-30</v>
      </c>
      <c r="Q4754" s="9" t="s">
        <v>1329</v>
      </c>
      <c r="R4754" s="9" t="s">
        <v>1324</v>
      </c>
      <c r="S4754" s="9">
        <f t="shared" si="363"/>
        <v>56334</v>
      </c>
      <c r="T4754" s="9">
        <v>2</v>
      </c>
    </row>
    <row r="4755" spans="1:20">
      <c r="A4755" s="9">
        <f t="shared" si="369"/>
        <v>81</v>
      </c>
      <c r="B4755" s="9" t="s">
        <v>10</v>
      </c>
      <c r="C4755" s="9" t="s">
        <v>491</v>
      </c>
      <c r="D4755" s="9" t="s">
        <v>152</v>
      </c>
      <c r="E4755" s="9" t="s">
        <v>147</v>
      </c>
      <c r="F4755" s="9" t="s">
        <v>5</v>
      </c>
      <c r="G4755" s="9" t="s">
        <v>70</v>
      </c>
      <c r="H4755" s="9" t="s">
        <v>2</v>
      </c>
      <c r="I4755" s="9">
        <v>14</v>
      </c>
      <c r="J4755" s="9" t="s">
        <v>8</v>
      </c>
      <c r="L4755" s="9" t="s">
        <v>46</v>
      </c>
      <c r="M4755" s="9">
        <v>30826</v>
      </c>
      <c r="N4755" s="17" t="str">
        <f t="shared" si="365"/>
        <v>6_30-35</v>
      </c>
      <c r="O4755" s="17" t="str">
        <f t="shared" si="366"/>
        <v>3_30-40</v>
      </c>
      <c r="P4755" s="17" t="str">
        <f t="shared" si="367"/>
        <v>03_30-40</v>
      </c>
      <c r="Q4755" s="9" t="s">
        <v>1329</v>
      </c>
      <c r="R4755" s="9" t="s">
        <v>1324</v>
      </c>
      <c r="S4755" s="9">
        <f t="shared" si="363"/>
        <v>2496906</v>
      </c>
      <c r="T4755" s="9">
        <v>81</v>
      </c>
    </row>
    <row r="4756" spans="1:20">
      <c r="A4756" s="9">
        <f t="shared" si="369"/>
        <v>13</v>
      </c>
      <c r="B4756" s="9" t="s">
        <v>10</v>
      </c>
      <c r="C4756" s="9" t="s">
        <v>817</v>
      </c>
      <c r="D4756" s="9" t="s">
        <v>148</v>
      </c>
      <c r="E4756" s="9" t="s">
        <v>147</v>
      </c>
      <c r="F4756" s="9" t="s">
        <v>5</v>
      </c>
      <c r="G4756" s="9" t="s">
        <v>70</v>
      </c>
      <c r="H4756" s="9" t="s">
        <v>2</v>
      </c>
      <c r="I4756" s="9">
        <v>15</v>
      </c>
      <c r="J4756" s="9" t="s">
        <v>8</v>
      </c>
      <c r="L4756" s="9" t="s">
        <v>46</v>
      </c>
      <c r="M4756" s="9">
        <v>39778</v>
      </c>
      <c r="N4756" s="17" t="str">
        <f t="shared" si="365"/>
        <v>7_35-40</v>
      </c>
      <c r="O4756" s="17" t="str">
        <f t="shared" si="366"/>
        <v>3_30-40</v>
      </c>
      <c r="P4756" s="17" t="str">
        <f t="shared" si="367"/>
        <v>03_30-40</v>
      </c>
      <c r="Q4756" s="9" t="s">
        <v>1329</v>
      </c>
      <c r="R4756" s="9" t="s">
        <v>1324</v>
      </c>
      <c r="S4756" s="9">
        <f t="shared" si="363"/>
        <v>517114</v>
      </c>
      <c r="T4756" s="9">
        <v>13</v>
      </c>
    </row>
    <row r="4757" spans="1:20">
      <c r="A4757" s="9">
        <f t="shared" si="369"/>
        <v>2</v>
      </c>
      <c r="B4757" s="9" t="s">
        <v>10</v>
      </c>
      <c r="C4757" s="9" t="s">
        <v>1213</v>
      </c>
      <c r="D4757" s="9" t="s">
        <v>149</v>
      </c>
      <c r="E4757" s="9" t="s">
        <v>147</v>
      </c>
      <c r="F4757" s="9" t="s">
        <v>1</v>
      </c>
      <c r="G4757" s="9" t="s">
        <v>695</v>
      </c>
      <c r="H4757" s="9" t="s">
        <v>98</v>
      </c>
      <c r="I4757" s="9">
        <v>15</v>
      </c>
      <c r="J4757" s="9" t="s">
        <v>8</v>
      </c>
      <c r="L4757" s="9" t="s">
        <v>50</v>
      </c>
      <c r="M4757" s="9">
        <v>98540</v>
      </c>
      <c r="N4757" s="17" t="str">
        <f t="shared" si="365"/>
        <v>19_95-100</v>
      </c>
      <c r="O4757" s="17" t="str">
        <f t="shared" si="366"/>
        <v>9_90-100</v>
      </c>
      <c r="P4757" s="17" t="str">
        <f t="shared" si="367"/>
        <v>08_80&gt;</v>
      </c>
      <c r="Q4757" s="9" t="s">
        <v>1329</v>
      </c>
      <c r="R4757" s="9" t="s">
        <v>1324</v>
      </c>
      <c r="S4757" s="9">
        <f t="shared" si="363"/>
        <v>197080</v>
      </c>
      <c r="T4757" s="9">
        <v>2</v>
      </c>
    </row>
    <row r="4758" spans="1:20">
      <c r="A4758" s="9">
        <f t="shared" si="369"/>
        <v>19</v>
      </c>
      <c r="B4758" s="9" t="s">
        <v>10</v>
      </c>
      <c r="C4758" s="9" t="s">
        <v>1306</v>
      </c>
      <c r="D4758" s="9" t="s">
        <v>149</v>
      </c>
      <c r="E4758" s="9" t="s">
        <v>147</v>
      </c>
      <c r="F4758" s="9" t="s">
        <v>1</v>
      </c>
      <c r="G4758" s="9" t="s">
        <v>1177</v>
      </c>
      <c r="H4758" s="9" t="s">
        <v>703</v>
      </c>
      <c r="I4758" s="9">
        <v>15</v>
      </c>
      <c r="J4758" s="9" t="s">
        <v>8</v>
      </c>
      <c r="L4758" s="9" t="s">
        <v>50</v>
      </c>
      <c r="M4758" s="9">
        <v>134990</v>
      </c>
      <c r="N4758" s="17" t="str">
        <f t="shared" si="365"/>
        <v>26_130-135</v>
      </c>
      <c r="O4758" s="17" t="str">
        <f t="shared" si="366"/>
        <v>13_130-140</v>
      </c>
      <c r="P4758" s="17" t="str">
        <f t="shared" si="367"/>
        <v>08_80&gt;</v>
      </c>
      <c r="Q4758" s="9" t="s">
        <v>1329</v>
      </c>
      <c r="R4758" s="9" t="s">
        <v>1324</v>
      </c>
      <c r="S4758" s="9">
        <f t="shared" ref="S4758:S4821" si="370">M4758*A4758</f>
        <v>2564810</v>
      </c>
      <c r="T4758" s="9">
        <v>19</v>
      </c>
    </row>
    <row r="4759" spans="1:20">
      <c r="A4759" s="9">
        <f t="shared" si="369"/>
        <v>23</v>
      </c>
      <c r="B4759" s="9" t="s">
        <v>10</v>
      </c>
      <c r="C4759" s="9" t="s">
        <v>370</v>
      </c>
      <c r="D4759" s="9" t="s">
        <v>149</v>
      </c>
      <c r="E4759" s="9" t="s">
        <v>147</v>
      </c>
      <c r="F4759" s="9" t="s">
        <v>5</v>
      </c>
      <c r="G4759" s="9" t="s">
        <v>252</v>
      </c>
      <c r="H4759" s="9" t="s">
        <v>85</v>
      </c>
      <c r="I4759" s="9">
        <v>15</v>
      </c>
      <c r="J4759" s="9" t="s">
        <v>8</v>
      </c>
      <c r="L4759" s="9" t="s">
        <v>50</v>
      </c>
      <c r="M4759" s="9">
        <v>104231</v>
      </c>
      <c r="N4759" s="17" t="str">
        <f t="shared" ref="N4759:N4822" si="371">CONCATENATE(ROUNDDOWN(M4759/5000,0),"_",ROUNDDOWN(M4759/5000,0)*5,"-",ROUNDUP((M4759+1)/5000,0)*5)</f>
        <v>20_100-105</v>
      </c>
      <c r="O4759" s="17" t="str">
        <f t="shared" ref="O4759:O4822" si="372">CONCATENATE(ROUNDDOWN(M4759/10000,0),"_",ROUNDDOWN(M4759/10000,0)*10,"-",ROUNDUP((M4759+1)/10000,0)*10)</f>
        <v>10_100-110</v>
      </c>
      <c r="P4759" s="17" t="str">
        <f t="shared" ref="P4759:P4822" si="373">IF(M4759&lt;20000,"01_&lt;20",IF(M4759&lt;80000,CONCATENATE(IF((ROUNDDOWN(M4759/10000,0)+1)&lt;10,0,),ROUNDDOWN(M4759/10000,0),"_",ROUNDDOWN(M4759/10000,0)*10,"-",ROUNDUP((M4759+1)/10000,0)*10),"08_80&gt;"))</f>
        <v>08_80&gt;</v>
      </c>
      <c r="Q4759" s="9" t="s">
        <v>1329</v>
      </c>
      <c r="R4759" s="9" t="s">
        <v>1324</v>
      </c>
      <c r="S4759" s="9">
        <f t="shared" si="370"/>
        <v>2397313</v>
      </c>
      <c r="T4759" s="9">
        <v>23</v>
      </c>
    </row>
    <row r="4760" spans="1:20">
      <c r="A4760" s="9">
        <f t="shared" si="369"/>
        <v>77</v>
      </c>
      <c r="B4760" s="9" t="s">
        <v>10</v>
      </c>
      <c r="C4760" s="9" t="s">
        <v>1264</v>
      </c>
      <c r="D4760" s="9" t="s">
        <v>149</v>
      </c>
      <c r="E4760" s="9" t="s">
        <v>147</v>
      </c>
      <c r="F4760" s="9" t="s">
        <v>1</v>
      </c>
      <c r="G4760" s="9" t="s">
        <v>495</v>
      </c>
      <c r="H4760" s="9" t="s">
        <v>561</v>
      </c>
      <c r="I4760" s="9">
        <v>15</v>
      </c>
      <c r="J4760" s="9" t="s">
        <v>8</v>
      </c>
      <c r="L4760" s="9" t="s">
        <v>50</v>
      </c>
      <c r="M4760" s="9">
        <v>142666</v>
      </c>
      <c r="N4760" s="17" t="str">
        <f t="shared" si="371"/>
        <v>28_140-145</v>
      </c>
      <c r="O4760" s="17" t="str">
        <f t="shared" si="372"/>
        <v>14_140-150</v>
      </c>
      <c r="P4760" s="17" t="str">
        <f t="shared" si="373"/>
        <v>08_80&gt;</v>
      </c>
      <c r="Q4760" s="9" t="s">
        <v>1329</v>
      </c>
      <c r="R4760" s="9" t="s">
        <v>1324</v>
      </c>
      <c r="S4760" s="9">
        <f t="shared" si="370"/>
        <v>10985282</v>
      </c>
      <c r="T4760" s="9">
        <v>77</v>
      </c>
    </row>
    <row r="4761" spans="1:20">
      <c r="A4761" s="9">
        <f t="shared" si="369"/>
        <v>51</v>
      </c>
      <c r="B4761" s="9" t="s">
        <v>10</v>
      </c>
      <c r="C4761" s="9" t="s">
        <v>243</v>
      </c>
      <c r="D4761" s="9" t="s">
        <v>149</v>
      </c>
      <c r="E4761" s="9" t="s">
        <v>147</v>
      </c>
      <c r="F4761" s="9" t="s">
        <v>1</v>
      </c>
      <c r="G4761" s="9" t="s">
        <v>695</v>
      </c>
      <c r="H4761" s="9" t="s">
        <v>132</v>
      </c>
      <c r="I4761" s="9">
        <v>17</v>
      </c>
      <c r="J4761" s="9" t="s">
        <v>8</v>
      </c>
      <c r="L4761" s="9" t="s">
        <v>50</v>
      </c>
      <c r="M4761" s="9">
        <v>105300</v>
      </c>
      <c r="N4761" s="17" t="str">
        <f t="shared" si="371"/>
        <v>21_105-110</v>
      </c>
      <c r="O4761" s="17" t="str">
        <f t="shared" si="372"/>
        <v>10_100-110</v>
      </c>
      <c r="P4761" s="17" t="str">
        <f t="shared" si="373"/>
        <v>08_80&gt;</v>
      </c>
      <c r="Q4761" s="9" t="s">
        <v>1329</v>
      </c>
      <c r="R4761" s="9" t="s">
        <v>1324</v>
      </c>
      <c r="S4761" s="9">
        <f t="shared" si="370"/>
        <v>5370300</v>
      </c>
      <c r="T4761" s="9">
        <v>51</v>
      </c>
    </row>
    <row r="4762" spans="1:20">
      <c r="A4762" s="9">
        <f t="shared" si="369"/>
        <v>2</v>
      </c>
      <c r="B4762" s="9" t="s">
        <v>10</v>
      </c>
      <c r="C4762" s="9" t="s">
        <v>494</v>
      </c>
      <c r="D4762" s="9" t="s">
        <v>149</v>
      </c>
      <c r="E4762" s="9" t="s">
        <v>147</v>
      </c>
      <c r="F4762" s="9" t="s">
        <v>1</v>
      </c>
      <c r="G4762" s="9" t="s">
        <v>495</v>
      </c>
      <c r="H4762" s="9" t="s">
        <v>887</v>
      </c>
      <c r="I4762" s="9">
        <v>15</v>
      </c>
      <c r="J4762" s="9" t="s">
        <v>8</v>
      </c>
      <c r="L4762" s="9" t="s">
        <v>50</v>
      </c>
      <c r="M4762" s="9">
        <v>202429</v>
      </c>
      <c r="N4762" s="17" t="str">
        <f t="shared" si="371"/>
        <v>40_200-205</v>
      </c>
      <c r="O4762" s="17" t="str">
        <f t="shared" si="372"/>
        <v>20_200-210</v>
      </c>
      <c r="P4762" s="17" t="str">
        <f t="shared" si="373"/>
        <v>08_80&gt;</v>
      </c>
      <c r="Q4762" s="9" t="s">
        <v>1329</v>
      </c>
      <c r="R4762" s="9" t="s">
        <v>1324</v>
      </c>
      <c r="S4762" s="9">
        <f t="shared" si="370"/>
        <v>404858</v>
      </c>
      <c r="T4762" s="9">
        <v>2</v>
      </c>
    </row>
    <row r="4763" spans="1:20">
      <c r="A4763" s="9">
        <f t="shared" si="369"/>
        <v>4</v>
      </c>
      <c r="B4763" s="9" t="s">
        <v>10</v>
      </c>
      <c r="C4763" s="9" t="s">
        <v>241</v>
      </c>
      <c r="D4763" s="9" t="s">
        <v>152</v>
      </c>
      <c r="E4763" s="9" t="s">
        <v>147</v>
      </c>
      <c r="F4763" s="9" t="s">
        <v>1</v>
      </c>
      <c r="G4763" s="9" t="s">
        <v>695</v>
      </c>
      <c r="H4763" s="9" t="s">
        <v>132</v>
      </c>
      <c r="I4763" s="9">
        <v>14</v>
      </c>
      <c r="J4763" s="9" t="s">
        <v>49</v>
      </c>
      <c r="L4763" s="9" t="s">
        <v>50</v>
      </c>
      <c r="M4763" s="9">
        <v>77990</v>
      </c>
      <c r="N4763" s="17" t="str">
        <f t="shared" si="371"/>
        <v>15_75-80</v>
      </c>
      <c r="O4763" s="17" t="str">
        <f t="shared" si="372"/>
        <v>7_70-80</v>
      </c>
      <c r="P4763" s="17" t="str">
        <f t="shared" si="373"/>
        <v>07_70-80</v>
      </c>
      <c r="Q4763" s="9" t="s">
        <v>1329</v>
      </c>
      <c r="R4763" s="9" t="s">
        <v>1324</v>
      </c>
      <c r="S4763" s="9">
        <f t="shared" si="370"/>
        <v>311960</v>
      </c>
      <c r="T4763" s="9">
        <v>4</v>
      </c>
    </row>
    <row r="4764" spans="1:20">
      <c r="A4764" s="9">
        <f t="shared" si="369"/>
        <v>73</v>
      </c>
      <c r="B4764" s="9" t="s">
        <v>10</v>
      </c>
      <c r="C4764" s="9" t="s">
        <v>818</v>
      </c>
      <c r="D4764" s="9" t="s">
        <v>153</v>
      </c>
      <c r="E4764" s="9" t="s">
        <v>147</v>
      </c>
      <c r="F4764" s="9" t="s">
        <v>5</v>
      </c>
      <c r="G4764" s="9" t="s">
        <v>70</v>
      </c>
      <c r="H4764" s="9" t="s">
        <v>2</v>
      </c>
      <c r="I4764" s="9">
        <v>11</v>
      </c>
      <c r="J4764" s="9" t="s">
        <v>4</v>
      </c>
      <c r="L4764" s="9" t="s">
        <v>46</v>
      </c>
      <c r="M4764" s="9">
        <v>23265</v>
      </c>
      <c r="N4764" s="17" t="str">
        <f t="shared" si="371"/>
        <v>4_20-25</v>
      </c>
      <c r="O4764" s="17" t="str">
        <f t="shared" si="372"/>
        <v>2_20-30</v>
      </c>
      <c r="P4764" s="17" t="str">
        <f t="shared" si="373"/>
        <v>02_20-30</v>
      </c>
      <c r="Q4764" s="9" t="s">
        <v>1329</v>
      </c>
      <c r="R4764" s="9" t="s">
        <v>1324</v>
      </c>
      <c r="S4764" s="9">
        <f t="shared" si="370"/>
        <v>1698345</v>
      </c>
      <c r="T4764" s="9">
        <v>73</v>
      </c>
    </row>
    <row r="4765" spans="1:20">
      <c r="A4765" s="9">
        <f t="shared" si="369"/>
        <v>19</v>
      </c>
      <c r="B4765" s="9" t="s">
        <v>10</v>
      </c>
      <c r="C4765" s="9" t="s">
        <v>499</v>
      </c>
      <c r="D4765" s="9" t="s">
        <v>148</v>
      </c>
      <c r="E4765" s="9" t="s">
        <v>147</v>
      </c>
      <c r="F4765" s="9" t="s">
        <v>1</v>
      </c>
      <c r="G4765" s="9" t="s">
        <v>77</v>
      </c>
      <c r="H4765" s="9" t="s">
        <v>2</v>
      </c>
      <c r="I4765" s="9">
        <v>15</v>
      </c>
      <c r="J4765" s="9" t="s">
        <v>4</v>
      </c>
      <c r="L4765" s="9" t="s">
        <v>50</v>
      </c>
      <c r="M4765" s="9">
        <v>41864</v>
      </c>
      <c r="N4765" s="17" t="str">
        <f t="shared" si="371"/>
        <v>8_40-45</v>
      </c>
      <c r="O4765" s="17" t="str">
        <f t="shared" si="372"/>
        <v>4_40-50</v>
      </c>
      <c r="P4765" s="17" t="str">
        <f t="shared" si="373"/>
        <v>04_40-50</v>
      </c>
      <c r="Q4765" s="9" t="s">
        <v>1329</v>
      </c>
      <c r="R4765" s="9" t="s">
        <v>1324</v>
      </c>
      <c r="S4765" s="9">
        <f t="shared" si="370"/>
        <v>795416</v>
      </c>
      <c r="T4765" s="9">
        <v>19</v>
      </c>
    </row>
    <row r="4766" spans="1:20">
      <c r="A4766" s="9">
        <f t="shared" si="369"/>
        <v>2</v>
      </c>
      <c r="B4766" s="9" t="s">
        <v>10</v>
      </c>
      <c r="C4766" s="9" t="s">
        <v>894</v>
      </c>
      <c r="D4766" s="9" t="s">
        <v>148</v>
      </c>
      <c r="E4766" s="9" t="s">
        <v>147</v>
      </c>
      <c r="F4766" s="9" t="s">
        <v>5</v>
      </c>
      <c r="G4766" s="9" t="s">
        <v>70</v>
      </c>
      <c r="H4766" s="9" t="s">
        <v>2</v>
      </c>
      <c r="I4766" s="9">
        <v>15</v>
      </c>
      <c r="J4766" s="9" t="s">
        <v>8</v>
      </c>
      <c r="L4766" s="9" t="s">
        <v>46</v>
      </c>
      <c r="M4766" s="9">
        <v>60442</v>
      </c>
      <c r="N4766" s="17" t="str">
        <f t="shared" si="371"/>
        <v>12_60-65</v>
      </c>
      <c r="O4766" s="17" t="str">
        <f t="shared" si="372"/>
        <v>6_60-70</v>
      </c>
      <c r="P4766" s="17" t="str">
        <f t="shared" si="373"/>
        <v>06_60-70</v>
      </c>
      <c r="Q4766" s="9" t="s">
        <v>1329</v>
      </c>
      <c r="R4766" s="9" t="s">
        <v>1324</v>
      </c>
      <c r="S4766" s="9">
        <f t="shared" si="370"/>
        <v>120884</v>
      </c>
      <c r="T4766" s="9">
        <v>2</v>
      </c>
    </row>
    <row r="4767" spans="1:20">
      <c r="A4767" s="9">
        <f t="shared" si="369"/>
        <v>2</v>
      </c>
      <c r="B4767" s="9" t="s">
        <v>10</v>
      </c>
      <c r="C4767" s="9" t="s">
        <v>666</v>
      </c>
      <c r="D4767" s="9" t="s">
        <v>148</v>
      </c>
      <c r="E4767" s="9" t="s">
        <v>147</v>
      </c>
      <c r="F4767" s="9" t="s">
        <v>5</v>
      </c>
      <c r="G4767" s="9" t="s">
        <v>122</v>
      </c>
      <c r="H4767" s="9" t="s">
        <v>2</v>
      </c>
      <c r="I4767" s="9">
        <v>15</v>
      </c>
      <c r="J4767" s="9" t="s">
        <v>4</v>
      </c>
      <c r="L4767" s="9" t="s">
        <v>50</v>
      </c>
      <c r="M4767" s="9">
        <v>67683</v>
      </c>
      <c r="N4767" s="17" t="str">
        <f t="shared" si="371"/>
        <v>13_65-70</v>
      </c>
      <c r="O4767" s="17" t="str">
        <f t="shared" si="372"/>
        <v>6_60-70</v>
      </c>
      <c r="P4767" s="17" t="str">
        <f t="shared" si="373"/>
        <v>06_60-70</v>
      </c>
      <c r="Q4767" s="9" t="s">
        <v>1329</v>
      </c>
      <c r="R4767" s="9" t="s">
        <v>1324</v>
      </c>
      <c r="S4767" s="9">
        <f t="shared" si="370"/>
        <v>135366</v>
      </c>
      <c r="T4767" s="9">
        <v>2</v>
      </c>
    </row>
    <row r="4768" spans="1:20">
      <c r="A4768" s="9">
        <f t="shared" si="369"/>
        <v>2</v>
      </c>
      <c r="B4768" s="9" t="s">
        <v>10</v>
      </c>
      <c r="C4768" s="9" t="s">
        <v>623</v>
      </c>
      <c r="D4768" s="9" t="s">
        <v>148</v>
      </c>
      <c r="E4768" s="9" t="s">
        <v>147</v>
      </c>
      <c r="F4768" s="9" t="s">
        <v>5</v>
      </c>
      <c r="G4768" s="9" t="s">
        <v>70</v>
      </c>
      <c r="H4768" s="9" t="s">
        <v>2</v>
      </c>
      <c r="I4768" s="9">
        <v>15</v>
      </c>
      <c r="J4768" s="9" t="s">
        <v>4</v>
      </c>
      <c r="L4768" s="9" t="s">
        <v>46</v>
      </c>
      <c r="M4768" s="9">
        <v>29630</v>
      </c>
      <c r="N4768" s="17" t="str">
        <f t="shared" si="371"/>
        <v>5_25-30</v>
      </c>
      <c r="O4768" s="17" t="str">
        <f t="shared" si="372"/>
        <v>2_20-30</v>
      </c>
      <c r="P4768" s="17" t="str">
        <f t="shared" si="373"/>
        <v>02_20-30</v>
      </c>
      <c r="Q4768" s="9" t="s">
        <v>1329</v>
      </c>
      <c r="R4768" s="9" t="s">
        <v>1324</v>
      </c>
      <c r="S4768" s="9">
        <f t="shared" si="370"/>
        <v>59260</v>
      </c>
      <c r="T4768" s="9">
        <v>2</v>
      </c>
    </row>
    <row r="4769" spans="1:20">
      <c r="A4769" s="9">
        <f t="shared" si="369"/>
        <v>2878</v>
      </c>
      <c r="B4769" s="9" t="s">
        <v>10</v>
      </c>
      <c r="C4769" s="9" t="s">
        <v>700</v>
      </c>
      <c r="D4769" s="9" t="s">
        <v>152</v>
      </c>
      <c r="E4769" s="9" t="s">
        <v>147</v>
      </c>
      <c r="F4769" s="9" t="s">
        <v>5</v>
      </c>
      <c r="G4769" s="9" t="s">
        <v>373</v>
      </c>
      <c r="H4769" s="9" t="s">
        <v>2</v>
      </c>
      <c r="I4769" s="9">
        <v>14</v>
      </c>
      <c r="J4769" s="9" t="s">
        <v>8</v>
      </c>
      <c r="L4769" s="9" t="s">
        <v>50</v>
      </c>
      <c r="M4769" s="9">
        <v>52348</v>
      </c>
      <c r="N4769" s="17" t="str">
        <f t="shared" si="371"/>
        <v>10_50-55</v>
      </c>
      <c r="O4769" s="17" t="str">
        <f t="shared" si="372"/>
        <v>5_50-60</v>
      </c>
      <c r="P4769" s="17" t="str">
        <f t="shared" si="373"/>
        <v>05_50-60</v>
      </c>
      <c r="Q4769" s="9" t="s">
        <v>1329</v>
      </c>
      <c r="R4769" s="9" t="s">
        <v>1324</v>
      </c>
      <c r="S4769" s="9">
        <f t="shared" si="370"/>
        <v>150657544</v>
      </c>
      <c r="T4769" s="9">
        <v>2878</v>
      </c>
    </row>
    <row r="4770" spans="1:20">
      <c r="A4770" s="9">
        <f t="shared" si="369"/>
        <v>2</v>
      </c>
      <c r="B4770" s="9" t="s">
        <v>10</v>
      </c>
      <c r="C4770" s="9" t="s">
        <v>667</v>
      </c>
      <c r="D4770" s="9" t="s">
        <v>152</v>
      </c>
      <c r="E4770" s="9" t="s">
        <v>147</v>
      </c>
      <c r="F4770" s="9" t="s">
        <v>5</v>
      </c>
      <c r="G4770" s="9" t="s">
        <v>122</v>
      </c>
      <c r="H4770" s="9" t="s">
        <v>2</v>
      </c>
      <c r="I4770" s="9">
        <v>14</v>
      </c>
      <c r="J4770" s="9" t="s">
        <v>8</v>
      </c>
      <c r="L4770" s="9" t="s">
        <v>50</v>
      </c>
      <c r="M4770" s="9">
        <v>45932</v>
      </c>
      <c r="N4770" s="17" t="str">
        <f t="shared" si="371"/>
        <v>9_45-50</v>
      </c>
      <c r="O4770" s="17" t="str">
        <f t="shared" si="372"/>
        <v>4_40-50</v>
      </c>
      <c r="P4770" s="17" t="str">
        <f t="shared" si="373"/>
        <v>04_40-50</v>
      </c>
      <c r="Q4770" s="9" t="s">
        <v>1329</v>
      </c>
      <c r="R4770" s="9" t="s">
        <v>1324</v>
      </c>
      <c r="S4770" s="9">
        <f t="shared" si="370"/>
        <v>91864</v>
      </c>
      <c r="T4770" s="9">
        <v>2</v>
      </c>
    </row>
    <row r="4771" spans="1:20">
      <c r="A4771" s="9">
        <f t="shared" si="369"/>
        <v>53</v>
      </c>
      <c r="B4771" s="9" t="s">
        <v>10</v>
      </c>
      <c r="C4771" s="9" t="s">
        <v>1219</v>
      </c>
      <c r="D4771" s="9" t="s">
        <v>152</v>
      </c>
      <c r="E4771" s="9" t="s">
        <v>147</v>
      </c>
      <c r="F4771" s="9" t="s">
        <v>5</v>
      </c>
      <c r="G4771" s="9" t="s">
        <v>570</v>
      </c>
      <c r="H4771" s="9" t="s">
        <v>2</v>
      </c>
      <c r="I4771" s="9">
        <v>14</v>
      </c>
      <c r="J4771" s="9" t="s">
        <v>8</v>
      </c>
      <c r="L4771" s="9" t="s">
        <v>46</v>
      </c>
      <c r="M4771" s="9">
        <v>29665</v>
      </c>
      <c r="N4771" s="17" t="str">
        <f t="shared" si="371"/>
        <v>5_25-30</v>
      </c>
      <c r="O4771" s="17" t="str">
        <f t="shared" si="372"/>
        <v>2_20-30</v>
      </c>
      <c r="P4771" s="17" t="str">
        <f t="shared" si="373"/>
        <v>02_20-30</v>
      </c>
      <c r="Q4771" s="9" t="s">
        <v>1329</v>
      </c>
      <c r="R4771" s="9" t="s">
        <v>1324</v>
      </c>
      <c r="S4771" s="9">
        <f t="shared" si="370"/>
        <v>1572245</v>
      </c>
      <c r="T4771" s="9">
        <v>53</v>
      </c>
    </row>
    <row r="4772" spans="1:20">
      <c r="A4772" s="9">
        <f t="shared" si="369"/>
        <v>9</v>
      </c>
      <c r="B4772" s="9" t="s">
        <v>10</v>
      </c>
      <c r="C4772" s="9" t="s">
        <v>581</v>
      </c>
      <c r="D4772" s="9" t="s">
        <v>152</v>
      </c>
      <c r="E4772" s="9" t="s">
        <v>147</v>
      </c>
      <c r="F4772" s="9" t="s">
        <v>5</v>
      </c>
      <c r="G4772" s="9" t="s">
        <v>70</v>
      </c>
      <c r="H4772" s="9" t="s">
        <v>2</v>
      </c>
      <c r="I4772" s="9">
        <v>14</v>
      </c>
      <c r="J4772" s="9" t="s">
        <v>8</v>
      </c>
      <c r="L4772" s="9" t="s">
        <v>46</v>
      </c>
      <c r="M4772" s="9">
        <v>37240</v>
      </c>
      <c r="N4772" s="17" t="str">
        <f t="shared" si="371"/>
        <v>7_35-40</v>
      </c>
      <c r="O4772" s="17" t="str">
        <f t="shared" si="372"/>
        <v>3_30-40</v>
      </c>
      <c r="P4772" s="17" t="str">
        <f t="shared" si="373"/>
        <v>03_30-40</v>
      </c>
      <c r="Q4772" s="9" t="s">
        <v>1329</v>
      </c>
      <c r="R4772" s="9" t="s">
        <v>1324</v>
      </c>
      <c r="S4772" s="9">
        <f t="shared" si="370"/>
        <v>335160</v>
      </c>
      <c r="T4772" s="9">
        <v>9</v>
      </c>
    </row>
    <row r="4773" spans="1:20">
      <c r="A4773" s="9">
        <f t="shared" si="369"/>
        <v>3471</v>
      </c>
      <c r="B4773" s="9" t="s">
        <v>10</v>
      </c>
      <c r="C4773" s="9" t="s">
        <v>624</v>
      </c>
      <c r="D4773" s="9" t="s">
        <v>148</v>
      </c>
      <c r="E4773" s="9" t="s">
        <v>147</v>
      </c>
      <c r="F4773" s="9" t="s">
        <v>5</v>
      </c>
      <c r="G4773" s="9" t="s">
        <v>373</v>
      </c>
      <c r="H4773" s="9" t="s">
        <v>2</v>
      </c>
      <c r="I4773" s="9">
        <v>15</v>
      </c>
      <c r="J4773" s="9" t="s">
        <v>8</v>
      </c>
      <c r="L4773" s="9" t="s">
        <v>50</v>
      </c>
      <c r="M4773" s="9">
        <v>67500</v>
      </c>
      <c r="N4773" s="17" t="str">
        <f t="shared" si="371"/>
        <v>13_65-70</v>
      </c>
      <c r="O4773" s="17" t="str">
        <f t="shared" si="372"/>
        <v>6_60-70</v>
      </c>
      <c r="P4773" s="17" t="str">
        <f t="shared" si="373"/>
        <v>06_60-70</v>
      </c>
      <c r="Q4773" s="9" t="s">
        <v>1329</v>
      </c>
      <c r="R4773" s="9" t="s">
        <v>1324</v>
      </c>
      <c r="S4773" s="9">
        <f t="shared" si="370"/>
        <v>234292500</v>
      </c>
      <c r="T4773" s="9">
        <v>3471</v>
      </c>
    </row>
    <row r="4774" spans="1:20">
      <c r="A4774" s="9">
        <f t="shared" si="369"/>
        <v>1118</v>
      </c>
      <c r="B4774" s="9" t="s">
        <v>10</v>
      </c>
      <c r="C4774" s="9" t="s">
        <v>371</v>
      </c>
      <c r="D4774" s="9" t="s">
        <v>146</v>
      </c>
      <c r="E4774" s="9" t="s">
        <v>147</v>
      </c>
      <c r="F4774" s="9" t="s">
        <v>5</v>
      </c>
      <c r="G4774" s="9" t="s">
        <v>122</v>
      </c>
      <c r="H4774" s="9" t="s">
        <v>889</v>
      </c>
      <c r="I4774" s="9">
        <v>15</v>
      </c>
      <c r="J4774" s="9" t="s">
        <v>8</v>
      </c>
      <c r="L4774" s="9" t="s">
        <v>50</v>
      </c>
      <c r="M4774" s="9">
        <v>47896</v>
      </c>
      <c r="N4774" s="17" t="str">
        <f t="shared" si="371"/>
        <v>9_45-50</v>
      </c>
      <c r="O4774" s="17" t="str">
        <f t="shared" si="372"/>
        <v>4_40-50</v>
      </c>
      <c r="P4774" s="17" t="str">
        <f t="shared" si="373"/>
        <v>04_40-50</v>
      </c>
      <c r="Q4774" s="9" t="s">
        <v>1329</v>
      </c>
      <c r="R4774" s="9" t="s">
        <v>1324</v>
      </c>
      <c r="S4774" s="9">
        <f t="shared" si="370"/>
        <v>53547728</v>
      </c>
      <c r="T4774" s="9">
        <v>1118</v>
      </c>
    </row>
    <row r="4775" spans="1:20" hidden="1">
      <c r="A4775" s="9">
        <v>222</v>
      </c>
      <c r="B4775" s="9" t="s">
        <v>10</v>
      </c>
      <c r="C4775" s="9" t="s">
        <v>1084</v>
      </c>
      <c r="D4775" s="9" t="s">
        <v>152</v>
      </c>
      <c r="E4775" s="9" t="s">
        <v>151</v>
      </c>
      <c r="F4775" s="9" t="s">
        <v>5</v>
      </c>
      <c r="G4775" s="9" t="s">
        <v>373</v>
      </c>
      <c r="H4775" s="9" t="s">
        <v>2</v>
      </c>
      <c r="I4775" s="9">
        <v>14</v>
      </c>
      <c r="J4775" s="9" t="s">
        <v>8</v>
      </c>
      <c r="L4775" s="9" t="s">
        <v>50</v>
      </c>
      <c r="M4775" s="9">
        <v>63812</v>
      </c>
      <c r="N4775" s="17" t="str">
        <f t="shared" si="371"/>
        <v>12_60-65</v>
      </c>
      <c r="O4775" s="17" t="str">
        <f t="shared" si="372"/>
        <v>6_60-70</v>
      </c>
      <c r="P4775" s="17" t="str">
        <f t="shared" si="373"/>
        <v>06_60-70</v>
      </c>
      <c r="Q4775" s="9" t="s">
        <v>1329</v>
      </c>
      <c r="R4775" s="9" t="s">
        <v>1324</v>
      </c>
      <c r="S4775" s="9">
        <f t="shared" si="370"/>
        <v>14166264</v>
      </c>
    </row>
    <row r="4776" spans="1:20" hidden="1">
      <c r="A4776" s="9">
        <v>636</v>
      </c>
      <c r="B4776" s="9" t="s">
        <v>10</v>
      </c>
      <c r="C4776" s="9" t="s">
        <v>1025</v>
      </c>
      <c r="D4776" s="9" t="s">
        <v>148</v>
      </c>
      <c r="E4776" s="9" t="s">
        <v>151</v>
      </c>
      <c r="F4776" s="9" t="s">
        <v>5</v>
      </c>
      <c r="G4776" s="9" t="s">
        <v>373</v>
      </c>
      <c r="H4776" s="9" t="s">
        <v>706</v>
      </c>
      <c r="I4776" s="9">
        <v>15</v>
      </c>
      <c r="J4776" s="9" t="s">
        <v>8</v>
      </c>
      <c r="L4776" s="9" t="s">
        <v>50</v>
      </c>
      <c r="M4776" s="9">
        <v>71088</v>
      </c>
      <c r="N4776" s="17" t="str">
        <f t="shared" si="371"/>
        <v>14_70-75</v>
      </c>
      <c r="O4776" s="17" t="str">
        <f t="shared" si="372"/>
        <v>7_70-80</v>
      </c>
      <c r="P4776" s="17" t="str">
        <f t="shared" si="373"/>
        <v>07_70-80</v>
      </c>
      <c r="Q4776" s="9" t="s">
        <v>1329</v>
      </c>
      <c r="R4776" s="9" t="s">
        <v>1324</v>
      </c>
      <c r="S4776" s="9">
        <f t="shared" si="370"/>
        <v>45211968</v>
      </c>
    </row>
    <row r="4777" spans="1:20" hidden="1">
      <c r="A4777" s="9">
        <v>6</v>
      </c>
      <c r="B4777" s="9" t="s">
        <v>10</v>
      </c>
      <c r="C4777" s="9" t="s">
        <v>1178</v>
      </c>
      <c r="D4777" s="9" t="s">
        <v>148</v>
      </c>
      <c r="E4777" s="9" t="s">
        <v>151</v>
      </c>
      <c r="F4777" s="9" t="s">
        <v>5</v>
      </c>
      <c r="G4777" s="9" t="s">
        <v>373</v>
      </c>
      <c r="H4777" s="9" t="s">
        <v>2</v>
      </c>
      <c r="I4777" s="9">
        <v>14</v>
      </c>
      <c r="J4777" s="9" t="s">
        <v>8</v>
      </c>
      <c r="L4777" s="9" t="s">
        <v>50</v>
      </c>
      <c r="M4777" s="9">
        <v>92503</v>
      </c>
      <c r="N4777" s="17" t="str">
        <f t="shared" si="371"/>
        <v>18_90-95</v>
      </c>
      <c r="O4777" s="17" t="str">
        <f t="shared" si="372"/>
        <v>9_90-100</v>
      </c>
      <c r="P4777" s="17" t="str">
        <f t="shared" si="373"/>
        <v>08_80&gt;</v>
      </c>
      <c r="Q4777" s="9" t="s">
        <v>1329</v>
      </c>
      <c r="R4777" s="9" t="s">
        <v>1324</v>
      </c>
      <c r="S4777" s="9">
        <f t="shared" si="370"/>
        <v>555018</v>
      </c>
    </row>
    <row r="4778" spans="1:20" hidden="1">
      <c r="A4778" s="9">
        <v>28</v>
      </c>
      <c r="B4778" s="9" t="s">
        <v>10</v>
      </c>
      <c r="C4778" s="9" t="s">
        <v>890</v>
      </c>
      <c r="D4778" s="9" t="s">
        <v>152</v>
      </c>
      <c r="E4778" s="9" t="s">
        <v>151</v>
      </c>
      <c r="F4778" s="9" t="s">
        <v>5</v>
      </c>
      <c r="G4778" s="9" t="s">
        <v>373</v>
      </c>
      <c r="H4778" s="9" t="s">
        <v>2</v>
      </c>
      <c r="I4778" s="9">
        <v>13</v>
      </c>
      <c r="J4778" s="9" t="s">
        <v>8</v>
      </c>
      <c r="L4778" s="9" t="s">
        <v>50</v>
      </c>
      <c r="M4778" s="9">
        <v>94739</v>
      </c>
      <c r="N4778" s="17" t="str">
        <f t="shared" si="371"/>
        <v>18_90-95</v>
      </c>
      <c r="O4778" s="17" t="str">
        <f t="shared" si="372"/>
        <v>9_90-100</v>
      </c>
      <c r="P4778" s="17" t="str">
        <f t="shared" si="373"/>
        <v>08_80&gt;</v>
      </c>
      <c r="Q4778" s="9" t="s">
        <v>1329</v>
      </c>
      <c r="R4778" s="9" t="s">
        <v>1324</v>
      </c>
      <c r="S4778" s="9">
        <f t="shared" si="370"/>
        <v>2652692</v>
      </c>
    </row>
    <row r="4779" spans="1:20" hidden="1">
      <c r="A4779" s="9">
        <v>15</v>
      </c>
      <c r="B4779" s="9" t="s">
        <v>10</v>
      </c>
      <c r="C4779" s="9" t="s">
        <v>1085</v>
      </c>
      <c r="D4779" s="9" t="s">
        <v>152</v>
      </c>
      <c r="E4779" s="9" t="s">
        <v>151</v>
      </c>
      <c r="F4779" s="9" t="s">
        <v>5</v>
      </c>
      <c r="G4779" s="9" t="s">
        <v>373</v>
      </c>
      <c r="H4779" s="9" t="s">
        <v>2</v>
      </c>
      <c r="I4779" s="9">
        <v>13</v>
      </c>
      <c r="J4779" s="9" t="s">
        <v>8</v>
      </c>
      <c r="K4779" s="9" t="s">
        <v>7</v>
      </c>
      <c r="L4779" s="9" t="s">
        <v>50</v>
      </c>
      <c r="M4779" s="9">
        <v>99155</v>
      </c>
      <c r="N4779" s="17" t="str">
        <f t="shared" si="371"/>
        <v>19_95-100</v>
      </c>
      <c r="O4779" s="17" t="str">
        <f t="shared" si="372"/>
        <v>9_90-100</v>
      </c>
      <c r="P4779" s="17" t="str">
        <f t="shared" si="373"/>
        <v>08_80&gt;</v>
      </c>
      <c r="Q4779" s="9" t="s">
        <v>1329</v>
      </c>
      <c r="R4779" s="9" t="s">
        <v>1324</v>
      </c>
      <c r="S4779" s="9">
        <f t="shared" si="370"/>
        <v>1487325</v>
      </c>
    </row>
    <row r="4780" spans="1:20" hidden="1">
      <c r="A4780" s="9">
        <v>57</v>
      </c>
      <c r="B4780" s="9" t="s">
        <v>10</v>
      </c>
      <c r="C4780" s="9" t="s">
        <v>1086</v>
      </c>
      <c r="D4780" s="9" t="s">
        <v>152</v>
      </c>
      <c r="E4780" s="9" t="s">
        <v>151</v>
      </c>
      <c r="F4780" s="9" t="s">
        <v>5</v>
      </c>
      <c r="G4780" s="9" t="s">
        <v>373</v>
      </c>
      <c r="H4780" s="9" t="s">
        <v>2</v>
      </c>
      <c r="I4780" s="9">
        <v>14</v>
      </c>
      <c r="J4780" s="9" t="s">
        <v>43</v>
      </c>
      <c r="K4780" s="9" t="s">
        <v>7</v>
      </c>
      <c r="L4780" s="9" t="s">
        <v>50</v>
      </c>
      <c r="M4780" s="9">
        <v>151893</v>
      </c>
      <c r="N4780" s="17" t="str">
        <f t="shared" si="371"/>
        <v>30_150-155</v>
      </c>
      <c r="O4780" s="17" t="str">
        <f t="shared" si="372"/>
        <v>15_150-160</v>
      </c>
      <c r="P4780" s="17" t="str">
        <f t="shared" si="373"/>
        <v>08_80&gt;</v>
      </c>
      <c r="Q4780" s="9" t="s">
        <v>1329</v>
      </c>
      <c r="R4780" s="9" t="s">
        <v>1324</v>
      </c>
      <c r="S4780" s="9">
        <f t="shared" si="370"/>
        <v>8657901</v>
      </c>
    </row>
    <row r="4781" spans="1:20" hidden="1">
      <c r="A4781" s="9">
        <v>93</v>
      </c>
      <c r="B4781" s="9" t="s">
        <v>10</v>
      </c>
      <c r="C4781" s="9" t="s">
        <v>396</v>
      </c>
      <c r="D4781" s="9" t="s">
        <v>152</v>
      </c>
      <c r="E4781" s="9" t="s">
        <v>151</v>
      </c>
      <c r="F4781" s="9" t="s">
        <v>5</v>
      </c>
      <c r="G4781" s="9" t="s">
        <v>373</v>
      </c>
      <c r="H4781" s="9" t="s">
        <v>2</v>
      </c>
      <c r="I4781" s="9">
        <v>14</v>
      </c>
      <c r="J4781" s="9" t="s">
        <v>8</v>
      </c>
      <c r="L4781" s="9" t="s">
        <v>50</v>
      </c>
      <c r="M4781" s="9">
        <v>138072</v>
      </c>
      <c r="N4781" s="17" t="str">
        <f t="shared" si="371"/>
        <v>27_135-140</v>
      </c>
      <c r="O4781" s="17" t="str">
        <f t="shared" si="372"/>
        <v>13_130-140</v>
      </c>
      <c r="P4781" s="17" t="str">
        <f t="shared" si="373"/>
        <v>08_80&gt;</v>
      </c>
      <c r="Q4781" s="9" t="s">
        <v>1329</v>
      </c>
      <c r="R4781" s="9" t="s">
        <v>1324</v>
      </c>
      <c r="S4781" s="9">
        <f t="shared" si="370"/>
        <v>12840696</v>
      </c>
    </row>
    <row r="4782" spans="1:20" hidden="1">
      <c r="A4782" s="9">
        <v>3</v>
      </c>
      <c r="B4782" s="9" t="s">
        <v>10</v>
      </c>
      <c r="C4782" s="9" t="s">
        <v>1026</v>
      </c>
      <c r="D4782" s="9" t="s">
        <v>152</v>
      </c>
      <c r="E4782" s="9" t="s">
        <v>151</v>
      </c>
      <c r="F4782" s="9" t="s">
        <v>1</v>
      </c>
      <c r="G4782" s="9" t="s">
        <v>77</v>
      </c>
      <c r="H4782" s="9" t="s">
        <v>2</v>
      </c>
      <c r="I4782" s="9">
        <v>14</v>
      </c>
      <c r="J4782" s="9" t="s">
        <v>8</v>
      </c>
      <c r="L4782" s="9" t="s">
        <v>50</v>
      </c>
      <c r="M4782" s="9">
        <v>55203</v>
      </c>
      <c r="N4782" s="17" t="str">
        <f t="shared" si="371"/>
        <v>11_55-60</v>
      </c>
      <c r="O4782" s="17" t="str">
        <f t="shared" si="372"/>
        <v>5_50-60</v>
      </c>
      <c r="P4782" s="17" t="str">
        <f t="shared" si="373"/>
        <v>05_50-60</v>
      </c>
      <c r="Q4782" s="9" t="s">
        <v>1329</v>
      </c>
      <c r="R4782" s="9" t="s">
        <v>1324</v>
      </c>
      <c r="S4782" s="9">
        <f t="shared" si="370"/>
        <v>165609</v>
      </c>
    </row>
    <row r="4783" spans="1:20" hidden="1">
      <c r="A4783" s="9">
        <v>672</v>
      </c>
      <c r="B4783" s="9" t="s">
        <v>10</v>
      </c>
      <c r="C4783" s="9" t="s">
        <v>1027</v>
      </c>
      <c r="D4783" s="9" t="s">
        <v>148</v>
      </c>
      <c r="E4783" s="9" t="s">
        <v>151</v>
      </c>
      <c r="F4783" s="9" t="s">
        <v>1</v>
      </c>
      <c r="G4783" s="9" t="s">
        <v>77</v>
      </c>
      <c r="H4783" s="9" t="s">
        <v>2</v>
      </c>
      <c r="I4783" s="9">
        <v>15</v>
      </c>
      <c r="J4783" s="9" t="s">
        <v>8</v>
      </c>
      <c r="L4783" s="9" t="s">
        <v>50</v>
      </c>
      <c r="M4783" s="9">
        <v>56842</v>
      </c>
      <c r="N4783" s="17" t="str">
        <f t="shared" si="371"/>
        <v>11_55-60</v>
      </c>
      <c r="O4783" s="17" t="str">
        <f t="shared" si="372"/>
        <v>5_50-60</v>
      </c>
      <c r="P4783" s="17" t="str">
        <f t="shared" si="373"/>
        <v>05_50-60</v>
      </c>
      <c r="Q4783" s="9" t="s">
        <v>1329</v>
      </c>
      <c r="R4783" s="9" t="s">
        <v>1324</v>
      </c>
      <c r="S4783" s="9">
        <f t="shared" si="370"/>
        <v>38197824</v>
      </c>
    </row>
    <row r="4784" spans="1:20" hidden="1">
      <c r="A4784" s="9">
        <v>224</v>
      </c>
      <c r="B4784" s="9" t="s">
        <v>10</v>
      </c>
      <c r="C4784" s="9" t="s">
        <v>1239</v>
      </c>
      <c r="D4784" s="9" t="s">
        <v>148</v>
      </c>
      <c r="E4784" s="9" t="s">
        <v>151</v>
      </c>
      <c r="F4784" s="9" t="s">
        <v>5</v>
      </c>
      <c r="G4784" s="9" t="s">
        <v>373</v>
      </c>
      <c r="H4784" s="9" t="s">
        <v>2</v>
      </c>
      <c r="I4784" s="9">
        <v>15</v>
      </c>
      <c r="J4784" s="9" t="s">
        <v>8</v>
      </c>
      <c r="L4784" s="9" t="s">
        <v>50</v>
      </c>
      <c r="M4784" s="9">
        <v>71500</v>
      </c>
      <c r="N4784" s="17" t="str">
        <f t="shared" si="371"/>
        <v>14_70-75</v>
      </c>
      <c r="O4784" s="17" t="str">
        <f t="shared" si="372"/>
        <v>7_70-80</v>
      </c>
      <c r="P4784" s="17" t="str">
        <f t="shared" si="373"/>
        <v>07_70-80</v>
      </c>
      <c r="Q4784" s="9" t="s">
        <v>1329</v>
      </c>
      <c r="R4784" s="9" t="s">
        <v>1324</v>
      </c>
      <c r="S4784" s="9">
        <f t="shared" si="370"/>
        <v>16016000</v>
      </c>
    </row>
    <row r="4785" spans="1:20" hidden="1">
      <c r="A4785" s="9">
        <v>1</v>
      </c>
      <c r="B4785" s="9" t="s">
        <v>10</v>
      </c>
      <c r="C4785" s="9" t="s">
        <v>1028</v>
      </c>
      <c r="D4785" s="9" t="s">
        <v>152</v>
      </c>
      <c r="E4785" s="9" t="s">
        <v>151</v>
      </c>
      <c r="F4785" s="9" t="s">
        <v>1</v>
      </c>
      <c r="G4785" s="9" t="s">
        <v>77</v>
      </c>
      <c r="H4785" s="9" t="s">
        <v>2</v>
      </c>
      <c r="I4785" s="9">
        <v>14</v>
      </c>
      <c r="J4785" s="9" t="s">
        <v>8</v>
      </c>
      <c r="L4785" s="9" t="s">
        <v>50</v>
      </c>
      <c r="M4785" s="9">
        <v>40087</v>
      </c>
      <c r="N4785" s="17" t="str">
        <f t="shared" si="371"/>
        <v>8_40-45</v>
      </c>
      <c r="O4785" s="17" t="str">
        <f t="shared" si="372"/>
        <v>4_40-50</v>
      </c>
      <c r="P4785" s="17" t="str">
        <f t="shared" si="373"/>
        <v>04_40-50</v>
      </c>
      <c r="Q4785" s="9" t="s">
        <v>1329</v>
      </c>
      <c r="R4785" s="9" t="s">
        <v>1324</v>
      </c>
      <c r="S4785" s="9">
        <f t="shared" si="370"/>
        <v>40087</v>
      </c>
    </row>
    <row r="4786" spans="1:20">
      <c r="A4786" s="9">
        <f>T4786</f>
        <v>2</v>
      </c>
      <c r="B4786" s="9" t="s">
        <v>10</v>
      </c>
      <c r="C4786" s="9" t="s">
        <v>503</v>
      </c>
      <c r="D4786" s="9" t="s">
        <v>152</v>
      </c>
      <c r="E4786" s="9" t="s">
        <v>147</v>
      </c>
      <c r="F4786" s="9" t="s">
        <v>1</v>
      </c>
      <c r="G4786" s="9" t="s">
        <v>495</v>
      </c>
      <c r="H4786" s="9" t="s">
        <v>668</v>
      </c>
      <c r="I4786" s="9">
        <v>13</v>
      </c>
      <c r="J4786" s="9" t="s">
        <v>119</v>
      </c>
      <c r="K4786" s="9" t="s">
        <v>7</v>
      </c>
      <c r="L4786" s="9" t="s">
        <v>50</v>
      </c>
      <c r="M4786" s="9">
        <v>327017</v>
      </c>
      <c r="N4786" s="17" t="str">
        <f t="shared" si="371"/>
        <v>65_325-330</v>
      </c>
      <c r="O4786" s="17" t="str">
        <f t="shared" si="372"/>
        <v>32_320-330</v>
      </c>
      <c r="P4786" s="17" t="str">
        <f t="shared" si="373"/>
        <v>08_80&gt;</v>
      </c>
      <c r="Q4786" s="9" t="s">
        <v>1329</v>
      </c>
      <c r="R4786" s="9" t="s">
        <v>1324</v>
      </c>
      <c r="S4786" s="9">
        <f t="shared" si="370"/>
        <v>654034</v>
      </c>
      <c r="T4786" s="9">
        <v>2</v>
      </c>
    </row>
    <row r="4787" spans="1:20" hidden="1">
      <c r="A4787" s="9">
        <v>1</v>
      </c>
      <c r="B4787" s="9" t="s">
        <v>10</v>
      </c>
      <c r="C4787" s="9" t="s">
        <v>1087</v>
      </c>
      <c r="D4787" s="9" t="s">
        <v>154</v>
      </c>
      <c r="E4787" s="9" t="s">
        <v>151</v>
      </c>
      <c r="F4787" s="9" t="s">
        <v>5</v>
      </c>
      <c r="G4787" s="9" t="s">
        <v>492</v>
      </c>
      <c r="H4787" s="9" t="s">
        <v>561</v>
      </c>
      <c r="I4787" s="9">
        <v>16</v>
      </c>
      <c r="J4787" s="9" t="s">
        <v>1088</v>
      </c>
      <c r="L4787" s="9" t="s">
        <v>50</v>
      </c>
      <c r="M4787" s="9">
        <v>239999</v>
      </c>
      <c r="N4787" s="17" t="str">
        <f t="shared" si="371"/>
        <v>47_235-240</v>
      </c>
      <c r="O4787" s="17" t="str">
        <f t="shared" si="372"/>
        <v>23_230-240</v>
      </c>
      <c r="P4787" s="17" t="str">
        <f t="shared" si="373"/>
        <v>08_80&gt;</v>
      </c>
      <c r="Q4787" s="9" t="s">
        <v>1329</v>
      </c>
      <c r="R4787" s="9" t="s">
        <v>1324</v>
      </c>
      <c r="S4787" s="9">
        <f t="shared" si="370"/>
        <v>239999</v>
      </c>
    </row>
    <row r="4788" spans="1:20" hidden="1">
      <c r="A4788" s="9">
        <v>1</v>
      </c>
      <c r="B4788" s="9" t="s">
        <v>10</v>
      </c>
      <c r="C4788" s="9" t="s">
        <v>1089</v>
      </c>
      <c r="D4788" s="9" t="s">
        <v>154</v>
      </c>
      <c r="E4788" s="9" t="s">
        <v>151</v>
      </c>
      <c r="F4788" s="9" t="s">
        <v>5</v>
      </c>
      <c r="G4788" s="9" t="s">
        <v>492</v>
      </c>
      <c r="H4788" s="9" t="s">
        <v>805</v>
      </c>
      <c r="I4788" s="9">
        <v>16</v>
      </c>
      <c r="J4788" s="9" t="s">
        <v>519</v>
      </c>
      <c r="L4788" s="9" t="s">
        <v>50</v>
      </c>
      <c r="M4788" s="9">
        <v>251800</v>
      </c>
      <c r="N4788" s="17" t="str">
        <f t="shared" si="371"/>
        <v>50_250-255</v>
      </c>
      <c r="O4788" s="17" t="str">
        <f t="shared" si="372"/>
        <v>25_250-260</v>
      </c>
      <c r="P4788" s="17" t="str">
        <f t="shared" si="373"/>
        <v>08_80&gt;</v>
      </c>
      <c r="Q4788" s="9" t="s">
        <v>1329</v>
      </c>
      <c r="R4788" s="9" t="s">
        <v>1324</v>
      </c>
      <c r="S4788" s="9">
        <f t="shared" si="370"/>
        <v>251800</v>
      </c>
    </row>
    <row r="4789" spans="1:20">
      <c r="A4789" s="9">
        <f t="shared" ref="A4789:A4843" si="374">T4789</f>
        <v>2</v>
      </c>
      <c r="B4789" s="9" t="s">
        <v>10</v>
      </c>
      <c r="C4789" s="9" t="s">
        <v>979</v>
      </c>
      <c r="D4789" s="9" t="s">
        <v>149</v>
      </c>
      <c r="E4789" s="9" t="s">
        <v>147</v>
      </c>
      <c r="F4789" s="9" t="s">
        <v>5</v>
      </c>
      <c r="G4789" s="9" t="s">
        <v>492</v>
      </c>
      <c r="H4789" s="9" t="s">
        <v>498</v>
      </c>
      <c r="I4789" s="9">
        <v>17</v>
      </c>
      <c r="J4789" s="9" t="s">
        <v>54</v>
      </c>
      <c r="L4789" s="9" t="s">
        <v>50</v>
      </c>
      <c r="M4789" s="9">
        <v>324999</v>
      </c>
      <c r="N4789" s="17" t="str">
        <f t="shared" si="371"/>
        <v>64_320-325</v>
      </c>
      <c r="O4789" s="17" t="str">
        <f t="shared" si="372"/>
        <v>32_320-330</v>
      </c>
      <c r="P4789" s="17" t="str">
        <f t="shared" si="373"/>
        <v>08_80&gt;</v>
      </c>
      <c r="Q4789" s="9" t="s">
        <v>1329</v>
      </c>
      <c r="R4789" s="9" t="s">
        <v>1324</v>
      </c>
      <c r="S4789" s="9">
        <f t="shared" si="370"/>
        <v>649998</v>
      </c>
      <c r="T4789" s="9">
        <v>2</v>
      </c>
    </row>
    <row r="4790" spans="1:20">
      <c r="A4790" s="9">
        <f t="shared" si="374"/>
        <v>2</v>
      </c>
      <c r="B4790" s="9" t="s">
        <v>10</v>
      </c>
      <c r="C4790" s="9" t="s">
        <v>762</v>
      </c>
      <c r="D4790" s="9" t="s">
        <v>149</v>
      </c>
      <c r="E4790" s="9" t="s">
        <v>147</v>
      </c>
      <c r="F4790" s="9" t="s">
        <v>5</v>
      </c>
      <c r="G4790" s="9" t="s">
        <v>492</v>
      </c>
      <c r="H4790" s="9" t="s">
        <v>763</v>
      </c>
      <c r="I4790" s="9">
        <v>16</v>
      </c>
      <c r="J4790" s="9" t="s">
        <v>43</v>
      </c>
      <c r="L4790" s="9" t="s">
        <v>50</v>
      </c>
      <c r="M4790" s="9">
        <v>187027</v>
      </c>
      <c r="N4790" s="17" t="str">
        <f t="shared" si="371"/>
        <v>37_185-190</v>
      </c>
      <c r="O4790" s="17" t="str">
        <f t="shared" si="372"/>
        <v>18_180-190</v>
      </c>
      <c r="P4790" s="17" t="str">
        <f t="shared" si="373"/>
        <v>08_80&gt;</v>
      </c>
      <c r="Q4790" s="9" t="s">
        <v>1329</v>
      </c>
      <c r="R4790" s="9" t="s">
        <v>1324</v>
      </c>
      <c r="S4790" s="9">
        <f t="shared" si="370"/>
        <v>374054</v>
      </c>
      <c r="T4790" s="9">
        <v>2</v>
      </c>
    </row>
    <row r="4791" spans="1:20">
      <c r="A4791" s="9">
        <f t="shared" si="374"/>
        <v>333</v>
      </c>
      <c r="B4791" s="9" t="s">
        <v>10</v>
      </c>
      <c r="C4791" s="9" t="s">
        <v>702</v>
      </c>
      <c r="D4791" s="9" t="s">
        <v>149</v>
      </c>
      <c r="E4791" s="9" t="s">
        <v>147</v>
      </c>
      <c r="F4791" s="9" t="s">
        <v>5</v>
      </c>
      <c r="G4791" s="9" t="s">
        <v>492</v>
      </c>
      <c r="H4791" s="9" t="s">
        <v>703</v>
      </c>
      <c r="I4791" s="9">
        <v>15</v>
      </c>
      <c r="J4791" s="9" t="s">
        <v>8</v>
      </c>
      <c r="L4791" s="9" t="s">
        <v>50</v>
      </c>
      <c r="M4791" s="9">
        <v>114700</v>
      </c>
      <c r="N4791" s="17" t="str">
        <f t="shared" si="371"/>
        <v>22_110-115</v>
      </c>
      <c r="O4791" s="17" t="str">
        <f t="shared" si="372"/>
        <v>11_110-120</v>
      </c>
      <c r="P4791" s="17" t="str">
        <f t="shared" si="373"/>
        <v>08_80&gt;</v>
      </c>
      <c r="Q4791" s="9" t="s">
        <v>1329</v>
      </c>
      <c r="R4791" s="9" t="s">
        <v>1324</v>
      </c>
      <c r="S4791" s="9">
        <f t="shared" si="370"/>
        <v>38195100</v>
      </c>
      <c r="T4791" s="9">
        <v>333</v>
      </c>
    </row>
    <row r="4792" spans="1:20">
      <c r="A4792" s="9">
        <f t="shared" si="374"/>
        <v>19</v>
      </c>
      <c r="B4792" s="9" t="s">
        <v>10</v>
      </c>
      <c r="C4792" s="9" t="s">
        <v>704</v>
      </c>
      <c r="D4792" s="9" t="s">
        <v>149</v>
      </c>
      <c r="E4792" s="9" t="s">
        <v>147</v>
      </c>
      <c r="F4792" s="9" t="s">
        <v>5</v>
      </c>
      <c r="G4792" s="9" t="s">
        <v>492</v>
      </c>
      <c r="H4792" s="9" t="s">
        <v>699</v>
      </c>
      <c r="I4792" s="9">
        <v>15</v>
      </c>
      <c r="J4792" s="9" t="s">
        <v>8</v>
      </c>
      <c r="L4792" s="9" t="s">
        <v>50</v>
      </c>
      <c r="M4792" s="9">
        <v>133181</v>
      </c>
      <c r="N4792" s="17" t="str">
        <f t="shared" si="371"/>
        <v>26_130-135</v>
      </c>
      <c r="O4792" s="17" t="str">
        <f t="shared" si="372"/>
        <v>13_130-140</v>
      </c>
      <c r="P4792" s="17" t="str">
        <f t="shared" si="373"/>
        <v>08_80&gt;</v>
      </c>
      <c r="Q4792" s="9" t="s">
        <v>1329</v>
      </c>
      <c r="R4792" s="9" t="s">
        <v>1324</v>
      </c>
      <c r="S4792" s="9">
        <f t="shared" si="370"/>
        <v>2530439</v>
      </c>
      <c r="T4792" s="9">
        <v>19</v>
      </c>
    </row>
    <row r="4793" spans="1:20">
      <c r="A4793" s="9">
        <f t="shared" si="374"/>
        <v>43</v>
      </c>
      <c r="B4793" s="9" t="s">
        <v>10</v>
      </c>
      <c r="C4793" s="9" t="s">
        <v>1325</v>
      </c>
      <c r="D4793" s="9" t="s">
        <v>149</v>
      </c>
      <c r="E4793" s="9" t="s">
        <v>147</v>
      </c>
      <c r="F4793" s="9" t="s">
        <v>5</v>
      </c>
      <c r="G4793" s="9" t="s">
        <v>1155</v>
      </c>
      <c r="H4793" s="9" t="s">
        <v>1030</v>
      </c>
      <c r="I4793" s="9">
        <v>15</v>
      </c>
      <c r="J4793" s="9" t="s">
        <v>8</v>
      </c>
      <c r="L4793" s="9" t="s">
        <v>50</v>
      </c>
      <c r="M4793" s="9">
        <v>95950</v>
      </c>
      <c r="N4793" s="17" t="str">
        <f t="shared" si="371"/>
        <v>19_95-100</v>
      </c>
      <c r="O4793" s="17" t="str">
        <f t="shared" si="372"/>
        <v>9_90-100</v>
      </c>
      <c r="P4793" s="17" t="str">
        <f t="shared" si="373"/>
        <v>08_80&gt;</v>
      </c>
      <c r="Q4793" s="9" t="s">
        <v>1329</v>
      </c>
      <c r="R4793" s="9" t="s">
        <v>1324</v>
      </c>
      <c r="S4793" s="9">
        <f t="shared" si="370"/>
        <v>4125850</v>
      </c>
      <c r="T4793" s="9">
        <v>43</v>
      </c>
    </row>
    <row r="4794" spans="1:20">
      <c r="A4794" s="9">
        <f t="shared" si="374"/>
        <v>51</v>
      </c>
      <c r="B4794" s="9" t="s">
        <v>10</v>
      </c>
      <c r="C4794" s="9" t="s">
        <v>1090</v>
      </c>
      <c r="D4794" s="9" t="s">
        <v>152</v>
      </c>
      <c r="E4794" s="9" t="s">
        <v>147</v>
      </c>
      <c r="F4794" s="9" t="s">
        <v>1</v>
      </c>
      <c r="G4794" s="9" t="s">
        <v>77</v>
      </c>
      <c r="H4794" s="9" t="s">
        <v>2</v>
      </c>
      <c r="I4794" s="9">
        <v>14</v>
      </c>
      <c r="J4794" s="9" t="s">
        <v>8</v>
      </c>
      <c r="K4794" s="9" t="s">
        <v>7</v>
      </c>
      <c r="L4794" s="9" t="s">
        <v>50</v>
      </c>
      <c r="M4794" s="9">
        <v>63395</v>
      </c>
      <c r="N4794" s="17" t="str">
        <f t="shared" si="371"/>
        <v>12_60-65</v>
      </c>
      <c r="O4794" s="17" t="str">
        <f t="shared" si="372"/>
        <v>6_60-70</v>
      </c>
      <c r="P4794" s="17" t="str">
        <f t="shared" si="373"/>
        <v>06_60-70</v>
      </c>
      <c r="Q4794" s="9" t="s">
        <v>1329</v>
      </c>
      <c r="R4794" s="9" t="s">
        <v>1324</v>
      </c>
      <c r="S4794" s="9">
        <f t="shared" si="370"/>
        <v>3233145</v>
      </c>
      <c r="T4794" s="9">
        <v>51</v>
      </c>
    </row>
    <row r="4795" spans="1:20">
      <c r="A4795" s="9">
        <f t="shared" si="374"/>
        <v>2972</v>
      </c>
      <c r="B4795" s="9" t="s">
        <v>10</v>
      </c>
      <c r="C4795" s="9" t="s">
        <v>892</v>
      </c>
      <c r="D4795" s="9" t="s">
        <v>146</v>
      </c>
      <c r="E4795" s="9" t="s">
        <v>147</v>
      </c>
      <c r="F4795" s="9" t="s">
        <v>5</v>
      </c>
      <c r="G4795" s="9" t="s">
        <v>373</v>
      </c>
      <c r="H4795" s="9" t="s">
        <v>239</v>
      </c>
      <c r="I4795" s="9">
        <v>15</v>
      </c>
      <c r="J4795" s="9" t="s">
        <v>8</v>
      </c>
      <c r="L4795" s="9" t="s">
        <v>50</v>
      </c>
      <c r="M4795" s="9">
        <v>75375</v>
      </c>
      <c r="N4795" s="17" t="str">
        <f t="shared" si="371"/>
        <v>15_75-80</v>
      </c>
      <c r="O4795" s="17" t="str">
        <f t="shared" si="372"/>
        <v>7_70-80</v>
      </c>
      <c r="P4795" s="17" t="str">
        <f t="shared" si="373"/>
        <v>07_70-80</v>
      </c>
      <c r="Q4795" s="9" t="s">
        <v>1329</v>
      </c>
      <c r="R4795" s="9" t="s">
        <v>1324</v>
      </c>
      <c r="S4795" s="9">
        <f t="shared" si="370"/>
        <v>224014500</v>
      </c>
      <c r="T4795" s="9">
        <v>2972</v>
      </c>
    </row>
    <row r="4796" spans="1:20">
      <c r="A4796" s="9">
        <f t="shared" si="374"/>
        <v>322</v>
      </c>
      <c r="B4796" s="9" t="s">
        <v>10</v>
      </c>
      <c r="C4796" s="9" t="s">
        <v>705</v>
      </c>
      <c r="D4796" s="9" t="s">
        <v>148</v>
      </c>
      <c r="E4796" s="9" t="s">
        <v>147</v>
      </c>
      <c r="F4796" s="9" t="s">
        <v>1</v>
      </c>
      <c r="G4796" s="9" t="s">
        <v>583</v>
      </c>
      <c r="H4796" s="9" t="s">
        <v>2</v>
      </c>
      <c r="I4796" s="9">
        <v>15</v>
      </c>
      <c r="J4796" s="9" t="s">
        <v>8</v>
      </c>
      <c r="L4796" s="9" t="s">
        <v>50</v>
      </c>
      <c r="M4796" s="9">
        <v>77584</v>
      </c>
      <c r="N4796" s="17" t="str">
        <f t="shared" si="371"/>
        <v>15_75-80</v>
      </c>
      <c r="O4796" s="17" t="str">
        <f t="shared" si="372"/>
        <v>7_70-80</v>
      </c>
      <c r="P4796" s="17" t="str">
        <f t="shared" si="373"/>
        <v>07_70-80</v>
      </c>
      <c r="Q4796" s="9" t="s">
        <v>1329</v>
      </c>
      <c r="R4796" s="9" t="s">
        <v>1324</v>
      </c>
      <c r="S4796" s="9">
        <f t="shared" si="370"/>
        <v>24982048</v>
      </c>
      <c r="T4796" s="9">
        <v>322</v>
      </c>
    </row>
    <row r="4797" spans="1:20">
      <c r="A4797" s="9">
        <f t="shared" si="374"/>
        <v>171</v>
      </c>
      <c r="B4797" s="9" t="s">
        <v>10</v>
      </c>
      <c r="C4797" s="9" t="s">
        <v>1029</v>
      </c>
      <c r="D4797" s="9" t="s">
        <v>149</v>
      </c>
      <c r="E4797" s="9" t="s">
        <v>147</v>
      </c>
      <c r="F4797" s="9" t="s">
        <v>5</v>
      </c>
      <c r="G4797" s="9" t="s">
        <v>492</v>
      </c>
      <c r="H4797" s="9" t="s">
        <v>1030</v>
      </c>
      <c r="I4797" s="9">
        <v>14</v>
      </c>
      <c r="J4797" s="9" t="s">
        <v>941</v>
      </c>
      <c r="L4797" s="9" t="s">
        <v>50</v>
      </c>
      <c r="M4797" s="9">
        <v>105341</v>
      </c>
      <c r="N4797" s="17" t="str">
        <f t="shared" si="371"/>
        <v>21_105-110</v>
      </c>
      <c r="O4797" s="17" t="str">
        <f t="shared" si="372"/>
        <v>10_100-110</v>
      </c>
      <c r="P4797" s="17" t="str">
        <f t="shared" si="373"/>
        <v>08_80&gt;</v>
      </c>
      <c r="Q4797" s="9" t="s">
        <v>1329</v>
      </c>
      <c r="R4797" s="9" t="s">
        <v>1324</v>
      </c>
      <c r="S4797" s="9">
        <f t="shared" si="370"/>
        <v>18013311</v>
      </c>
      <c r="T4797" s="9">
        <v>171</v>
      </c>
    </row>
    <row r="4798" spans="1:20">
      <c r="A4798" s="9">
        <f t="shared" si="374"/>
        <v>19</v>
      </c>
      <c r="B4798" s="9" t="s">
        <v>10</v>
      </c>
      <c r="C4798" s="9" t="s">
        <v>1091</v>
      </c>
      <c r="D4798" s="9" t="s">
        <v>149</v>
      </c>
      <c r="E4798" s="9" t="s">
        <v>147</v>
      </c>
      <c r="F4798" s="9" t="s">
        <v>1</v>
      </c>
      <c r="G4798" s="9" t="s">
        <v>495</v>
      </c>
      <c r="H4798" s="9" t="s">
        <v>1030</v>
      </c>
      <c r="I4798" s="9">
        <v>16</v>
      </c>
      <c r="J4798" s="9" t="s">
        <v>519</v>
      </c>
      <c r="L4798" s="9" t="s">
        <v>50</v>
      </c>
      <c r="M4798" s="9">
        <v>155370</v>
      </c>
      <c r="N4798" s="17" t="str">
        <f t="shared" si="371"/>
        <v>31_155-160</v>
      </c>
      <c r="O4798" s="17" t="str">
        <f t="shared" si="372"/>
        <v>15_150-160</v>
      </c>
      <c r="P4798" s="17" t="str">
        <f t="shared" si="373"/>
        <v>08_80&gt;</v>
      </c>
      <c r="Q4798" s="9" t="s">
        <v>1329</v>
      </c>
      <c r="R4798" s="9" t="s">
        <v>1324</v>
      </c>
      <c r="S4798" s="9">
        <f t="shared" si="370"/>
        <v>2952030</v>
      </c>
      <c r="T4798" s="9">
        <v>19</v>
      </c>
    </row>
    <row r="4799" spans="1:20">
      <c r="A4799" s="9">
        <f t="shared" si="374"/>
        <v>2</v>
      </c>
      <c r="B4799" s="9" t="s">
        <v>10</v>
      </c>
      <c r="C4799" s="9" t="s">
        <v>1092</v>
      </c>
      <c r="D4799" s="9" t="s">
        <v>149</v>
      </c>
      <c r="E4799" s="9" t="s">
        <v>147</v>
      </c>
      <c r="F4799" s="9" t="s">
        <v>1</v>
      </c>
      <c r="G4799" s="9" t="s">
        <v>495</v>
      </c>
      <c r="H4799" s="9" t="s">
        <v>703</v>
      </c>
      <c r="I4799" s="9">
        <v>16</v>
      </c>
      <c r="J4799" s="9" t="s">
        <v>519</v>
      </c>
      <c r="L4799" s="9" t="s">
        <v>50</v>
      </c>
      <c r="M4799" s="9">
        <v>155582</v>
      </c>
      <c r="N4799" s="17" t="str">
        <f t="shared" si="371"/>
        <v>31_155-160</v>
      </c>
      <c r="O4799" s="17" t="str">
        <f t="shared" si="372"/>
        <v>15_150-160</v>
      </c>
      <c r="P4799" s="17" t="str">
        <f t="shared" si="373"/>
        <v>08_80&gt;</v>
      </c>
      <c r="Q4799" s="9" t="s">
        <v>1329</v>
      </c>
      <c r="R4799" s="9" t="s">
        <v>1324</v>
      </c>
      <c r="S4799" s="9">
        <f t="shared" si="370"/>
        <v>311164</v>
      </c>
      <c r="T4799" s="9">
        <v>2</v>
      </c>
    </row>
    <row r="4800" spans="1:20">
      <c r="A4800" s="9">
        <f t="shared" si="374"/>
        <v>201</v>
      </c>
      <c r="B4800" s="9" t="s">
        <v>10</v>
      </c>
      <c r="C4800" s="9" t="s">
        <v>1031</v>
      </c>
      <c r="D4800" s="9" t="s">
        <v>149</v>
      </c>
      <c r="E4800" s="9" t="s">
        <v>147</v>
      </c>
      <c r="F4800" s="9" t="s">
        <v>5</v>
      </c>
      <c r="G4800" s="9" t="s">
        <v>492</v>
      </c>
      <c r="H4800" s="9" t="s">
        <v>1030</v>
      </c>
      <c r="I4800" s="9">
        <v>16</v>
      </c>
      <c r="J4800" s="9" t="s">
        <v>519</v>
      </c>
      <c r="L4800" s="9" t="s">
        <v>50</v>
      </c>
      <c r="M4800" s="9">
        <v>144087</v>
      </c>
      <c r="N4800" s="17" t="str">
        <f t="shared" si="371"/>
        <v>28_140-145</v>
      </c>
      <c r="O4800" s="17" t="str">
        <f t="shared" si="372"/>
        <v>14_140-150</v>
      </c>
      <c r="P4800" s="17" t="str">
        <f t="shared" si="373"/>
        <v>08_80&gt;</v>
      </c>
      <c r="Q4800" s="9" t="s">
        <v>1329</v>
      </c>
      <c r="R4800" s="9" t="s">
        <v>1324</v>
      </c>
      <c r="S4800" s="9">
        <f t="shared" si="370"/>
        <v>28961487</v>
      </c>
      <c r="T4800" s="9">
        <v>201</v>
      </c>
    </row>
    <row r="4801" spans="1:20">
      <c r="A4801" s="9">
        <f t="shared" si="374"/>
        <v>13</v>
      </c>
      <c r="B4801" s="9" t="s">
        <v>10</v>
      </c>
      <c r="C4801" s="9" t="s">
        <v>1133</v>
      </c>
      <c r="D4801" s="9" t="s">
        <v>152</v>
      </c>
      <c r="E4801" s="9" t="s">
        <v>147</v>
      </c>
      <c r="F4801" s="9" t="s">
        <v>5</v>
      </c>
      <c r="G4801" s="9" t="s">
        <v>492</v>
      </c>
      <c r="H4801" s="9" t="s">
        <v>2</v>
      </c>
      <c r="I4801" s="9">
        <v>14</v>
      </c>
      <c r="J4801" s="9" t="s">
        <v>43</v>
      </c>
      <c r="L4801" s="9" t="s">
        <v>50</v>
      </c>
      <c r="M4801" s="9">
        <v>79183</v>
      </c>
      <c r="N4801" s="17" t="str">
        <f t="shared" si="371"/>
        <v>15_75-80</v>
      </c>
      <c r="O4801" s="17" t="str">
        <f t="shared" si="372"/>
        <v>7_70-80</v>
      </c>
      <c r="P4801" s="17" t="str">
        <f t="shared" si="373"/>
        <v>07_70-80</v>
      </c>
      <c r="Q4801" s="9" t="s">
        <v>1329</v>
      </c>
      <c r="R4801" s="9" t="s">
        <v>1324</v>
      </c>
      <c r="S4801" s="9">
        <f t="shared" si="370"/>
        <v>1029379</v>
      </c>
      <c r="T4801" s="9">
        <v>13</v>
      </c>
    </row>
    <row r="4802" spans="1:20">
      <c r="A4802" s="9">
        <f t="shared" si="374"/>
        <v>23</v>
      </c>
      <c r="B4802" s="9" t="s">
        <v>10</v>
      </c>
      <c r="C4802" s="9" t="s">
        <v>1183</v>
      </c>
      <c r="D4802" s="9" t="s">
        <v>152</v>
      </c>
      <c r="E4802" s="9" t="s">
        <v>147</v>
      </c>
      <c r="F4802" s="9" t="s">
        <v>5</v>
      </c>
      <c r="G4802" s="9" t="s">
        <v>492</v>
      </c>
      <c r="H4802" s="9" t="s">
        <v>85</v>
      </c>
      <c r="I4802" s="9">
        <v>14</v>
      </c>
      <c r="J4802" s="9" t="s">
        <v>43</v>
      </c>
      <c r="L4802" s="9" t="s">
        <v>50</v>
      </c>
      <c r="M4802" s="9">
        <v>114121</v>
      </c>
      <c r="N4802" s="17" t="str">
        <f t="shared" si="371"/>
        <v>22_110-115</v>
      </c>
      <c r="O4802" s="17" t="str">
        <f t="shared" si="372"/>
        <v>11_110-120</v>
      </c>
      <c r="P4802" s="17" t="str">
        <f t="shared" si="373"/>
        <v>08_80&gt;</v>
      </c>
      <c r="Q4802" s="9" t="s">
        <v>1329</v>
      </c>
      <c r="R4802" s="9" t="s">
        <v>1324</v>
      </c>
      <c r="S4802" s="9">
        <f t="shared" si="370"/>
        <v>2624783</v>
      </c>
      <c r="T4802" s="9">
        <v>23</v>
      </c>
    </row>
    <row r="4803" spans="1:20">
      <c r="A4803" s="9">
        <f t="shared" si="374"/>
        <v>30</v>
      </c>
      <c r="B4803" s="9" t="s">
        <v>10</v>
      </c>
      <c r="C4803" s="9" t="s">
        <v>1184</v>
      </c>
      <c r="D4803" s="9" t="s">
        <v>149</v>
      </c>
      <c r="E4803" s="9" t="s">
        <v>147</v>
      </c>
      <c r="F4803" s="9" t="s">
        <v>1</v>
      </c>
      <c r="G4803" s="9" t="s">
        <v>495</v>
      </c>
      <c r="H4803" s="9" t="s">
        <v>2</v>
      </c>
      <c r="I4803" s="9">
        <v>14</v>
      </c>
      <c r="J4803" s="9" t="s">
        <v>941</v>
      </c>
      <c r="L4803" s="9" t="s">
        <v>50</v>
      </c>
      <c r="M4803" s="9">
        <v>98367</v>
      </c>
      <c r="N4803" s="17" t="str">
        <f t="shared" si="371"/>
        <v>19_95-100</v>
      </c>
      <c r="O4803" s="17" t="str">
        <f t="shared" si="372"/>
        <v>9_90-100</v>
      </c>
      <c r="P4803" s="17" t="str">
        <f t="shared" si="373"/>
        <v>08_80&gt;</v>
      </c>
      <c r="Q4803" s="9" t="s">
        <v>1329</v>
      </c>
      <c r="R4803" s="9" t="s">
        <v>1324</v>
      </c>
      <c r="S4803" s="9">
        <f t="shared" si="370"/>
        <v>2951010</v>
      </c>
      <c r="T4803" s="9">
        <v>30</v>
      </c>
    </row>
    <row r="4804" spans="1:20">
      <c r="A4804" s="9">
        <f t="shared" si="374"/>
        <v>2</v>
      </c>
      <c r="B4804" s="9" t="s">
        <v>10</v>
      </c>
      <c r="C4804" s="9" t="s">
        <v>1034</v>
      </c>
      <c r="D4804" s="9" t="s">
        <v>149</v>
      </c>
      <c r="E4804" s="9" t="s">
        <v>147</v>
      </c>
      <c r="F4804" s="9" t="s">
        <v>1</v>
      </c>
      <c r="G4804" s="9" t="s">
        <v>495</v>
      </c>
      <c r="H4804" s="9" t="s">
        <v>1030</v>
      </c>
      <c r="I4804" s="9">
        <v>15</v>
      </c>
      <c r="J4804" s="9" t="s">
        <v>8</v>
      </c>
      <c r="L4804" s="9" t="s">
        <v>50</v>
      </c>
      <c r="M4804" s="9">
        <v>124466</v>
      </c>
      <c r="N4804" s="17" t="str">
        <f t="shared" si="371"/>
        <v>24_120-125</v>
      </c>
      <c r="O4804" s="17" t="str">
        <f t="shared" si="372"/>
        <v>12_120-130</v>
      </c>
      <c r="P4804" s="17" t="str">
        <f t="shared" si="373"/>
        <v>08_80&gt;</v>
      </c>
      <c r="Q4804" s="9" t="s">
        <v>1329</v>
      </c>
      <c r="R4804" s="9" t="s">
        <v>1324</v>
      </c>
      <c r="S4804" s="9">
        <f t="shared" si="370"/>
        <v>248932</v>
      </c>
      <c r="T4804" s="9">
        <v>2</v>
      </c>
    </row>
    <row r="4805" spans="1:20">
      <c r="A4805" s="9">
        <f t="shared" si="374"/>
        <v>152</v>
      </c>
      <c r="B4805" s="9" t="s">
        <v>10</v>
      </c>
      <c r="C4805" s="9" t="s">
        <v>1250</v>
      </c>
      <c r="D4805" s="9" t="s">
        <v>148</v>
      </c>
      <c r="E4805" s="9" t="s">
        <v>147</v>
      </c>
      <c r="F4805" s="9" t="s">
        <v>5</v>
      </c>
      <c r="G4805" s="9" t="s">
        <v>373</v>
      </c>
      <c r="H4805" s="9" t="s">
        <v>2</v>
      </c>
      <c r="I4805" s="9">
        <v>17</v>
      </c>
      <c r="J4805" s="9" t="s">
        <v>6</v>
      </c>
      <c r="L4805" s="9" t="s">
        <v>50</v>
      </c>
      <c r="M4805" s="9">
        <v>66928</v>
      </c>
      <c r="N4805" s="17" t="str">
        <f t="shared" si="371"/>
        <v>13_65-70</v>
      </c>
      <c r="O4805" s="17" t="str">
        <f t="shared" si="372"/>
        <v>6_60-70</v>
      </c>
      <c r="P4805" s="17" t="str">
        <f t="shared" si="373"/>
        <v>06_60-70</v>
      </c>
      <c r="Q4805" s="9" t="s">
        <v>1329</v>
      </c>
      <c r="R4805" s="9" t="s">
        <v>1324</v>
      </c>
      <c r="S4805" s="9">
        <f t="shared" si="370"/>
        <v>10173056</v>
      </c>
      <c r="T4805" s="9">
        <v>152</v>
      </c>
    </row>
    <row r="4806" spans="1:20">
      <c r="A4806" s="9">
        <f t="shared" si="374"/>
        <v>2</v>
      </c>
      <c r="B4806" s="9" t="s">
        <v>10</v>
      </c>
      <c r="C4806" s="9" t="s">
        <v>506</v>
      </c>
      <c r="D4806" s="9" t="s">
        <v>146</v>
      </c>
      <c r="E4806" s="9" t="s">
        <v>147</v>
      </c>
      <c r="F4806" s="9" t="s">
        <v>5</v>
      </c>
      <c r="G4806" s="9" t="s">
        <v>373</v>
      </c>
      <c r="H4806" s="9" t="s">
        <v>706</v>
      </c>
      <c r="I4806" s="9">
        <v>15</v>
      </c>
      <c r="J4806" s="9" t="s">
        <v>8</v>
      </c>
      <c r="L4806" s="9" t="s">
        <v>50</v>
      </c>
      <c r="M4806" s="9">
        <v>85322</v>
      </c>
      <c r="N4806" s="17" t="str">
        <f t="shared" si="371"/>
        <v>17_85-90</v>
      </c>
      <c r="O4806" s="17" t="str">
        <f t="shared" si="372"/>
        <v>8_80-90</v>
      </c>
      <c r="P4806" s="17" t="str">
        <f t="shared" si="373"/>
        <v>08_80&gt;</v>
      </c>
      <c r="Q4806" s="9" t="s">
        <v>1329</v>
      </c>
      <c r="R4806" s="9" t="s">
        <v>1324</v>
      </c>
      <c r="S4806" s="9">
        <f t="shared" si="370"/>
        <v>170644</v>
      </c>
      <c r="T4806" s="9">
        <v>2</v>
      </c>
    </row>
    <row r="4807" spans="1:20">
      <c r="A4807" s="9">
        <f t="shared" si="374"/>
        <v>2</v>
      </c>
      <c r="B4807" s="9" t="s">
        <v>10</v>
      </c>
      <c r="C4807" s="9" t="s">
        <v>1185</v>
      </c>
      <c r="D4807" s="9" t="s">
        <v>152</v>
      </c>
      <c r="E4807" s="9" t="s">
        <v>147</v>
      </c>
      <c r="F4807" s="9" t="s">
        <v>5</v>
      </c>
      <c r="G4807" s="9" t="s">
        <v>570</v>
      </c>
      <c r="H4807" s="9" t="s">
        <v>2</v>
      </c>
      <c r="I4807" s="9">
        <v>13</v>
      </c>
      <c r="J4807" s="9" t="s">
        <v>8</v>
      </c>
      <c r="L4807" s="9" t="s">
        <v>46</v>
      </c>
      <c r="M4807" s="9">
        <v>71640</v>
      </c>
      <c r="N4807" s="17" t="str">
        <f t="shared" si="371"/>
        <v>14_70-75</v>
      </c>
      <c r="O4807" s="17" t="str">
        <f t="shared" si="372"/>
        <v>7_70-80</v>
      </c>
      <c r="P4807" s="17" t="str">
        <f t="shared" si="373"/>
        <v>07_70-80</v>
      </c>
      <c r="Q4807" s="9" t="s">
        <v>1329</v>
      </c>
      <c r="R4807" s="9" t="s">
        <v>1324</v>
      </c>
      <c r="S4807" s="9">
        <f t="shared" si="370"/>
        <v>143280</v>
      </c>
      <c r="T4807" s="9">
        <v>2</v>
      </c>
    </row>
    <row r="4808" spans="1:20">
      <c r="A4808" s="9">
        <f t="shared" si="374"/>
        <v>8</v>
      </c>
      <c r="B4808" s="9" t="s">
        <v>10</v>
      </c>
      <c r="C4808" s="9" t="s">
        <v>897</v>
      </c>
      <c r="D4808" s="9" t="s">
        <v>152</v>
      </c>
      <c r="E4808" s="9" t="s">
        <v>147</v>
      </c>
      <c r="F4808" s="9" t="s">
        <v>5</v>
      </c>
      <c r="G4808" s="9" t="s">
        <v>75</v>
      </c>
      <c r="H4808" s="9" t="s">
        <v>2</v>
      </c>
      <c r="I4808" s="9">
        <v>14</v>
      </c>
      <c r="J4808" s="9" t="s">
        <v>8</v>
      </c>
      <c r="L4808" s="9" t="s">
        <v>50</v>
      </c>
      <c r="M4808" s="9">
        <v>47026</v>
      </c>
      <c r="N4808" s="17" t="str">
        <f t="shared" si="371"/>
        <v>9_45-50</v>
      </c>
      <c r="O4808" s="17" t="str">
        <f t="shared" si="372"/>
        <v>4_40-50</v>
      </c>
      <c r="P4808" s="17" t="str">
        <f t="shared" si="373"/>
        <v>04_40-50</v>
      </c>
      <c r="Q4808" s="9" t="s">
        <v>1329</v>
      </c>
      <c r="R4808" s="9" t="s">
        <v>1324</v>
      </c>
      <c r="S4808" s="9">
        <f t="shared" si="370"/>
        <v>376208</v>
      </c>
      <c r="T4808" s="9">
        <v>8</v>
      </c>
    </row>
    <row r="4809" spans="1:20">
      <c r="A4809" s="9">
        <f t="shared" si="374"/>
        <v>986</v>
      </c>
      <c r="B4809" s="9" t="s">
        <v>10</v>
      </c>
      <c r="C4809" s="9" t="s">
        <v>822</v>
      </c>
      <c r="D4809" s="9" t="s">
        <v>148</v>
      </c>
      <c r="E4809" s="9" t="s">
        <v>147</v>
      </c>
      <c r="F4809" s="9" t="s">
        <v>5</v>
      </c>
      <c r="G4809" s="9" t="s">
        <v>823</v>
      </c>
      <c r="H4809" s="9" t="s">
        <v>2</v>
      </c>
      <c r="I4809" s="9">
        <v>15</v>
      </c>
      <c r="J4809" s="9" t="s">
        <v>8</v>
      </c>
      <c r="L4809" s="9" t="s">
        <v>50</v>
      </c>
      <c r="M4809" s="9">
        <v>70425</v>
      </c>
      <c r="N4809" s="17" t="str">
        <f t="shared" si="371"/>
        <v>14_70-75</v>
      </c>
      <c r="O4809" s="17" t="str">
        <f t="shared" si="372"/>
        <v>7_70-80</v>
      </c>
      <c r="P4809" s="17" t="str">
        <f t="shared" si="373"/>
        <v>07_70-80</v>
      </c>
      <c r="Q4809" s="9" t="s">
        <v>1329</v>
      </c>
      <c r="R4809" s="9" t="s">
        <v>1324</v>
      </c>
      <c r="S4809" s="9">
        <f t="shared" si="370"/>
        <v>69439050</v>
      </c>
      <c r="T4809" s="9">
        <v>986</v>
      </c>
    </row>
    <row r="4810" spans="1:20">
      <c r="A4810" s="9">
        <f t="shared" si="374"/>
        <v>2</v>
      </c>
      <c r="B4810" s="9" t="s">
        <v>10</v>
      </c>
      <c r="C4810" s="9" t="s">
        <v>1134</v>
      </c>
      <c r="D4810" s="9" t="s">
        <v>149</v>
      </c>
      <c r="E4810" s="9" t="s">
        <v>147</v>
      </c>
      <c r="F4810" s="9" t="s">
        <v>5</v>
      </c>
      <c r="G4810" s="9" t="s">
        <v>69</v>
      </c>
      <c r="H4810" s="9" t="s">
        <v>61</v>
      </c>
      <c r="I4810" s="9">
        <v>15</v>
      </c>
      <c r="J4810" s="9" t="s">
        <v>8</v>
      </c>
      <c r="L4810" s="9" t="s">
        <v>50</v>
      </c>
      <c r="M4810" s="9">
        <v>100883</v>
      </c>
      <c r="N4810" s="17" t="str">
        <f t="shared" si="371"/>
        <v>20_100-105</v>
      </c>
      <c r="O4810" s="17" t="str">
        <f t="shared" si="372"/>
        <v>10_100-110</v>
      </c>
      <c r="P4810" s="17" t="str">
        <f t="shared" si="373"/>
        <v>08_80&gt;</v>
      </c>
      <c r="Q4810" s="9" t="s">
        <v>1329</v>
      </c>
      <c r="R4810" s="9" t="s">
        <v>1324</v>
      </c>
      <c r="S4810" s="9">
        <f t="shared" si="370"/>
        <v>201766</v>
      </c>
      <c r="T4810" s="9">
        <v>2</v>
      </c>
    </row>
    <row r="4811" spans="1:20">
      <c r="A4811" s="9">
        <f t="shared" si="374"/>
        <v>2</v>
      </c>
      <c r="B4811" s="9" t="s">
        <v>10</v>
      </c>
      <c r="C4811" s="9" t="s">
        <v>1135</v>
      </c>
      <c r="D4811" s="9" t="s">
        <v>149</v>
      </c>
      <c r="E4811" s="9" t="s">
        <v>147</v>
      </c>
      <c r="F4811" s="9" t="s">
        <v>5</v>
      </c>
      <c r="G4811" s="9" t="s">
        <v>252</v>
      </c>
      <c r="H4811" s="9" t="s">
        <v>85</v>
      </c>
      <c r="I4811" s="9">
        <v>15</v>
      </c>
      <c r="J4811" s="9" t="s">
        <v>8</v>
      </c>
      <c r="L4811" s="9" t="s">
        <v>50</v>
      </c>
      <c r="M4811" s="9">
        <v>107899</v>
      </c>
      <c r="N4811" s="17" t="str">
        <f t="shared" si="371"/>
        <v>21_105-110</v>
      </c>
      <c r="O4811" s="17" t="str">
        <f t="shared" si="372"/>
        <v>10_100-110</v>
      </c>
      <c r="P4811" s="17" t="str">
        <f t="shared" si="373"/>
        <v>08_80&gt;</v>
      </c>
      <c r="Q4811" s="9" t="s">
        <v>1329</v>
      </c>
      <c r="R4811" s="9" t="s">
        <v>1324</v>
      </c>
      <c r="S4811" s="9">
        <f t="shared" si="370"/>
        <v>215798</v>
      </c>
      <c r="T4811" s="9">
        <v>2</v>
      </c>
    </row>
    <row r="4812" spans="1:20">
      <c r="A4812" s="9">
        <f t="shared" si="374"/>
        <v>2</v>
      </c>
      <c r="B4812" s="9" t="s">
        <v>10</v>
      </c>
      <c r="C4812" s="9" t="s">
        <v>981</v>
      </c>
      <c r="D4812" s="9" t="s">
        <v>148</v>
      </c>
      <c r="E4812" s="9" t="s">
        <v>147</v>
      </c>
      <c r="F4812" s="9" t="s">
        <v>5</v>
      </c>
      <c r="G4812" s="9" t="s">
        <v>373</v>
      </c>
      <c r="H4812" s="9" t="s">
        <v>2</v>
      </c>
      <c r="I4812" s="9">
        <v>17</v>
      </c>
      <c r="J4812" s="9" t="s">
        <v>6</v>
      </c>
      <c r="L4812" s="9" t="s">
        <v>50</v>
      </c>
      <c r="M4812" s="9">
        <v>55881</v>
      </c>
      <c r="N4812" s="17" t="str">
        <f t="shared" si="371"/>
        <v>11_55-60</v>
      </c>
      <c r="O4812" s="17" t="str">
        <f t="shared" si="372"/>
        <v>5_50-60</v>
      </c>
      <c r="P4812" s="17" t="str">
        <f t="shared" si="373"/>
        <v>05_50-60</v>
      </c>
      <c r="Q4812" s="9" t="s">
        <v>1329</v>
      </c>
      <c r="R4812" s="9" t="s">
        <v>1324</v>
      </c>
      <c r="S4812" s="9">
        <f t="shared" si="370"/>
        <v>111762</v>
      </c>
      <c r="T4812" s="9">
        <v>2</v>
      </c>
    </row>
    <row r="4813" spans="1:20">
      <c r="A4813" s="9">
        <f t="shared" si="374"/>
        <v>2</v>
      </c>
      <c r="B4813" s="9" t="s">
        <v>10</v>
      </c>
      <c r="C4813" s="9" t="s">
        <v>1187</v>
      </c>
      <c r="D4813" s="9" t="s">
        <v>152</v>
      </c>
      <c r="E4813" s="9" t="s">
        <v>147</v>
      </c>
      <c r="F4813" s="9" t="s">
        <v>1</v>
      </c>
      <c r="G4813" s="9" t="s">
        <v>495</v>
      </c>
      <c r="H4813" s="9" t="s">
        <v>2</v>
      </c>
      <c r="I4813" s="9">
        <v>14</v>
      </c>
      <c r="J4813" s="9" t="s">
        <v>941</v>
      </c>
      <c r="L4813" s="9" t="s">
        <v>50</v>
      </c>
      <c r="M4813" s="9">
        <v>137620</v>
      </c>
      <c r="N4813" s="17" t="str">
        <f t="shared" si="371"/>
        <v>27_135-140</v>
      </c>
      <c r="O4813" s="17" t="str">
        <f t="shared" si="372"/>
        <v>13_130-140</v>
      </c>
      <c r="P4813" s="17" t="str">
        <f t="shared" si="373"/>
        <v>08_80&gt;</v>
      </c>
      <c r="Q4813" s="9" t="s">
        <v>1329</v>
      </c>
      <c r="R4813" s="9" t="s">
        <v>1324</v>
      </c>
      <c r="S4813" s="9">
        <f t="shared" si="370"/>
        <v>275240</v>
      </c>
      <c r="T4813" s="9">
        <v>2</v>
      </c>
    </row>
    <row r="4814" spans="1:20">
      <c r="A4814" s="9">
        <f t="shared" si="374"/>
        <v>2</v>
      </c>
      <c r="B4814" s="9" t="s">
        <v>10</v>
      </c>
      <c r="C4814" s="9" t="s">
        <v>1136</v>
      </c>
      <c r="D4814" s="9" t="s">
        <v>152</v>
      </c>
      <c r="E4814" s="9" t="s">
        <v>147</v>
      </c>
      <c r="F4814" s="9" t="s">
        <v>5</v>
      </c>
      <c r="G4814" s="9" t="s">
        <v>373</v>
      </c>
      <c r="H4814" s="9" t="s">
        <v>408</v>
      </c>
      <c r="I4814" s="9">
        <v>14</v>
      </c>
      <c r="J4814" s="9" t="s">
        <v>941</v>
      </c>
      <c r="K4814" s="9" t="s">
        <v>7</v>
      </c>
      <c r="L4814" s="9" t="s">
        <v>50</v>
      </c>
      <c r="M4814" s="9">
        <v>112681</v>
      </c>
      <c r="N4814" s="17" t="str">
        <f t="shared" si="371"/>
        <v>22_110-115</v>
      </c>
      <c r="O4814" s="17" t="str">
        <f t="shared" si="372"/>
        <v>11_110-120</v>
      </c>
      <c r="P4814" s="17" t="str">
        <f t="shared" si="373"/>
        <v>08_80&gt;</v>
      </c>
      <c r="Q4814" s="9" t="s">
        <v>1329</v>
      </c>
      <c r="R4814" s="9" t="s">
        <v>1324</v>
      </c>
      <c r="S4814" s="9">
        <f t="shared" si="370"/>
        <v>225362</v>
      </c>
      <c r="T4814" s="9">
        <v>2</v>
      </c>
    </row>
    <row r="4815" spans="1:20">
      <c r="A4815" s="9">
        <f t="shared" si="374"/>
        <v>8</v>
      </c>
      <c r="B4815" s="9" t="s">
        <v>10</v>
      </c>
      <c r="C4815" s="9" t="s">
        <v>1037</v>
      </c>
      <c r="D4815" s="9" t="s">
        <v>152</v>
      </c>
      <c r="E4815" s="9" t="s">
        <v>147</v>
      </c>
      <c r="F4815" s="9" t="s">
        <v>5</v>
      </c>
      <c r="G4815" s="9" t="s">
        <v>373</v>
      </c>
      <c r="H4815" s="9" t="s">
        <v>2</v>
      </c>
      <c r="I4815" s="9">
        <v>14</v>
      </c>
      <c r="J4815" s="9" t="s">
        <v>941</v>
      </c>
      <c r="L4815" s="9" t="s">
        <v>50</v>
      </c>
      <c r="M4815" s="9">
        <v>132396</v>
      </c>
      <c r="N4815" s="17" t="str">
        <f t="shared" si="371"/>
        <v>26_130-135</v>
      </c>
      <c r="O4815" s="17" t="str">
        <f t="shared" si="372"/>
        <v>13_130-140</v>
      </c>
      <c r="P4815" s="17" t="str">
        <f t="shared" si="373"/>
        <v>08_80&gt;</v>
      </c>
      <c r="Q4815" s="9" t="s">
        <v>1329</v>
      </c>
      <c r="R4815" s="9" t="s">
        <v>1324</v>
      </c>
      <c r="S4815" s="9">
        <f t="shared" si="370"/>
        <v>1059168</v>
      </c>
      <c r="T4815" s="9">
        <v>8</v>
      </c>
    </row>
    <row r="4816" spans="1:20">
      <c r="A4816" s="9">
        <f t="shared" si="374"/>
        <v>109</v>
      </c>
      <c r="B4816" s="9" t="s">
        <v>10</v>
      </c>
      <c r="C4816" s="9" t="s">
        <v>457</v>
      </c>
      <c r="D4816" s="9" t="s">
        <v>152</v>
      </c>
      <c r="E4816" s="9" t="s">
        <v>147</v>
      </c>
      <c r="F4816" s="9" t="s">
        <v>5</v>
      </c>
      <c r="G4816" s="9" t="s">
        <v>373</v>
      </c>
      <c r="H4816" s="9" t="s">
        <v>408</v>
      </c>
      <c r="I4816" s="9">
        <v>14</v>
      </c>
      <c r="J4816" s="9" t="s">
        <v>120</v>
      </c>
      <c r="K4816" s="9" t="s">
        <v>7</v>
      </c>
      <c r="L4816" s="9" t="s">
        <v>50</v>
      </c>
      <c r="M4816" s="9">
        <v>149601</v>
      </c>
      <c r="N4816" s="17" t="str">
        <f t="shared" si="371"/>
        <v>29_145-150</v>
      </c>
      <c r="O4816" s="17" t="str">
        <f t="shared" si="372"/>
        <v>14_140-150</v>
      </c>
      <c r="P4816" s="17" t="str">
        <f t="shared" si="373"/>
        <v>08_80&gt;</v>
      </c>
      <c r="Q4816" s="9" t="s">
        <v>1329</v>
      </c>
      <c r="R4816" s="9" t="s">
        <v>1324</v>
      </c>
      <c r="S4816" s="9">
        <f t="shared" si="370"/>
        <v>16306509</v>
      </c>
      <c r="T4816" s="9">
        <v>109</v>
      </c>
    </row>
    <row r="4817" spans="1:20">
      <c r="A4817" s="9">
        <f t="shared" si="374"/>
        <v>2</v>
      </c>
      <c r="B4817" s="9" t="s">
        <v>10</v>
      </c>
      <c r="C4817" s="9" t="s">
        <v>397</v>
      </c>
      <c r="D4817" s="9" t="s">
        <v>152</v>
      </c>
      <c r="E4817" s="9" t="s">
        <v>147</v>
      </c>
      <c r="F4817" s="9" t="s">
        <v>5</v>
      </c>
      <c r="G4817" s="9" t="s">
        <v>373</v>
      </c>
      <c r="H4817" s="9" t="s">
        <v>2</v>
      </c>
      <c r="I4817" s="9">
        <v>13</v>
      </c>
      <c r="J4817" s="9" t="s">
        <v>398</v>
      </c>
      <c r="K4817" s="9" t="s">
        <v>7</v>
      </c>
      <c r="L4817" s="9" t="s">
        <v>50</v>
      </c>
      <c r="M4817" s="9">
        <v>118104</v>
      </c>
      <c r="N4817" s="17" t="str">
        <f t="shared" si="371"/>
        <v>23_115-120</v>
      </c>
      <c r="O4817" s="17" t="str">
        <f t="shared" si="372"/>
        <v>11_110-120</v>
      </c>
      <c r="P4817" s="17" t="str">
        <f t="shared" si="373"/>
        <v>08_80&gt;</v>
      </c>
      <c r="Q4817" s="9" t="s">
        <v>1329</v>
      </c>
      <c r="R4817" s="9" t="s">
        <v>1324</v>
      </c>
      <c r="S4817" s="9">
        <f t="shared" si="370"/>
        <v>236208</v>
      </c>
      <c r="T4817" s="9">
        <v>2</v>
      </c>
    </row>
    <row r="4818" spans="1:20">
      <c r="A4818" s="9">
        <f t="shared" si="374"/>
        <v>2</v>
      </c>
      <c r="B4818" s="9" t="s">
        <v>10</v>
      </c>
      <c r="C4818" s="9" t="s">
        <v>399</v>
      </c>
      <c r="D4818" s="9" t="s">
        <v>152</v>
      </c>
      <c r="E4818" s="9" t="s">
        <v>147</v>
      </c>
      <c r="F4818" s="9" t="s">
        <v>5</v>
      </c>
      <c r="G4818" s="9" t="s">
        <v>373</v>
      </c>
      <c r="H4818" s="9" t="s">
        <v>2</v>
      </c>
      <c r="I4818" s="9">
        <v>13</v>
      </c>
      <c r="J4818" s="9" t="s">
        <v>8</v>
      </c>
      <c r="K4818" s="9" t="s">
        <v>7</v>
      </c>
      <c r="L4818" s="9" t="s">
        <v>50</v>
      </c>
      <c r="M4818" s="9">
        <v>110175</v>
      </c>
      <c r="N4818" s="17" t="str">
        <f t="shared" si="371"/>
        <v>22_110-115</v>
      </c>
      <c r="O4818" s="17" t="str">
        <f t="shared" si="372"/>
        <v>11_110-120</v>
      </c>
      <c r="P4818" s="17" t="str">
        <f t="shared" si="373"/>
        <v>08_80&gt;</v>
      </c>
      <c r="Q4818" s="9" t="s">
        <v>1329</v>
      </c>
      <c r="R4818" s="9" t="s">
        <v>1324</v>
      </c>
      <c r="S4818" s="9">
        <f t="shared" si="370"/>
        <v>220350</v>
      </c>
      <c r="T4818" s="9">
        <v>2</v>
      </c>
    </row>
    <row r="4819" spans="1:20">
      <c r="A4819" s="9">
        <f t="shared" si="374"/>
        <v>2</v>
      </c>
      <c r="B4819" s="9" t="s">
        <v>10</v>
      </c>
      <c r="C4819" s="9" t="s">
        <v>1095</v>
      </c>
      <c r="D4819" s="9" t="s">
        <v>149</v>
      </c>
      <c r="E4819" s="9" t="s">
        <v>147</v>
      </c>
      <c r="F4819" s="9" t="s">
        <v>5</v>
      </c>
      <c r="G4819" s="9" t="s">
        <v>492</v>
      </c>
      <c r="H4819" s="9" t="s">
        <v>498</v>
      </c>
      <c r="I4819" s="9">
        <v>15</v>
      </c>
      <c r="J4819" s="9" t="s">
        <v>510</v>
      </c>
      <c r="K4819" s="9" t="s">
        <v>7</v>
      </c>
      <c r="L4819" s="9" t="s">
        <v>50</v>
      </c>
      <c r="M4819" s="9">
        <v>265620</v>
      </c>
      <c r="N4819" s="17" t="str">
        <f t="shared" si="371"/>
        <v>53_265-270</v>
      </c>
      <c r="O4819" s="17" t="str">
        <f t="shared" si="372"/>
        <v>26_260-270</v>
      </c>
      <c r="P4819" s="17" t="str">
        <f t="shared" si="373"/>
        <v>08_80&gt;</v>
      </c>
      <c r="Q4819" s="9" t="s">
        <v>1329</v>
      </c>
      <c r="R4819" s="9" t="s">
        <v>1324</v>
      </c>
      <c r="S4819" s="9">
        <f t="shared" si="370"/>
        <v>531240</v>
      </c>
      <c r="T4819" s="9">
        <v>2</v>
      </c>
    </row>
    <row r="4820" spans="1:20">
      <c r="A4820" s="9">
        <f t="shared" si="374"/>
        <v>19</v>
      </c>
      <c r="B4820" s="9" t="s">
        <v>10</v>
      </c>
      <c r="C4820" s="9" t="s">
        <v>1221</v>
      </c>
      <c r="D4820" s="9" t="s">
        <v>148</v>
      </c>
      <c r="E4820" s="9" t="s">
        <v>147</v>
      </c>
      <c r="F4820" s="9" t="s">
        <v>1</v>
      </c>
      <c r="G4820" s="9" t="s">
        <v>495</v>
      </c>
      <c r="H4820" s="9" t="s">
        <v>1222</v>
      </c>
      <c r="I4820" s="9">
        <v>15</v>
      </c>
      <c r="J4820" s="9" t="s">
        <v>8</v>
      </c>
      <c r="L4820" s="9" t="s">
        <v>50</v>
      </c>
      <c r="M4820" s="9">
        <v>167307</v>
      </c>
      <c r="N4820" s="17" t="str">
        <f t="shared" si="371"/>
        <v>33_165-170</v>
      </c>
      <c r="O4820" s="17" t="str">
        <f t="shared" si="372"/>
        <v>16_160-170</v>
      </c>
      <c r="P4820" s="17" t="str">
        <f t="shared" si="373"/>
        <v>08_80&gt;</v>
      </c>
      <c r="Q4820" s="9" t="s">
        <v>1329</v>
      </c>
      <c r="R4820" s="9" t="s">
        <v>1324</v>
      </c>
      <c r="S4820" s="9">
        <f t="shared" si="370"/>
        <v>3178833</v>
      </c>
      <c r="T4820" s="9">
        <v>19</v>
      </c>
    </row>
    <row r="4821" spans="1:20">
      <c r="A4821" s="9">
        <f t="shared" si="374"/>
        <v>649</v>
      </c>
      <c r="B4821" s="9" t="s">
        <v>10</v>
      </c>
      <c r="C4821" s="9" t="s">
        <v>400</v>
      </c>
      <c r="D4821" s="9" t="s">
        <v>152</v>
      </c>
      <c r="E4821" s="9" t="s">
        <v>147</v>
      </c>
      <c r="F4821" s="9" t="s">
        <v>5</v>
      </c>
      <c r="G4821" s="9" t="s">
        <v>373</v>
      </c>
      <c r="H4821" s="9" t="s">
        <v>2</v>
      </c>
      <c r="I4821" s="9">
        <v>13</v>
      </c>
      <c r="J4821" s="9" t="s">
        <v>8</v>
      </c>
      <c r="L4821" s="9" t="s">
        <v>50</v>
      </c>
      <c r="M4821" s="9">
        <v>93614</v>
      </c>
      <c r="N4821" s="17" t="str">
        <f t="shared" si="371"/>
        <v>18_90-95</v>
      </c>
      <c r="O4821" s="17" t="str">
        <f t="shared" si="372"/>
        <v>9_90-100</v>
      </c>
      <c r="P4821" s="17" t="str">
        <f t="shared" si="373"/>
        <v>08_80&gt;</v>
      </c>
      <c r="Q4821" s="9" t="s">
        <v>1329</v>
      </c>
      <c r="R4821" s="9" t="s">
        <v>1324</v>
      </c>
      <c r="S4821" s="9">
        <f t="shared" si="370"/>
        <v>60755486</v>
      </c>
      <c r="T4821" s="9">
        <v>649</v>
      </c>
    </row>
    <row r="4822" spans="1:20">
      <c r="A4822" s="9">
        <f t="shared" si="374"/>
        <v>9</v>
      </c>
      <c r="B4822" s="9" t="s">
        <v>10</v>
      </c>
      <c r="C4822" s="9" t="s">
        <v>372</v>
      </c>
      <c r="D4822" s="9" t="s">
        <v>152</v>
      </c>
      <c r="E4822" s="9" t="s">
        <v>147</v>
      </c>
      <c r="F4822" s="9" t="s">
        <v>5</v>
      </c>
      <c r="G4822" s="9" t="s">
        <v>373</v>
      </c>
      <c r="H4822" s="9" t="s">
        <v>2</v>
      </c>
      <c r="I4822" s="9">
        <v>14</v>
      </c>
      <c r="J4822" s="9" t="s">
        <v>8</v>
      </c>
      <c r="L4822" s="9" t="s">
        <v>50</v>
      </c>
      <c r="M4822" s="9">
        <v>91402</v>
      </c>
      <c r="N4822" s="17" t="str">
        <f t="shared" si="371"/>
        <v>18_90-95</v>
      </c>
      <c r="O4822" s="17" t="str">
        <f t="shared" si="372"/>
        <v>9_90-100</v>
      </c>
      <c r="P4822" s="17" t="str">
        <f t="shared" si="373"/>
        <v>08_80&gt;</v>
      </c>
      <c r="Q4822" s="9" t="s">
        <v>1329</v>
      </c>
      <c r="R4822" s="9" t="s">
        <v>1324</v>
      </c>
      <c r="S4822" s="9">
        <f t="shared" ref="S4822:S4885" si="375">M4822*A4822</f>
        <v>822618</v>
      </c>
      <c r="T4822" s="9">
        <v>9</v>
      </c>
    </row>
    <row r="4823" spans="1:20">
      <c r="A4823" s="9">
        <f t="shared" si="374"/>
        <v>2</v>
      </c>
      <c r="B4823" s="9" t="s">
        <v>10</v>
      </c>
      <c r="C4823" s="9" t="s">
        <v>422</v>
      </c>
      <c r="D4823" s="9" t="s">
        <v>152</v>
      </c>
      <c r="E4823" s="9" t="s">
        <v>147</v>
      </c>
      <c r="F4823" s="9" t="s">
        <v>5</v>
      </c>
      <c r="G4823" s="9" t="s">
        <v>373</v>
      </c>
      <c r="H4823" s="9" t="s">
        <v>408</v>
      </c>
      <c r="I4823" s="9">
        <v>14</v>
      </c>
      <c r="J4823" s="9" t="s">
        <v>8</v>
      </c>
      <c r="L4823" s="9" t="s">
        <v>50</v>
      </c>
      <c r="M4823" s="9">
        <v>122637</v>
      </c>
      <c r="N4823" s="17" t="str">
        <f t="shared" ref="N4823:N4886" si="376">CONCATENATE(ROUNDDOWN(M4823/5000,0),"_",ROUNDDOWN(M4823/5000,0)*5,"-",ROUNDUP((M4823+1)/5000,0)*5)</f>
        <v>24_120-125</v>
      </c>
      <c r="O4823" s="17" t="str">
        <f t="shared" ref="O4823:O4886" si="377">CONCATENATE(ROUNDDOWN(M4823/10000,0),"_",ROUNDDOWN(M4823/10000,0)*10,"-",ROUNDUP((M4823+1)/10000,0)*10)</f>
        <v>12_120-130</v>
      </c>
      <c r="P4823" s="17" t="str">
        <f t="shared" ref="P4823:P4886" si="378">IF(M4823&lt;20000,"01_&lt;20",IF(M4823&lt;80000,CONCATENATE(IF((ROUNDDOWN(M4823/10000,0)+1)&lt;10,0,),ROUNDDOWN(M4823/10000,0),"_",ROUNDDOWN(M4823/10000,0)*10,"-",ROUNDUP((M4823+1)/10000,0)*10),"08_80&gt;"))</f>
        <v>08_80&gt;</v>
      </c>
      <c r="Q4823" s="9" t="s">
        <v>1329</v>
      </c>
      <c r="R4823" s="9" t="s">
        <v>1324</v>
      </c>
      <c r="S4823" s="9">
        <f t="shared" si="375"/>
        <v>245274</v>
      </c>
      <c r="T4823" s="9">
        <v>2</v>
      </c>
    </row>
    <row r="4824" spans="1:20">
      <c r="A4824" s="9">
        <f t="shared" si="374"/>
        <v>320</v>
      </c>
      <c r="B4824" s="9" t="s">
        <v>10</v>
      </c>
      <c r="C4824" s="9" t="s">
        <v>708</v>
      </c>
      <c r="D4824" s="9" t="s">
        <v>149</v>
      </c>
      <c r="E4824" s="9" t="s">
        <v>147</v>
      </c>
      <c r="F4824" s="9" t="s">
        <v>5</v>
      </c>
      <c r="G4824" s="9" t="s">
        <v>252</v>
      </c>
      <c r="H4824" s="9" t="s">
        <v>709</v>
      </c>
      <c r="I4824" s="9">
        <v>15</v>
      </c>
      <c r="J4824" s="9" t="s">
        <v>51</v>
      </c>
      <c r="K4824" s="9" t="s">
        <v>7</v>
      </c>
      <c r="L4824" s="9" t="s">
        <v>50</v>
      </c>
      <c r="M4824" s="9">
        <v>137356</v>
      </c>
      <c r="N4824" s="17" t="str">
        <f t="shared" si="376"/>
        <v>27_135-140</v>
      </c>
      <c r="O4824" s="17" t="str">
        <f t="shared" si="377"/>
        <v>13_130-140</v>
      </c>
      <c r="P4824" s="17" t="str">
        <f t="shared" si="378"/>
        <v>08_80&gt;</v>
      </c>
      <c r="Q4824" s="9" t="s">
        <v>1329</v>
      </c>
      <c r="R4824" s="9" t="s">
        <v>1324</v>
      </c>
      <c r="S4824" s="9">
        <f t="shared" si="375"/>
        <v>43953920</v>
      </c>
      <c r="T4824" s="9">
        <v>320</v>
      </c>
    </row>
    <row r="4825" spans="1:20">
      <c r="A4825" s="9">
        <f t="shared" si="374"/>
        <v>134</v>
      </c>
      <c r="B4825" s="9" t="s">
        <v>10</v>
      </c>
      <c r="C4825" s="9" t="s">
        <v>627</v>
      </c>
      <c r="D4825" s="9" t="s">
        <v>152</v>
      </c>
      <c r="E4825" s="9" t="s">
        <v>147</v>
      </c>
      <c r="F4825" s="9" t="s">
        <v>1</v>
      </c>
      <c r="G4825" s="9" t="s">
        <v>495</v>
      </c>
      <c r="H4825" s="9" t="s">
        <v>561</v>
      </c>
      <c r="I4825" s="9">
        <v>14</v>
      </c>
      <c r="J4825" s="9" t="s">
        <v>49</v>
      </c>
      <c r="L4825" s="9" t="s">
        <v>50</v>
      </c>
      <c r="M4825" s="9">
        <v>166504</v>
      </c>
      <c r="N4825" s="17" t="str">
        <f t="shared" si="376"/>
        <v>33_165-170</v>
      </c>
      <c r="O4825" s="17" t="str">
        <f t="shared" si="377"/>
        <v>16_160-170</v>
      </c>
      <c r="P4825" s="17" t="str">
        <f t="shared" si="378"/>
        <v>08_80&gt;</v>
      </c>
      <c r="Q4825" s="9" t="s">
        <v>1329</v>
      </c>
      <c r="R4825" s="9" t="s">
        <v>1324</v>
      </c>
      <c r="S4825" s="9">
        <f t="shared" si="375"/>
        <v>22311536</v>
      </c>
      <c r="T4825" s="9">
        <v>134</v>
      </c>
    </row>
    <row r="4826" spans="1:20">
      <c r="A4826" s="9">
        <f t="shared" si="374"/>
        <v>18</v>
      </c>
      <c r="B4826" s="9" t="s">
        <v>13</v>
      </c>
      <c r="C4826" s="9" t="s">
        <v>824</v>
      </c>
      <c r="D4826" s="9" t="s">
        <v>149</v>
      </c>
      <c r="E4826" s="9" t="s">
        <v>147</v>
      </c>
      <c r="F4826" s="9" t="s">
        <v>1</v>
      </c>
      <c r="G4826" s="9" t="s">
        <v>495</v>
      </c>
      <c r="H4826" s="9" t="s">
        <v>825</v>
      </c>
      <c r="I4826" s="9">
        <v>15</v>
      </c>
      <c r="J4826" s="9" t="s">
        <v>49</v>
      </c>
      <c r="L4826" s="9" t="s">
        <v>50</v>
      </c>
      <c r="M4826" s="9">
        <v>229472</v>
      </c>
      <c r="N4826" s="17" t="str">
        <f t="shared" si="376"/>
        <v>45_225-230</v>
      </c>
      <c r="O4826" s="17" t="str">
        <f t="shared" si="377"/>
        <v>22_220-230</v>
      </c>
      <c r="P4826" s="17" t="str">
        <f t="shared" si="378"/>
        <v>08_80&gt;</v>
      </c>
      <c r="Q4826" s="9" t="s">
        <v>1329</v>
      </c>
      <c r="R4826" s="9" t="s">
        <v>1324</v>
      </c>
      <c r="S4826" s="9">
        <f t="shared" si="375"/>
        <v>4130496</v>
      </c>
      <c r="T4826" s="9">
        <v>18</v>
      </c>
    </row>
    <row r="4827" spans="1:20">
      <c r="A4827" s="9">
        <f t="shared" si="374"/>
        <v>12</v>
      </c>
      <c r="B4827" s="9" t="s">
        <v>13</v>
      </c>
      <c r="C4827" s="9" t="s">
        <v>827</v>
      </c>
      <c r="D4827" s="9" t="s">
        <v>149</v>
      </c>
      <c r="E4827" s="9" t="s">
        <v>147</v>
      </c>
      <c r="F4827" s="9" t="s">
        <v>5</v>
      </c>
      <c r="G4827" s="9" t="s">
        <v>492</v>
      </c>
      <c r="H4827" s="9" t="s">
        <v>557</v>
      </c>
      <c r="I4827" s="9">
        <v>15</v>
      </c>
      <c r="J4827" s="9" t="s">
        <v>49</v>
      </c>
      <c r="L4827" s="9" t="s">
        <v>50</v>
      </c>
      <c r="M4827" s="9">
        <v>360574</v>
      </c>
      <c r="N4827" s="17" t="str">
        <f t="shared" si="376"/>
        <v>72_360-365</v>
      </c>
      <c r="O4827" s="17" t="str">
        <f t="shared" si="377"/>
        <v>36_360-370</v>
      </c>
      <c r="P4827" s="17" t="str">
        <f t="shared" si="378"/>
        <v>08_80&gt;</v>
      </c>
      <c r="Q4827" s="9" t="s">
        <v>1329</v>
      </c>
      <c r="R4827" s="9" t="s">
        <v>1324</v>
      </c>
      <c r="S4827" s="9">
        <f t="shared" si="375"/>
        <v>4326888</v>
      </c>
      <c r="T4827" s="9">
        <v>12</v>
      </c>
    </row>
    <row r="4828" spans="1:20">
      <c r="A4828" s="9">
        <f t="shared" si="374"/>
        <v>12</v>
      </c>
      <c r="B4828" s="9" t="s">
        <v>13</v>
      </c>
      <c r="C4828" s="9" t="s">
        <v>828</v>
      </c>
      <c r="D4828" s="9" t="s">
        <v>149</v>
      </c>
      <c r="E4828" s="9" t="s">
        <v>147</v>
      </c>
      <c r="F4828" s="9" t="s">
        <v>5</v>
      </c>
      <c r="G4828" s="9" t="s">
        <v>492</v>
      </c>
      <c r="H4828" s="9" t="s">
        <v>557</v>
      </c>
      <c r="I4828" s="9">
        <v>17</v>
      </c>
      <c r="J4828" s="9" t="s">
        <v>547</v>
      </c>
      <c r="L4828" s="9" t="s">
        <v>50</v>
      </c>
      <c r="M4828" s="9">
        <v>307193</v>
      </c>
      <c r="N4828" s="17" t="str">
        <f t="shared" si="376"/>
        <v>61_305-310</v>
      </c>
      <c r="O4828" s="17" t="str">
        <f t="shared" si="377"/>
        <v>30_300-310</v>
      </c>
      <c r="P4828" s="17" t="str">
        <f t="shared" si="378"/>
        <v>08_80&gt;</v>
      </c>
      <c r="Q4828" s="9" t="s">
        <v>1329</v>
      </c>
      <c r="R4828" s="9" t="s">
        <v>1324</v>
      </c>
      <c r="S4828" s="9">
        <f t="shared" si="375"/>
        <v>3686316</v>
      </c>
      <c r="T4828" s="9">
        <v>12</v>
      </c>
    </row>
    <row r="4829" spans="1:20">
      <c r="A4829" s="9">
        <f t="shared" si="374"/>
        <v>109</v>
      </c>
      <c r="B4829" s="9" t="s">
        <v>13</v>
      </c>
      <c r="C4829" s="9" t="s">
        <v>710</v>
      </c>
      <c r="D4829" s="9" t="s">
        <v>149</v>
      </c>
      <c r="E4829" s="9" t="s">
        <v>147</v>
      </c>
      <c r="F4829" s="9" t="s">
        <v>5</v>
      </c>
      <c r="G4829" s="9" t="s">
        <v>252</v>
      </c>
      <c r="H4829" s="9" t="s">
        <v>766</v>
      </c>
      <c r="I4829" s="9">
        <v>15</v>
      </c>
      <c r="J4829" s="9" t="s">
        <v>8</v>
      </c>
      <c r="L4829" s="9" t="s">
        <v>50</v>
      </c>
      <c r="M4829" s="9">
        <v>113550</v>
      </c>
      <c r="N4829" s="17" t="str">
        <f t="shared" si="376"/>
        <v>22_110-115</v>
      </c>
      <c r="O4829" s="17" t="str">
        <f t="shared" si="377"/>
        <v>11_110-120</v>
      </c>
      <c r="P4829" s="17" t="str">
        <f t="shared" si="378"/>
        <v>08_80&gt;</v>
      </c>
      <c r="Q4829" s="9" t="s">
        <v>1329</v>
      </c>
      <c r="R4829" s="9" t="s">
        <v>1324</v>
      </c>
      <c r="S4829" s="9">
        <f t="shared" si="375"/>
        <v>12376950</v>
      </c>
      <c r="T4829" s="9">
        <v>109</v>
      </c>
    </row>
    <row r="4830" spans="1:20">
      <c r="A4830" s="9">
        <f t="shared" si="374"/>
        <v>380</v>
      </c>
      <c r="B4830" s="9" t="s">
        <v>13</v>
      </c>
      <c r="C4830" s="9" t="s">
        <v>899</v>
      </c>
      <c r="D4830" s="9" t="s">
        <v>149</v>
      </c>
      <c r="E4830" s="9" t="s">
        <v>147</v>
      </c>
      <c r="F4830" s="9" t="s">
        <v>5</v>
      </c>
      <c r="G4830" s="9" t="s">
        <v>492</v>
      </c>
      <c r="H4830" s="9" t="s">
        <v>743</v>
      </c>
      <c r="I4830" s="9">
        <v>15</v>
      </c>
      <c r="J4830" s="9" t="s">
        <v>8</v>
      </c>
      <c r="L4830" s="9" t="s">
        <v>50</v>
      </c>
      <c r="M4830" s="9">
        <v>114115</v>
      </c>
      <c r="N4830" s="17" t="str">
        <f t="shared" si="376"/>
        <v>22_110-115</v>
      </c>
      <c r="O4830" s="17" t="str">
        <f t="shared" si="377"/>
        <v>11_110-120</v>
      </c>
      <c r="P4830" s="17" t="str">
        <f t="shared" si="378"/>
        <v>08_80&gt;</v>
      </c>
      <c r="Q4830" s="9" t="s">
        <v>1329</v>
      </c>
      <c r="R4830" s="9" t="s">
        <v>1324</v>
      </c>
      <c r="S4830" s="9">
        <f t="shared" si="375"/>
        <v>43363700</v>
      </c>
      <c r="T4830" s="9">
        <v>380</v>
      </c>
    </row>
    <row r="4831" spans="1:20">
      <c r="A4831" s="9">
        <f t="shared" si="374"/>
        <v>18</v>
      </c>
      <c r="B4831" s="9" t="s">
        <v>13</v>
      </c>
      <c r="C4831" s="9" t="s">
        <v>1139</v>
      </c>
      <c r="D4831" s="9" t="s">
        <v>149</v>
      </c>
      <c r="E4831" s="9" t="s">
        <v>147</v>
      </c>
      <c r="F4831" s="9" t="s">
        <v>5</v>
      </c>
      <c r="G4831" s="9" t="s">
        <v>492</v>
      </c>
      <c r="H4831" s="9" t="s">
        <v>561</v>
      </c>
      <c r="I4831" s="9">
        <v>15</v>
      </c>
      <c r="J4831" s="9" t="s">
        <v>8</v>
      </c>
      <c r="L4831" s="9" t="s">
        <v>50</v>
      </c>
      <c r="M4831" s="9">
        <v>156969</v>
      </c>
      <c r="N4831" s="17" t="str">
        <f t="shared" si="376"/>
        <v>31_155-160</v>
      </c>
      <c r="O4831" s="17" t="str">
        <f t="shared" si="377"/>
        <v>15_150-160</v>
      </c>
      <c r="P4831" s="17" t="str">
        <f t="shared" si="378"/>
        <v>08_80&gt;</v>
      </c>
      <c r="Q4831" s="9" t="s">
        <v>1329</v>
      </c>
      <c r="R4831" s="9" t="s">
        <v>1324</v>
      </c>
      <c r="S4831" s="9">
        <f t="shared" si="375"/>
        <v>2825442</v>
      </c>
      <c r="T4831" s="9">
        <v>18</v>
      </c>
    </row>
    <row r="4832" spans="1:20">
      <c r="A4832" s="9">
        <f t="shared" si="374"/>
        <v>77</v>
      </c>
      <c r="B4832" s="9" t="s">
        <v>13</v>
      </c>
      <c r="C4832" s="9" t="s">
        <v>767</v>
      </c>
      <c r="D4832" s="9" t="s">
        <v>149</v>
      </c>
      <c r="E4832" s="9" t="s">
        <v>147</v>
      </c>
      <c r="F4832" s="9" t="s">
        <v>1</v>
      </c>
      <c r="G4832" s="9" t="s">
        <v>495</v>
      </c>
      <c r="H4832" s="9" t="s">
        <v>763</v>
      </c>
      <c r="I4832" s="9">
        <v>15</v>
      </c>
      <c r="J4832" s="9" t="s">
        <v>8</v>
      </c>
      <c r="L4832" s="9" t="s">
        <v>50</v>
      </c>
      <c r="M4832" s="9">
        <v>124221</v>
      </c>
      <c r="N4832" s="17" t="str">
        <f t="shared" si="376"/>
        <v>24_120-125</v>
      </c>
      <c r="O4832" s="17" t="str">
        <f t="shared" si="377"/>
        <v>12_120-130</v>
      </c>
      <c r="P4832" s="17" t="str">
        <f t="shared" si="378"/>
        <v>08_80&gt;</v>
      </c>
      <c r="Q4832" s="9" t="s">
        <v>1329</v>
      </c>
      <c r="R4832" s="9" t="s">
        <v>1324</v>
      </c>
      <c r="S4832" s="9">
        <f t="shared" si="375"/>
        <v>9565017</v>
      </c>
      <c r="T4832" s="9">
        <v>77</v>
      </c>
    </row>
    <row r="4833" spans="1:20">
      <c r="A4833" s="9">
        <f t="shared" si="374"/>
        <v>19</v>
      </c>
      <c r="B4833" s="9" t="s">
        <v>13</v>
      </c>
      <c r="C4833" s="9" t="s">
        <v>1307</v>
      </c>
      <c r="D4833" s="9" t="s">
        <v>149</v>
      </c>
      <c r="E4833" s="9" t="s">
        <v>147</v>
      </c>
      <c r="F4833" s="9" t="s">
        <v>5</v>
      </c>
      <c r="G4833" s="9" t="s">
        <v>1155</v>
      </c>
      <c r="H4833" s="9" t="s">
        <v>703</v>
      </c>
      <c r="I4833" s="9">
        <v>15</v>
      </c>
      <c r="J4833" s="9" t="s">
        <v>8</v>
      </c>
      <c r="L4833" s="9" t="s">
        <v>50</v>
      </c>
      <c r="M4833" s="9">
        <v>139951</v>
      </c>
      <c r="N4833" s="17" t="str">
        <f t="shared" si="376"/>
        <v>27_135-140</v>
      </c>
      <c r="O4833" s="17" t="str">
        <f t="shared" si="377"/>
        <v>13_130-140</v>
      </c>
      <c r="P4833" s="17" t="str">
        <f t="shared" si="378"/>
        <v>08_80&gt;</v>
      </c>
      <c r="Q4833" s="9" t="s">
        <v>1329</v>
      </c>
      <c r="R4833" s="9" t="s">
        <v>1324</v>
      </c>
      <c r="S4833" s="9">
        <f t="shared" si="375"/>
        <v>2659069</v>
      </c>
      <c r="T4833" s="9">
        <v>19</v>
      </c>
    </row>
    <row r="4834" spans="1:20">
      <c r="A4834" s="9">
        <f t="shared" si="374"/>
        <v>51</v>
      </c>
      <c r="B4834" s="9" t="s">
        <v>13</v>
      </c>
      <c r="C4834" s="9" t="s">
        <v>1096</v>
      </c>
      <c r="D4834" s="9" t="s">
        <v>148</v>
      </c>
      <c r="E4834" s="9" t="s">
        <v>147</v>
      </c>
      <c r="F4834" s="9" t="s">
        <v>5</v>
      </c>
      <c r="G4834" s="9" t="s">
        <v>373</v>
      </c>
      <c r="H4834" s="9" t="s">
        <v>2</v>
      </c>
      <c r="I4834" s="9">
        <v>15</v>
      </c>
      <c r="J4834" s="9" t="s">
        <v>11</v>
      </c>
      <c r="L4834" s="9" t="s">
        <v>50</v>
      </c>
      <c r="M4834" s="9">
        <v>83569</v>
      </c>
      <c r="N4834" s="17" t="str">
        <f t="shared" si="376"/>
        <v>16_80-85</v>
      </c>
      <c r="O4834" s="17" t="str">
        <f t="shared" si="377"/>
        <v>8_80-90</v>
      </c>
      <c r="P4834" s="17" t="str">
        <f t="shared" si="378"/>
        <v>08_80&gt;</v>
      </c>
      <c r="Q4834" s="9" t="s">
        <v>1329</v>
      </c>
      <c r="R4834" s="9" t="s">
        <v>1324</v>
      </c>
      <c r="S4834" s="9">
        <f t="shared" si="375"/>
        <v>4262019</v>
      </c>
      <c r="T4834" s="9">
        <v>51</v>
      </c>
    </row>
    <row r="4835" spans="1:20">
      <c r="A4835" s="9">
        <f t="shared" si="374"/>
        <v>6</v>
      </c>
      <c r="B4835" s="9" t="s">
        <v>13</v>
      </c>
      <c r="C4835" s="9" t="s">
        <v>830</v>
      </c>
      <c r="D4835" s="9" t="s">
        <v>152</v>
      </c>
      <c r="E4835" s="9" t="s">
        <v>147</v>
      </c>
      <c r="F4835" s="9" t="s">
        <v>5</v>
      </c>
      <c r="G4835" s="9" t="s">
        <v>373</v>
      </c>
      <c r="H4835" s="9" t="s">
        <v>285</v>
      </c>
      <c r="I4835" s="9">
        <v>14</v>
      </c>
      <c r="J4835" s="9" t="s">
        <v>8</v>
      </c>
      <c r="K4835" s="9" t="s">
        <v>7</v>
      </c>
      <c r="L4835" s="9" t="s">
        <v>50</v>
      </c>
      <c r="M4835" s="9">
        <v>89158</v>
      </c>
      <c r="N4835" s="17" t="str">
        <f t="shared" si="376"/>
        <v>17_85-90</v>
      </c>
      <c r="O4835" s="17" t="str">
        <f t="shared" si="377"/>
        <v>8_80-90</v>
      </c>
      <c r="P4835" s="17" t="str">
        <f t="shared" si="378"/>
        <v>08_80&gt;</v>
      </c>
      <c r="Q4835" s="9" t="s">
        <v>1329</v>
      </c>
      <c r="R4835" s="9" t="s">
        <v>1324</v>
      </c>
      <c r="S4835" s="9">
        <f t="shared" si="375"/>
        <v>534948</v>
      </c>
      <c r="T4835" s="9">
        <v>6</v>
      </c>
    </row>
    <row r="4836" spans="1:20">
      <c r="A4836" s="9">
        <f t="shared" si="374"/>
        <v>25</v>
      </c>
      <c r="B4836" s="9" t="s">
        <v>13</v>
      </c>
      <c r="C4836" s="9" t="s">
        <v>1097</v>
      </c>
      <c r="D4836" s="9" t="s">
        <v>152</v>
      </c>
      <c r="E4836" s="9" t="s">
        <v>147</v>
      </c>
      <c r="F4836" s="9" t="s">
        <v>1</v>
      </c>
      <c r="G4836" s="9" t="s">
        <v>583</v>
      </c>
      <c r="H4836" s="9" t="s">
        <v>2</v>
      </c>
      <c r="I4836" s="9">
        <v>14</v>
      </c>
      <c r="J4836" s="9" t="s">
        <v>8</v>
      </c>
      <c r="L4836" s="9" t="s">
        <v>50</v>
      </c>
      <c r="M4836" s="9">
        <v>81047</v>
      </c>
      <c r="N4836" s="17" t="str">
        <f t="shared" si="376"/>
        <v>16_80-85</v>
      </c>
      <c r="O4836" s="17" t="str">
        <f t="shared" si="377"/>
        <v>8_80-90</v>
      </c>
      <c r="P4836" s="17" t="str">
        <f t="shared" si="378"/>
        <v>08_80&gt;</v>
      </c>
      <c r="Q4836" s="9" t="s">
        <v>1329</v>
      </c>
      <c r="R4836" s="9" t="s">
        <v>1324</v>
      </c>
      <c r="S4836" s="9">
        <f t="shared" si="375"/>
        <v>2026175</v>
      </c>
      <c r="T4836" s="9">
        <v>25</v>
      </c>
    </row>
    <row r="4837" spans="1:20">
      <c r="A4837" s="9">
        <f t="shared" si="374"/>
        <v>38</v>
      </c>
      <c r="B4837" s="9" t="s">
        <v>13</v>
      </c>
      <c r="C4837" s="9" t="s">
        <v>831</v>
      </c>
      <c r="D4837" s="9" t="s">
        <v>148</v>
      </c>
      <c r="E4837" s="9" t="s">
        <v>147</v>
      </c>
      <c r="F4837" s="9" t="s">
        <v>5</v>
      </c>
      <c r="G4837" s="9" t="s">
        <v>373</v>
      </c>
      <c r="H4837" s="9" t="s">
        <v>2</v>
      </c>
      <c r="I4837" s="9">
        <v>15</v>
      </c>
      <c r="J4837" s="9" t="s">
        <v>8</v>
      </c>
      <c r="L4837" s="9" t="s">
        <v>50</v>
      </c>
      <c r="M4837" s="9">
        <v>93282</v>
      </c>
      <c r="N4837" s="17" t="str">
        <f t="shared" si="376"/>
        <v>18_90-95</v>
      </c>
      <c r="O4837" s="17" t="str">
        <f t="shared" si="377"/>
        <v>9_90-100</v>
      </c>
      <c r="P4837" s="17" t="str">
        <f t="shared" si="378"/>
        <v>08_80&gt;</v>
      </c>
      <c r="Q4837" s="9" t="s">
        <v>1329</v>
      </c>
      <c r="R4837" s="9" t="s">
        <v>1324</v>
      </c>
      <c r="S4837" s="9">
        <f t="shared" si="375"/>
        <v>3544716</v>
      </c>
      <c r="T4837" s="9">
        <v>38</v>
      </c>
    </row>
    <row r="4838" spans="1:20">
      <c r="A4838" s="9">
        <f t="shared" si="374"/>
        <v>31</v>
      </c>
      <c r="B4838" s="9" t="s">
        <v>13</v>
      </c>
      <c r="C4838" s="9" t="s">
        <v>1141</v>
      </c>
      <c r="D4838" s="9" t="s">
        <v>146</v>
      </c>
      <c r="E4838" s="9" t="s">
        <v>147</v>
      </c>
      <c r="F4838" s="9" t="s">
        <v>5</v>
      </c>
      <c r="G4838" s="9" t="s">
        <v>492</v>
      </c>
      <c r="H4838" s="9" t="s">
        <v>408</v>
      </c>
      <c r="I4838" s="9">
        <v>15</v>
      </c>
      <c r="J4838" s="9" t="s">
        <v>8</v>
      </c>
      <c r="L4838" s="9" t="s">
        <v>50</v>
      </c>
      <c r="M4838" s="9">
        <v>99904</v>
      </c>
      <c r="N4838" s="17" t="str">
        <f t="shared" si="376"/>
        <v>19_95-100</v>
      </c>
      <c r="O4838" s="17" t="str">
        <f t="shared" si="377"/>
        <v>9_90-100</v>
      </c>
      <c r="P4838" s="17" t="str">
        <f t="shared" si="378"/>
        <v>08_80&gt;</v>
      </c>
      <c r="Q4838" s="9" t="s">
        <v>1329</v>
      </c>
      <c r="R4838" s="9" t="s">
        <v>1324</v>
      </c>
      <c r="S4838" s="9">
        <f t="shared" si="375"/>
        <v>3097024</v>
      </c>
      <c r="T4838" s="9">
        <v>31</v>
      </c>
    </row>
    <row r="4839" spans="1:20">
      <c r="A4839" s="9">
        <f t="shared" si="374"/>
        <v>5</v>
      </c>
      <c r="B4839" s="9" t="s">
        <v>13</v>
      </c>
      <c r="C4839" s="9" t="s">
        <v>1098</v>
      </c>
      <c r="D4839" s="9" t="s">
        <v>148</v>
      </c>
      <c r="E4839" s="9" t="s">
        <v>147</v>
      </c>
      <c r="F4839" s="9" t="s">
        <v>1</v>
      </c>
      <c r="G4839" s="9" t="s">
        <v>583</v>
      </c>
      <c r="H4839" s="9" t="s">
        <v>2</v>
      </c>
      <c r="I4839" s="9">
        <v>15</v>
      </c>
      <c r="J4839" s="9" t="s">
        <v>8</v>
      </c>
      <c r="L4839" s="9" t="s">
        <v>50</v>
      </c>
      <c r="M4839" s="9">
        <v>76159</v>
      </c>
      <c r="N4839" s="17" t="str">
        <f t="shared" si="376"/>
        <v>15_75-80</v>
      </c>
      <c r="O4839" s="17" t="str">
        <f t="shared" si="377"/>
        <v>7_70-80</v>
      </c>
      <c r="P4839" s="17" t="str">
        <f t="shared" si="378"/>
        <v>07_70-80</v>
      </c>
      <c r="Q4839" s="9" t="s">
        <v>1329</v>
      </c>
      <c r="R4839" s="9" t="s">
        <v>1324</v>
      </c>
      <c r="S4839" s="9">
        <f t="shared" si="375"/>
        <v>380795</v>
      </c>
      <c r="T4839" s="9">
        <v>5</v>
      </c>
    </row>
    <row r="4840" spans="1:20">
      <c r="A4840" s="9">
        <f t="shared" si="374"/>
        <v>12</v>
      </c>
      <c r="B4840" s="9" t="s">
        <v>13</v>
      </c>
      <c r="C4840" s="9" t="s">
        <v>423</v>
      </c>
      <c r="D4840" s="9" t="s">
        <v>152</v>
      </c>
      <c r="E4840" s="9" t="s">
        <v>147</v>
      </c>
      <c r="F4840" s="9" t="s">
        <v>5</v>
      </c>
      <c r="G4840" s="9" t="s">
        <v>373</v>
      </c>
      <c r="H4840" s="9" t="s">
        <v>285</v>
      </c>
      <c r="I4840" s="9">
        <v>14</v>
      </c>
      <c r="J4840" s="9" t="s">
        <v>43</v>
      </c>
      <c r="L4840" s="9" t="s">
        <v>50</v>
      </c>
      <c r="M4840" s="9">
        <v>100428</v>
      </c>
      <c r="N4840" s="17" t="str">
        <f t="shared" si="376"/>
        <v>20_100-105</v>
      </c>
      <c r="O4840" s="17" t="str">
        <f t="shared" si="377"/>
        <v>10_100-110</v>
      </c>
      <c r="P4840" s="17" t="str">
        <f t="shared" si="378"/>
        <v>08_80&gt;</v>
      </c>
      <c r="Q4840" s="9" t="s">
        <v>1329</v>
      </c>
      <c r="R4840" s="9" t="s">
        <v>1324</v>
      </c>
      <c r="S4840" s="9">
        <f t="shared" si="375"/>
        <v>1205136</v>
      </c>
      <c r="T4840" s="9">
        <v>12</v>
      </c>
    </row>
    <row r="4841" spans="1:20">
      <c r="A4841" s="9">
        <f t="shared" si="374"/>
        <v>12</v>
      </c>
      <c r="B4841" s="9" t="s">
        <v>13</v>
      </c>
      <c r="C4841" s="9" t="s">
        <v>1099</v>
      </c>
      <c r="D4841" s="9" t="s">
        <v>149</v>
      </c>
      <c r="E4841" s="9" t="s">
        <v>147</v>
      </c>
      <c r="F4841" s="9" t="s">
        <v>5</v>
      </c>
      <c r="G4841" s="9" t="s">
        <v>492</v>
      </c>
      <c r="H4841" s="9" t="s">
        <v>703</v>
      </c>
      <c r="I4841" s="9">
        <v>15</v>
      </c>
      <c r="J4841" s="9" t="s">
        <v>8</v>
      </c>
      <c r="L4841" s="9" t="s">
        <v>50</v>
      </c>
      <c r="M4841" s="9">
        <v>122767</v>
      </c>
      <c r="N4841" s="17" t="str">
        <f t="shared" si="376"/>
        <v>24_120-125</v>
      </c>
      <c r="O4841" s="17" t="str">
        <f t="shared" si="377"/>
        <v>12_120-130</v>
      </c>
      <c r="P4841" s="17" t="str">
        <f t="shared" si="378"/>
        <v>08_80&gt;</v>
      </c>
      <c r="Q4841" s="9" t="s">
        <v>1329</v>
      </c>
      <c r="R4841" s="9" t="s">
        <v>1324</v>
      </c>
      <c r="S4841" s="9">
        <f t="shared" si="375"/>
        <v>1473204</v>
      </c>
      <c r="T4841" s="9">
        <v>12</v>
      </c>
    </row>
    <row r="4842" spans="1:20">
      <c r="A4842" s="9">
        <f t="shared" si="374"/>
        <v>12</v>
      </c>
      <c r="B4842" s="9" t="s">
        <v>13</v>
      </c>
      <c r="C4842" s="9" t="s">
        <v>585</v>
      </c>
      <c r="D4842" s="9" t="s">
        <v>149</v>
      </c>
      <c r="E4842" s="9" t="s">
        <v>147</v>
      </c>
      <c r="F4842" s="9" t="s">
        <v>5</v>
      </c>
      <c r="G4842" s="9" t="s">
        <v>252</v>
      </c>
      <c r="H4842" s="9" t="s">
        <v>78</v>
      </c>
      <c r="I4842" s="9">
        <v>15</v>
      </c>
      <c r="J4842" s="9" t="s">
        <v>8</v>
      </c>
      <c r="L4842" s="9" t="s">
        <v>50</v>
      </c>
      <c r="M4842" s="9">
        <v>126021</v>
      </c>
      <c r="N4842" s="17" t="str">
        <f t="shared" si="376"/>
        <v>25_125-130</v>
      </c>
      <c r="O4842" s="17" t="str">
        <f t="shared" si="377"/>
        <v>12_120-130</v>
      </c>
      <c r="P4842" s="17" t="str">
        <f t="shared" si="378"/>
        <v>08_80&gt;</v>
      </c>
      <c r="Q4842" s="9" t="s">
        <v>1329</v>
      </c>
      <c r="R4842" s="9" t="s">
        <v>1324</v>
      </c>
      <c r="S4842" s="9">
        <f t="shared" si="375"/>
        <v>1512252</v>
      </c>
      <c r="T4842" s="9">
        <v>12</v>
      </c>
    </row>
    <row r="4843" spans="1:20">
      <c r="A4843" s="9">
        <f t="shared" si="374"/>
        <v>51</v>
      </c>
      <c r="B4843" s="9" t="s">
        <v>13</v>
      </c>
      <c r="C4843" s="9" t="s">
        <v>288</v>
      </c>
      <c r="D4843" s="9" t="s">
        <v>149</v>
      </c>
      <c r="E4843" s="9" t="s">
        <v>147</v>
      </c>
      <c r="F4843" s="9" t="s">
        <v>5</v>
      </c>
      <c r="G4843" s="9" t="s">
        <v>252</v>
      </c>
      <c r="H4843" s="9" t="s">
        <v>712</v>
      </c>
      <c r="I4843" s="9">
        <v>15</v>
      </c>
      <c r="J4843" s="9" t="s">
        <v>8</v>
      </c>
      <c r="L4843" s="9" t="s">
        <v>50</v>
      </c>
      <c r="M4843" s="9">
        <v>114260</v>
      </c>
      <c r="N4843" s="17" t="str">
        <f t="shared" si="376"/>
        <v>22_110-115</v>
      </c>
      <c r="O4843" s="17" t="str">
        <f t="shared" si="377"/>
        <v>11_110-120</v>
      </c>
      <c r="P4843" s="17" t="str">
        <f t="shared" si="378"/>
        <v>08_80&gt;</v>
      </c>
      <c r="Q4843" s="9" t="s">
        <v>1329</v>
      </c>
      <c r="R4843" s="9" t="s">
        <v>1324</v>
      </c>
      <c r="S4843" s="9">
        <f t="shared" si="375"/>
        <v>5827260</v>
      </c>
      <c r="T4843" s="9">
        <v>51</v>
      </c>
    </row>
    <row r="4844" spans="1:20" hidden="1">
      <c r="A4844" s="9">
        <v>3</v>
      </c>
      <c r="B4844" s="9" t="s">
        <v>13</v>
      </c>
      <c r="C4844" s="9" t="s">
        <v>768</v>
      </c>
      <c r="D4844" s="9" t="s">
        <v>152</v>
      </c>
      <c r="E4844" s="9" t="s">
        <v>151</v>
      </c>
      <c r="F4844" s="9" t="s">
        <v>5</v>
      </c>
      <c r="G4844" s="9" t="s">
        <v>373</v>
      </c>
      <c r="H4844" s="9" t="s">
        <v>2</v>
      </c>
      <c r="I4844" s="9">
        <v>13</v>
      </c>
      <c r="J4844" s="9" t="s">
        <v>8</v>
      </c>
      <c r="L4844" s="9" t="s">
        <v>50</v>
      </c>
      <c r="M4844" s="9">
        <v>73848</v>
      </c>
      <c r="N4844" s="17" t="str">
        <f t="shared" si="376"/>
        <v>14_70-75</v>
      </c>
      <c r="O4844" s="17" t="str">
        <f t="shared" si="377"/>
        <v>7_70-80</v>
      </c>
      <c r="P4844" s="17" t="str">
        <f t="shared" si="378"/>
        <v>07_70-80</v>
      </c>
      <c r="Q4844" s="9" t="s">
        <v>1329</v>
      </c>
      <c r="R4844" s="9" t="s">
        <v>1324</v>
      </c>
      <c r="S4844" s="9">
        <f t="shared" si="375"/>
        <v>221544</v>
      </c>
    </row>
    <row r="4845" spans="1:20" hidden="1">
      <c r="A4845" s="9">
        <v>24</v>
      </c>
      <c r="B4845" s="9" t="s">
        <v>13</v>
      </c>
      <c r="C4845" s="9" t="s">
        <v>834</v>
      </c>
      <c r="D4845" s="9" t="s">
        <v>152</v>
      </c>
      <c r="E4845" s="9" t="s">
        <v>151</v>
      </c>
      <c r="F4845" s="9" t="s">
        <v>5</v>
      </c>
      <c r="G4845" s="9" t="s">
        <v>373</v>
      </c>
      <c r="H4845" s="9" t="s">
        <v>2</v>
      </c>
      <c r="I4845" s="9">
        <v>14</v>
      </c>
      <c r="J4845" s="9" t="s">
        <v>8</v>
      </c>
      <c r="L4845" s="9" t="s">
        <v>50</v>
      </c>
      <c r="M4845" s="9">
        <v>105434</v>
      </c>
      <c r="N4845" s="17" t="str">
        <f t="shared" si="376"/>
        <v>21_105-110</v>
      </c>
      <c r="O4845" s="17" t="str">
        <f t="shared" si="377"/>
        <v>10_100-110</v>
      </c>
      <c r="P4845" s="17" t="str">
        <f t="shared" si="378"/>
        <v>08_80&gt;</v>
      </c>
      <c r="Q4845" s="9" t="s">
        <v>1329</v>
      </c>
      <c r="R4845" s="9" t="s">
        <v>1324</v>
      </c>
      <c r="S4845" s="9">
        <f t="shared" si="375"/>
        <v>2530416</v>
      </c>
    </row>
    <row r="4846" spans="1:20" hidden="1">
      <c r="A4846" s="9">
        <v>20</v>
      </c>
      <c r="B4846" s="9" t="s">
        <v>13</v>
      </c>
      <c r="C4846" s="9" t="s">
        <v>769</v>
      </c>
      <c r="D4846" s="9" t="s">
        <v>146</v>
      </c>
      <c r="E4846" s="9" t="s">
        <v>151</v>
      </c>
      <c r="F4846" s="9" t="s">
        <v>5</v>
      </c>
      <c r="G4846" s="9" t="s">
        <v>373</v>
      </c>
      <c r="H4846" s="9" t="s">
        <v>415</v>
      </c>
      <c r="I4846" s="9">
        <v>15</v>
      </c>
      <c r="J4846" s="9" t="s">
        <v>8</v>
      </c>
      <c r="L4846" s="9" t="s">
        <v>50</v>
      </c>
      <c r="M4846" s="9">
        <v>101258</v>
      </c>
      <c r="N4846" s="17" t="str">
        <f t="shared" si="376"/>
        <v>20_100-105</v>
      </c>
      <c r="O4846" s="17" t="str">
        <f t="shared" si="377"/>
        <v>10_100-110</v>
      </c>
      <c r="P4846" s="17" t="str">
        <f t="shared" si="378"/>
        <v>08_80&gt;</v>
      </c>
      <c r="Q4846" s="9" t="s">
        <v>1329</v>
      </c>
      <c r="R4846" s="9" t="s">
        <v>1324</v>
      </c>
      <c r="S4846" s="9">
        <f t="shared" si="375"/>
        <v>2025160</v>
      </c>
    </row>
    <row r="4847" spans="1:20" hidden="1">
      <c r="A4847" s="9">
        <v>3</v>
      </c>
      <c r="B4847" s="9" t="s">
        <v>13</v>
      </c>
      <c r="C4847" s="9" t="s">
        <v>253</v>
      </c>
      <c r="D4847" s="9" t="s">
        <v>152</v>
      </c>
      <c r="E4847" s="9" t="s">
        <v>151</v>
      </c>
      <c r="F4847" s="9" t="s">
        <v>5</v>
      </c>
      <c r="G4847" s="9" t="s">
        <v>110</v>
      </c>
      <c r="H4847" s="9" t="s">
        <v>2</v>
      </c>
      <c r="I4847" s="9">
        <v>13</v>
      </c>
      <c r="J4847" s="9" t="s">
        <v>8</v>
      </c>
      <c r="L4847" s="9" t="s">
        <v>50</v>
      </c>
      <c r="M4847" s="9">
        <v>84990</v>
      </c>
      <c r="N4847" s="17" t="str">
        <f t="shared" si="376"/>
        <v>16_80-85</v>
      </c>
      <c r="O4847" s="17" t="str">
        <f t="shared" si="377"/>
        <v>8_80-90</v>
      </c>
      <c r="P4847" s="17" t="str">
        <f t="shared" si="378"/>
        <v>08_80&gt;</v>
      </c>
      <c r="Q4847" s="9" t="s">
        <v>1329</v>
      </c>
      <c r="R4847" s="9" t="s">
        <v>1324</v>
      </c>
      <c r="S4847" s="9">
        <f t="shared" si="375"/>
        <v>254970</v>
      </c>
    </row>
    <row r="4848" spans="1:20" hidden="1">
      <c r="A4848" s="9">
        <v>7</v>
      </c>
      <c r="B4848" s="9" t="s">
        <v>13</v>
      </c>
      <c r="C4848" s="9" t="s">
        <v>985</v>
      </c>
      <c r="D4848" s="9" t="s">
        <v>152</v>
      </c>
      <c r="E4848" s="9" t="s">
        <v>151</v>
      </c>
      <c r="F4848" s="9" t="s">
        <v>5</v>
      </c>
      <c r="G4848" s="9" t="s">
        <v>492</v>
      </c>
      <c r="H4848" s="9" t="s">
        <v>408</v>
      </c>
      <c r="I4848" s="9">
        <v>14</v>
      </c>
      <c r="J4848" s="9" t="s">
        <v>8</v>
      </c>
      <c r="L4848" s="9" t="s">
        <v>50</v>
      </c>
      <c r="M4848" s="9">
        <v>157642</v>
      </c>
      <c r="N4848" s="17" t="str">
        <f t="shared" si="376"/>
        <v>31_155-160</v>
      </c>
      <c r="O4848" s="17" t="str">
        <f t="shared" si="377"/>
        <v>15_150-160</v>
      </c>
      <c r="P4848" s="17" t="str">
        <f t="shared" si="378"/>
        <v>08_80&gt;</v>
      </c>
      <c r="Q4848" s="9" t="s">
        <v>1329</v>
      </c>
      <c r="R4848" s="9" t="s">
        <v>1324</v>
      </c>
      <c r="S4848" s="9">
        <f t="shared" si="375"/>
        <v>1103494</v>
      </c>
    </row>
    <row r="4849" spans="1:19" hidden="1">
      <c r="A4849" s="9">
        <v>62</v>
      </c>
      <c r="B4849" s="9" t="s">
        <v>13</v>
      </c>
      <c r="C4849" s="9" t="s">
        <v>983</v>
      </c>
      <c r="D4849" s="9" t="s">
        <v>146</v>
      </c>
      <c r="E4849" s="9" t="s">
        <v>151</v>
      </c>
      <c r="F4849" s="9" t="s">
        <v>5</v>
      </c>
      <c r="G4849" s="9" t="s">
        <v>492</v>
      </c>
      <c r="H4849" s="9" t="s">
        <v>408</v>
      </c>
      <c r="I4849" s="9">
        <v>15</v>
      </c>
      <c r="J4849" s="9" t="s">
        <v>8</v>
      </c>
      <c r="L4849" s="9" t="s">
        <v>50</v>
      </c>
      <c r="M4849" s="9">
        <v>174736</v>
      </c>
      <c r="N4849" s="17" t="str">
        <f t="shared" si="376"/>
        <v>34_170-175</v>
      </c>
      <c r="O4849" s="17" t="str">
        <f t="shared" si="377"/>
        <v>17_170-180</v>
      </c>
      <c r="P4849" s="17" t="str">
        <f t="shared" si="378"/>
        <v>08_80&gt;</v>
      </c>
      <c r="Q4849" s="9" t="s">
        <v>1329</v>
      </c>
      <c r="R4849" s="9" t="s">
        <v>1324</v>
      </c>
      <c r="S4849" s="9">
        <f t="shared" si="375"/>
        <v>10833632</v>
      </c>
    </row>
    <row r="4850" spans="1:19" hidden="1">
      <c r="A4850" s="9">
        <v>7</v>
      </c>
      <c r="B4850" s="9" t="s">
        <v>13</v>
      </c>
      <c r="C4850" s="9" t="s">
        <v>631</v>
      </c>
      <c r="D4850" s="9" t="s">
        <v>152</v>
      </c>
      <c r="E4850" s="9" t="s">
        <v>151</v>
      </c>
      <c r="F4850" s="9" t="s">
        <v>5</v>
      </c>
      <c r="G4850" s="9" t="s">
        <v>373</v>
      </c>
      <c r="H4850" s="9" t="s">
        <v>2</v>
      </c>
      <c r="I4850" s="9">
        <v>13</v>
      </c>
      <c r="J4850" s="9" t="s">
        <v>8</v>
      </c>
      <c r="L4850" s="9" t="s">
        <v>50</v>
      </c>
      <c r="M4850" s="9">
        <v>167803</v>
      </c>
      <c r="N4850" s="17" t="str">
        <f t="shared" si="376"/>
        <v>33_165-170</v>
      </c>
      <c r="O4850" s="17" t="str">
        <f t="shared" si="377"/>
        <v>16_160-170</v>
      </c>
      <c r="P4850" s="17" t="str">
        <f t="shared" si="378"/>
        <v>08_80&gt;</v>
      </c>
      <c r="Q4850" s="9" t="s">
        <v>1329</v>
      </c>
      <c r="R4850" s="9" t="s">
        <v>1324</v>
      </c>
      <c r="S4850" s="9">
        <f t="shared" si="375"/>
        <v>1174621</v>
      </c>
    </row>
    <row r="4851" spans="1:19" hidden="1">
      <c r="A4851" s="9">
        <v>3</v>
      </c>
      <c r="B4851" s="9" t="s">
        <v>13</v>
      </c>
      <c r="C4851" s="9" t="s">
        <v>1188</v>
      </c>
      <c r="D4851" s="9" t="s">
        <v>152</v>
      </c>
      <c r="E4851" s="9" t="s">
        <v>151</v>
      </c>
      <c r="F4851" s="9" t="s">
        <v>5</v>
      </c>
      <c r="G4851" s="9" t="s">
        <v>373</v>
      </c>
      <c r="H4851" s="9" t="s">
        <v>2</v>
      </c>
      <c r="I4851" s="9">
        <v>13</v>
      </c>
      <c r="J4851" s="9" t="s">
        <v>8</v>
      </c>
      <c r="K4851" s="9" t="s">
        <v>7</v>
      </c>
      <c r="L4851" s="9" t="s">
        <v>50</v>
      </c>
      <c r="M4851" s="9">
        <v>120710</v>
      </c>
      <c r="N4851" s="17" t="str">
        <f t="shared" si="376"/>
        <v>24_120-125</v>
      </c>
      <c r="O4851" s="17" t="str">
        <f t="shared" si="377"/>
        <v>12_120-130</v>
      </c>
      <c r="P4851" s="17" t="str">
        <f t="shared" si="378"/>
        <v>08_80&gt;</v>
      </c>
      <c r="Q4851" s="9" t="s">
        <v>1329</v>
      </c>
      <c r="R4851" s="9" t="s">
        <v>1324</v>
      </c>
      <c r="S4851" s="9">
        <f t="shared" si="375"/>
        <v>362130</v>
      </c>
    </row>
    <row r="4852" spans="1:19" hidden="1">
      <c r="A4852" s="9">
        <v>50</v>
      </c>
      <c r="B4852" s="9" t="s">
        <v>13</v>
      </c>
      <c r="C4852" s="9" t="s">
        <v>634</v>
      </c>
      <c r="D4852" s="9" t="s">
        <v>148</v>
      </c>
      <c r="E4852" s="9" t="s">
        <v>151</v>
      </c>
      <c r="F4852" s="9" t="s">
        <v>5</v>
      </c>
      <c r="G4852" s="9" t="s">
        <v>373</v>
      </c>
      <c r="H4852" s="9" t="s">
        <v>2</v>
      </c>
      <c r="I4852" s="9">
        <v>15</v>
      </c>
      <c r="J4852" s="9" t="s">
        <v>51</v>
      </c>
      <c r="L4852" s="9" t="s">
        <v>50</v>
      </c>
      <c r="M4852" s="9">
        <v>164114</v>
      </c>
      <c r="N4852" s="17" t="str">
        <f t="shared" si="376"/>
        <v>32_160-165</v>
      </c>
      <c r="O4852" s="17" t="str">
        <f t="shared" si="377"/>
        <v>16_160-170</v>
      </c>
      <c r="P4852" s="17" t="str">
        <f t="shared" si="378"/>
        <v>08_80&gt;</v>
      </c>
      <c r="Q4852" s="9" t="s">
        <v>1329</v>
      </c>
      <c r="R4852" s="9" t="s">
        <v>1324</v>
      </c>
      <c r="S4852" s="9">
        <f t="shared" si="375"/>
        <v>8205700</v>
      </c>
    </row>
    <row r="4853" spans="1:19" hidden="1">
      <c r="A4853" s="9">
        <v>3</v>
      </c>
      <c r="B4853" s="9" t="s">
        <v>13</v>
      </c>
      <c r="C4853" s="9" t="s">
        <v>1189</v>
      </c>
      <c r="D4853" s="9" t="s">
        <v>152</v>
      </c>
      <c r="E4853" s="9" t="s">
        <v>151</v>
      </c>
      <c r="F4853" s="9" t="s">
        <v>5</v>
      </c>
      <c r="G4853" s="9" t="s">
        <v>373</v>
      </c>
      <c r="H4853" s="9" t="s">
        <v>2</v>
      </c>
      <c r="I4853" s="9">
        <v>14</v>
      </c>
      <c r="J4853" s="9" t="s">
        <v>119</v>
      </c>
      <c r="L4853" s="9" t="s">
        <v>50</v>
      </c>
      <c r="M4853" s="9">
        <v>365203</v>
      </c>
      <c r="N4853" s="17" t="str">
        <f t="shared" si="376"/>
        <v>73_365-370</v>
      </c>
      <c r="O4853" s="17" t="str">
        <f t="shared" si="377"/>
        <v>36_360-370</v>
      </c>
      <c r="P4853" s="17" t="str">
        <f t="shared" si="378"/>
        <v>08_80&gt;</v>
      </c>
      <c r="Q4853" s="9" t="s">
        <v>1329</v>
      </c>
      <c r="R4853" s="9" t="s">
        <v>1324</v>
      </c>
      <c r="S4853" s="9">
        <f t="shared" si="375"/>
        <v>1095609</v>
      </c>
    </row>
    <row r="4854" spans="1:19" hidden="1">
      <c r="A4854" s="9">
        <v>8</v>
      </c>
      <c r="B4854" s="9" t="s">
        <v>13</v>
      </c>
      <c r="C4854" s="9" t="s">
        <v>1308</v>
      </c>
      <c r="D4854" s="9" t="s">
        <v>148</v>
      </c>
      <c r="E4854" s="9" t="s">
        <v>151</v>
      </c>
      <c r="F4854" s="9" t="s">
        <v>5</v>
      </c>
      <c r="G4854" s="9" t="s">
        <v>373</v>
      </c>
      <c r="H4854" s="9" t="s">
        <v>2</v>
      </c>
      <c r="I4854" s="9">
        <v>15</v>
      </c>
      <c r="J4854" s="9" t="s">
        <v>8</v>
      </c>
      <c r="K4854" s="9" t="s">
        <v>7</v>
      </c>
      <c r="L4854" s="9" t="s">
        <v>50</v>
      </c>
      <c r="M4854" s="9">
        <v>275525</v>
      </c>
      <c r="N4854" s="17" t="str">
        <f t="shared" si="376"/>
        <v>55_275-280</v>
      </c>
      <c r="O4854" s="17" t="str">
        <f t="shared" si="377"/>
        <v>27_270-280</v>
      </c>
      <c r="P4854" s="17" t="str">
        <f t="shared" si="378"/>
        <v>08_80&gt;</v>
      </c>
      <c r="Q4854" s="9" t="s">
        <v>1329</v>
      </c>
      <c r="R4854" s="9" t="s">
        <v>1324</v>
      </c>
      <c r="S4854" s="9">
        <f t="shared" si="375"/>
        <v>2204200</v>
      </c>
    </row>
    <row r="4855" spans="1:19" hidden="1">
      <c r="A4855" s="9">
        <v>96</v>
      </c>
      <c r="B4855" s="9" t="s">
        <v>13</v>
      </c>
      <c r="C4855" s="9" t="s">
        <v>1251</v>
      </c>
      <c r="D4855" s="9" t="s">
        <v>154</v>
      </c>
      <c r="E4855" s="9" t="s">
        <v>151</v>
      </c>
      <c r="F4855" s="9" t="s">
        <v>5</v>
      </c>
      <c r="G4855" s="9" t="s">
        <v>1255</v>
      </c>
      <c r="H4855" s="9" t="s">
        <v>1256</v>
      </c>
      <c r="I4855" s="9">
        <v>15</v>
      </c>
      <c r="J4855" s="9" t="s">
        <v>54</v>
      </c>
      <c r="L4855" s="9" t="s">
        <v>50</v>
      </c>
      <c r="M4855" s="9">
        <v>168000</v>
      </c>
      <c r="N4855" s="17" t="str">
        <f t="shared" si="376"/>
        <v>33_165-170</v>
      </c>
      <c r="O4855" s="17" t="str">
        <f t="shared" si="377"/>
        <v>16_160-170</v>
      </c>
      <c r="P4855" s="17" t="str">
        <f t="shared" si="378"/>
        <v>08_80&gt;</v>
      </c>
      <c r="Q4855" s="9" t="s">
        <v>1329</v>
      </c>
      <c r="R4855" s="9" t="s">
        <v>1324</v>
      </c>
      <c r="S4855" s="9">
        <f t="shared" si="375"/>
        <v>16128000</v>
      </c>
    </row>
    <row r="4856" spans="1:19" hidden="1">
      <c r="A4856" s="9">
        <v>3</v>
      </c>
      <c r="B4856" s="9" t="s">
        <v>13</v>
      </c>
      <c r="C4856" s="9" t="s">
        <v>295</v>
      </c>
      <c r="D4856" s="9" t="s">
        <v>154</v>
      </c>
      <c r="E4856" s="9" t="s">
        <v>151</v>
      </c>
      <c r="F4856" s="9" t="s">
        <v>5</v>
      </c>
      <c r="G4856" s="9" t="s">
        <v>252</v>
      </c>
      <c r="H4856" s="9" t="s">
        <v>296</v>
      </c>
      <c r="I4856" s="9">
        <v>15</v>
      </c>
      <c r="J4856" s="9" t="s">
        <v>51</v>
      </c>
      <c r="L4856" s="9" t="s">
        <v>50</v>
      </c>
      <c r="M4856" s="9">
        <v>325000</v>
      </c>
      <c r="N4856" s="17" t="str">
        <f t="shared" si="376"/>
        <v>65_325-330</v>
      </c>
      <c r="O4856" s="17" t="str">
        <f t="shared" si="377"/>
        <v>32_320-330</v>
      </c>
      <c r="P4856" s="17" t="str">
        <f t="shared" si="378"/>
        <v>08_80&gt;</v>
      </c>
      <c r="Q4856" s="9" t="s">
        <v>1329</v>
      </c>
      <c r="R4856" s="9" t="s">
        <v>1324</v>
      </c>
      <c r="S4856" s="9">
        <f t="shared" si="375"/>
        <v>975000</v>
      </c>
    </row>
    <row r="4857" spans="1:19" hidden="1">
      <c r="A4857" s="9">
        <v>3</v>
      </c>
      <c r="B4857" s="9" t="s">
        <v>13</v>
      </c>
      <c r="C4857" s="9" t="s">
        <v>986</v>
      </c>
      <c r="D4857" s="9" t="s">
        <v>154</v>
      </c>
      <c r="E4857" s="9" t="s">
        <v>151</v>
      </c>
      <c r="F4857" s="9" t="s">
        <v>5</v>
      </c>
      <c r="G4857" s="9" t="s">
        <v>492</v>
      </c>
      <c r="H4857" s="9" t="s">
        <v>841</v>
      </c>
      <c r="I4857" s="9">
        <v>15</v>
      </c>
      <c r="J4857" s="9" t="s">
        <v>51</v>
      </c>
      <c r="L4857" s="9" t="s">
        <v>50</v>
      </c>
      <c r="M4857" s="9">
        <v>531546</v>
      </c>
      <c r="N4857" s="17" t="str">
        <f t="shared" si="376"/>
        <v>106_530-535</v>
      </c>
      <c r="O4857" s="17" t="str">
        <f t="shared" si="377"/>
        <v>53_530-540</v>
      </c>
      <c r="P4857" s="17" t="str">
        <f t="shared" si="378"/>
        <v>08_80&gt;</v>
      </c>
      <c r="Q4857" s="9" t="s">
        <v>1329</v>
      </c>
      <c r="R4857" s="9" t="s">
        <v>1324</v>
      </c>
      <c r="S4857" s="9">
        <f t="shared" si="375"/>
        <v>1594638</v>
      </c>
    </row>
    <row r="4858" spans="1:19" hidden="1">
      <c r="A4858" s="9">
        <v>41</v>
      </c>
      <c r="B4858" s="9" t="s">
        <v>13</v>
      </c>
      <c r="C4858" s="9" t="s">
        <v>590</v>
      </c>
      <c r="D4858" s="9" t="s">
        <v>152</v>
      </c>
      <c r="E4858" s="9" t="s">
        <v>151</v>
      </c>
      <c r="F4858" s="9" t="s">
        <v>5</v>
      </c>
      <c r="G4858" s="9" t="s">
        <v>373</v>
      </c>
      <c r="H4858" s="9" t="s">
        <v>2</v>
      </c>
      <c r="I4858" s="9">
        <v>14</v>
      </c>
      <c r="J4858" s="9" t="s">
        <v>8</v>
      </c>
      <c r="L4858" s="9" t="s">
        <v>50</v>
      </c>
      <c r="M4858" s="9">
        <v>67953</v>
      </c>
      <c r="N4858" s="17" t="str">
        <f t="shared" si="376"/>
        <v>13_65-70</v>
      </c>
      <c r="O4858" s="17" t="str">
        <f t="shared" si="377"/>
        <v>6_60-70</v>
      </c>
      <c r="P4858" s="17" t="str">
        <f t="shared" si="378"/>
        <v>06_60-70</v>
      </c>
      <c r="Q4858" s="9" t="s">
        <v>1329</v>
      </c>
      <c r="R4858" s="9" t="s">
        <v>1324</v>
      </c>
      <c r="S4858" s="9">
        <f t="shared" si="375"/>
        <v>2786073</v>
      </c>
    </row>
    <row r="4859" spans="1:19" hidden="1">
      <c r="A4859" s="9">
        <v>113</v>
      </c>
      <c r="B4859" s="9" t="s">
        <v>13</v>
      </c>
      <c r="C4859" s="9" t="s">
        <v>591</v>
      </c>
      <c r="D4859" s="9" t="s">
        <v>146</v>
      </c>
      <c r="E4859" s="9" t="s">
        <v>151</v>
      </c>
      <c r="F4859" s="9" t="s">
        <v>5</v>
      </c>
      <c r="G4859" s="9" t="s">
        <v>373</v>
      </c>
      <c r="H4859" s="9" t="s">
        <v>262</v>
      </c>
      <c r="I4859" s="9">
        <v>15</v>
      </c>
      <c r="J4859" s="9" t="s">
        <v>8</v>
      </c>
      <c r="L4859" s="9" t="s">
        <v>50</v>
      </c>
      <c r="M4859" s="9">
        <v>67413</v>
      </c>
      <c r="N4859" s="17" t="str">
        <f t="shared" si="376"/>
        <v>13_65-70</v>
      </c>
      <c r="O4859" s="17" t="str">
        <f t="shared" si="377"/>
        <v>6_60-70</v>
      </c>
      <c r="P4859" s="17" t="str">
        <f t="shared" si="378"/>
        <v>06_60-70</v>
      </c>
      <c r="Q4859" s="9" t="s">
        <v>1329</v>
      </c>
      <c r="R4859" s="9" t="s">
        <v>1324</v>
      </c>
      <c r="S4859" s="9">
        <f t="shared" si="375"/>
        <v>7617669</v>
      </c>
    </row>
    <row r="4860" spans="1:19" hidden="1">
      <c r="A4860" s="9">
        <v>222</v>
      </c>
      <c r="B4860" s="9" t="s">
        <v>13</v>
      </c>
      <c r="C4860" s="9" t="s">
        <v>1101</v>
      </c>
      <c r="D4860" s="9" t="s">
        <v>146</v>
      </c>
      <c r="E4860" s="9" t="s">
        <v>151</v>
      </c>
      <c r="F4860" s="9" t="s">
        <v>5</v>
      </c>
      <c r="G4860" s="9" t="s">
        <v>373</v>
      </c>
      <c r="H4860" s="9" t="s">
        <v>285</v>
      </c>
      <c r="I4860" s="9">
        <v>15</v>
      </c>
      <c r="J4860" s="9" t="s">
        <v>8</v>
      </c>
      <c r="L4860" s="9" t="s">
        <v>50</v>
      </c>
      <c r="M4860" s="9">
        <v>80802</v>
      </c>
      <c r="N4860" s="17" t="str">
        <f t="shared" si="376"/>
        <v>16_80-85</v>
      </c>
      <c r="O4860" s="17" t="str">
        <f t="shared" si="377"/>
        <v>8_80-90</v>
      </c>
      <c r="P4860" s="17" t="str">
        <f t="shared" si="378"/>
        <v>08_80&gt;</v>
      </c>
      <c r="Q4860" s="9" t="s">
        <v>1329</v>
      </c>
      <c r="R4860" s="9" t="s">
        <v>1324</v>
      </c>
      <c r="S4860" s="9">
        <f t="shared" si="375"/>
        <v>17938044</v>
      </c>
    </row>
    <row r="4861" spans="1:19" hidden="1">
      <c r="A4861" s="9">
        <v>113</v>
      </c>
      <c r="B4861" s="9" t="s">
        <v>13</v>
      </c>
      <c r="C4861" s="9" t="s">
        <v>1102</v>
      </c>
      <c r="D4861" s="9" t="s">
        <v>146</v>
      </c>
      <c r="E4861" s="9" t="s">
        <v>151</v>
      </c>
      <c r="F4861" s="9" t="s">
        <v>1</v>
      </c>
      <c r="G4861" s="9" t="s">
        <v>77</v>
      </c>
      <c r="H4861" s="9" t="s">
        <v>2</v>
      </c>
      <c r="I4861" s="9">
        <v>15</v>
      </c>
      <c r="J4861" s="9" t="s">
        <v>8</v>
      </c>
      <c r="L4861" s="9" t="s">
        <v>50</v>
      </c>
      <c r="M4861" s="9">
        <v>66154</v>
      </c>
      <c r="N4861" s="17" t="str">
        <f t="shared" si="376"/>
        <v>13_65-70</v>
      </c>
      <c r="O4861" s="17" t="str">
        <f t="shared" si="377"/>
        <v>6_60-70</v>
      </c>
      <c r="P4861" s="17" t="str">
        <f t="shared" si="378"/>
        <v>06_60-70</v>
      </c>
      <c r="Q4861" s="9" t="s">
        <v>1329</v>
      </c>
      <c r="R4861" s="9" t="s">
        <v>1324</v>
      </c>
      <c r="S4861" s="9">
        <f t="shared" si="375"/>
        <v>7475402</v>
      </c>
    </row>
    <row r="4862" spans="1:19" hidden="1">
      <c r="A4862" s="9">
        <v>3</v>
      </c>
      <c r="B4862" s="9" t="s">
        <v>13</v>
      </c>
      <c r="C4862" s="9" t="s">
        <v>715</v>
      </c>
      <c r="D4862" s="9" t="s">
        <v>152</v>
      </c>
      <c r="E4862" s="9" t="s">
        <v>151</v>
      </c>
      <c r="F4862" s="9" t="s">
        <v>5</v>
      </c>
      <c r="G4862" s="9" t="s">
        <v>492</v>
      </c>
      <c r="H4862" s="9" t="s">
        <v>408</v>
      </c>
      <c r="I4862" s="9">
        <v>13</v>
      </c>
      <c r="J4862" s="9" t="s">
        <v>119</v>
      </c>
      <c r="L4862" s="9" t="s">
        <v>50</v>
      </c>
      <c r="M4862" s="9">
        <v>83096</v>
      </c>
      <c r="N4862" s="17" t="str">
        <f t="shared" si="376"/>
        <v>16_80-85</v>
      </c>
      <c r="O4862" s="17" t="str">
        <f t="shared" si="377"/>
        <v>8_80-90</v>
      </c>
      <c r="P4862" s="17" t="str">
        <f t="shared" si="378"/>
        <v>08_80&gt;</v>
      </c>
      <c r="Q4862" s="9" t="s">
        <v>1329</v>
      </c>
      <c r="R4862" s="9" t="s">
        <v>1324</v>
      </c>
      <c r="S4862" s="9">
        <f t="shared" si="375"/>
        <v>249288</v>
      </c>
    </row>
    <row r="4863" spans="1:19" hidden="1">
      <c r="A4863" s="9">
        <v>3</v>
      </c>
      <c r="B4863" s="9" t="s">
        <v>13</v>
      </c>
      <c r="C4863" s="9" t="s">
        <v>592</v>
      </c>
      <c r="D4863" s="9" t="s">
        <v>152</v>
      </c>
      <c r="E4863" s="9" t="s">
        <v>151</v>
      </c>
      <c r="F4863" s="9" t="s">
        <v>5</v>
      </c>
      <c r="G4863" s="9" t="s">
        <v>373</v>
      </c>
      <c r="H4863" s="9" t="s">
        <v>262</v>
      </c>
      <c r="I4863" s="9">
        <v>14</v>
      </c>
      <c r="J4863" s="9" t="s">
        <v>8</v>
      </c>
      <c r="L4863" s="9" t="s">
        <v>50</v>
      </c>
      <c r="M4863" s="9">
        <v>91513</v>
      </c>
      <c r="N4863" s="17" t="str">
        <f t="shared" si="376"/>
        <v>18_90-95</v>
      </c>
      <c r="O4863" s="17" t="str">
        <f t="shared" si="377"/>
        <v>9_90-100</v>
      </c>
      <c r="P4863" s="17" t="str">
        <f t="shared" si="378"/>
        <v>08_80&gt;</v>
      </c>
      <c r="Q4863" s="9" t="s">
        <v>1329</v>
      </c>
      <c r="R4863" s="9" t="s">
        <v>1324</v>
      </c>
      <c r="S4863" s="9">
        <f t="shared" si="375"/>
        <v>274539</v>
      </c>
    </row>
    <row r="4864" spans="1:19" hidden="1">
      <c r="A4864" s="9">
        <v>29</v>
      </c>
      <c r="B4864" s="9" t="s">
        <v>13</v>
      </c>
      <c r="C4864" s="9" t="s">
        <v>843</v>
      </c>
      <c r="D4864" s="9" t="s">
        <v>152</v>
      </c>
      <c r="E4864" s="9" t="s">
        <v>151</v>
      </c>
      <c r="F4864" s="9" t="s">
        <v>5</v>
      </c>
      <c r="G4864" s="9" t="s">
        <v>492</v>
      </c>
      <c r="H4864" s="9" t="s">
        <v>408</v>
      </c>
      <c r="I4864" s="9">
        <v>14</v>
      </c>
      <c r="J4864" s="9" t="s">
        <v>8</v>
      </c>
      <c r="L4864" s="9" t="s">
        <v>50</v>
      </c>
      <c r="M4864" s="9">
        <v>89059</v>
      </c>
      <c r="N4864" s="17" t="str">
        <f t="shared" si="376"/>
        <v>17_85-90</v>
      </c>
      <c r="O4864" s="17" t="str">
        <f t="shared" si="377"/>
        <v>8_80-90</v>
      </c>
      <c r="P4864" s="17" t="str">
        <f t="shared" si="378"/>
        <v>08_80&gt;</v>
      </c>
      <c r="Q4864" s="9" t="s">
        <v>1329</v>
      </c>
      <c r="R4864" s="9" t="s">
        <v>1324</v>
      </c>
      <c r="S4864" s="9">
        <f t="shared" si="375"/>
        <v>2582711</v>
      </c>
    </row>
    <row r="4865" spans="1:20" hidden="1">
      <c r="A4865" s="9">
        <v>3</v>
      </c>
      <c r="B4865" s="9" t="s">
        <v>13</v>
      </c>
      <c r="C4865" s="9" t="s">
        <v>772</v>
      </c>
      <c r="D4865" s="9" t="s">
        <v>152</v>
      </c>
      <c r="E4865" s="9" t="s">
        <v>151</v>
      </c>
      <c r="F4865" s="9" t="s">
        <v>1</v>
      </c>
      <c r="G4865" s="9" t="s">
        <v>583</v>
      </c>
      <c r="H4865" s="9" t="s">
        <v>2</v>
      </c>
      <c r="I4865" s="9">
        <v>14</v>
      </c>
      <c r="J4865" s="9" t="s">
        <v>8</v>
      </c>
      <c r="L4865" s="9" t="s">
        <v>50</v>
      </c>
      <c r="M4865" s="9">
        <v>75157</v>
      </c>
      <c r="N4865" s="17" t="str">
        <f t="shared" si="376"/>
        <v>15_75-80</v>
      </c>
      <c r="O4865" s="17" t="str">
        <f t="shared" si="377"/>
        <v>7_70-80</v>
      </c>
      <c r="P4865" s="17" t="str">
        <f t="shared" si="378"/>
        <v>07_70-80</v>
      </c>
      <c r="Q4865" s="9" t="s">
        <v>1329</v>
      </c>
      <c r="R4865" s="9" t="s">
        <v>1324</v>
      </c>
      <c r="S4865" s="9">
        <f t="shared" si="375"/>
        <v>225471</v>
      </c>
    </row>
    <row r="4866" spans="1:20" hidden="1">
      <c r="A4866" s="9">
        <v>4</v>
      </c>
      <c r="B4866" s="9" t="s">
        <v>13</v>
      </c>
      <c r="C4866" s="9" t="s">
        <v>635</v>
      </c>
      <c r="D4866" s="9" t="s">
        <v>146</v>
      </c>
      <c r="E4866" s="9" t="s">
        <v>151</v>
      </c>
      <c r="F4866" s="9" t="s">
        <v>5</v>
      </c>
      <c r="G4866" s="9" t="s">
        <v>373</v>
      </c>
      <c r="H4866" s="9" t="s">
        <v>285</v>
      </c>
      <c r="I4866" s="9">
        <v>15</v>
      </c>
      <c r="J4866" s="9" t="s">
        <v>8</v>
      </c>
      <c r="L4866" s="9" t="s">
        <v>50</v>
      </c>
      <c r="M4866" s="9">
        <v>68302</v>
      </c>
      <c r="N4866" s="17" t="str">
        <f t="shared" si="376"/>
        <v>13_65-70</v>
      </c>
      <c r="O4866" s="17" t="str">
        <f t="shared" si="377"/>
        <v>6_60-70</v>
      </c>
      <c r="P4866" s="17" t="str">
        <f t="shared" si="378"/>
        <v>06_60-70</v>
      </c>
      <c r="Q4866" s="9" t="s">
        <v>1329</v>
      </c>
      <c r="R4866" s="9" t="s">
        <v>1324</v>
      </c>
      <c r="S4866" s="9">
        <f t="shared" si="375"/>
        <v>273208</v>
      </c>
    </row>
    <row r="4867" spans="1:20" hidden="1">
      <c r="A4867" s="9">
        <v>133</v>
      </c>
      <c r="B4867" s="9" t="s">
        <v>13</v>
      </c>
      <c r="C4867" s="9" t="s">
        <v>716</v>
      </c>
      <c r="D4867" s="9" t="s">
        <v>146</v>
      </c>
      <c r="E4867" s="9" t="s">
        <v>151</v>
      </c>
      <c r="F4867" s="9" t="s">
        <v>5</v>
      </c>
      <c r="G4867" s="9" t="s">
        <v>492</v>
      </c>
      <c r="H4867" s="9" t="s">
        <v>408</v>
      </c>
      <c r="I4867" s="9">
        <v>15</v>
      </c>
      <c r="J4867" s="9" t="s">
        <v>8</v>
      </c>
      <c r="L4867" s="9" t="s">
        <v>50</v>
      </c>
      <c r="M4867" s="9">
        <v>105508</v>
      </c>
      <c r="N4867" s="17" t="str">
        <f t="shared" si="376"/>
        <v>21_105-110</v>
      </c>
      <c r="O4867" s="17" t="str">
        <f t="shared" si="377"/>
        <v>10_100-110</v>
      </c>
      <c r="P4867" s="17" t="str">
        <f t="shared" si="378"/>
        <v>08_80&gt;</v>
      </c>
      <c r="Q4867" s="9" t="s">
        <v>1329</v>
      </c>
      <c r="R4867" s="9" t="s">
        <v>1324</v>
      </c>
      <c r="S4867" s="9">
        <f t="shared" si="375"/>
        <v>14032564</v>
      </c>
    </row>
    <row r="4868" spans="1:20" hidden="1">
      <c r="A4868" s="9">
        <v>7</v>
      </c>
      <c r="B4868" s="9" t="s">
        <v>13</v>
      </c>
      <c r="C4868" s="9" t="s">
        <v>984</v>
      </c>
      <c r="D4868" s="9" t="s">
        <v>148</v>
      </c>
      <c r="E4868" s="9" t="s">
        <v>151</v>
      </c>
      <c r="F4868" s="9" t="s">
        <v>1</v>
      </c>
      <c r="G4868" s="9" t="s">
        <v>583</v>
      </c>
      <c r="H4868" s="9" t="s">
        <v>2</v>
      </c>
      <c r="I4868" s="9">
        <v>15</v>
      </c>
      <c r="J4868" s="9" t="s">
        <v>8</v>
      </c>
      <c r="L4868" s="9" t="s">
        <v>50</v>
      </c>
      <c r="M4868" s="9">
        <v>91196</v>
      </c>
      <c r="N4868" s="17" t="str">
        <f t="shared" si="376"/>
        <v>18_90-95</v>
      </c>
      <c r="O4868" s="17" t="str">
        <f t="shared" si="377"/>
        <v>9_90-100</v>
      </c>
      <c r="P4868" s="17" t="str">
        <f t="shared" si="378"/>
        <v>08_80&gt;</v>
      </c>
      <c r="Q4868" s="9" t="s">
        <v>1329</v>
      </c>
      <c r="R4868" s="9" t="s">
        <v>1324</v>
      </c>
      <c r="S4868" s="9">
        <f t="shared" si="375"/>
        <v>638372</v>
      </c>
    </row>
    <row r="4869" spans="1:20">
      <c r="A4869" s="9">
        <f t="shared" ref="A4869:A4880" si="379">T4869</f>
        <v>5</v>
      </c>
      <c r="B4869" s="9" t="s">
        <v>13</v>
      </c>
      <c r="C4869" s="9" t="s">
        <v>593</v>
      </c>
      <c r="D4869" s="9" t="s">
        <v>152</v>
      </c>
      <c r="E4869" s="9" t="s">
        <v>147</v>
      </c>
      <c r="F4869" s="9" t="s">
        <v>5</v>
      </c>
      <c r="G4869" s="9" t="s">
        <v>373</v>
      </c>
      <c r="H4869" s="9" t="s">
        <v>2</v>
      </c>
      <c r="I4869" s="9">
        <v>13</v>
      </c>
      <c r="J4869" s="9" t="s">
        <v>517</v>
      </c>
      <c r="L4869" s="9" t="s">
        <v>50</v>
      </c>
      <c r="M4869" s="9">
        <v>166790</v>
      </c>
      <c r="N4869" s="17" t="str">
        <f t="shared" si="376"/>
        <v>33_165-170</v>
      </c>
      <c r="O4869" s="17" t="str">
        <f t="shared" si="377"/>
        <v>16_160-170</v>
      </c>
      <c r="P4869" s="17" t="str">
        <f t="shared" si="378"/>
        <v>08_80&gt;</v>
      </c>
      <c r="Q4869" s="9" t="s">
        <v>1329</v>
      </c>
      <c r="R4869" s="9" t="s">
        <v>1324</v>
      </c>
      <c r="S4869" s="9">
        <f t="shared" si="375"/>
        <v>833950</v>
      </c>
      <c r="T4869" s="9">
        <v>5</v>
      </c>
    </row>
    <row r="4870" spans="1:20">
      <c r="A4870" s="9">
        <f t="shared" si="379"/>
        <v>12</v>
      </c>
      <c r="B4870" s="9" t="s">
        <v>13</v>
      </c>
      <c r="C4870" s="9" t="s">
        <v>717</v>
      </c>
      <c r="D4870" s="9" t="s">
        <v>152</v>
      </c>
      <c r="E4870" s="9" t="s">
        <v>147</v>
      </c>
      <c r="F4870" s="9" t="s">
        <v>5</v>
      </c>
      <c r="G4870" s="9" t="s">
        <v>373</v>
      </c>
      <c r="H4870" s="9" t="s">
        <v>2</v>
      </c>
      <c r="I4870" s="9">
        <v>13</v>
      </c>
      <c r="J4870" s="9" t="s">
        <v>54</v>
      </c>
      <c r="K4870" s="9" t="s">
        <v>7</v>
      </c>
      <c r="L4870" s="9" t="s">
        <v>50</v>
      </c>
      <c r="M4870" s="9">
        <v>151973</v>
      </c>
      <c r="N4870" s="17" t="str">
        <f t="shared" si="376"/>
        <v>30_150-155</v>
      </c>
      <c r="O4870" s="17" t="str">
        <f t="shared" si="377"/>
        <v>15_150-160</v>
      </c>
      <c r="P4870" s="17" t="str">
        <f t="shared" si="378"/>
        <v>08_80&gt;</v>
      </c>
      <c r="Q4870" s="9" t="s">
        <v>1329</v>
      </c>
      <c r="R4870" s="9" t="s">
        <v>1324</v>
      </c>
      <c r="S4870" s="9">
        <f t="shared" si="375"/>
        <v>1823676</v>
      </c>
      <c r="T4870" s="9">
        <v>12</v>
      </c>
    </row>
    <row r="4871" spans="1:20">
      <c r="A4871" s="9">
        <f t="shared" si="379"/>
        <v>51</v>
      </c>
      <c r="B4871" s="9" t="s">
        <v>13</v>
      </c>
      <c r="C4871" s="9" t="s">
        <v>404</v>
      </c>
      <c r="D4871" s="9" t="s">
        <v>152</v>
      </c>
      <c r="E4871" s="9" t="s">
        <v>147</v>
      </c>
      <c r="F4871" s="9" t="s">
        <v>5</v>
      </c>
      <c r="G4871" s="9" t="s">
        <v>373</v>
      </c>
      <c r="H4871" s="9" t="s">
        <v>2</v>
      </c>
      <c r="I4871" s="9">
        <v>13</v>
      </c>
      <c r="J4871" s="9" t="s">
        <v>518</v>
      </c>
      <c r="K4871" s="9" t="s">
        <v>7</v>
      </c>
      <c r="L4871" s="9" t="s">
        <v>50</v>
      </c>
      <c r="M4871" s="9">
        <v>238015</v>
      </c>
      <c r="N4871" s="17" t="str">
        <f t="shared" si="376"/>
        <v>47_235-240</v>
      </c>
      <c r="O4871" s="17" t="str">
        <f t="shared" si="377"/>
        <v>23_230-240</v>
      </c>
      <c r="P4871" s="17" t="str">
        <f t="shared" si="378"/>
        <v>08_80&gt;</v>
      </c>
      <c r="Q4871" s="9" t="s">
        <v>1329</v>
      </c>
      <c r="R4871" s="9" t="s">
        <v>1324</v>
      </c>
      <c r="S4871" s="9">
        <f t="shared" si="375"/>
        <v>12138765</v>
      </c>
      <c r="T4871" s="9">
        <v>51</v>
      </c>
    </row>
    <row r="4872" spans="1:20">
      <c r="A4872" s="9">
        <f t="shared" si="379"/>
        <v>6</v>
      </c>
      <c r="B4872" s="9" t="s">
        <v>13</v>
      </c>
      <c r="C4872" s="9" t="s">
        <v>293</v>
      </c>
      <c r="D4872" s="9" t="s">
        <v>149</v>
      </c>
      <c r="E4872" s="9" t="s">
        <v>147</v>
      </c>
      <c r="F4872" s="9" t="s">
        <v>5</v>
      </c>
      <c r="G4872" s="9" t="s">
        <v>252</v>
      </c>
      <c r="H4872" s="9" t="s">
        <v>718</v>
      </c>
      <c r="I4872" s="9">
        <v>15</v>
      </c>
      <c r="J4872" s="9" t="s">
        <v>518</v>
      </c>
      <c r="K4872" s="9" t="s">
        <v>7</v>
      </c>
      <c r="L4872" s="9" t="s">
        <v>50</v>
      </c>
      <c r="M4872" s="9">
        <v>295689</v>
      </c>
      <c r="N4872" s="17" t="str">
        <f t="shared" si="376"/>
        <v>59_295-300</v>
      </c>
      <c r="O4872" s="17" t="str">
        <f t="shared" si="377"/>
        <v>29_290-300</v>
      </c>
      <c r="P4872" s="17" t="str">
        <f t="shared" si="378"/>
        <v>08_80&gt;</v>
      </c>
      <c r="Q4872" s="9" t="s">
        <v>1329</v>
      </c>
      <c r="R4872" s="9" t="s">
        <v>1324</v>
      </c>
      <c r="S4872" s="9">
        <f t="shared" si="375"/>
        <v>1774134</v>
      </c>
      <c r="T4872" s="9">
        <v>6</v>
      </c>
    </row>
    <row r="4873" spans="1:20">
      <c r="A4873" s="9">
        <f t="shared" si="379"/>
        <v>5</v>
      </c>
      <c r="B4873" s="9" t="s">
        <v>13</v>
      </c>
      <c r="C4873" s="9" t="s">
        <v>904</v>
      </c>
      <c r="D4873" s="9" t="s">
        <v>149</v>
      </c>
      <c r="E4873" s="9" t="s">
        <v>147</v>
      </c>
      <c r="F4873" s="9" t="s">
        <v>5</v>
      </c>
      <c r="G4873" s="9" t="s">
        <v>492</v>
      </c>
      <c r="H4873" s="9" t="s">
        <v>905</v>
      </c>
      <c r="I4873" s="9">
        <v>17</v>
      </c>
      <c r="J4873" s="9" t="s">
        <v>518</v>
      </c>
      <c r="L4873" s="9" t="s">
        <v>50</v>
      </c>
      <c r="M4873" s="9">
        <v>372013</v>
      </c>
      <c r="N4873" s="17" t="str">
        <f t="shared" si="376"/>
        <v>74_370-375</v>
      </c>
      <c r="O4873" s="17" t="str">
        <f t="shared" si="377"/>
        <v>37_370-380</v>
      </c>
      <c r="P4873" s="17" t="str">
        <f t="shared" si="378"/>
        <v>08_80&gt;</v>
      </c>
      <c r="Q4873" s="9" t="s">
        <v>1329</v>
      </c>
      <c r="R4873" s="9" t="s">
        <v>1324</v>
      </c>
      <c r="S4873" s="9">
        <f t="shared" si="375"/>
        <v>1860065</v>
      </c>
      <c r="T4873" s="9">
        <v>5</v>
      </c>
    </row>
    <row r="4874" spans="1:20">
      <c r="A4874" s="9">
        <f t="shared" si="379"/>
        <v>313</v>
      </c>
      <c r="B4874" s="9" t="s">
        <v>474</v>
      </c>
      <c r="C4874" s="9" t="s">
        <v>745</v>
      </c>
      <c r="D4874" s="9" t="s">
        <v>152</v>
      </c>
      <c r="E4874" s="9" t="s">
        <v>147</v>
      </c>
      <c r="F4874" s="9" t="s">
        <v>5</v>
      </c>
      <c r="G4874" s="9" t="s">
        <v>373</v>
      </c>
      <c r="H4874" s="9" t="s">
        <v>2</v>
      </c>
      <c r="I4874" s="9">
        <v>14</v>
      </c>
      <c r="J4874" s="9" t="s">
        <v>8</v>
      </c>
      <c r="L4874" s="9" t="s">
        <v>50</v>
      </c>
      <c r="M4874" s="9">
        <v>81798</v>
      </c>
      <c r="N4874" s="17" t="str">
        <f t="shared" si="376"/>
        <v>16_80-85</v>
      </c>
      <c r="O4874" s="17" t="str">
        <f t="shared" si="377"/>
        <v>8_80-90</v>
      </c>
      <c r="P4874" s="17" t="str">
        <f t="shared" si="378"/>
        <v>08_80&gt;</v>
      </c>
      <c r="Q4874" s="9" t="s">
        <v>1329</v>
      </c>
      <c r="R4874" s="9" t="s">
        <v>1324</v>
      </c>
      <c r="S4874" s="9">
        <f t="shared" si="375"/>
        <v>25602774</v>
      </c>
      <c r="T4874" s="9">
        <v>313</v>
      </c>
    </row>
    <row r="4875" spans="1:20">
      <c r="A4875" s="9">
        <f t="shared" si="379"/>
        <v>13</v>
      </c>
      <c r="B4875" s="9" t="s">
        <v>474</v>
      </c>
      <c r="C4875" s="9" t="s">
        <v>746</v>
      </c>
      <c r="D4875" s="9" t="s">
        <v>152</v>
      </c>
      <c r="E4875" s="9" t="s">
        <v>147</v>
      </c>
      <c r="F4875" s="9" t="s">
        <v>1</v>
      </c>
      <c r="G4875" s="9" t="s">
        <v>77</v>
      </c>
      <c r="H4875" s="9" t="s">
        <v>2</v>
      </c>
      <c r="I4875" s="9">
        <v>14</v>
      </c>
      <c r="J4875" s="9" t="s">
        <v>8</v>
      </c>
      <c r="L4875" s="9" t="s">
        <v>50</v>
      </c>
      <c r="M4875" s="9">
        <v>45990</v>
      </c>
      <c r="N4875" s="17" t="str">
        <f t="shared" si="376"/>
        <v>9_45-50</v>
      </c>
      <c r="O4875" s="17" t="str">
        <f t="shared" si="377"/>
        <v>4_40-50</v>
      </c>
      <c r="P4875" s="17" t="str">
        <f t="shared" si="378"/>
        <v>04_40-50</v>
      </c>
      <c r="Q4875" s="9" t="s">
        <v>1329</v>
      </c>
      <c r="R4875" s="9" t="s">
        <v>1324</v>
      </c>
      <c r="S4875" s="9">
        <f t="shared" si="375"/>
        <v>597870</v>
      </c>
      <c r="T4875" s="9">
        <v>13</v>
      </c>
    </row>
    <row r="4876" spans="1:20">
      <c r="A4876" s="9">
        <f t="shared" si="379"/>
        <v>3415</v>
      </c>
      <c r="B4876" s="9" t="s">
        <v>474</v>
      </c>
      <c r="C4876" s="9" t="s">
        <v>950</v>
      </c>
      <c r="D4876" s="9" t="s">
        <v>148</v>
      </c>
      <c r="E4876" s="9" t="s">
        <v>147</v>
      </c>
      <c r="F4876" s="9" t="s">
        <v>1</v>
      </c>
      <c r="G4876" s="9" t="s">
        <v>583</v>
      </c>
      <c r="H4876" s="9" t="s">
        <v>2</v>
      </c>
      <c r="I4876" s="9">
        <v>15</v>
      </c>
      <c r="J4876" s="9" t="s">
        <v>8</v>
      </c>
      <c r="L4876" s="9" t="s">
        <v>50</v>
      </c>
      <c r="M4876" s="9">
        <v>70381</v>
      </c>
      <c r="N4876" s="17" t="str">
        <f t="shared" si="376"/>
        <v>14_70-75</v>
      </c>
      <c r="O4876" s="17" t="str">
        <f t="shared" si="377"/>
        <v>7_70-80</v>
      </c>
      <c r="P4876" s="17" t="str">
        <f t="shared" si="378"/>
        <v>07_70-80</v>
      </c>
      <c r="Q4876" s="9" t="s">
        <v>1329</v>
      </c>
      <c r="R4876" s="9" t="s">
        <v>1324</v>
      </c>
      <c r="S4876" s="9">
        <f t="shared" si="375"/>
        <v>240351115</v>
      </c>
      <c r="T4876" s="9">
        <v>3415</v>
      </c>
    </row>
    <row r="4877" spans="1:20">
      <c r="A4877" s="9">
        <f t="shared" si="379"/>
        <v>1342</v>
      </c>
      <c r="B4877" s="9" t="s">
        <v>474</v>
      </c>
      <c r="C4877" s="9" t="s">
        <v>1190</v>
      </c>
      <c r="D4877" s="9" t="s">
        <v>148</v>
      </c>
      <c r="E4877" s="9" t="s">
        <v>147</v>
      </c>
      <c r="F4877" s="9" t="s">
        <v>1</v>
      </c>
      <c r="G4877" s="9" t="s">
        <v>495</v>
      </c>
      <c r="H4877" s="9" t="s">
        <v>2</v>
      </c>
      <c r="I4877" s="9">
        <v>16</v>
      </c>
      <c r="J4877" s="9" t="s">
        <v>8</v>
      </c>
      <c r="L4877" s="9" t="s">
        <v>50</v>
      </c>
      <c r="M4877" s="9">
        <v>90611</v>
      </c>
      <c r="N4877" s="17" t="str">
        <f t="shared" si="376"/>
        <v>18_90-95</v>
      </c>
      <c r="O4877" s="17" t="str">
        <f t="shared" si="377"/>
        <v>9_90-100</v>
      </c>
      <c r="P4877" s="17" t="str">
        <f t="shared" si="378"/>
        <v>08_80&gt;</v>
      </c>
      <c r="Q4877" s="9" t="s">
        <v>1329</v>
      </c>
      <c r="R4877" s="9" t="s">
        <v>1324</v>
      </c>
      <c r="S4877" s="9">
        <f t="shared" si="375"/>
        <v>121599962</v>
      </c>
      <c r="T4877" s="9">
        <v>1342</v>
      </c>
    </row>
    <row r="4878" spans="1:20">
      <c r="A4878" s="9">
        <f t="shared" si="379"/>
        <v>13</v>
      </c>
      <c r="B4878" s="9" t="s">
        <v>474</v>
      </c>
      <c r="C4878" s="9" t="s">
        <v>750</v>
      </c>
      <c r="D4878" s="9" t="s">
        <v>148</v>
      </c>
      <c r="E4878" s="9" t="s">
        <v>147</v>
      </c>
      <c r="F4878" s="9" t="s">
        <v>1</v>
      </c>
      <c r="G4878" s="9" t="s">
        <v>695</v>
      </c>
      <c r="H4878" s="9" t="s">
        <v>2</v>
      </c>
      <c r="I4878" s="9">
        <v>16</v>
      </c>
      <c r="J4878" s="9" t="s">
        <v>8</v>
      </c>
      <c r="L4878" s="9" t="s">
        <v>50</v>
      </c>
      <c r="M4878" s="9">
        <v>75622</v>
      </c>
      <c r="N4878" s="17" t="str">
        <f t="shared" si="376"/>
        <v>15_75-80</v>
      </c>
      <c r="O4878" s="17" t="str">
        <f t="shared" si="377"/>
        <v>7_70-80</v>
      </c>
      <c r="P4878" s="17" t="str">
        <f t="shared" si="378"/>
        <v>07_70-80</v>
      </c>
      <c r="Q4878" s="9" t="s">
        <v>1329</v>
      </c>
      <c r="R4878" s="9" t="s">
        <v>1324</v>
      </c>
      <c r="S4878" s="9">
        <f t="shared" si="375"/>
        <v>983086</v>
      </c>
      <c r="T4878" s="9">
        <v>13</v>
      </c>
    </row>
    <row r="4879" spans="1:20">
      <c r="A4879" s="9">
        <f t="shared" si="379"/>
        <v>4340</v>
      </c>
      <c r="B4879" s="9" t="s">
        <v>474</v>
      </c>
      <c r="C4879" s="9" t="s">
        <v>751</v>
      </c>
      <c r="D4879" s="9" t="s">
        <v>152</v>
      </c>
      <c r="E4879" s="9" t="s">
        <v>147</v>
      </c>
      <c r="F4879" s="9" t="s">
        <v>5</v>
      </c>
      <c r="G4879" s="9" t="s">
        <v>110</v>
      </c>
      <c r="H4879" s="9" t="s">
        <v>2</v>
      </c>
      <c r="I4879" s="9">
        <v>14</v>
      </c>
      <c r="J4879" s="9" t="s">
        <v>8</v>
      </c>
      <c r="L4879" s="9" t="s">
        <v>50</v>
      </c>
      <c r="M4879" s="9">
        <v>55220</v>
      </c>
      <c r="N4879" s="17" t="str">
        <f t="shared" si="376"/>
        <v>11_55-60</v>
      </c>
      <c r="O4879" s="17" t="str">
        <f t="shared" si="377"/>
        <v>5_50-60</v>
      </c>
      <c r="P4879" s="17" t="str">
        <f t="shared" si="378"/>
        <v>05_50-60</v>
      </c>
      <c r="Q4879" s="9" t="s">
        <v>1329</v>
      </c>
      <c r="R4879" s="9" t="s">
        <v>1324</v>
      </c>
      <c r="S4879" s="9">
        <f t="shared" si="375"/>
        <v>239654800</v>
      </c>
      <c r="T4879" s="9">
        <v>4340</v>
      </c>
    </row>
    <row r="4880" spans="1:20">
      <c r="A4880" s="9">
        <f t="shared" si="379"/>
        <v>6074</v>
      </c>
      <c r="B4880" s="9" t="s">
        <v>474</v>
      </c>
      <c r="C4880" s="9" t="s">
        <v>752</v>
      </c>
      <c r="D4880" s="9" t="s">
        <v>148</v>
      </c>
      <c r="E4880" s="9" t="s">
        <v>147</v>
      </c>
      <c r="F4880" s="9" t="s">
        <v>5</v>
      </c>
      <c r="G4880" s="9" t="s">
        <v>110</v>
      </c>
      <c r="H4880" s="9" t="s">
        <v>2</v>
      </c>
      <c r="I4880" s="9">
        <v>15</v>
      </c>
      <c r="J4880" s="9" t="s">
        <v>8</v>
      </c>
      <c r="L4880" s="9" t="s">
        <v>50</v>
      </c>
      <c r="M4880" s="9">
        <v>58400</v>
      </c>
      <c r="N4880" s="17" t="str">
        <f t="shared" si="376"/>
        <v>11_55-60</v>
      </c>
      <c r="O4880" s="17" t="str">
        <f t="shared" si="377"/>
        <v>5_50-60</v>
      </c>
      <c r="P4880" s="17" t="str">
        <f t="shared" si="378"/>
        <v>05_50-60</v>
      </c>
      <c r="Q4880" s="9" t="s">
        <v>1329</v>
      </c>
      <c r="R4880" s="9" t="s">
        <v>1324</v>
      </c>
      <c r="S4880" s="9">
        <f t="shared" si="375"/>
        <v>354721600</v>
      </c>
      <c r="T4880" s="9">
        <v>6074</v>
      </c>
    </row>
    <row r="4881" spans="1:20" hidden="1">
      <c r="A4881" s="9">
        <v>48</v>
      </c>
      <c r="B4881" s="9" t="s">
        <v>14</v>
      </c>
      <c r="C4881" s="9" t="s">
        <v>594</v>
      </c>
      <c r="D4881" s="9" t="s">
        <v>152</v>
      </c>
      <c r="E4881" s="9" t="s">
        <v>151</v>
      </c>
      <c r="F4881" s="9" t="s">
        <v>5</v>
      </c>
      <c r="G4881" s="9" t="s">
        <v>373</v>
      </c>
      <c r="H4881" s="9" t="s">
        <v>2</v>
      </c>
      <c r="I4881" s="9">
        <v>13</v>
      </c>
      <c r="J4881" s="9" t="s">
        <v>51</v>
      </c>
      <c r="K4881" s="9" t="s">
        <v>7</v>
      </c>
      <c r="L4881" s="9" t="s">
        <v>50</v>
      </c>
      <c r="M4881" s="9">
        <v>149720</v>
      </c>
      <c r="N4881" s="17" t="str">
        <f t="shared" si="376"/>
        <v>29_145-150</v>
      </c>
      <c r="O4881" s="17" t="str">
        <f t="shared" si="377"/>
        <v>14_140-150</v>
      </c>
      <c r="P4881" s="17" t="str">
        <f t="shared" si="378"/>
        <v>08_80&gt;</v>
      </c>
      <c r="Q4881" s="9" t="s">
        <v>1329</v>
      </c>
      <c r="R4881" s="9" t="s">
        <v>1324</v>
      </c>
      <c r="S4881" s="9">
        <f t="shared" si="375"/>
        <v>7186560</v>
      </c>
    </row>
    <row r="4882" spans="1:20" hidden="1">
      <c r="A4882" s="9">
        <v>2</v>
      </c>
      <c r="B4882" s="9" t="s">
        <v>14</v>
      </c>
      <c r="C4882" s="9" t="s">
        <v>374</v>
      </c>
      <c r="D4882" s="9" t="s">
        <v>152</v>
      </c>
      <c r="E4882" s="9" t="s">
        <v>151</v>
      </c>
      <c r="F4882" s="9" t="s">
        <v>1</v>
      </c>
      <c r="G4882" s="9" t="s">
        <v>222</v>
      </c>
      <c r="H4882" s="9" t="s">
        <v>2</v>
      </c>
      <c r="I4882" s="9">
        <v>13</v>
      </c>
      <c r="J4882" s="9" t="s">
        <v>8</v>
      </c>
      <c r="L4882" s="9" t="s">
        <v>50</v>
      </c>
      <c r="M4882" s="9">
        <v>112345</v>
      </c>
      <c r="N4882" s="17" t="str">
        <f t="shared" si="376"/>
        <v>22_110-115</v>
      </c>
      <c r="O4882" s="17" t="str">
        <f t="shared" si="377"/>
        <v>11_110-120</v>
      </c>
      <c r="P4882" s="17" t="str">
        <f t="shared" si="378"/>
        <v>08_80&gt;</v>
      </c>
      <c r="Q4882" s="9" t="s">
        <v>1329</v>
      </c>
      <c r="R4882" s="9" t="s">
        <v>1324</v>
      </c>
      <c r="S4882" s="9">
        <f t="shared" si="375"/>
        <v>224690</v>
      </c>
    </row>
    <row r="4883" spans="1:20" hidden="1">
      <c r="A4883" s="9">
        <v>6</v>
      </c>
      <c r="B4883" s="9" t="s">
        <v>14</v>
      </c>
      <c r="C4883" s="9" t="s">
        <v>913</v>
      </c>
      <c r="D4883" s="9" t="s">
        <v>152</v>
      </c>
      <c r="E4883" s="9" t="s">
        <v>151</v>
      </c>
      <c r="F4883" s="9" t="s">
        <v>1</v>
      </c>
      <c r="G4883" s="9" t="s">
        <v>845</v>
      </c>
      <c r="H4883" s="9" t="s">
        <v>2</v>
      </c>
      <c r="I4883" s="9">
        <v>13</v>
      </c>
      <c r="J4883" s="9" t="s">
        <v>8</v>
      </c>
      <c r="L4883" s="9" t="s">
        <v>50</v>
      </c>
      <c r="M4883" s="9">
        <v>124716</v>
      </c>
      <c r="N4883" s="17" t="str">
        <f t="shared" si="376"/>
        <v>24_120-125</v>
      </c>
      <c r="O4883" s="17" t="str">
        <f t="shared" si="377"/>
        <v>12_120-130</v>
      </c>
      <c r="P4883" s="17" t="str">
        <f t="shared" si="378"/>
        <v>08_80&gt;</v>
      </c>
      <c r="Q4883" s="9" t="s">
        <v>1329</v>
      </c>
      <c r="R4883" s="9" t="s">
        <v>1324</v>
      </c>
      <c r="S4883" s="9">
        <f t="shared" si="375"/>
        <v>748296</v>
      </c>
    </row>
    <row r="4884" spans="1:20" hidden="1">
      <c r="A4884" s="9">
        <v>6</v>
      </c>
      <c r="B4884" s="9" t="s">
        <v>14</v>
      </c>
      <c r="C4884" s="9" t="s">
        <v>636</v>
      </c>
      <c r="D4884" s="9" t="s">
        <v>152</v>
      </c>
      <c r="E4884" s="9" t="s">
        <v>151</v>
      </c>
      <c r="F4884" s="9" t="s">
        <v>5</v>
      </c>
      <c r="G4884" s="9" t="s">
        <v>373</v>
      </c>
      <c r="H4884" s="9" t="s">
        <v>2</v>
      </c>
      <c r="I4884" s="9">
        <v>14</v>
      </c>
      <c r="J4884" s="9" t="s">
        <v>8</v>
      </c>
      <c r="L4884" s="9" t="s">
        <v>50</v>
      </c>
      <c r="M4884" s="9">
        <v>160890</v>
      </c>
      <c r="N4884" s="17" t="str">
        <f t="shared" si="376"/>
        <v>32_160-165</v>
      </c>
      <c r="O4884" s="17" t="str">
        <f t="shared" si="377"/>
        <v>16_160-170</v>
      </c>
      <c r="P4884" s="17" t="str">
        <f t="shared" si="378"/>
        <v>08_80&gt;</v>
      </c>
      <c r="Q4884" s="9" t="s">
        <v>1329</v>
      </c>
      <c r="R4884" s="9" t="s">
        <v>1324</v>
      </c>
      <c r="S4884" s="9">
        <f t="shared" si="375"/>
        <v>965340</v>
      </c>
    </row>
    <row r="4885" spans="1:20" hidden="1">
      <c r="A4885" s="9">
        <v>12</v>
      </c>
      <c r="B4885" s="9" t="s">
        <v>14</v>
      </c>
      <c r="C4885" s="9" t="s">
        <v>987</v>
      </c>
      <c r="D4885" s="9" t="s">
        <v>152</v>
      </c>
      <c r="E4885" s="9" t="s">
        <v>151</v>
      </c>
      <c r="F4885" s="9" t="s">
        <v>1</v>
      </c>
      <c r="G4885" s="9" t="s">
        <v>845</v>
      </c>
      <c r="H4885" s="9" t="s">
        <v>2</v>
      </c>
      <c r="I4885" s="9">
        <v>14</v>
      </c>
      <c r="J4885" s="9" t="s">
        <v>8</v>
      </c>
      <c r="L4885" s="9" t="s">
        <v>50</v>
      </c>
      <c r="M4885" s="9">
        <v>142373</v>
      </c>
      <c r="N4885" s="17" t="str">
        <f t="shared" si="376"/>
        <v>28_140-145</v>
      </c>
      <c r="O4885" s="17" t="str">
        <f t="shared" si="377"/>
        <v>14_140-150</v>
      </c>
      <c r="P4885" s="17" t="str">
        <f t="shared" si="378"/>
        <v>08_80&gt;</v>
      </c>
      <c r="Q4885" s="9" t="s">
        <v>1329</v>
      </c>
      <c r="R4885" s="9" t="s">
        <v>1324</v>
      </c>
      <c r="S4885" s="9">
        <f t="shared" si="375"/>
        <v>1708476</v>
      </c>
    </row>
    <row r="4886" spans="1:20" hidden="1">
      <c r="A4886" s="9">
        <v>21</v>
      </c>
      <c r="B4886" s="9" t="s">
        <v>14</v>
      </c>
      <c r="C4886" s="9" t="s">
        <v>844</v>
      </c>
      <c r="D4886" s="9" t="s">
        <v>148</v>
      </c>
      <c r="E4886" s="9" t="s">
        <v>151</v>
      </c>
      <c r="F4886" s="9" t="s">
        <v>1</v>
      </c>
      <c r="G4886" s="9" t="s">
        <v>845</v>
      </c>
      <c r="H4886" s="9" t="s">
        <v>2</v>
      </c>
      <c r="I4886" s="9">
        <v>15</v>
      </c>
      <c r="J4886" s="9" t="s">
        <v>8</v>
      </c>
      <c r="L4886" s="9" t="s">
        <v>50</v>
      </c>
      <c r="M4886" s="9">
        <v>103445</v>
      </c>
      <c r="N4886" s="17" t="str">
        <f t="shared" si="376"/>
        <v>20_100-105</v>
      </c>
      <c r="O4886" s="17" t="str">
        <f t="shared" si="377"/>
        <v>10_100-110</v>
      </c>
      <c r="P4886" s="17" t="str">
        <f t="shared" si="378"/>
        <v>08_80&gt;</v>
      </c>
      <c r="Q4886" s="9" t="s">
        <v>1329</v>
      </c>
      <c r="R4886" s="9" t="s">
        <v>1324</v>
      </c>
      <c r="S4886" s="9">
        <f t="shared" ref="S4886:S4949" si="380">M4886*A4886</f>
        <v>2172345</v>
      </c>
    </row>
    <row r="4887" spans="1:20" hidden="1">
      <c r="A4887" s="9">
        <v>41</v>
      </c>
      <c r="B4887" s="9" t="s">
        <v>14</v>
      </c>
      <c r="C4887" s="9" t="s">
        <v>719</v>
      </c>
      <c r="D4887" s="9" t="s">
        <v>152</v>
      </c>
      <c r="E4887" s="9" t="s">
        <v>151</v>
      </c>
      <c r="F4887" s="9" t="s">
        <v>5</v>
      </c>
      <c r="G4887" s="9" t="s">
        <v>373</v>
      </c>
      <c r="H4887" s="9" t="s">
        <v>2</v>
      </c>
      <c r="I4887" s="9">
        <v>13</v>
      </c>
      <c r="J4887" s="9" t="s">
        <v>51</v>
      </c>
      <c r="K4887" s="9" t="s">
        <v>7</v>
      </c>
      <c r="L4887" s="9" t="s">
        <v>50</v>
      </c>
      <c r="M4887" s="9">
        <v>275590</v>
      </c>
      <c r="N4887" s="17" t="str">
        <f t="shared" ref="N4887:N4950" si="381">CONCATENATE(ROUNDDOWN(M4887/5000,0),"_",ROUNDDOWN(M4887/5000,0)*5,"-",ROUNDUP((M4887+1)/5000,0)*5)</f>
        <v>55_275-280</v>
      </c>
      <c r="O4887" s="17" t="str">
        <f t="shared" ref="O4887:O4950" si="382">CONCATENATE(ROUNDDOWN(M4887/10000,0),"_",ROUNDDOWN(M4887/10000,0)*10,"-",ROUNDUP((M4887+1)/10000,0)*10)</f>
        <v>27_270-280</v>
      </c>
      <c r="P4887" s="17" t="str">
        <f t="shared" ref="P4887:P4950" si="383">IF(M4887&lt;20000,"01_&lt;20",IF(M4887&lt;80000,CONCATENATE(IF((ROUNDDOWN(M4887/10000,0)+1)&lt;10,0,),ROUNDDOWN(M4887/10000,0),"_",ROUNDDOWN(M4887/10000,0)*10,"-",ROUNDUP((M4887+1)/10000,0)*10),"08_80&gt;"))</f>
        <v>08_80&gt;</v>
      </c>
      <c r="Q4887" s="9" t="s">
        <v>1329</v>
      </c>
      <c r="R4887" s="9" t="s">
        <v>1324</v>
      </c>
      <c r="S4887" s="9">
        <f t="shared" si="380"/>
        <v>11299190</v>
      </c>
    </row>
    <row r="4888" spans="1:20" hidden="1">
      <c r="A4888" s="9">
        <v>41</v>
      </c>
      <c r="B4888" s="9" t="s">
        <v>14</v>
      </c>
      <c r="C4888" s="9" t="s">
        <v>676</v>
      </c>
      <c r="D4888" s="9" t="s">
        <v>152</v>
      </c>
      <c r="E4888" s="9" t="s">
        <v>151</v>
      </c>
      <c r="F4888" s="9" t="s">
        <v>5</v>
      </c>
      <c r="G4888" s="9" t="s">
        <v>373</v>
      </c>
      <c r="H4888" s="9" t="s">
        <v>2</v>
      </c>
      <c r="I4888" s="9">
        <v>14</v>
      </c>
      <c r="J4888" s="9" t="s">
        <v>51</v>
      </c>
      <c r="K4888" s="9" t="s">
        <v>7</v>
      </c>
      <c r="L4888" s="9" t="s">
        <v>50</v>
      </c>
      <c r="M4888" s="9">
        <v>157519</v>
      </c>
      <c r="N4888" s="17" t="str">
        <f t="shared" si="381"/>
        <v>31_155-160</v>
      </c>
      <c r="O4888" s="17" t="str">
        <f t="shared" si="382"/>
        <v>15_150-160</v>
      </c>
      <c r="P4888" s="17" t="str">
        <f t="shared" si="383"/>
        <v>08_80&gt;</v>
      </c>
      <c r="Q4888" s="9" t="s">
        <v>1329</v>
      </c>
      <c r="R4888" s="9" t="s">
        <v>1324</v>
      </c>
      <c r="S4888" s="9">
        <f t="shared" si="380"/>
        <v>6458279</v>
      </c>
    </row>
    <row r="4889" spans="1:20">
      <c r="A4889" s="9">
        <f t="shared" ref="A4889:A4893" si="384">T4889</f>
        <v>79</v>
      </c>
      <c r="B4889" s="9" t="s">
        <v>14</v>
      </c>
      <c r="C4889" s="9" t="s">
        <v>425</v>
      </c>
      <c r="D4889" s="9" t="s">
        <v>152</v>
      </c>
      <c r="E4889" s="9" t="s">
        <v>147</v>
      </c>
      <c r="F4889" s="9" t="s">
        <v>5</v>
      </c>
      <c r="G4889" s="9" t="s">
        <v>373</v>
      </c>
      <c r="H4889" s="9" t="s">
        <v>408</v>
      </c>
      <c r="I4889" s="9">
        <v>13</v>
      </c>
      <c r="J4889" s="9" t="s">
        <v>8</v>
      </c>
      <c r="L4889" s="9" t="s">
        <v>50</v>
      </c>
      <c r="M4889" s="9">
        <v>97525</v>
      </c>
      <c r="N4889" s="17" t="str">
        <f t="shared" si="381"/>
        <v>19_95-100</v>
      </c>
      <c r="O4889" s="17" t="str">
        <f t="shared" si="382"/>
        <v>9_90-100</v>
      </c>
      <c r="P4889" s="17" t="str">
        <f t="shared" si="383"/>
        <v>08_80&gt;</v>
      </c>
      <c r="Q4889" s="9" t="s">
        <v>1329</v>
      </c>
      <c r="R4889" s="9" t="s">
        <v>1324</v>
      </c>
      <c r="S4889" s="9">
        <f t="shared" si="380"/>
        <v>7704475</v>
      </c>
      <c r="T4889" s="9">
        <v>79</v>
      </c>
    </row>
    <row r="4890" spans="1:20">
      <c r="A4890" s="9">
        <f t="shared" si="384"/>
        <v>56</v>
      </c>
      <c r="B4890" s="9" t="s">
        <v>14</v>
      </c>
      <c r="C4890" s="9" t="s">
        <v>1142</v>
      </c>
      <c r="D4890" s="9" t="s">
        <v>148</v>
      </c>
      <c r="E4890" s="9" t="s">
        <v>147</v>
      </c>
      <c r="F4890" s="9" t="s">
        <v>5</v>
      </c>
      <c r="G4890" s="9" t="s">
        <v>492</v>
      </c>
      <c r="H4890" s="9" t="s">
        <v>763</v>
      </c>
      <c r="I4890" s="9">
        <v>15</v>
      </c>
      <c r="J4890" s="9" t="s">
        <v>51</v>
      </c>
      <c r="L4890" s="9" t="s">
        <v>50</v>
      </c>
      <c r="M4890" s="9">
        <v>160028</v>
      </c>
      <c r="N4890" s="17" t="str">
        <f t="shared" si="381"/>
        <v>32_160-165</v>
      </c>
      <c r="O4890" s="17" t="str">
        <f t="shared" si="382"/>
        <v>16_160-170</v>
      </c>
      <c r="P4890" s="17" t="str">
        <f t="shared" si="383"/>
        <v>08_80&gt;</v>
      </c>
      <c r="Q4890" s="9" t="s">
        <v>1329</v>
      </c>
      <c r="R4890" s="9" t="s">
        <v>1324</v>
      </c>
      <c r="S4890" s="9">
        <f t="shared" si="380"/>
        <v>8961568</v>
      </c>
      <c r="T4890" s="9">
        <v>56</v>
      </c>
    </row>
    <row r="4891" spans="1:20">
      <c r="A4891" s="9">
        <f t="shared" si="384"/>
        <v>6</v>
      </c>
      <c r="B4891" s="9" t="s">
        <v>14</v>
      </c>
      <c r="C4891" s="9" t="s">
        <v>773</v>
      </c>
      <c r="D4891" s="9" t="s">
        <v>146</v>
      </c>
      <c r="E4891" s="9" t="s">
        <v>147</v>
      </c>
      <c r="F4891" s="9" t="s">
        <v>5</v>
      </c>
      <c r="G4891" s="9" t="s">
        <v>373</v>
      </c>
      <c r="H4891" s="9" t="s">
        <v>415</v>
      </c>
      <c r="I4891" s="9">
        <v>17</v>
      </c>
      <c r="J4891" s="9" t="s">
        <v>8</v>
      </c>
      <c r="L4891" s="9" t="s">
        <v>50</v>
      </c>
      <c r="M4891" s="9">
        <v>210900</v>
      </c>
      <c r="N4891" s="17" t="str">
        <f t="shared" si="381"/>
        <v>42_210-215</v>
      </c>
      <c r="O4891" s="17" t="str">
        <f t="shared" si="382"/>
        <v>21_210-220</v>
      </c>
      <c r="P4891" s="17" t="str">
        <f t="shared" si="383"/>
        <v>08_80&gt;</v>
      </c>
      <c r="Q4891" s="9" t="s">
        <v>1329</v>
      </c>
      <c r="R4891" s="9" t="s">
        <v>1324</v>
      </c>
      <c r="S4891" s="9">
        <f t="shared" si="380"/>
        <v>1265400</v>
      </c>
      <c r="T4891" s="9">
        <v>6</v>
      </c>
    </row>
    <row r="4892" spans="1:20">
      <c r="A4892" s="9">
        <f t="shared" si="384"/>
        <v>62</v>
      </c>
      <c r="B4892" s="9" t="s">
        <v>14</v>
      </c>
      <c r="C4892" s="9" t="s">
        <v>995</v>
      </c>
      <c r="D4892" s="9" t="s">
        <v>152</v>
      </c>
      <c r="E4892" s="9" t="s">
        <v>147</v>
      </c>
      <c r="F4892" s="9" t="s">
        <v>5</v>
      </c>
      <c r="G4892" s="9" t="s">
        <v>373</v>
      </c>
      <c r="H4892" s="9" t="s">
        <v>2</v>
      </c>
      <c r="I4892" s="9">
        <v>13</v>
      </c>
      <c r="J4892" s="9" t="s">
        <v>8</v>
      </c>
      <c r="K4892" s="9" t="s">
        <v>7</v>
      </c>
      <c r="L4892" s="9" t="s">
        <v>50</v>
      </c>
      <c r="M4892" s="9">
        <v>103863</v>
      </c>
      <c r="N4892" s="17" t="str">
        <f t="shared" si="381"/>
        <v>20_100-105</v>
      </c>
      <c r="O4892" s="17" t="str">
        <f t="shared" si="382"/>
        <v>10_100-110</v>
      </c>
      <c r="P4892" s="17" t="str">
        <f t="shared" si="383"/>
        <v>08_80&gt;</v>
      </c>
      <c r="Q4892" s="9" t="s">
        <v>1329</v>
      </c>
      <c r="R4892" s="9" t="s">
        <v>1324</v>
      </c>
      <c r="S4892" s="9">
        <f t="shared" si="380"/>
        <v>6439506</v>
      </c>
      <c r="T4892" s="9">
        <v>62</v>
      </c>
    </row>
    <row r="4893" spans="1:20">
      <c r="A4893" s="9">
        <f t="shared" si="384"/>
        <v>3</v>
      </c>
      <c r="B4893" s="9" t="s">
        <v>14</v>
      </c>
      <c r="C4893" s="9" t="s">
        <v>915</v>
      </c>
      <c r="D4893" s="9" t="s">
        <v>148</v>
      </c>
      <c r="E4893" s="9" t="s">
        <v>147</v>
      </c>
      <c r="F4893" s="9" t="s">
        <v>5</v>
      </c>
      <c r="G4893" s="9" t="s">
        <v>373</v>
      </c>
      <c r="H4893" s="9" t="s">
        <v>408</v>
      </c>
      <c r="I4893" s="9">
        <v>15</v>
      </c>
      <c r="J4893" s="9" t="s">
        <v>8</v>
      </c>
      <c r="K4893" s="9" t="s">
        <v>7</v>
      </c>
      <c r="L4893" s="9" t="s">
        <v>50</v>
      </c>
      <c r="M4893" s="9">
        <v>152430</v>
      </c>
      <c r="N4893" s="17" t="str">
        <f t="shared" si="381"/>
        <v>30_150-155</v>
      </c>
      <c r="O4893" s="17" t="str">
        <f t="shared" si="382"/>
        <v>15_150-160</v>
      </c>
      <c r="P4893" s="17" t="str">
        <f t="shared" si="383"/>
        <v>08_80&gt;</v>
      </c>
      <c r="Q4893" s="9" t="s">
        <v>1329</v>
      </c>
      <c r="R4893" s="9" t="s">
        <v>1324</v>
      </c>
      <c r="S4893" s="9">
        <f t="shared" si="380"/>
        <v>457290</v>
      </c>
      <c r="T4893" s="9">
        <v>3</v>
      </c>
    </row>
    <row r="4894" spans="1:20" hidden="1">
      <c r="A4894" s="9">
        <v>7</v>
      </c>
      <c r="B4894" s="9" t="s">
        <v>14</v>
      </c>
      <c r="C4894" s="9" t="s">
        <v>524</v>
      </c>
      <c r="D4894" s="9" t="s">
        <v>152</v>
      </c>
      <c r="E4894" s="9" t="s">
        <v>151</v>
      </c>
      <c r="F4894" s="9" t="s">
        <v>5</v>
      </c>
      <c r="G4894" s="9" t="s">
        <v>122</v>
      </c>
      <c r="H4894" s="9" t="s">
        <v>2</v>
      </c>
      <c r="I4894" s="9">
        <v>14</v>
      </c>
      <c r="J4894" s="9" t="s">
        <v>8</v>
      </c>
      <c r="L4894" s="9" t="s">
        <v>50</v>
      </c>
      <c r="M4894" s="9">
        <v>39890</v>
      </c>
      <c r="N4894" s="17" t="str">
        <f t="shared" si="381"/>
        <v>7_35-40</v>
      </c>
      <c r="O4894" s="17" t="str">
        <f t="shared" si="382"/>
        <v>3_30-40</v>
      </c>
      <c r="P4894" s="17" t="str">
        <f t="shared" si="383"/>
        <v>03_30-40</v>
      </c>
      <c r="Q4894" s="9" t="s">
        <v>1329</v>
      </c>
      <c r="R4894" s="9" t="s">
        <v>1324</v>
      </c>
      <c r="S4894" s="9">
        <f t="shared" si="380"/>
        <v>279230</v>
      </c>
    </row>
    <row r="4895" spans="1:20" hidden="1">
      <c r="A4895" s="9">
        <v>12</v>
      </c>
      <c r="B4895" s="9" t="s">
        <v>14</v>
      </c>
      <c r="C4895" s="9" t="s">
        <v>596</v>
      </c>
      <c r="D4895" s="9" t="s">
        <v>152</v>
      </c>
      <c r="E4895" s="9" t="s">
        <v>151</v>
      </c>
      <c r="F4895" s="9" t="s">
        <v>5</v>
      </c>
      <c r="G4895" s="9" t="s">
        <v>70</v>
      </c>
      <c r="H4895" s="9" t="s">
        <v>2</v>
      </c>
      <c r="I4895" s="9">
        <v>14</v>
      </c>
      <c r="J4895" s="9" t="s">
        <v>4</v>
      </c>
      <c r="L4895" s="9" t="s">
        <v>46</v>
      </c>
      <c r="M4895" s="9">
        <v>26443</v>
      </c>
      <c r="N4895" s="17" t="str">
        <f t="shared" si="381"/>
        <v>5_25-30</v>
      </c>
      <c r="O4895" s="17" t="str">
        <f t="shared" si="382"/>
        <v>2_20-30</v>
      </c>
      <c r="P4895" s="17" t="str">
        <f t="shared" si="383"/>
        <v>02_20-30</v>
      </c>
      <c r="Q4895" s="9" t="s">
        <v>1329</v>
      </c>
      <c r="R4895" s="9" t="s">
        <v>1324</v>
      </c>
      <c r="S4895" s="9">
        <f t="shared" si="380"/>
        <v>317316</v>
      </c>
    </row>
    <row r="4896" spans="1:20" hidden="1">
      <c r="A4896" s="9">
        <v>6</v>
      </c>
      <c r="B4896" s="9" t="s">
        <v>14</v>
      </c>
      <c r="C4896" s="9" t="s">
        <v>427</v>
      </c>
      <c r="D4896" s="9" t="s">
        <v>152</v>
      </c>
      <c r="E4896" s="9" t="s">
        <v>151</v>
      </c>
      <c r="F4896" s="9" t="s">
        <v>5</v>
      </c>
      <c r="G4896" s="9" t="s">
        <v>122</v>
      </c>
      <c r="H4896" s="9" t="s">
        <v>2</v>
      </c>
      <c r="I4896" s="9">
        <v>14</v>
      </c>
      <c r="J4896" s="9" t="s">
        <v>11</v>
      </c>
      <c r="L4896" s="9" t="s">
        <v>50</v>
      </c>
      <c r="M4896" s="9">
        <v>66993</v>
      </c>
      <c r="N4896" s="17" t="str">
        <f t="shared" si="381"/>
        <v>13_65-70</v>
      </c>
      <c r="O4896" s="17" t="str">
        <f t="shared" si="382"/>
        <v>6_60-70</v>
      </c>
      <c r="P4896" s="17" t="str">
        <f t="shared" si="383"/>
        <v>06_60-70</v>
      </c>
      <c r="Q4896" s="9" t="s">
        <v>1329</v>
      </c>
      <c r="R4896" s="9" t="s">
        <v>1324</v>
      </c>
      <c r="S4896" s="9">
        <f t="shared" si="380"/>
        <v>401958</v>
      </c>
    </row>
    <row r="4897" spans="1:20" hidden="1">
      <c r="A4897" s="9">
        <v>1094</v>
      </c>
      <c r="B4897" s="9" t="s">
        <v>14</v>
      </c>
      <c r="C4897" s="9" t="s">
        <v>910</v>
      </c>
      <c r="D4897" s="9" t="s">
        <v>152</v>
      </c>
      <c r="E4897" s="9" t="s">
        <v>151</v>
      </c>
      <c r="F4897" s="9" t="s">
        <v>5</v>
      </c>
      <c r="G4897" s="9" t="s">
        <v>373</v>
      </c>
      <c r="H4897" s="9" t="s">
        <v>2</v>
      </c>
      <c r="I4897" s="9">
        <v>14</v>
      </c>
      <c r="J4897" s="9" t="s">
        <v>11</v>
      </c>
      <c r="L4897" s="9" t="s">
        <v>50</v>
      </c>
      <c r="M4897" s="9">
        <v>65327</v>
      </c>
      <c r="N4897" s="17" t="str">
        <f t="shared" si="381"/>
        <v>13_65-70</v>
      </c>
      <c r="O4897" s="17" t="str">
        <f t="shared" si="382"/>
        <v>6_60-70</v>
      </c>
      <c r="P4897" s="17" t="str">
        <f t="shared" si="383"/>
        <v>06_60-70</v>
      </c>
      <c r="Q4897" s="9" t="s">
        <v>1329</v>
      </c>
      <c r="R4897" s="9" t="s">
        <v>1324</v>
      </c>
      <c r="S4897" s="9">
        <f t="shared" si="380"/>
        <v>71467738</v>
      </c>
    </row>
    <row r="4898" spans="1:20" hidden="1">
      <c r="A4898" s="9">
        <v>12</v>
      </c>
      <c r="B4898" s="9" t="s">
        <v>14</v>
      </c>
      <c r="C4898" s="9" t="s">
        <v>525</v>
      </c>
      <c r="D4898" s="9" t="s">
        <v>152</v>
      </c>
      <c r="E4898" s="9" t="s">
        <v>151</v>
      </c>
      <c r="F4898" s="9" t="s">
        <v>1</v>
      </c>
      <c r="G4898" s="9" t="s">
        <v>77</v>
      </c>
      <c r="H4898" s="9" t="s">
        <v>2</v>
      </c>
      <c r="I4898" s="9">
        <v>14</v>
      </c>
      <c r="J4898" s="9" t="s">
        <v>8</v>
      </c>
      <c r="L4898" s="9" t="s">
        <v>50</v>
      </c>
      <c r="M4898" s="9">
        <v>44078</v>
      </c>
      <c r="N4898" s="17" t="str">
        <f t="shared" si="381"/>
        <v>8_40-45</v>
      </c>
      <c r="O4898" s="17" t="str">
        <f t="shared" si="382"/>
        <v>4_40-50</v>
      </c>
      <c r="P4898" s="17" t="str">
        <f t="shared" si="383"/>
        <v>04_40-50</v>
      </c>
      <c r="Q4898" s="9" t="s">
        <v>1329</v>
      </c>
      <c r="R4898" s="9" t="s">
        <v>1324</v>
      </c>
      <c r="S4898" s="9">
        <f t="shared" si="380"/>
        <v>528936</v>
      </c>
    </row>
    <row r="4899" spans="1:20" hidden="1">
      <c r="A4899" s="9">
        <v>28</v>
      </c>
      <c r="B4899" s="9" t="s">
        <v>14</v>
      </c>
      <c r="C4899" s="9" t="s">
        <v>1104</v>
      </c>
      <c r="D4899" s="9" t="s">
        <v>152</v>
      </c>
      <c r="E4899" s="9" t="s">
        <v>151</v>
      </c>
      <c r="F4899" s="9" t="s">
        <v>1</v>
      </c>
      <c r="G4899" s="9" t="s">
        <v>583</v>
      </c>
      <c r="H4899" s="9" t="s">
        <v>2</v>
      </c>
      <c r="I4899" s="9">
        <v>14</v>
      </c>
      <c r="J4899" s="9" t="s">
        <v>8</v>
      </c>
      <c r="L4899" s="9" t="s">
        <v>50</v>
      </c>
      <c r="M4899" s="9">
        <v>66212</v>
      </c>
      <c r="N4899" s="17" t="str">
        <f t="shared" si="381"/>
        <v>13_65-70</v>
      </c>
      <c r="O4899" s="17" t="str">
        <f t="shared" si="382"/>
        <v>6_60-70</v>
      </c>
      <c r="P4899" s="17" t="str">
        <f t="shared" si="383"/>
        <v>06_60-70</v>
      </c>
      <c r="Q4899" s="9" t="s">
        <v>1329</v>
      </c>
      <c r="R4899" s="9" t="s">
        <v>1324</v>
      </c>
      <c r="S4899" s="9">
        <f t="shared" si="380"/>
        <v>1853936</v>
      </c>
    </row>
    <row r="4900" spans="1:20" hidden="1">
      <c r="A4900" s="9">
        <v>3</v>
      </c>
      <c r="B4900" s="9" t="s">
        <v>14</v>
      </c>
      <c r="C4900" s="9" t="s">
        <v>107</v>
      </c>
      <c r="D4900" s="9" t="s">
        <v>148</v>
      </c>
      <c r="E4900" s="9" t="s">
        <v>151</v>
      </c>
      <c r="F4900" s="9" t="s">
        <v>5</v>
      </c>
      <c r="G4900" s="9" t="s">
        <v>70</v>
      </c>
      <c r="H4900" s="9" t="s">
        <v>2</v>
      </c>
      <c r="I4900" s="9">
        <v>15</v>
      </c>
      <c r="J4900" s="9" t="s">
        <v>8</v>
      </c>
      <c r="L4900" s="9" t="s">
        <v>46</v>
      </c>
      <c r="M4900" s="9">
        <v>33213</v>
      </c>
      <c r="N4900" s="17" t="str">
        <f t="shared" si="381"/>
        <v>6_30-35</v>
      </c>
      <c r="O4900" s="17" t="str">
        <f t="shared" si="382"/>
        <v>3_30-40</v>
      </c>
      <c r="P4900" s="17" t="str">
        <f t="shared" si="383"/>
        <v>03_30-40</v>
      </c>
      <c r="Q4900" s="9" t="s">
        <v>1329</v>
      </c>
      <c r="R4900" s="9" t="s">
        <v>1324</v>
      </c>
      <c r="S4900" s="9">
        <f t="shared" si="380"/>
        <v>99639</v>
      </c>
    </row>
    <row r="4901" spans="1:20" hidden="1">
      <c r="A4901" s="9">
        <v>9</v>
      </c>
      <c r="B4901" s="9" t="s">
        <v>14</v>
      </c>
      <c r="C4901" s="9" t="s">
        <v>349</v>
      </c>
      <c r="D4901" s="9" t="s">
        <v>148</v>
      </c>
      <c r="E4901" s="9" t="s">
        <v>151</v>
      </c>
      <c r="F4901" s="9" t="s">
        <v>5</v>
      </c>
      <c r="G4901" s="9" t="s">
        <v>122</v>
      </c>
      <c r="H4901" s="9" t="s">
        <v>2</v>
      </c>
      <c r="I4901" s="9">
        <v>15</v>
      </c>
      <c r="J4901" s="9" t="s">
        <v>8</v>
      </c>
      <c r="L4901" s="9" t="s">
        <v>50</v>
      </c>
      <c r="M4901" s="9">
        <v>56437</v>
      </c>
      <c r="N4901" s="17" t="str">
        <f t="shared" si="381"/>
        <v>11_55-60</v>
      </c>
      <c r="O4901" s="17" t="str">
        <f t="shared" si="382"/>
        <v>5_50-60</v>
      </c>
      <c r="P4901" s="17" t="str">
        <f t="shared" si="383"/>
        <v>05_50-60</v>
      </c>
      <c r="Q4901" s="9" t="s">
        <v>1329</v>
      </c>
      <c r="R4901" s="9" t="s">
        <v>1324</v>
      </c>
      <c r="S4901" s="9">
        <f t="shared" si="380"/>
        <v>507933</v>
      </c>
    </row>
    <row r="4902" spans="1:20" hidden="1">
      <c r="A4902" s="9">
        <v>1591</v>
      </c>
      <c r="B4902" s="9" t="s">
        <v>14</v>
      </c>
      <c r="C4902" s="9" t="s">
        <v>461</v>
      </c>
      <c r="D4902" s="9" t="s">
        <v>148</v>
      </c>
      <c r="E4902" s="9" t="s">
        <v>151</v>
      </c>
      <c r="F4902" s="9" t="s">
        <v>5</v>
      </c>
      <c r="G4902" s="9" t="s">
        <v>70</v>
      </c>
      <c r="H4902" s="9" t="s">
        <v>2</v>
      </c>
      <c r="I4902" s="9">
        <v>15</v>
      </c>
      <c r="J4902" s="9" t="s">
        <v>4</v>
      </c>
      <c r="L4902" s="9" t="s">
        <v>46</v>
      </c>
      <c r="M4902" s="9">
        <v>43792</v>
      </c>
      <c r="N4902" s="17" t="str">
        <f t="shared" si="381"/>
        <v>8_40-45</v>
      </c>
      <c r="O4902" s="17" t="str">
        <f t="shared" si="382"/>
        <v>4_40-50</v>
      </c>
      <c r="P4902" s="17" t="str">
        <f t="shared" si="383"/>
        <v>04_40-50</v>
      </c>
      <c r="Q4902" s="9" t="s">
        <v>1329</v>
      </c>
      <c r="R4902" s="9" t="s">
        <v>1324</v>
      </c>
      <c r="S4902" s="9">
        <f t="shared" si="380"/>
        <v>69673072</v>
      </c>
    </row>
    <row r="4903" spans="1:20" hidden="1">
      <c r="A4903" s="9">
        <v>473</v>
      </c>
      <c r="B4903" s="9" t="s">
        <v>14</v>
      </c>
      <c r="C4903" s="9" t="s">
        <v>526</v>
      </c>
      <c r="D4903" s="9" t="s">
        <v>148</v>
      </c>
      <c r="E4903" s="9" t="s">
        <v>151</v>
      </c>
      <c r="F4903" s="9" t="s">
        <v>5</v>
      </c>
      <c r="G4903" s="9" t="s">
        <v>122</v>
      </c>
      <c r="H4903" s="9" t="s">
        <v>2</v>
      </c>
      <c r="I4903" s="9">
        <v>15</v>
      </c>
      <c r="J4903" s="9" t="s">
        <v>8</v>
      </c>
      <c r="L4903" s="9" t="s">
        <v>50</v>
      </c>
      <c r="M4903" s="9">
        <v>62940</v>
      </c>
      <c r="N4903" s="17" t="str">
        <f t="shared" si="381"/>
        <v>12_60-65</v>
      </c>
      <c r="O4903" s="17" t="str">
        <f t="shared" si="382"/>
        <v>6_60-70</v>
      </c>
      <c r="P4903" s="17" t="str">
        <f t="shared" si="383"/>
        <v>06_60-70</v>
      </c>
      <c r="Q4903" s="9" t="s">
        <v>1329</v>
      </c>
      <c r="R4903" s="9" t="s">
        <v>1324</v>
      </c>
      <c r="S4903" s="9">
        <f t="shared" si="380"/>
        <v>29770620</v>
      </c>
    </row>
    <row r="4904" spans="1:20" hidden="1">
      <c r="A4904" s="9">
        <v>1569</v>
      </c>
      <c r="B4904" s="9" t="s">
        <v>14</v>
      </c>
      <c r="C4904" s="9" t="s">
        <v>911</v>
      </c>
      <c r="D4904" s="9" t="s">
        <v>148</v>
      </c>
      <c r="E4904" s="9" t="s">
        <v>151</v>
      </c>
      <c r="F4904" s="9" t="s">
        <v>5</v>
      </c>
      <c r="G4904" s="9" t="s">
        <v>373</v>
      </c>
      <c r="H4904" s="9" t="s">
        <v>2</v>
      </c>
      <c r="I4904" s="9">
        <v>15</v>
      </c>
      <c r="J4904" s="9" t="s">
        <v>8</v>
      </c>
      <c r="L4904" s="9" t="s">
        <v>50</v>
      </c>
      <c r="M4904" s="9">
        <v>77574</v>
      </c>
      <c r="N4904" s="17" t="str">
        <f t="shared" si="381"/>
        <v>15_75-80</v>
      </c>
      <c r="O4904" s="17" t="str">
        <f t="shared" si="382"/>
        <v>7_70-80</v>
      </c>
      <c r="P4904" s="17" t="str">
        <f t="shared" si="383"/>
        <v>07_70-80</v>
      </c>
      <c r="Q4904" s="9" t="s">
        <v>1329</v>
      </c>
      <c r="R4904" s="9" t="s">
        <v>1324</v>
      </c>
      <c r="S4904" s="9">
        <f t="shared" si="380"/>
        <v>121713606</v>
      </c>
    </row>
    <row r="4905" spans="1:20" hidden="1">
      <c r="A4905" s="9">
        <v>156</v>
      </c>
      <c r="B4905" s="9" t="s">
        <v>14</v>
      </c>
      <c r="C4905" s="9" t="s">
        <v>81</v>
      </c>
      <c r="D4905" s="9" t="s">
        <v>148</v>
      </c>
      <c r="E4905" s="9" t="s">
        <v>151</v>
      </c>
      <c r="F4905" s="9" t="s">
        <v>1</v>
      </c>
      <c r="G4905" s="9" t="s">
        <v>77</v>
      </c>
      <c r="H4905" s="9" t="s">
        <v>2</v>
      </c>
      <c r="I4905" s="9">
        <v>15</v>
      </c>
      <c r="J4905" s="9" t="s">
        <v>8</v>
      </c>
      <c r="L4905" s="9" t="s">
        <v>50</v>
      </c>
      <c r="M4905" s="9">
        <v>50741</v>
      </c>
      <c r="N4905" s="17" t="str">
        <f t="shared" si="381"/>
        <v>10_50-55</v>
      </c>
      <c r="O4905" s="17" t="str">
        <f t="shared" si="382"/>
        <v>5_50-60</v>
      </c>
      <c r="P4905" s="17" t="str">
        <f t="shared" si="383"/>
        <v>05_50-60</v>
      </c>
      <c r="Q4905" s="9" t="s">
        <v>1329</v>
      </c>
      <c r="R4905" s="9" t="s">
        <v>1324</v>
      </c>
      <c r="S4905" s="9">
        <f t="shared" si="380"/>
        <v>7915596</v>
      </c>
    </row>
    <row r="4906" spans="1:20" hidden="1">
      <c r="A4906" s="9">
        <v>528</v>
      </c>
      <c r="B4906" s="9" t="s">
        <v>14</v>
      </c>
      <c r="C4906" s="9" t="s">
        <v>527</v>
      </c>
      <c r="D4906" s="9" t="s">
        <v>148</v>
      </c>
      <c r="E4906" s="9" t="s">
        <v>151</v>
      </c>
      <c r="F4906" s="9" t="s">
        <v>1</v>
      </c>
      <c r="G4906" s="9" t="s">
        <v>77</v>
      </c>
      <c r="H4906" s="9" t="s">
        <v>2</v>
      </c>
      <c r="I4906" s="9">
        <v>15</v>
      </c>
      <c r="J4906" s="9" t="s">
        <v>8</v>
      </c>
      <c r="L4906" s="9" t="s">
        <v>50</v>
      </c>
      <c r="M4906" s="9">
        <v>45267</v>
      </c>
      <c r="N4906" s="17" t="str">
        <f t="shared" si="381"/>
        <v>9_45-50</v>
      </c>
      <c r="O4906" s="17" t="str">
        <f t="shared" si="382"/>
        <v>4_40-50</v>
      </c>
      <c r="P4906" s="17" t="str">
        <f t="shared" si="383"/>
        <v>04_40-50</v>
      </c>
      <c r="Q4906" s="9" t="s">
        <v>1329</v>
      </c>
      <c r="R4906" s="9" t="s">
        <v>1324</v>
      </c>
      <c r="S4906" s="9">
        <f t="shared" si="380"/>
        <v>23900976</v>
      </c>
    </row>
    <row r="4907" spans="1:20" hidden="1">
      <c r="A4907" s="9">
        <v>492</v>
      </c>
      <c r="B4907" s="9" t="s">
        <v>14</v>
      </c>
      <c r="C4907" s="9" t="s">
        <v>912</v>
      </c>
      <c r="D4907" s="9" t="s">
        <v>148</v>
      </c>
      <c r="E4907" s="9" t="s">
        <v>151</v>
      </c>
      <c r="F4907" s="9" t="s">
        <v>1</v>
      </c>
      <c r="G4907" s="9" t="s">
        <v>583</v>
      </c>
      <c r="H4907" s="9" t="s">
        <v>2</v>
      </c>
      <c r="I4907" s="9">
        <v>15</v>
      </c>
      <c r="J4907" s="9" t="s">
        <v>8</v>
      </c>
      <c r="L4907" s="9" t="s">
        <v>50</v>
      </c>
      <c r="M4907" s="9">
        <v>70247</v>
      </c>
      <c r="N4907" s="17" t="str">
        <f t="shared" si="381"/>
        <v>14_70-75</v>
      </c>
      <c r="O4907" s="17" t="str">
        <f t="shared" si="382"/>
        <v>7_70-80</v>
      </c>
      <c r="P4907" s="17" t="str">
        <f t="shared" si="383"/>
        <v>07_70-80</v>
      </c>
      <c r="Q4907" s="9" t="s">
        <v>1329</v>
      </c>
      <c r="R4907" s="9" t="s">
        <v>1324</v>
      </c>
      <c r="S4907" s="9">
        <f t="shared" si="380"/>
        <v>34561524</v>
      </c>
    </row>
    <row r="4908" spans="1:20">
      <c r="A4908" s="9">
        <f t="shared" ref="A4908:A4933" si="385">T4908</f>
        <v>9</v>
      </c>
      <c r="B4908" s="9" t="s">
        <v>14</v>
      </c>
      <c r="C4908" s="9" t="s">
        <v>428</v>
      </c>
      <c r="D4908" s="9" t="s">
        <v>152</v>
      </c>
      <c r="E4908" s="9" t="s">
        <v>147</v>
      </c>
      <c r="F4908" s="9" t="s">
        <v>5</v>
      </c>
      <c r="G4908" s="9" t="s">
        <v>373</v>
      </c>
      <c r="H4908" s="9" t="s">
        <v>2</v>
      </c>
      <c r="I4908" s="9">
        <v>14</v>
      </c>
      <c r="J4908" s="9" t="s">
        <v>8</v>
      </c>
      <c r="L4908" s="9" t="s">
        <v>50</v>
      </c>
      <c r="M4908" s="9">
        <v>42217</v>
      </c>
      <c r="N4908" s="17" t="str">
        <f t="shared" si="381"/>
        <v>8_40-45</v>
      </c>
      <c r="O4908" s="17" t="str">
        <f t="shared" si="382"/>
        <v>4_40-50</v>
      </c>
      <c r="P4908" s="17" t="str">
        <f t="shared" si="383"/>
        <v>04_40-50</v>
      </c>
      <c r="Q4908" s="9" t="s">
        <v>1329</v>
      </c>
      <c r="R4908" s="9" t="s">
        <v>1324</v>
      </c>
      <c r="S4908" s="9">
        <f t="shared" si="380"/>
        <v>379953</v>
      </c>
      <c r="T4908" s="9">
        <v>9</v>
      </c>
    </row>
    <row r="4909" spans="1:20">
      <c r="A4909" s="9">
        <f t="shared" si="385"/>
        <v>194</v>
      </c>
      <c r="B4909" s="9" t="s">
        <v>14</v>
      </c>
      <c r="C4909" s="9" t="s">
        <v>356</v>
      </c>
      <c r="D4909" s="9" t="s">
        <v>152</v>
      </c>
      <c r="E4909" s="9" t="s">
        <v>147</v>
      </c>
      <c r="F4909" s="9" t="s">
        <v>1</v>
      </c>
      <c r="G4909" s="9" t="s">
        <v>222</v>
      </c>
      <c r="H4909" s="9" t="s">
        <v>2</v>
      </c>
      <c r="I4909" s="9">
        <v>14</v>
      </c>
      <c r="J4909" s="9" t="s">
        <v>11</v>
      </c>
      <c r="L4909" s="9" t="s">
        <v>50</v>
      </c>
      <c r="M4909" s="9">
        <v>38966</v>
      </c>
      <c r="N4909" s="17" t="str">
        <f t="shared" si="381"/>
        <v>7_35-40</v>
      </c>
      <c r="O4909" s="17" t="str">
        <f t="shared" si="382"/>
        <v>3_30-40</v>
      </c>
      <c r="P4909" s="17" t="str">
        <f t="shared" si="383"/>
        <v>03_30-40</v>
      </c>
      <c r="Q4909" s="9" t="s">
        <v>1329</v>
      </c>
      <c r="R4909" s="9" t="s">
        <v>1324</v>
      </c>
      <c r="S4909" s="9">
        <f t="shared" si="380"/>
        <v>7559404</v>
      </c>
      <c r="T4909" s="9">
        <v>194</v>
      </c>
    </row>
    <row r="4910" spans="1:20">
      <c r="A4910" s="9">
        <f t="shared" si="385"/>
        <v>338</v>
      </c>
      <c r="B4910" s="9" t="s">
        <v>14</v>
      </c>
      <c r="C4910" s="9" t="s">
        <v>640</v>
      </c>
      <c r="D4910" s="9" t="s">
        <v>152</v>
      </c>
      <c r="E4910" s="9" t="s">
        <v>147</v>
      </c>
      <c r="F4910" s="9" t="s">
        <v>1</v>
      </c>
      <c r="G4910" s="9" t="s">
        <v>583</v>
      </c>
      <c r="H4910" s="9" t="s">
        <v>2</v>
      </c>
      <c r="I4910" s="9">
        <v>14</v>
      </c>
      <c r="J4910" s="9" t="s">
        <v>8</v>
      </c>
      <c r="L4910" s="9" t="s">
        <v>50</v>
      </c>
      <c r="M4910" s="9">
        <v>58719</v>
      </c>
      <c r="N4910" s="17" t="str">
        <f t="shared" si="381"/>
        <v>11_55-60</v>
      </c>
      <c r="O4910" s="17" t="str">
        <f t="shared" si="382"/>
        <v>5_50-60</v>
      </c>
      <c r="P4910" s="17" t="str">
        <f t="shared" si="383"/>
        <v>05_50-60</v>
      </c>
      <c r="Q4910" s="9" t="s">
        <v>1329</v>
      </c>
      <c r="R4910" s="9" t="s">
        <v>1324</v>
      </c>
      <c r="S4910" s="9">
        <f t="shared" si="380"/>
        <v>19847022</v>
      </c>
      <c r="T4910" s="9">
        <v>338</v>
      </c>
    </row>
    <row r="4911" spans="1:20">
      <c r="A4911" s="9">
        <f t="shared" si="385"/>
        <v>32</v>
      </c>
      <c r="B4911" s="9" t="s">
        <v>14</v>
      </c>
      <c r="C4911" s="9" t="s">
        <v>357</v>
      </c>
      <c r="D4911" s="9" t="s">
        <v>148</v>
      </c>
      <c r="E4911" s="9" t="s">
        <v>147</v>
      </c>
      <c r="F4911" s="9" t="s">
        <v>5</v>
      </c>
      <c r="G4911" s="9" t="s">
        <v>110</v>
      </c>
      <c r="H4911" s="9" t="s">
        <v>2</v>
      </c>
      <c r="I4911" s="9">
        <v>15</v>
      </c>
      <c r="J4911" s="9" t="s">
        <v>11</v>
      </c>
      <c r="L4911" s="9" t="s">
        <v>50</v>
      </c>
      <c r="M4911" s="9">
        <v>47856</v>
      </c>
      <c r="N4911" s="17" t="str">
        <f t="shared" si="381"/>
        <v>9_45-50</v>
      </c>
      <c r="O4911" s="17" t="str">
        <f t="shared" si="382"/>
        <v>4_40-50</v>
      </c>
      <c r="P4911" s="17" t="str">
        <f t="shared" si="383"/>
        <v>04_40-50</v>
      </c>
      <c r="Q4911" s="9" t="s">
        <v>1329</v>
      </c>
      <c r="R4911" s="9" t="s">
        <v>1324</v>
      </c>
      <c r="S4911" s="9">
        <f t="shared" si="380"/>
        <v>1531392</v>
      </c>
      <c r="T4911" s="9">
        <v>32</v>
      </c>
    </row>
    <row r="4912" spans="1:20">
      <c r="A4912" s="9">
        <f t="shared" si="385"/>
        <v>9</v>
      </c>
      <c r="B4912" s="9" t="s">
        <v>14</v>
      </c>
      <c r="C4912" s="9" t="s">
        <v>429</v>
      </c>
      <c r="D4912" s="9" t="s">
        <v>146</v>
      </c>
      <c r="E4912" s="9" t="s">
        <v>147</v>
      </c>
      <c r="F4912" s="9" t="s">
        <v>5</v>
      </c>
      <c r="G4912" s="9" t="s">
        <v>373</v>
      </c>
      <c r="H4912" s="9" t="s">
        <v>285</v>
      </c>
      <c r="I4912" s="9">
        <v>15</v>
      </c>
      <c r="J4912" s="9" t="s">
        <v>8</v>
      </c>
      <c r="L4912" s="9" t="s">
        <v>50</v>
      </c>
      <c r="M4912" s="9">
        <v>75666</v>
      </c>
      <c r="N4912" s="17" t="str">
        <f t="shared" si="381"/>
        <v>15_75-80</v>
      </c>
      <c r="O4912" s="17" t="str">
        <f t="shared" si="382"/>
        <v>7_70-80</v>
      </c>
      <c r="P4912" s="17" t="str">
        <f t="shared" si="383"/>
        <v>07_70-80</v>
      </c>
      <c r="Q4912" s="9" t="s">
        <v>1329</v>
      </c>
      <c r="R4912" s="9" t="s">
        <v>1324</v>
      </c>
      <c r="S4912" s="9">
        <f t="shared" si="380"/>
        <v>680994</v>
      </c>
      <c r="T4912" s="9">
        <v>9</v>
      </c>
    </row>
    <row r="4913" spans="1:20">
      <c r="A4913" s="9">
        <f t="shared" si="385"/>
        <v>6</v>
      </c>
      <c r="B4913" s="9" t="s">
        <v>14</v>
      </c>
      <c r="C4913" s="9" t="s">
        <v>358</v>
      </c>
      <c r="D4913" s="9" t="s">
        <v>148</v>
      </c>
      <c r="E4913" s="9" t="s">
        <v>147</v>
      </c>
      <c r="F4913" s="9" t="s">
        <v>1</v>
      </c>
      <c r="G4913" s="9" t="s">
        <v>77</v>
      </c>
      <c r="H4913" s="9" t="s">
        <v>2</v>
      </c>
      <c r="I4913" s="9">
        <v>15</v>
      </c>
      <c r="J4913" s="9" t="s">
        <v>8</v>
      </c>
      <c r="L4913" s="9" t="s">
        <v>50</v>
      </c>
      <c r="M4913" s="9">
        <v>46620</v>
      </c>
      <c r="N4913" s="17" t="str">
        <f t="shared" si="381"/>
        <v>9_45-50</v>
      </c>
      <c r="O4913" s="17" t="str">
        <f t="shared" si="382"/>
        <v>4_40-50</v>
      </c>
      <c r="P4913" s="17" t="str">
        <f t="shared" si="383"/>
        <v>04_40-50</v>
      </c>
      <c r="Q4913" s="9" t="s">
        <v>1329</v>
      </c>
      <c r="R4913" s="9" t="s">
        <v>1324</v>
      </c>
      <c r="S4913" s="9">
        <f t="shared" si="380"/>
        <v>279720</v>
      </c>
      <c r="T4913" s="9">
        <v>6</v>
      </c>
    </row>
    <row r="4914" spans="1:20">
      <c r="A4914" s="9">
        <f t="shared" si="385"/>
        <v>1441</v>
      </c>
      <c r="B4914" s="9" t="s">
        <v>14</v>
      </c>
      <c r="C4914" s="9" t="s">
        <v>257</v>
      </c>
      <c r="D4914" s="9" t="s">
        <v>148</v>
      </c>
      <c r="E4914" s="9" t="s">
        <v>147</v>
      </c>
      <c r="F4914" s="9" t="s">
        <v>1</v>
      </c>
      <c r="G4914" s="9" t="s">
        <v>77</v>
      </c>
      <c r="H4914" s="9" t="s">
        <v>2</v>
      </c>
      <c r="I4914" s="9">
        <v>15</v>
      </c>
      <c r="J4914" s="9" t="s">
        <v>8</v>
      </c>
      <c r="L4914" s="9" t="s">
        <v>50</v>
      </c>
      <c r="M4914" s="9">
        <v>43177</v>
      </c>
      <c r="N4914" s="17" t="str">
        <f t="shared" si="381"/>
        <v>8_40-45</v>
      </c>
      <c r="O4914" s="17" t="str">
        <f t="shared" si="382"/>
        <v>4_40-50</v>
      </c>
      <c r="P4914" s="17" t="str">
        <f t="shared" si="383"/>
        <v>04_40-50</v>
      </c>
      <c r="Q4914" s="9" t="s">
        <v>1329</v>
      </c>
      <c r="R4914" s="9" t="s">
        <v>1324</v>
      </c>
      <c r="S4914" s="9">
        <f t="shared" si="380"/>
        <v>62218057</v>
      </c>
      <c r="T4914" s="9">
        <v>1441</v>
      </c>
    </row>
    <row r="4915" spans="1:20">
      <c r="A4915" s="9">
        <f t="shared" si="385"/>
        <v>2168</v>
      </c>
      <c r="B4915" s="9" t="s">
        <v>14</v>
      </c>
      <c r="C4915" s="9" t="s">
        <v>677</v>
      </c>
      <c r="D4915" s="9" t="s">
        <v>148</v>
      </c>
      <c r="E4915" s="9" t="s">
        <v>147</v>
      </c>
      <c r="F4915" s="9" t="s">
        <v>1</v>
      </c>
      <c r="G4915" s="9" t="s">
        <v>583</v>
      </c>
      <c r="H4915" s="9" t="s">
        <v>2</v>
      </c>
      <c r="I4915" s="9">
        <v>15</v>
      </c>
      <c r="J4915" s="9" t="s">
        <v>8</v>
      </c>
      <c r="L4915" s="9" t="s">
        <v>50</v>
      </c>
      <c r="M4915" s="9">
        <v>68549</v>
      </c>
      <c r="N4915" s="17" t="str">
        <f t="shared" si="381"/>
        <v>13_65-70</v>
      </c>
      <c r="O4915" s="17" t="str">
        <f t="shared" si="382"/>
        <v>6_60-70</v>
      </c>
      <c r="P4915" s="17" t="str">
        <f t="shared" si="383"/>
        <v>06_60-70</v>
      </c>
      <c r="Q4915" s="9" t="s">
        <v>1329</v>
      </c>
      <c r="R4915" s="9" t="s">
        <v>1324</v>
      </c>
      <c r="S4915" s="9">
        <f t="shared" si="380"/>
        <v>148614232</v>
      </c>
      <c r="T4915" s="9">
        <v>2168</v>
      </c>
    </row>
    <row r="4916" spans="1:20">
      <c r="A4916" s="9">
        <f t="shared" si="385"/>
        <v>35</v>
      </c>
      <c r="B4916" s="9" t="s">
        <v>14</v>
      </c>
      <c r="C4916" s="9" t="s">
        <v>1191</v>
      </c>
      <c r="D4916" s="9" t="s">
        <v>148</v>
      </c>
      <c r="E4916" s="9" t="s">
        <v>147</v>
      </c>
      <c r="F4916" s="9" t="s">
        <v>5</v>
      </c>
      <c r="G4916" s="9" t="s">
        <v>70</v>
      </c>
      <c r="H4916" s="9" t="s">
        <v>2</v>
      </c>
      <c r="I4916" s="9">
        <v>15</v>
      </c>
      <c r="J4916" s="9" t="s">
        <v>11</v>
      </c>
      <c r="L4916" s="9" t="s">
        <v>46</v>
      </c>
      <c r="M4916" s="9">
        <v>33579</v>
      </c>
      <c r="N4916" s="17" t="str">
        <f t="shared" si="381"/>
        <v>6_30-35</v>
      </c>
      <c r="O4916" s="17" t="str">
        <f t="shared" si="382"/>
        <v>3_30-40</v>
      </c>
      <c r="P4916" s="17" t="str">
        <f t="shared" si="383"/>
        <v>03_30-40</v>
      </c>
      <c r="Q4916" s="9" t="s">
        <v>1329</v>
      </c>
      <c r="R4916" s="9" t="s">
        <v>1324</v>
      </c>
      <c r="S4916" s="9">
        <f t="shared" si="380"/>
        <v>1175265</v>
      </c>
      <c r="T4916" s="9">
        <v>35</v>
      </c>
    </row>
    <row r="4917" spans="1:20">
      <c r="A4917" s="9">
        <f t="shared" si="385"/>
        <v>503</v>
      </c>
      <c r="B4917" s="9" t="s">
        <v>14</v>
      </c>
      <c r="C4917" s="9" t="s">
        <v>430</v>
      </c>
      <c r="D4917" s="9" t="s">
        <v>148</v>
      </c>
      <c r="E4917" s="9" t="s">
        <v>147</v>
      </c>
      <c r="F4917" s="9" t="s">
        <v>5</v>
      </c>
      <c r="G4917" s="9" t="s">
        <v>373</v>
      </c>
      <c r="H4917" s="9" t="s">
        <v>2</v>
      </c>
      <c r="I4917" s="9">
        <v>15</v>
      </c>
      <c r="J4917" s="9" t="s">
        <v>8</v>
      </c>
      <c r="L4917" s="9" t="s">
        <v>50</v>
      </c>
      <c r="M4917" s="9">
        <v>64724</v>
      </c>
      <c r="N4917" s="17" t="str">
        <f t="shared" si="381"/>
        <v>12_60-65</v>
      </c>
      <c r="O4917" s="17" t="str">
        <f t="shared" si="382"/>
        <v>6_60-70</v>
      </c>
      <c r="P4917" s="17" t="str">
        <f t="shared" si="383"/>
        <v>06_60-70</v>
      </c>
      <c r="Q4917" s="9" t="s">
        <v>1329</v>
      </c>
      <c r="R4917" s="9" t="s">
        <v>1324</v>
      </c>
      <c r="S4917" s="9">
        <f t="shared" si="380"/>
        <v>32556172</v>
      </c>
      <c r="T4917" s="9">
        <v>503</v>
      </c>
    </row>
    <row r="4918" spans="1:20">
      <c r="A4918" s="9">
        <f t="shared" si="385"/>
        <v>12</v>
      </c>
      <c r="B4918" s="9" t="s">
        <v>14</v>
      </c>
      <c r="C4918" s="9" t="s">
        <v>641</v>
      </c>
      <c r="D4918" s="9" t="s">
        <v>148</v>
      </c>
      <c r="E4918" s="9" t="s">
        <v>147</v>
      </c>
      <c r="F4918" s="9" t="s">
        <v>5</v>
      </c>
      <c r="G4918" s="9" t="s">
        <v>570</v>
      </c>
      <c r="H4918" s="9" t="s">
        <v>2</v>
      </c>
      <c r="I4918" s="9">
        <v>15</v>
      </c>
      <c r="J4918" s="9" t="s">
        <v>8</v>
      </c>
      <c r="L4918" s="9" t="s">
        <v>46</v>
      </c>
      <c r="M4918" s="9">
        <v>40453</v>
      </c>
      <c r="N4918" s="17" t="str">
        <f t="shared" si="381"/>
        <v>8_40-45</v>
      </c>
      <c r="O4918" s="17" t="str">
        <f t="shared" si="382"/>
        <v>4_40-50</v>
      </c>
      <c r="P4918" s="17" t="str">
        <f t="shared" si="383"/>
        <v>04_40-50</v>
      </c>
      <c r="Q4918" s="9" t="s">
        <v>1329</v>
      </c>
      <c r="R4918" s="9" t="s">
        <v>1324</v>
      </c>
      <c r="S4918" s="9">
        <f t="shared" si="380"/>
        <v>485436</v>
      </c>
      <c r="T4918" s="9">
        <v>12</v>
      </c>
    </row>
    <row r="4919" spans="1:20">
      <c r="A4919" s="9">
        <f t="shared" si="385"/>
        <v>156</v>
      </c>
      <c r="B4919" s="9" t="s">
        <v>14</v>
      </c>
      <c r="C4919" s="9" t="s">
        <v>993</v>
      </c>
      <c r="D4919" s="9" t="s">
        <v>148</v>
      </c>
      <c r="E4919" s="9" t="s">
        <v>147</v>
      </c>
      <c r="F4919" s="9" t="s">
        <v>5</v>
      </c>
      <c r="G4919" s="9" t="s">
        <v>70</v>
      </c>
      <c r="H4919" s="9" t="s">
        <v>2</v>
      </c>
      <c r="I4919" s="9">
        <v>17</v>
      </c>
      <c r="J4919" s="9" t="s">
        <v>8</v>
      </c>
      <c r="L4919" s="9" t="s">
        <v>46</v>
      </c>
      <c r="M4919" s="9">
        <v>38943</v>
      </c>
      <c r="N4919" s="17" t="str">
        <f t="shared" si="381"/>
        <v>7_35-40</v>
      </c>
      <c r="O4919" s="17" t="str">
        <f t="shared" si="382"/>
        <v>3_30-40</v>
      </c>
      <c r="P4919" s="17" t="str">
        <f t="shared" si="383"/>
        <v>03_30-40</v>
      </c>
      <c r="Q4919" s="9" t="s">
        <v>1329</v>
      </c>
      <c r="R4919" s="9" t="s">
        <v>1324</v>
      </c>
      <c r="S4919" s="9">
        <f t="shared" si="380"/>
        <v>6075108</v>
      </c>
      <c r="T4919" s="9">
        <v>156</v>
      </c>
    </row>
    <row r="4920" spans="1:20">
      <c r="A4920" s="9">
        <f t="shared" si="385"/>
        <v>418</v>
      </c>
      <c r="B4920" s="9" t="s">
        <v>14</v>
      </c>
      <c r="C4920" s="9" t="s">
        <v>922</v>
      </c>
      <c r="D4920" s="9" t="s">
        <v>146</v>
      </c>
      <c r="E4920" s="9" t="s">
        <v>147</v>
      </c>
      <c r="F4920" s="9" t="s">
        <v>5</v>
      </c>
      <c r="G4920" s="9" t="s">
        <v>373</v>
      </c>
      <c r="H4920" s="9" t="s">
        <v>285</v>
      </c>
      <c r="I4920" s="9">
        <v>17</v>
      </c>
      <c r="J4920" s="9" t="s">
        <v>8</v>
      </c>
      <c r="L4920" s="9" t="s">
        <v>50</v>
      </c>
      <c r="M4920" s="9">
        <v>67438</v>
      </c>
      <c r="N4920" s="17" t="str">
        <f t="shared" si="381"/>
        <v>13_65-70</v>
      </c>
      <c r="O4920" s="17" t="str">
        <f t="shared" si="382"/>
        <v>6_60-70</v>
      </c>
      <c r="P4920" s="17" t="str">
        <f t="shared" si="383"/>
        <v>06_60-70</v>
      </c>
      <c r="Q4920" s="9" t="s">
        <v>1329</v>
      </c>
      <c r="R4920" s="9" t="s">
        <v>1324</v>
      </c>
      <c r="S4920" s="9">
        <f t="shared" si="380"/>
        <v>28189084</v>
      </c>
      <c r="T4920" s="9">
        <v>418</v>
      </c>
    </row>
    <row r="4921" spans="1:20">
      <c r="A4921" s="9">
        <f t="shared" si="385"/>
        <v>4439</v>
      </c>
      <c r="B4921" s="9" t="s">
        <v>14</v>
      </c>
      <c r="C4921" s="9" t="s">
        <v>994</v>
      </c>
      <c r="D4921" s="9" t="s">
        <v>148</v>
      </c>
      <c r="E4921" s="9" t="s">
        <v>147</v>
      </c>
      <c r="F4921" s="9" t="s">
        <v>1</v>
      </c>
      <c r="G4921" s="9" t="s">
        <v>583</v>
      </c>
      <c r="H4921" s="9" t="s">
        <v>2</v>
      </c>
      <c r="I4921" s="9">
        <v>17</v>
      </c>
      <c r="J4921" s="9" t="s">
        <v>8</v>
      </c>
      <c r="L4921" s="9" t="s">
        <v>50</v>
      </c>
      <c r="M4921" s="9">
        <v>87797</v>
      </c>
      <c r="N4921" s="17" t="str">
        <f t="shared" si="381"/>
        <v>17_85-90</v>
      </c>
      <c r="O4921" s="17" t="str">
        <f t="shared" si="382"/>
        <v>8_80-90</v>
      </c>
      <c r="P4921" s="17" t="str">
        <f t="shared" si="383"/>
        <v>08_80&gt;</v>
      </c>
      <c r="Q4921" s="9" t="s">
        <v>1329</v>
      </c>
      <c r="R4921" s="9" t="s">
        <v>1324</v>
      </c>
      <c r="S4921" s="9">
        <f t="shared" si="380"/>
        <v>389730883</v>
      </c>
      <c r="T4921" s="9">
        <v>4439</v>
      </c>
    </row>
    <row r="4922" spans="1:20">
      <c r="A4922" s="9">
        <f t="shared" si="385"/>
        <v>209</v>
      </c>
      <c r="B4922" s="9" t="s">
        <v>14</v>
      </c>
      <c r="C4922" s="9" t="s">
        <v>847</v>
      </c>
      <c r="D4922" s="9" t="s">
        <v>148</v>
      </c>
      <c r="E4922" s="9" t="s">
        <v>147</v>
      </c>
      <c r="F4922" s="9" t="s">
        <v>1</v>
      </c>
      <c r="G4922" s="9" t="s">
        <v>77</v>
      </c>
      <c r="H4922" s="9" t="s">
        <v>2</v>
      </c>
      <c r="I4922" s="9">
        <v>17</v>
      </c>
      <c r="J4922" s="9" t="s">
        <v>8</v>
      </c>
      <c r="L4922" s="9" t="s">
        <v>50</v>
      </c>
      <c r="M4922" s="9">
        <v>56343</v>
      </c>
      <c r="N4922" s="17" t="str">
        <f t="shared" si="381"/>
        <v>11_55-60</v>
      </c>
      <c r="O4922" s="17" t="str">
        <f t="shared" si="382"/>
        <v>5_50-60</v>
      </c>
      <c r="P4922" s="17" t="str">
        <f t="shared" si="383"/>
        <v>05_50-60</v>
      </c>
      <c r="Q4922" s="9" t="s">
        <v>1329</v>
      </c>
      <c r="R4922" s="9" t="s">
        <v>1324</v>
      </c>
      <c r="S4922" s="9">
        <f t="shared" si="380"/>
        <v>11775687</v>
      </c>
      <c r="T4922" s="9">
        <v>209</v>
      </c>
    </row>
    <row r="4923" spans="1:20">
      <c r="A4923" s="9">
        <f t="shared" si="385"/>
        <v>18</v>
      </c>
      <c r="B4923" s="9" t="s">
        <v>14</v>
      </c>
      <c r="C4923" s="9" t="s">
        <v>600</v>
      </c>
      <c r="D4923" s="9" t="s">
        <v>152</v>
      </c>
      <c r="E4923" s="9" t="s">
        <v>147</v>
      </c>
      <c r="F4923" s="9" t="s">
        <v>5</v>
      </c>
      <c r="G4923" s="9" t="s">
        <v>122</v>
      </c>
      <c r="H4923" s="9" t="s">
        <v>2</v>
      </c>
      <c r="I4923" s="9">
        <v>13</v>
      </c>
      <c r="J4923" s="9" t="s">
        <v>8</v>
      </c>
      <c r="L4923" s="9" t="s">
        <v>50</v>
      </c>
      <c r="M4923" s="9">
        <v>56740</v>
      </c>
      <c r="N4923" s="17" t="str">
        <f t="shared" si="381"/>
        <v>11_55-60</v>
      </c>
      <c r="O4923" s="17" t="str">
        <f t="shared" si="382"/>
        <v>5_50-60</v>
      </c>
      <c r="P4923" s="17" t="str">
        <f t="shared" si="383"/>
        <v>05_50-60</v>
      </c>
      <c r="Q4923" s="9" t="s">
        <v>1329</v>
      </c>
      <c r="R4923" s="9" t="s">
        <v>1324</v>
      </c>
      <c r="S4923" s="9">
        <f t="shared" si="380"/>
        <v>1021320</v>
      </c>
      <c r="T4923" s="9">
        <v>18</v>
      </c>
    </row>
    <row r="4924" spans="1:20">
      <c r="A4924" s="9">
        <f t="shared" si="385"/>
        <v>76</v>
      </c>
      <c r="B4924" s="9" t="s">
        <v>14</v>
      </c>
      <c r="C4924" s="9" t="s">
        <v>432</v>
      </c>
      <c r="D4924" s="9" t="s">
        <v>152</v>
      </c>
      <c r="E4924" s="9" t="s">
        <v>147</v>
      </c>
      <c r="F4924" s="9" t="s">
        <v>5</v>
      </c>
      <c r="G4924" s="9" t="s">
        <v>373</v>
      </c>
      <c r="H4924" s="9" t="s">
        <v>2</v>
      </c>
      <c r="I4924" s="9">
        <v>13</v>
      </c>
      <c r="J4924" s="9" t="s">
        <v>8</v>
      </c>
      <c r="L4924" s="9" t="s">
        <v>50</v>
      </c>
      <c r="M4924" s="9">
        <v>66309</v>
      </c>
      <c r="N4924" s="17" t="str">
        <f t="shared" si="381"/>
        <v>13_65-70</v>
      </c>
      <c r="O4924" s="17" t="str">
        <f t="shared" si="382"/>
        <v>6_60-70</v>
      </c>
      <c r="P4924" s="17" t="str">
        <f t="shared" si="383"/>
        <v>06_60-70</v>
      </c>
      <c r="Q4924" s="9" t="s">
        <v>1329</v>
      </c>
      <c r="R4924" s="9" t="s">
        <v>1324</v>
      </c>
      <c r="S4924" s="9">
        <f t="shared" si="380"/>
        <v>5039484</v>
      </c>
      <c r="T4924" s="9">
        <v>76</v>
      </c>
    </row>
    <row r="4925" spans="1:20">
      <c r="A4925" s="9">
        <f t="shared" si="385"/>
        <v>221</v>
      </c>
      <c r="B4925" s="9" t="s">
        <v>14</v>
      </c>
      <c r="C4925" s="9" t="s">
        <v>528</v>
      </c>
      <c r="D4925" s="9" t="s">
        <v>152</v>
      </c>
      <c r="E4925" s="9" t="s">
        <v>147</v>
      </c>
      <c r="F4925" s="9" t="s">
        <v>5</v>
      </c>
      <c r="G4925" s="9" t="s">
        <v>373</v>
      </c>
      <c r="H4925" s="9" t="s">
        <v>2</v>
      </c>
      <c r="I4925" s="9">
        <v>14</v>
      </c>
      <c r="J4925" s="9" t="s">
        <v>8</v>
      </c>
      <c r="L4925" s="9" t="s">
        <v>50</v>
      </c>
      <c r="M4925" s="9">
        <v>71221</v>
      </c>
      <c r="N4925" s="17" t="str">
        <f t="shared" si="381"/>
        <v>14_70-75</v>
      </c>
      <c r="O4925" s="17" t="str">
        <f t="shared" si="382"/>
        <v>7_70-80</v>
      </c>
      <c r="P4925" s="17" t="str">
        <f t="shared" si="383"/>
        <v>07_70-80</v>
      </c>
      <c r="Q4925" s="9" t="s">
        <v>1329</v>
      </c>
      <c r="R4925" s="9" t="s">
        <v>1324</v>
      </c>
      <c r="S4925" s="9">
        <f t="shared" si="380"/>
        <v>15739841</v>
      </c>
      <c r="T4925" s="9">
        <v>221</v>
      </c>
    </row>
    <row r="4926" spans="1:20">
      <c r="A4926" s="9">
        <f t="shared" si="385"/>
        <v>176</v>
      </c>
      <c r="B4926" s="9" t="s">
        <v>14</v>
      </c>
      <c r="C4926" s="9" t="s">
        <v>988</v>
      </c>
      <c r="D4926" s="9" t="s">
        <v>152</v>
      </c>
      <c r="E4926" s="9" t="s">
        <v>147</v>
      </c>
      <c r="F4926" s="9" t="s">
        <v>1</v>
      </c>
      <c r="G4926" s="9" t="s">
        <v>583</v>
      </c>
      <c r="H4926" s="9" t="s">
        <v>2</v>
      </c>
      <c r="I4926" s="9">
        <v>14</v>
      </c>
      <c r="J4926" s="9" t="s">
        <v>8</v>
      </c>
      <c r="L4926" s="9" t="s">
        <v>50</v>
      </c>
      <c r="M4926" s="9">
        <v>78227</v>
      </c>
      <c r="N4926" s="17" t="str">
        <f t="shared" si="381"/>
        <v>15_75-80</v>
      </c>
      <c r="O4926" s="17" t="str">
        <f t="shared" si="382"/>
        <v>7_70-80</v>
      </c>
      <c r="P4926" s="17" t="str">
        <f t="shared" si="383"/>
        <v>07_70-80</v>
      </c>
      <c r="Q4926" s="9" t="s">
        <v>1329</v>
      </c>
      <c r="R4926" s="9" t="s">
        <v>1324</v>
      </c>
      <c r="S4926" s="9">
        <f t="shared" si="380"/>
        <v>13767952</v>
      </c>
      <c r="T4926" s="9">
        <v>176</v>
      </c>
    </row>
    <row r="4927" spans="1:20">
      <c r="A4927" s="9">
        <f t="shared" si="385"/>
        <v>3</v>
      </c>
      <c r="B4927" s="9" t="s">
        <v>14</v>
      </c>
      <c r="C4927" s="9" t="s">
        <v>1106</v>
      </c>
      <c r="D4927" s="9" t="s">
        <v>149</v>
      </c>
      <c r="E4927" s="9" t="s">
        <v>147</v>
      </c>
      <c r="F4927" s="9" t="s">
        <v>5</v>
      </c>
      <c r="G4927" s="9" t="s">
        <v>492</v>
      </c>
      <c r="H4927" s="9" t="s">
        <v>765</v>
      </c>
      <c r="I4927" s="9">
        <v>15</v>
      </c>
      <c r="J4927" s="9" t="s">
        <v>8</v>
      </c>
      <c r="L4927" s="9" t="s">
        <v>50</v>
      </c>
      <c r="M4927" s="9">
        <v>103643</v>
      </c>
      <c r="N4927" s="17" t="str">
        <f t="shared" si="381"/>
        <v>20_100-105</v>
      </c>
      <c r="O4927" s="17" t="str">
        <f t="shared" si="382"/>
        <v>10_100-110</v>
      </c>
      <c r="P4927" s="17" t="str">
        <f t="shared" si="383"/>
        <v>08_80&gt;</v>
      </c>
      <c r="Q4927" s="9" t="s">
        <v>1329</v>
      </c>
      <c r="R4927" s="9" t="s">
        <v>1324</v>
      </c>
      <c r="S4927" s="9">
        <f t="shared" si="380"/>
        <v>310929</v>
      </c>
      <c r="T4927" s="9">
        <v>3</v>
      </c>
    </row>
    <row r="4928" spans="1:20">
      <c r="A4928" s="9">
        <f t="shared" si="385"/>
        <v>165</v>
      </c>
      <c r="B4928" s="9" t="s">
        <v>14</v>
      </c>
      <c r="C4928" s="9" t="s">
        <v>723</v>
      </c>
      <c r="D4928" s="9" t="s">
        <v>149</v>
      </c>
      <c r="E4928" s="9" t="s">
        <v>147</v>
      </c>
      <c r="F4928" s="9" t="s">
        <v>1</v>
      </c>
      <c r="G4928" s="9" t="s">
        <v>495</v>
      </c>
      <c r="H4928" s="9" t="s">
        <v>85</v>
      </c>
      <c r="I4928" s="9">
        <v>15</v>
      </c>
      <c r="J4928" s="9" t="s">
        <v>8</v>
      </c>
      <c r="L4928" s="9" t="s">
        <v>50</v>
      </c>
      <c r="M4928" s="9">
        <v>108870</v>
      </c>
      <c r="N4928" s="17" t="str">
        <f t="shared" si="381"/>
        <v>21_105-110</v>
      </c>
      <c r="O4928" s="17" t="str">
        <f t="shared" si="382"/>
        <v>10_100-110</v>
      </c>
      <c r="P4928" s="17" t="str">
        <f t="shared" si="383"/>
        <v>08_80&gt;</v>
      </c>
      <c r="Q4928" s="9" t="s">
        <v>1329</v>
      </c>
      <c r="R4928" s="9" t="s">
        <v>1324</v>
      </c>
      <c r="S4928" s="9">
        <f t="shared" si="380"/>
        <v>17963550</v>
      </c>
      <c r="T4928" s="9">
        <v>165</v>
      </c>
    </row>
    <row r="4929" spans="1:20">
      <c r="A4929" s="9">
        <f t="shared" si="385"/>
        <v>194</v>
      </c>
      <c r="B4929" s="9" t="s">
        <v>14</v>
      </c>
      <c r="C4929" s="9" t="s">
        <v>433</v>
      </c>
      <c r="D4929" s="9" t="s">
        <v>146</v>
      </c>
      <c r="E4929" s="9" t="s">
        <v>147</v>
      </c>
      <c r="F4929" s="9" t="s">
        <v>5</v>
      </c>
      <c r="G4929" s="9" t="s">
        <v>373</v>
      </c>
      <c r="H4929" s="9" t="s">
        <v>415</v>
      </c>
      <c r="I4929" s="9">
        <v>15</v>
      </c>
      <c r="J4929" s="9" t="s">
        <v>8</v>
      </c>
      <c r="L4929" s="9" t="s">
        <v>50</v>
      </c>
      <c r="M4929" s="9">
        <v>83397</v>
      </c>
      <c r="N4929" s="17" t="str">
        <f t="shared" si="381"/>
        <v>16_80-85</v>
      </c>
      <c r="O4929" s="17" t="str">
        <f t="shared" si="382"/>
        <v>8_80-90</v>
      </c>
      <c r="P4929" s="17" t="str">
        <f t="shared" si="383"/>
        <v>08_80&gt;</v>
      </c>
      <c r="Q4929" s="9" t="s">
        <v>1329</v>
      </c>
      <c r="R4929" s="9" t="s">
        <v>1324</v>
      </c>
      <c r="S4929" s="9">
        <f t="shared" si="380"/>
        <v>16179018</v>
      </c>
      <c r="T4929" s="9">
        <v>194</v>
      </c>
    </row>
    <row r="4930" spans="1:20">
      <c r="A4930" s="9">
        <f t="shared" si="385"/>
        <v>12</v>
      </c>
      <c r="B4930" s="9" t="s">
        <v>14</v>
      </c>
      <c r="C4930" s="9" t="s">
        <v>642</v>
      </c>
      <c r="D4930" s="9" t="s">
        <v>148</v>
      </c>
      <c r="E4930" s="9" t="s">
        <v>147</v>
      </c>
      <c r="F4930" s="9" t="s">
        <v>1</v>
      </c>
      <c r="G4930" s="9" t="s">
        <v>583</v>
      </c>
      <c r="H4930" s="9" t="s">
        <v>2</v>
      </c>
      <c r="I4930" s="9">
        <v>15</v>
      </c>
      <c r="J4930" s="9" t="s">
        <v>8</v>
      </c>
      <c r="L4930" s="9" t="s">
        <v>50</v>
      </c>
      <c r="M4930" s="9">
        <v>74835</v>
      </c>
      <c r="N4930" s="17" t="str">
        <f t="shared" si="381"/>
        <v>14_70-75</v>
      </c>
      <c r="O4930" s="17" t="str">
        <f t="shared" si="382"/>
        <v>7_70-80</v>
      </c>
      <c r="P4930" s="17" t="str">
        <f t="shared" si="383"/>
        <v>07_70-80</v>
      </c>
      <c r="Q4930" s="9" t="s">
        <v>1329</v>
      </c>
      <c r="R4930" s="9" t="s">
        <v>1324</v>
      </c>
      <c r="S4930" s="9">
        <f t="shared" si="380"/>
        <v>898020</v>
      </c>
      <c r="T4930" s="9">
        <v>12</v>
      </c>
    </row>
    <row r="4931" spans="1:20">
      <c r="A4931" s="9">
        <f t="shared" si="385"/>
        <v>82</v>
      </c>
      <c r="B4931" s="9" t="s">
        <v>14</v>
      </c>
      <c r="C4931" s="9" t="s">
        <v>917</v>
      </c>
      <c r="D4931" s="9" t="s">
        <v>149</v>
      </c>
      <c r="E4931" s="9" t="s">
        <v>147</v>
      </c>
      <c r="F4931" s="9" t="s">
        <v>5</v>
      </c>
      <c r="G4931" s="9" t="s">
        <v>492</v>
      </c>
      <c r="H4931" s="9" t="s">
        <v>918</v>
      </c>
      <c r="I4931" s="9">
        <v>17</v>
      </c>
      <c r="J4931" s="9" t="s">
        <v>8</v>
      </c>
      <c r="L4931" s="9" t="s">
        <v>50</v>
      </c>
      <c r="M4931" s="9">
        <v>124782</v>
      </c>
      <c r="N4931" s="17" t="str">
        <f t="shared" si="381"/>
        <v>24_120-125</v>
      </c>
      <c r="O4931" s="17" t="str">
        <f t="shared" si="382"/>
        <v>12_120-130</v>
      </c>
      <c r="P4931" s="17" t="str">
        <f t="shared" si="383"/>
        <v>08_80&gt;</v>
      </c>
      <c r="Q4931" s="9" t="s">
        <v>1329</v>
      </c>
      <c r="R4931" s="9" t="s">
        <v>1324</v>
      </c>
      <c r="S4931" s="9">
        <f t="shared" si="380"/>
        <v>10232124</v>
      </c>
      <c r="T4931" s="9">
        <v>82</v>
      </c>
    </row>
    <row r="4932" spans="1:20">
      <c r="A4932" s="9">
        <f t="shared" si="385"/>
        <v>35</v>
      </c>
      <c r="B4932" s="9" t="s">
        <v>14</v>
      </c>
      <c r="C4932" s="9" t="s">
        <v>1196</v>
      </c>
      <c r="D4932" s="9" t="s">
        <v>152</v>
      </c>
      <c r="E4932" s="9" t="s">
        <v>147</v>
      </c>
      <c r="F4932" s="9" t="s">
        <v>1</v>
      </c>
      <c r="G4932" s="9" t="s">
        <v>845</v>
      </c>
      <c r="H4932" s="9" t="s">
        <v>2</v>
      </c>
      <c r="I4932" s="9">
        <v>13</v>
      </c>
      <c r="J4932" s="9" t="s">
        <v>8</v>
      </c>
      <c r="L4932" s="9" t="s">
        <v>50</v>
      </c>
      <c r="M4932" s="9">
        <v>88618</v>
      </c>
      <c r="N4932" s="17" t="str">
        <f t="shared" si="381"/>
        <v>17_85-90</v>
      </c>
      <c r="O4932" s="17" t="str">
        <f t="shared" si="382"/>
        <v>8_80-90</v>
      </c>
      <c r="P4932" s="17" t="str">
        <f t="shared" si="383"/>
        <v>08_80&gt;</v>
      </c>
      <c r="Q4932" s="9" t="s">
        <v>1329</v>
      </c>
      <c r="R4932" s="9" t="s">
        <v>1324</v>
      </c>
      <c r="S4932" s="9">
        <f t="shared" si="380"/>
        <v>3101630</v>
      </c>
      <c r="T4932" s="9">
        <v>35</v>
      </c>
    </row>
    <row r="4933" spans="1:20">
      <c r="A4933" s="9">
        <f t="shared" si="385"/>
        <v>100</v>
      </c>
      <c r="B4933" s="9" t="s">
        <v>14</v>
      </c>
      <c r="C4933" s="9" t="s">
        <v>1107</v>
      </c>
      <c r="D4933" s="9" t="s">
        <v>152</v>
      </c>
      <c r="E4933" s="9" t="s">
        <v>147</v>
      </c>
      <c r="F4933" s="9" t="s">
        <v>5</v>
      </c>
      <c r="G4933" s="9" t="s">
        <v>373</v>
      </c>
      <c r="H4933" s="9" t="s">
        <v>2</v>
      </c>
      <c r="I4933" s="9">
        <v>14</v>
      </c>
      <c r="J4933" s="9" t="s">
        <v>8</v>
      </c>
      <c r="K4933" s="9" t="s">
        <v>7</v>
      </c>
      <c r="L4933" s="9" t="s">
        <v>50</v>
      </c>
      <c r="M4933" s="9">
        <v>73811</v>
      </c>
      <c r="N4933" s="17" t="str">
        <f t="shared" si="381"/>
        <v>14_70-75</v>
      </c>
      <c r="O4933" s="17" t="str">
        <f t="shared" si="382"/>
        <v>7_70-80</v>
      </c>
      <c r="P4933" s="17" t="str">
        <f t="shared" si="383"/>
        <v>07_70-80</v>
      </c>
      <c r="Q4933" s="9" t="s">
        <v>1329</v>
      </c>
      <c r="R4933" s="9" t="s">
        <v>1324</v>
      </c>
      <c r="S4933" s="9">
        <f t="shared" si="380"/>
        <v>7381100</v>
      </c>
      <c r="T4933" s="9">
        <v>100</v>
      </c>
    </row>
    <row r="4934" spans="1:20" hidden="1">
      <c r="A4934" s="9">
        <v>69</v>
      </c>
      <c r="B4934" s="9" t="s">
        <v>14</v>
      </c>
      <c r="C4934" s="9" t="s">
        <v>462</v>
      </c>
      <c r="D4934" s="9" t="s">
        <v>152</v>
      </c>
      <c r="E4934" s="9" t="s">
        <v>151</v>
      </c>
      <c r="F4934" s="9" t="s">
        <v>5</v>
      </c>
      <c r="G4934" s="9" t="s">
        <v>373</v>
      </c>
      <c r="H4934" s="9" t="s">
        <v>2</v>
      </c>
      <c r="I4934" s="9">
        <v>13</v>
      </c>
      <c r="J4934" s="9" t="s">
        <v>8</v>
      </c>
      <c r="L4934" s="9" t="s">
        <v>50</v>
      </c>
      <c r="M4934" s="9">
        <v>81567</v>
      </c>
      <c r="N4934" s="17" t="str">
        <f t="shared" si="381"/>
        <v>16_80-85</v>
      </c>
      <c r="O4934" s="17" t="str">
        <f t="shared" si="382"/>
        <v>8_80-90</v>
      </c>
      <c r="P4934" s="17" t="str">
        <f t="shared" si="383"/>
        <v>08_80&gt;</v>
      </c>
      <c r="Q4934" s="9" t="s">
        <v>1329</v>
      </c>
      <c r="R4934" s="9" t="s">
        <v>1324</v>
      </c>
      <c r="S4934" s="9">
        <f t="shared" si="380"/>
        <v>5628123</v>
      </c>
    </row>
    <row r="4935" spans="1:20" hidden="1">
      <c r="A4935" s="9">
        <v>54</v>
      </c>
      <c r="B4935" s="9" t="s">
        <v>14</v>
      </c>
      <c r="C4935" s="9" t="s">
        <v>463</v>
      </c>
      <c r="D4935" s="9" t="s">
        <v>152</v>
      </c>
      <c r="E4935" s="9" t="s">
        <v>151</v>
      </c>
      <c r="F4935" s="9" t="s">
        <v>5</v>
      </c>
      <c r="G4935" s="9" t="s">
        <v>373</v>
      </c>
      <c r="H4935" s="9" t="s">
        <v>2</v>
      </c>
      <c r="I4935" s="9">
        <v>14</v>
      </c>
      <c r="J4935" s="9" t="s">
        <v>8</v>
      </c>
      <c r="L4935" s="9" t="s">
        <v>50</v>
      </c>
      <c r="M4935" s="9">
        <v>113440</v>
      </c>
      <c r="N4935" s="17" t="str">
        <f t="shared" si="381"/>
        <v>22_110-115</v>
      </c>
      <c r="O4935" s="17" t="str">
        <f t="shared" si="382"/>
        <v>11_110-120</v>
      </c>
      <c r="P4935" s="17" t="str">
        <f t="shared" si="383"/>
        <v>08_80&gt;</v>
      </c>
      <c r="Q4935" s="9" t="s">
        <v>1329</v>
      </c>
      <c r="R4935" s="9" t="s">
        <v>1324</v>
      </c>
      <c r="S4935" s="9">
        <f t="shared" si="380"/>
        <v>6125760</v>
      </c>
    </row>
    <row r="4936" spans="1:20" hidden="1">
      <c r="A4936" s="9">
        <v>368</v>
      </c>
      <c r="B4936" s="9" t="s">
        <v>14</v>
      </c>
      <c r="C4936" s="9" t="s">
        <v>725</v>
      </c>
      <c r="D4936" s="9" t="s">
        <v>152</v>
      </c>
      <c r="E4936" s="9" t="s">
        <v>151</v>
      </c>
      <c r="F4936" s="9" t="s">
        <v>1</v>
      </c>
      <c r="G4936" s="9" t="s">
        <v>845</v>
      </c>
      <c r="H4936" s="9" t="s">
        <v>2</v>
      </c>
      <c r="I4936" s="9">
        <v>14</v>
      </c>
      <c r="J4936" s="9" t="s">
        <v>8</v>
      </c>
      <c r="L4936" s="9" t="s">
        <v>50</v>
      </c>
      <c r="M4936" s="9">
        <v>111595</v>
      </c>
      <c r="N4936" s="17" t="str">
        <f t="shared" si="381"/>
        <v>22_110-115</v>
      </c>
      <c r="O4936" s="17" t="str">
        <f t="shared" si="382"/>
        <v>11_110-120</v>
      </c>
      <c r="P4936" s="17" t="str">
        <f t="shared" si="383"/>
        <v>08_80&gt;</v>
      </c>
      <c r="Q4936" s="9" t="s">
        <v>1329</v>
      </c>
      <c r="R4936" s="9" t="s">
        <v>1324</v>
      </c>
      <c r="S4936" s="9">
        <f t="shared" si="380"/>
        <v>41066960</v>
      </c>
    </row>
    <row r="4937" spans="1:20" hidden="1">
      <c r="A4937" s="9">
        <v>613</v>
      </c>
      <c r="B4937" s="9" t="s">
        <v>14</v>
      </c>
      <c r="C4937" s="9" t="s">
        <v>1309</v>
      </c>
      <c r="D4937" s="9" t="s">
        <v>152</v>
      </c>
      <c r="E4937" s="9" t="s">
        <v>151</v>
      </c>
      <c r="F4937" s="9" t="s">
        <v>1</v>
      </c>
      <c r="G4937" s="9" t="s">
        <v>1310</v>
      </c>
      <c r="H4937" s="9" t="s">
        <v>2</v>
      </c>
      <c r="I4937" s="9">
        <v>14</v>
      </c>
      <c r="J4937" s="9" t="s">
        <v>8</v>
      </c>
      <c r="L4937" s="9" t="s">
        <v>50</v>
      </c>
      <c r="M4937" s="9">
        <v>95600</v>
      </c>
      <c r="N4937" s="17" t="str">
        <f t="shared" si="381"/>
        <v>19_95-100</v>
      </c>
      <c r="O4937" s="17" t="str">
        <f t="shared" si="382"/>
        <v>9_90-100</v>
      </c>
      <c r="P4937" s="17" t="str">
        <f t="shared" si="383"/>
        <v>08_80&gt;</v>
      </c>
      <c r="Q4937" s="9" t="s">
        <v>1329</v>
      </c>
      <c r="R4937" s="9" t="s">
        <v>1324</v>
      </c>
      <c r="S4937" s="9">
        <f t="shared" si="380"/>
        <v>58602800</v>
      </c>
    </row>
    <row r="4938" spans="1:20" hidden="1">
      <c r="A4938" s="9">
        <v>706</v>
      </c>
      <c r="B4938" s="9" t="s">
        <v>14</v>
      </c>
      <c r="C4938" s="9" t="s">
        <v>435</v>
      </c>
      <c r="D4938" s="9" t="s">
        <v>148</v>
      </c>
      <c r="E4938" s="9" t="s">
        <v>151</v>
      </c>
      <c r="F4938" s="9" t="s">
        <v>5</v>
      </c>
      <c r="G4938" s="9" t="s">
        <v>373</v>
      </c>
      <c r="H4938" s="9" t="s">
        <v>2</v>
      </c>
      <c r="I4938" s="9">
        <v>15</v>
      </c>
      <c r="J4938" s="9" t="s">
        <v>8</v>
      </c>
      <c r="L4938" s="9" t="s">
        <v>50</v>
      </c>
      <c r="M4938" s="9">
        <v>117833</v>
      </c>
      <c r="N4938" s="17" t="str">
        <f t="shared" si="381"/>
        <v>23_115-120</v>
      </c>
      <c r="O4938" s="17" t="str">
        <f t="shared" si="382"/>
        <v>11_110-120</v>
      </c>
      <c r="P4938" s="17" t="str">
        <f t="shared" si="383"/>
        <v>08_80&gt;</v>
      </c>
      <c r="Q4938" s="9" t="s">
        <v>1329</v>
      </c>
      <c r="R4938" s="9" t="s">
        <v>1324</v>
      </c>
      <c r="S4938" s="9">
        <f t="shared" si="380"/>
        <v>83190098</v>
      </c>
    </row>
    <row r="4939" spans="1:20" hidden="1">
      <c r="A4939" s="9">
        <v>385</v>
      </c>
      <c r="B4939" s="9" t="s">
        <v>14</v>
      </c>
      <c r="C4939" s="9" t="s">
        <v>919</v>
      </c>
      <c r="D4939" s="9" t="s">
        <v>148</v>
      </c>
      <c r="E4939" s="9" t="s">
        <v>151</v>
      </c>
      <c r="F4939" s="9" t="s">
        <v>1</v>
      </c>
      <c r="G4939" s="9" t="s">
        <v>845</v>
      </c>
      <c r="H4939" s="9" t="s">
        <v>2</v>
      </c>
      <c r="I4939" s="9">
        <v>15</v>
      </c>
      <c r="J4939" s="9" t="s">
        <v>8</v>
      </c>
      <c r="L4939" s="9" t="s">
        <v>50</v>
      </c>
      <c r="M4939" s="9">
        <v>99005</v>
      </c>
      <c r="N4939" s="17" t="str">
        <f t="shared" si="381"/>
        <v>19_95-100</v>
      </c>
      <c r="O4939" s="17" t="str">
        <f t="shared" si="382"/>
        <v>9_90-100</v>
      </c>
      <c r="P4939" s="17" t="str">
        <f t="shared" si="383"/>
        <v>08_80&gt;</v>
      </c>
      <c r="Q4939" s="9" t="s">
        <v>1329</v>
      </c>
      <c r="R4939" s="9" t="s">
        <v>1324</v>
      </c>
      <c r="S4939" s="9">
        <f t="shared" si="380"/>
        <v>38116925</v>
      </c>
    </row>
    <row r="4940" spans="1:20" hidden="1">
      <c r="A4940" s="9">
        <v>213</v>
      </c>
      <c r="B4940" s="9" t="s">
        <v>14</v>
      </c>
      <c r="C4940" s="9" t="s">
        <v>774</v>
      </c>
      <c r="D4940" s="9" t="s">
        <v>148</v>
      </c>
      <c r="E4940" s="9" t="s">
        <v>151</v>
      </c>
      <c r="F4940" s="9" t="s">
        <v>5</v>
      </c>
      <c r="G4940" s="9" t="s">
        <v>373</v>
      </c>
      <c r="H4940" s="9" t="s">
        <v>2</v>
      </c>
      <c r="I4940" s="9">
        <v>17</v>
      </c>
      <c r="J4940" s="9" t="s">
        <v>8</v>
      </c>
      <c r="L4940" s="9" t="s">
        <v>50</v>
      </c>
      <c r="M4940" s="9">
        <v>94115</v>
      </c>
      <c r="N4940" s="17" t="str">
        <f t="shared" si="381"/>
        <v>18_90-95</v>
      </c>
      <c r="O4940" s="17" t="str">
        <f t="shared" si="382"/>
        <v>9_90-100</v>
      </c>
      <c r="P4940" s="17" t="str">
        <f t="shared" si="383"/>
        <v>08_80&gt;</v>
      </c>
      <c r="Q4940" s="9" t="s">
        <v>1329</v>
      </c>
      <c r="R4940" s="9" t="s">
        <v>1324</v>
      </c>
      <c r="S4940" s="9">
        <f t="shared" si="380"/>
        <v>20046495</v>
      </c>
    </row>
    <row r="4941" spans="1:20" hidden="1">
      <c r="A4941" s="9">
        <v>22</v>
      </c>
      <c r="B4941" s="9" t="s">
        <v>14</v>
      </c>
      <c r="C4941" s="9" t="s">
        <v>464</v>
      </c>
      <c r="D4941" s="9" t="s">
        <v>152</v>
      </c>
      <c r="E4941" s="9" t="s">
        <v>151</v>
      </c>
      <c r="F4941" s="9" t="s">
        <v>5</v>
      </c>
      <c r="G4941" s="9" t="s">
        <v>373</v>
      </c>
      <c r="H4941" s="9" t="s">
        <v>2</v>
      </c>
      <c r="I4941" s="9">
        <v>13</v>
      </c>
      <c r="J4941" s="9" t="s">
        <v>8</v>
      </c>
      <c r="L4941" s="9" t="s">
        <v>50</v>
      </c>
      <c r="M4941" s="9">
        <v>139114</v>
      </c>
      <c r="N4941" s="17" t="str">
        <f t="shared" si="381"/>
        <v>27_135-140</v>
      </c>
      <c r="O4941" s="17" t="str">
        <f t="shared" si="382"/>
        <v>13_130-140</v>
      </c>
      <c r="P4941" s="17" t="str">
        <f t="shared" si="383"/>
        <v>08_80&gt;</v>
      </c>
      <c r="Q4941" s="9" t="s">
        <v>1329</v>
      </c>
      <c r="R4941" s="9" t="s">
        <v>1324</v>
      </c>
      <c r="S4941" s="9">
        <f t="shared" si="380"/>
        <v>3060508</v>
      </c>
    </row>
    <row r="4942" spans="1:20" hidden="1">
      <c r="A4942" s="9">
        <v>4</v>
      </c>
      <c r="B4942" s="9" t="s">
        <v>14</v>
      </c>
      <c r="C4942" s="9" t="s">
        <v>920</v>
      </c>
      <c r="D4942" s="9" t="s">
        <v>152</v>
      </c>
      <c r="E4942" s="9" t="s">
        <v>151</v>
      </c>
      <c r="F4942" s="9" t="s">
        <v>1</v>
      </c>
      <c r="G4942" s="9" t="s">
        <v>845</v>
      </c>
      <c r="H4942" s="9" t="s">
        <v>2</v>
      </c>
      <c r="I4942" s="9">
        <v>13</v>
      </c>
      <c r="J4942" s="9" t="s">
        <v>8</v>
      </c>
      <c r="L4942" s="9" t="s">
        <v>50</v>
      </c>
      <c r="M4942" s="9">
        <v>98306</v>
      </c>
      <c r="N4942" s="17" t="str">
        <f t="shared" si="381"/>
        <v>19_95-100</v>
      </c>
      <c r="O4942" s="17" t="str">
        <f t="shared" si="382"/>
        <v>9_90-100</v>
      </c>
      <c r="P4942" s="17" t="str">
        <f t="shared" si="383"/>
        <v>08_80&gt;</v>
      </c>
      <c r="Q4942" s="9" t="s">
        <v>1329</v>
      </c>
      <c r="R4942" s="9" t="s">
        <v>1324</v>
      </c>
      <c r="S4942" s="9">
        <f t="shared" si="380"/>
        <v>393224</v>
      </c>
    </row>
    <row r="4943" spans="1:20" hidden="1">
      <c r="A4943" s="9">
        <v>2</v>
      </c>
      <c r="B4943" s="9" t="s">
        <v>14</v>
      </c>
      <c r="C4943" s="9" t="s">
        <v>466</v>
      </c>
      <c r="D4943" s="9" t="s">
        <v>152</v>
      </c>
      <c r="E4943" s="9" t="s">
        <v>151</v>
      </c>
      <c r="F4943" s="9" t="s">
        <v>5</v>
      </c>
      <c r="G4943" s="9" t="s">
        <v>373</v>
      </c>
      <c r="H4943" s="9" t="s">
        <v>2</v>
      </c>
      <c r="I4943" s="9">
        <v>14</v>
      </c>
      <c r="J4943" s="9" t="s">
        <v>8</v>
      </c>
      <c r="L4943" s="9" t="s">
        <v>50</v>
      </c>
      <c r="M4943" s="9">
        <v>128403</v>
      </c>
      <c r="N4943" s="17" t="str">
        <f t="shared" si="381"/>
        <v>25_125-130</v>
      </c>
      <c r="O4943" s="17" t="str">
        <f t="shared" si="382"/>
        <v>12_120-130</v>
      </c>
      <c r="P4943" s="17" t="str">
        <f t="shared" si="383"/>
        <v>08_80&gt;</v>
      </c>
      <c r="Q4943" s="9" t="s">
        <v>1329</v>
      </c>
      <c r="R4943" s="9" t="s">
        <v>1324</v>
      </c>
      <c r="S4943" s="9">
        <f t="shared" si="380"/>
        <v>256806</v>
      </c>
    </row>
    <row r="4944" spans="1:20" hidden="1">
      <c r="A4944" s="9">
        <v>139</v>
      </c>
      <c r="B4944" s="9" t="s">
        <v>14</v>
      </c>
      <c r="C4944" s="9" t="s">
        <v>436</v>
      </c>
      <c r="D4944" s="9" t="s">
        <v>148</v>
      </c>
      <c r="E4944" s="9" t="s">
        <v>151</v>
      </c>
      <c r="F4944" s="9" t="s">
        <v>5</v>
      </c>
      <c r="G4944" s="9" t="s">
        <v>373</v>
      </c>
      <c r="H4944" s="9" t="s">
        <v>2</v>
      </c>
      <c r="I4944" s="9">
        <v>15</v>
      </c>
      <c r="J4944" s="9" t="s">
        <v>8</v>
      </c>
      <c r="L4944" s="9" t="s">
        <v>50</v>
      </c>
      <c r="M4944" s="9">
        <v>138735</v>
      </c>
      <c r="N4944" s="17" t="str">
        <f t="shared" si="381"/>
        <v>27_135-140</v>
      </c>
      <c r="O4944" s="17" t="str">
        <f t="shared" si="382"/>
        <v>13_130-140</v>
      </c>
      <c r="P4944" s="17" t="str">
        <f t="shared" si="383"/>
        <v>08_80&gt;</v>
      </c>
      <c r="Q4944" s="9" t="s">
        <v>1329</v>
      </c>
      <c r="R4944" s="9" t="s">
        <v>1324</v>
      </c>
      <c r="S4944" s="9">
        <f t="shared" si="380"/>
        <v>19284165</v>
      </c>
    </row>
    <row r="4945" spans="1:20" hidden="1">
      <c r="A4945" s="9">
        <v>2</v>
      </c>
      <c r="B4945" s="9" t="s">
        <v>14</v>
      </c>
      <c r="C4945" s="9" t="s">
        <v>679</v>
      </c>
      <c r="D4945" s="9" t="s">
        <v>152</v>
      </c>
      <c r="E4945" s="9" t="s">
        <v>151</v>
      </c>
      <c r="F4945" s="9" t="s">
        <v>1</v>
      </c>
      <c r="G4945" s="9" t="s">
        <v>845</v>
      </c>
      <c r="H4945" s="9" t="s">
        <v>2</v>
      </c>
      <c r="I4945" s="9">
        <v>13</v>
      </c>
      <c r="J4945" s="9" t="s">
        <v>8</v>
      </c>
      <c r="K4945" s="9" t="s">
        <v>7</v>
      </c>
      <c r="L4945" s="9" t="s">
        <v>50</v>
      </c>
      <c r="M4945" s="9">
        <v>122625</v>
      </c>
      <c r="N4945" s="17" t="str">
        <f t="shared" si="381"/>
        <v>24_120-125</v>
      </c>
      <c r="O4945" s="17" t="str">
        <f t="shared" si="382"/>
        <v>12_120-130</v>
      </c>
      <c r="P4945" s="17" t="str">
        <f t="shared" si="383"/>
        <v>08_80&gt;</v>
      </c>
      <c r="Q4945" s="9" t="s">
        <v>1329</v>
      </c>
      <c r="R4945" s="9" t="s">
        <v>1324</v>
      </c>
      <c r="S4945" s="9">
        <f t="shared" si="380"/>
        <v>245250</v>
      </c>
    </row>
    <row r="4946" spans="1:20">
      <c r="A4946" s="9">
        <f t="shared" ref="A4946:A4949" si="386">T4946</f>
        <v>32</v>
      </c>
      <c r="B4946" s="9" t="s">
        <v>14</v>
      </c>
      <c r="C4946" s="9" t="s">
        <v>437</v>
      </c>
      <c r="D4946" s="9" t="s">
        <v>152</v>
      </c>
      <c r="E4946" s="9" t="s">
        <v>147</v>
      </c>
      <c r="F4946" s="9" t="s">
        <v>5</v>
      </c>
      <c r="G4946" s="9" t="s">
        <v>373</v>
      </c>
      <c r="H4946" s="9" t="s">
        <v>2</v>
      </c>
      <c r="I4946" s="9">
        <v>13</v>
      </c>
      <c r="J4946" s="9" t="s">
        <v>8</v>
      </c>
      <c r="K4946" s="9" t="s">
        <v>7</v>
      </c>
      <c r="L4946" s="9" t="s">
        <v>50</v>
      </c>
      <c r="M4946" s="9">
        <v>153944</v>
      </c>
      <c r="N4946" s="17" t="str">
        <f t="shared" si="381"/>
        <v>30_150-155</v>
      </c>
      <c r="O4946" s="17" t="str">
        <f t="shared" si="382"/>
        <v>15_150-160</v>
      </c>
      <c r="P4946" s="17" t="str">
        <f t="shared" si="383"/>
        <v>08_80&gt;</v>
      </c>
      <c r="Q4946" s="9" t="s">
        <v>1329</v>
      </c>
      <c r="R4946" s="9" t="s">
        <v>1324</v>
      </c>
      <c r="S4946" s="9">
        <f t="shared" si="380"/>
        <v>4926208</v>
      </c>
      <c r="T4946" s="9">
        <v>32</v>
      </c>
    </row>
    <row r="4947" spans="1:20">
      <c r="A4947" s="9">
        <f t="shared" si="386"/>
        <v>21</v>
      </c>
      <c r="B4947" s="9" t="s">
        <v>14</v>
      </c>
      <c r="C4947" s="9" t="s">
        <v>646</v>
      </c>
      <c r="D4947" s="9" t="s">
        <v>152</v>
      </c>
      <c r="E4947" s="9" t="s">
        <v>147</v>
      </c>
      <c r="F4947" s="9" t="s">
        <v>5</v>
      </c>
      <c r="G4947" s="9" t="s">
        <v>373</v>
      </c>
      <c r="H4947" s="9" t="s">
        <v>2</v>
      </c>
      <c r="I4947" s="9">
        <v>13</v>
      </c>
      <c r="J4947" s="9" t="s">
        <v>8</v>
      </c>
      <c r="K4947" s="9" t="s">
        <v>7</v>
      </c>
      <c r="L4947" s="9" t="s">
        <v>50</v>
      </c>
      <c r="M4947" s="9">
        <v>176081</v>
      </c>
      <c r="N4947" s="17" t="str">
        <f t="shared" si="381"/>
        <v>35_175-180</v>
      </c>
      <c r="O4947" s="17" t="str">
        <f t="shared" si="382"/>
        <v>17_170-180</v>
      </c>
      <c r="P4947" s="17" t="str">
        <f t="shared" si="383"/>
        <v>08_80&gt;</v>
      </c>
      <c r="Q4947" s="9" t="s">
        <v>1329</v>
      </c>
      <c r="R4947" s="9" t="s">
        <v>1324</v>
      </c>
      <c r="S4947" s="9">
        <f t="shared" si="380"/>
        <v>3697701</v>
      </c>
      <c r="T4947" s="9">
        <v>21</v>
      </c>
    </row>
    <row r="4948" spans="1:20">
      <c r="A4948" s="9">
        <f t="shared" si="386"/>
        <v>441</v>
      </c>
      <c r="B4948" s="9" t="s">
        <v>14</v>
      </c>
      <c r="C4948" s="9" t="s">
        <v>921</v>
      </c>
      <c r="D4948" s="9" t="s">
        <v>149</v>
      </c>
      <c r="E4948" s="9" t="s">
        <v>147</v>
      </c>
      <c r="F4948" s="9" t="s">
        <v>5</v>
      </c>
      <c r="G4948" s="9" t="s">
        <v>492</v>
      </c>
      <c r="H4948" s="9" t="s">
        <v>561</v>
      </c>
      <c r="I4948" s="9">
        <v>16</v>
      </c>
      <c r="J4948" s="9" t="s">
        <v>8</v>
      </c>
      <c r="L4948" s="9" t="s">
        <v>50</v>
      </c>
      <c r="M4948" s="9">
        <v>125608</v>
      </c>
      <c r="N4948" s="17" t="str">
        <f t="shared" si="381"/>
        <v>25_125-130</v>
      </c>
      <c r="O4948" s="17" t="str">
        <f t="shared" si="382"/>
        <v>12_120-130</v>
      </c>
      <c r="P4948" s="17" t="str">
        <f t="shared" si="383"/>
        <v>08_80&gt;</v>
      </c>
      <c r="Q4948" s="9" t="s">
        <v>1329</v>
      </c>
      <c r="R4948" s="9" t="s">
        <v>1324</v>
      </c>
      <c r="S4948" s="9">
        <f t="shared" si="380"/>
        <v>55393128</v>
      </c>
      <c r="T4948" s="9">
        <v>441</v>
      </c>
    </row>
    <row r="4949" spans="1:20">
      <c r="A4949" s="9">
        <f t="shared" si="386"/>
        <v>991</v>
      </c>
      <c r="B4949" s="9" t="s">
        <v>14</v>
      </c>
      <c r="C4949" s="9" t="s">
        <v>848</v>
      </c>
      <c r="D4949" s="9" t="s">
        <v>149</v>
      </c>
      <c r="E4949" s="9" t="s">
        <v>147</v>
      </c>
      <c r="F4949" s="9" t="s">
        <v>1</v>
      </c>
      <c r="G4949" s="9" t="s">
        <v>495</v>
      </c>
      <c r="H4949" s="9" t="s">
        <v>849</v>
      </c>
      <c r="I4949" s="9">
        <v>16</v>
      </c>
      <c r="J4949" s="9" t="s">
        <v>8</v>
      </c>
      <c r="L4949" s="9" t="s">
        <v>50</v>
      </c>
      <c r="M4949" s="9">
        <v>122480</v>
      </c>
      <c r="N4949" s="17" t="str">
        <f t="shared" si="381"/>
        <v>24_120-125</v>
      </c>
      <c r="O4949" s="17" t="str">
        <f t="shared" si="382"/>
        <v>12_120-130</v>
      </c>
      <c r="P4949" s="17" t="str">
        <f t="shared" si="383"/>
        <v>08_80&gt;</v>
      </c>
      <c r="Q4949" s="9" t="s">
        <v>1329</v>
      </c>
      <c r="R4949" s="9" t="s">
        <v>1324</v>
      </c>
      <c r="S4949" s="9">
        <f t="shared" si="380"/>
        <v>121377680</v>
      </c>
      <c r="T4949" s="9">
        <v>991</v>
      </c>
    </row>
    <row r="4950" spans="1:20" hidden="1">
      <c r="A4950" s="9">
        <v>18</v>
      </c>
      <c r="B4950" s="9" t="s">
        <v>14</v>
      </c>
      <c r="C4950" s="9" t="s">
        <v>989</v>
      </c>
      <c r="D4950" s="9" t="s">
        <v>154</v>
      </c>
      <c r="E4950" s="9" t="s">
        <v>151</v>
      </c>
      <c r="F4950" s="9" t="s">
        <v>5</v>
      </c>
      <c r="G4950" s="9" t="s">
        <v>492</v>
      </c>
      <c r="H4950" s="9" t="s">
        <v>1108</v>
      </c>
      <c r="I4950" s="9">
        <v>15</v>
      </c>
      <c r="J4950" s="9" t="s">
        <v>51</v>
      </c>
      <c r="L4950" s="9" t="s">
        <v>50</v>
      </c>
      <c r="M4950" s="9">
        <v>138270</v>
      </c>
      <c r="N4950" s="17" t="str">
        <f t="shared" si="381"/>
        <v>27_135-140</v>
      </c>
      <c r="O4950" s="17" t="str">
        <f t="shared" si="382"/>
        <v>13_130-140</v>
      </c>
      <c r="P4950" s="17" t="str">
        <f t="shared" si="383"/>
        <v>08_80&gt;</v>
      </c>
      <c r="Q4950" s="9" t="s">
        <v>1329</v>
      </c>
      <c r="R4950" s="9" t="s">
        <v>1324</v>
      </c>
      <c r="S4950" s="9">
        <f t="shared" ref="S4950:S5013" si="387">M4950*A4950</f>
        <v>2488860</v>
      </c>
    </row>
    <row r="4951" spans="1:20" hidden="1">
      <c r="A4951" s="9">
        <v>9</v>
      </c>
      <c r="B4951" s="9" t="s">
        <v>14</v>
      </c>
      <c r="C4951" s="9" t="s">
        <v>991</v>
      </c>
      <c r="D4951" s="9" t="s">
        <v>154</v>
      </c>
      <c r="E4951" s="9" t="s">
        <v>151</v>
      </c>
      <c r="F4951" s="9" t="s">
        <v>5</v>
      </c>
      <c r="G4951" s="9" t="s">
        <v>492</v>
      </c>
      <c r="H4951" s="9" t="s">
        <v>992</v>
      </c>
      <c r="I4951" s="9">
        <v>15</v>
      </c>
      <c r="J4951" s="9" t="s">
        <v>51</v>
      </c>
      <c r="L4951" s="9" t="s">
        <v>50</v>
      </c>
      <c r="M4951" s="9">
        <v>408980</v>
      </c>
      <c r="N4951" s="17" t="str">
        <f t="shared" ref="N4951:N5014" si="388">CONCATENATE(ROUNDDOWN(M4951/5000,0),"_",ROUNDDOWN(M4951/5000,0)*5,"-",ROUNDUP((M4951+1)/5000,0)*5)</f>
        <v>81_405-410</v>
      </c>
      <c r="O4951" s="17" t="str">
        <f t="shared" ref="O4951:O5014" si="389">CONCATENATE(ROUNDDOWN(M4951/10000,0),"_",ROUNDDOWN(M4951/10000,0)*10,"-",ROUNDUP((M4951+1)/10000,0)*10)</f>
        <v>40_400-410</v>
      </c>
      <c r="P4951" s="17" t="str">
        <f t="shared" ref="P4951:P5014" si="390">IF(M4951&lt;20000,"01_&lt;20",IF(M4951&lt;80000,CONCATENATE(IF((ROUNDDOWN(M4951/10000,0)+1)&lt;10,0,),ROUNDDOWN(M4951/10000,0),"_",ROUNDDOWN(M4951/10000,0)*10,"-",ROUNDUP((M4951+1)/10000,0)*10),"08_80&gt;"))</f>
        <v>08_80&gt;</v>
      </c>
      <c r="Q4951" s="9" t="s">
        <v>1329</v>
      </c>
      <c r="R4951" s="9" t="s">
        <v>1324</v>
      </c>
      <c r="S4951" s="9">
        <f t="shared" si="387"/>
        <v>3680820</v>
      </c>
    </row>
    <row r="4952" spans="1:20" hidden="1">
      <c r="A4952" s="9">
        <v>16</v>
      </c>
      <c r="B4952" s="9" t="s">
        <v>14</v>
      </c>
      <c r="C4952" s="9" t="s">
        <v>649</v>
      </c>
      <c r="D4952" s="9" t="s">
        <v>154</v>
      </c>
      <c r="E4952" s="9" t="s">
        <v>151</v>
      </c>
      <c r="F4952" s="9" t="s">
        <v>5</v>
      </c>
      <c r="G4952" s="9" t="s">
        <v>373</v>
      </c>
      <c r="H4952" s="9" t="s">
        <v>648</v>
      </c>
      <c r="I4952" s="9">
        <v>15</v>
      </c>
      <c r="J4952" s="9" t="s">
        <v>8</v>
      </c>
      <c r="L4952" s="9" t="s">
        <v>50</v>
      </c>
      <c r="M4952" s="9">
        <v>163240</v>
      </c>
      <c r="N4952" s="17" t="str">
        <f t="shared" si="388"/>
        <v>32_160-165</v>
      </c>
      <c r="O4952" s="17" t="str">
        <f t="shared" si="389"/>
        <v>16_160-170</v>
      </c>
      <c r="P4952" s="17" t="str">
        <f t="shared" si="390"/>
        <v>08_80&gt;</v>
      </c>
      <c r="Q4952" s="9" t="s">
        <v>1329</v>
      </c>
      <c r="R4952" s="9" t="s">
        <v>1324</v>
      </c>
      <c r="S4952" s="9">
        <f t="shared" si="387"/>
        <v>2611840</v>
      </c>
    </row>
    <row r="4953" spans="1:20" hidden="1">
      <c r="A4953" s="9">
        <v>9</v>
      </c>
      <c r="B4953" s="9" t="s">
        <v>14</v>
      </c>
      <c r="C4953" s="9" t="s">
        <v>1054</v>
      </c>
      <c r="D4953" s="9" t="s">
        <v>154</v>
      </c>
      <c r="E4953" s="9" t="s">
        <v>151</v>
      </c>
      <c r="F4953" s="9" t="s">
        <v>5</v>
      </c>
      <c r="G4953" s="9" t="s">
        <v>492</v>
      </c>
      <c r="H4953" s="9" t="s">
        <v>837</v>
      </c>
      <c r="I4953" s="9">
        <v>15</v>
      </c>
      <c r="J4953" s="9" t="s">
        <v>8</v>
      </c>
      <c r="L4953" s="9" t="s">
        <v>50</v>
      </c>
      <c r="M4953" s="9">
        <v>279800</v>
      </c>
      <c r="N4953" s="17" t="str">
        <f t="shared" si="388"/>
        <v>55_275-280</v>
      </c>
      <c r="O4953" s="17" t="str">
        <f t="shared" si="389"/>
        <v>27_270-280</v>
      </c>
      <c r="P4953" s="17" t="str">
        <f t="shared" si="390"/>
        <v>08_80&gt;</v>
      </c>
      <c r="Q4953" s="9" t="s">
        <v>1329</v>
      </c>
      <c r="R4953" s="9" t="s">
        <v>1324</v>
      </c>
      <c r="S4953" s="9">
        <f t="shared" si="387"/>
        <v>2518200</v>
      </c>
    </row>
    <row r="4954" spans="1:20" hidden="1">
      <c r="A4954" s="9">
        <v>2</v>
      </c>
      <c r="B4954" s="9" t="s">
        <v>14</v>
      </c>
      <c r="C4954" s="9" t="s">
        <v>1055</v>
      </c>
      <c r="D4954" s="9" t="s">
        <v>154</v>
      </c>
      <c r="E4954" s="9" t="s">
        <v>151</v>
      </c>
      <c r="F4954" s="9" t="s">
        <v>5</v>
      </c>
      <c r="G4954" s="9" t="s">
        <v>492</v>
      </c>
      <c r="H4954" s="9" t="s">
        <v>1001</v>
      </c>
      <c r="I4954" s="9">
        <v>17</v>
      </c>
      <c r="J4954" s="9" t="s">
        <v>54</v>
      </c>
      <c r="L4954" s="9" t="s">
        <v>50</v>
      </c>
      <c r="M4954" s="9">
        <v>321560</v>
      </c>
      <c r="N4954" s="17" t="str">
        <f t="shared" si="388"/>
        <v>64_320-325</v>
      </c>
      <c r="O4954" s="17" t="str">
        <f t="shared" si="389"/>
        <v>32_320-330</v>
      </c>
      <c r="P4954" s="17" t="str">
        <f t="shared" si="390"/>
        <v>08_80&gt;</v>
      </c>
      <c r="Q4954" s="9" t="s">
        <v>1329</v>
      </c>
      <c r="R4954" s="9" t="s">
        <v>1324</v>
      </c>
      <c r="S4954" s="9">
        <f t="shared" si="387"/>
        <v>643120</v>
      </c>
    </row>
    <row r="4955" spans="1:20">
      <c r="A4955" s="9">
        <f t="shared" ref="A4955:A4957" si="391">T4955</f>
        <v>132</v>
      </c>
      <c r="B4955" s="9" t="s">
        <v>207</v>
      </c>
      <c r="C4955" s="9" t="s">
        <v>277</v>
      </c>
      <c r="D4955" s="9" t="s">
        <v>152</v>
      </c>
      <c r="E4955" s="9" t="s">
        <v>147</v>
      </c>
      <c r="F4955" s="9" t="s">
        <v>1</v>
      </c>
      <c r="G4955" s="9" t="s">
        <v>77</v>
      </c>
      <c r="H4955" s="9" t="s">
        <v>2</v>
      </c>
      <c r="I4955" s="9">
        <v>13</v>
      </c>
      <c r="J4955" s="9" t="s">
        <v>278</v>
      </c>
      <c r="L4955" s="9" t="s">
        <v>50</v>
      </c>
      <c r="M4955" s="9">
        <v>87960</v>
      </c>
      <c r="N4955" s="17" t="str">
        <f t="shared" si="388"/>
        <v>17_85-90</v>
      </c>
      <c r="O4955" s="17" t="str">
        <f t="shared" si="389"/>
        <v>8_80-90</v>
      </c>
      <c r="P4955" s="17" t="str">
        <f t="shared" si="390"/>
        <v>08_80&gt;</v>
      </c>
      <c r="Q4955" s="9" t="s">
        <v>1329</v>
      </c>
      <c r="R4955" s="9" t="s">
        <v>1324</v>
      </c>
      <c r="S4955" s="9">
        <f t="shared" si="387"/>
        <v>11610720</v>
      </c>
      <c r="T4955" s="9">
        <v>132</v>
      </c>
    </row>
    <row r="4956" spans="1:20">
      <c r="A4956" s="9">
        <f t="shared" si="391"/>
        <v>478</v>
      </c>
      <c r="B4956" s="9" t="s">
        <v>207</v>
      </c>
      <c r="C4956" s="9" t="s">
        <v>1069</v>
      </c>
      <c r="D4956" s="9" t="s">
        <v>152</v>
      </c>
      <c r="E4956" s="9" t="s">
        <v>147</v>
      </c>
      <c r="F4956" s="9" t="s">
        <v>1</v>
      </c>
      <c r="G4956" s="9" t="s">
        <v>583</v>
      </c>
      <c r="H4956" s="9" t="s">
        <v>2</v>
      </c>
      <c r="I4956" s="9">
        <v>14</v>
      </c>
      <c r="J4956" s="9" t="s">
        <v>278</v>
      </c>
      <c r="L4956" s="9" t="s">
        <v>50</v>
      </c>
      <c r="M4956" s="9">
        <v>93146</v>
      </c>
      <c r="N4956" s="17" t="str">
        <f t="shared" si="388"/>
        <v>18_90-95</v>
      </c>
      <c r="O4956" s="17" t="str">
        <f t="shared" si="389"/>
        <v>9_90-100</v>
      </c>
      <c r="P4956" s="17" t="str">
        <f t="shared" si="390"/>
        <v>08_80&gt;</v>
      </c>
      <c r="Q4956" s="9" t="s">
        <v>1329</v>
      </c>
      <c r="R4956" s="9" t="s">
        <v>1324</v>
      </c>
      <c r="S4956" s="9">
        <f t="shared" si="387"/>
        <v>44523788</v>
      </c>
      <c r="T4956" s="9">
        <v>478</v>
      </c>
    </row>
    <row r="4957" spans="1:20">
      <c r="A4957" s="9">
        <f t="shared" si="391"/>
        <v>4410</v>
      </c>
      <c r="B4957" s="9" t="s">
        <v>207</v>
      </c>
      <c r="C4957" s="9" t="s">
        <v>1070</v>
      </c>
      <c r="D4957" s="9" t="s">
        <v>152</v>
      </c>
      <c r="E4957" s="9" t="s">
        <v>147</v>
      </c>
      <c r="F4957" s="9" t="s">
        <v>5</v>
      </c>
      <c r="G4957" s="9" t="s">
        <v>492</v>
      </c>
      <c r="H4957" s="9" t="s">
        <v>2</v>
      </c>
      <c r="I4957" s="9">
        <v>14</v>
      </c>
      <c r="J4957" s="9" t="s">
        <v>1071</v>
      </c>
      <c r="K4957" s="9" t="s">
        <v>7</v>
      </c>
      <c r="L4957" s="9" t="s">
        <v>50</v>
      </c>
      <c r="M4957" s="9">
        <v>125510</v>
      </c>
      <c r="N4957" s="17" t="str">
        <f t="shared" si="388"/>
        <v>25_125-130</v>
      </c>
      <c r="O4957" s="17" t="str">
        <f t="shared" si="389"/>
        <v>12_120-130</v>
      </c>
      <c r="P4957" s="17" t="str">
        <f t="shared" si="390"/>
        <v>08_80&gt;</v>
      </c>
      <c r="Q4957" s="9" t="s">
        <v>1329</v>
      </c>
      <c r="R4957" s="9" t="s">
        <v>1324</v>
      </c>
      <c r="S4957" s="9">
        <f t="shared" si="387"/>
        <v>553499100</v>
      </c>
      <c r="T4957" s="9">
        <v>4410</v>
      </c>
    </row>
    <row r="4958" spans="1:20" hidden="1">
      <c r="A4958" s="9">
        <v>29</v>
      </c>
      <c r="B4958" s="9" t="s">
        <v>207</v>
      </c>
      <c r="C4958" s="9" t="s">
        <v>1074</v>
      </c>
      <c r="D4958" s="9" t="s">
        <v>152</v>
      </c>
      <c r="E4958" s="9" t="s">
        <v>151</v>
      </c>
      <c r="F4958" s="9" t="s">
        <v>5</v>
      </c>
      <c r="G4958" s="9" t="s">
        <v>110</v>
      </c>
      <c r="H4958" s="9" t="s">
        <v>239</v>
      </c>
      <c r="I4958" s="9">
        <v>14</v>
      </c>
      <c r="J4958" s="9" t="s">
        <v>278</v>
      </c>
      <c r="L4958" s="9" t="s">
        <v>50</v>
      </c>
      <c r="M4958" s="9">
        <v>148069</v>
      </c>
      <c r="N4958" s="17" t="str">
        <f t="shared" si="388"/>
        <v>29_145-150</v>
      </c>
      <c r="O4958" s="17" t="str">
        <f t="shared" si="389"/>
        <v>14_140-150</v>
      </c>
      <c r="P4958" s="17" t="str">
        <f t="shared" si="390"/>
        <v>08_80&gt;</v>
      </c>
      <c r="Q4958" s="9" t="s">
        <v>1329</v>
      </c>
      <c r="R4958" s="9" t="s">
        <v>1324</v>
      </c>
      <c r="S4958" s="9">
        <f t="shared" si="387"/>
        <v>4294001</v>
      </c>
    </row>
    <row r="4959" spans="1:20" hidden="1">
      <c r="A4959" s="9">
        <v>50</v>
      </c>
      <c r="B4959" s="9" t="s">
        <v>207</v>
      </c>
      <c r="C4959" s="9" t="s">
        <v>1006</v>
      </c>
      <c r="D4959" s="9" t="s">
        <v>148</v>
      </c>
      <c r="E4959" s="9" t="s">
        <v>151</v>
      </c>
      <c r="F4959" s="9" t="s">
        <v>5</v>
      </c>
      <c r="G4959" s="9" t="s">
        <v>110</v>
      </c>
      <c r="H4959" s="9" t="s">
        <v>2</v>
      </c>
      <c r="I4959" s="9">
        <v>15</v>
      </c>
      <c r="J4959" s="9" t="s">
        <v>8</v>
      </c>
      <c r="L4959" s="9" t="s">
        <v>50</v>
      </c>
      <c r="M4959" s="9">
        <v>73974</v>
      </c>
      <c r="N4959" s="17" t="str">
        <f t="shared" si="388"/>
        <v>14_70-75</v>
      </c>
      <c r="O4959" s="17" t="str">
        <f t="shared" si="389"/>
        <v>7_70-80</v>
      </c>
      <c r="P4959" s="17" t="str">
        <f t="shared" si="390"/>
        <v>07_70-80</v>
      </c>
      <c r="Q4959" s="9" t="s">
        <v>1329</v>
      </c>
      <c r="R4959" s="9" t="s">
        <v>1324</v>
      </c>
      <c r="S4959" s="9">
        <f t="shared" si="387"/>
        <v>3698700</v>
      </c>
    </row>
    <row r="4960" spans="1:20" hidden="1">
      <c r="A4960" s="9">
        <v>8</v>
      </c>
      <c r="B4960" s="9" t="s">
        <v>207</v>
      </c>
      <c r="C4960" s="9" t="s">
        <v>1109</v>
      </c>
      <c r="D4960" s="9" t="s">
        <v>148</v>
      </c>
      <c r="E4960" s="9" t="s">
        <v>151</v>
      </c>
      <c r="F4960" s="9" t="s">
        <v>5</v>
      </c>
      <c r="G4960" s="9" t="s">
        <v>373</v>
      </c>
      <c r="H4960" s="9" t="s">
        <v>2</v>
      </c>
      <c r="I4960" s="9">
        <v>15</v>
      </c>
      <c r="J4960" s="9" t="s">
        <v>8</v>
      </c>
      <c r="L4960" s="9" t="s">
        <v>50</v>
      </c>
      <c r="M4960" s="9">
        <v>143110</v>
      </c>
      <c r="N4960" s="17" t="str">
        <f t="shared" si="388"/>
        <v>28_140-145</v>
      </c>
      <c r="O4960" s="17" t="str">
        <f t="shared" si="389"/>
        <v>14_140-150</v>
      </c>
      <c r="P4960" s="17" t="str">
        <f t="shared" si="390"/>
        <v>08_80&gt;</v>
      </c>
      <c r="Q4960" s="9" t="s">
        <v>1329</v>
      </c>
      <c r="R4960" s="9" t="s">
        <v>1324</v>
      </c>
      <c r="S4960" s="9">
        <f t="shared" si="387"/>
        <v>1144880</v>
      </c>
    </row>
    <row r="4961" spans="1:20">
      <c r="A4961" s="9">
        <f t="shared" ref="A4961:A5015" si="392">T4961</f>
        <v>75</v>
      </c>
      <c r="B4961" s="9" t="s">
        <v>207</v>
      </c>
      <c r="C4961" s="9" t="s">
        <v>1311</v>
      </c>
      <c r="D4961" s="9" t="s">
        <v>152</v>
      </c>
      <c r="E4961" s="9" t="s">
        <v>147</v>
      </c>
      <c r="F4961" s="9" t="s">
        <v>1</v>
      </c>
      <c r="G4961" s="9" t="s">
        <v>77</v>
      </c>
      <c r="H4961" s="9" t="s">
        <v>2</v>
      </c>
      <c r="I4961" s="9">
        <v>14</v>
      </c>
      <c r="J4961" s="9" t="s">
        <v>8</v>
      </c>
      <c r="L4961" s="9" t="s">
        <v>50</v>
      </c>
      <c r="M4961" s="9">
        <v>84900</v>
      </c>
      <c r="N4961" s="17" t="str">
        <f t="shared" si="388"/>
        <v>16_80-85</v>
      </c>
      <c r="O4961" s="17" t="str">
        <f t="shared" si="389"/>
        <v>8_80-90</v>
      </c>
      <c r="P4961" s="17" t="str">
        <f t="shared" si="390"/>
        <v>08_80&gt;</v>
      </c>
      <c r="Q4961" s="9" t="s">
        <v>1329</v>
      </c>
      <c r="R4961" s="9" t="s">
        <v>1324</v>
      </c>
      <c r="S4961" s="9">
        <f t="shared" si="387"/>
        <v>6367500</v>
      </c>
      <c r="T4961" s="9">
        <v>75</v>
      </c>
    </row>
    <row r="4962" spans="1:20">
      <c r="A4962" s="9">
        <f t="shared" si="392"/>
        <v>277</v>
      </c>
      <c r="B4962" s="9" t="s">
        <v>207</v>
      </c>
      <c r="C4962" s="9" t="s">
        <v>1227</v>
      </c>
      <c r="D4962" s="9" t="s">
        <v>152</v>
      </c>
      <c r="E4962" s="9" t="s">
        <v>147</v>
      </c>
      <c r="F4962" s="9" t="s">
        <v>1</v>
      </c>
      <c r="G4962" s="9" t="s">
        <v>583</v>
      </c>
      <c r="H4962" s="9" t="s">
        <v>2</v>
      </c>
      <c r="I4962" s="9">
        <v>14</v>
      </c>
      <c r="J4962" s="9" t="s">
        <v>8</v>
      </c>
      <c r="L4962" s="9" t="s">
        <v>50</v>
      </c>
      <c r="M4962" s="9">
        <v>74663</v>
      </c>
      <c r="N4962" s="17" t="str">
        <f t="shared" si="388"/>
        <v>14_70-75</v>
      </c>
      <c r="O4962" s="17" t="str">
        <f t="shared" si="389"/>
        <v>7_70-80</v>
      </c>
      <c r="P4962" s="17" t="str">
        <f t="shared" si="390"/>
        <v>07_70-80</v>
      </c>
      <c r="Q4962" s="9" t="s">
        <v>1329</v>
      </c>
      <c r="R4962" s="9" t="s">
        <v>1324</v>
      </c>
      <c r="S4962" s="9">
        <f t="shared" si="387"/>
        <v>20681651</v>
      </c>
      <c r="T4962" s="9">
        <v>277</v>
      </c>
    </row>
    <row r="4963" spans="1:20">
      <c r="A4963" s="9">
        <f t="shared" si="392"/>
        <v>2644</v>
      </c>
      <c r="B4963" s="9" t="s">
        <v>207</v>
      </c>
      <c r="C4963" s="9" t="s">
        <v>1312</v>
      </c>
      <c r="D4963" s="9" t="s">
        <v>152</v>
      </c>
      <c r="E4963" s="9" t="s">
        <v>147</v>
      </c>
      <c r="F4963" s="9" t="s">
        <v>5</v>
      </c>
      <c r="G4963" s="9" t="s">
        <v>373</v>
      </c>
      <c r="H4963" s="9" t="s">
        <v>2</v>
      </c>
      <c r="I4963" s="9">
        <v>14</v>
      </c>
      <c r="J4963" s="9" t="s">
        <v>8</v>
      </c>
      <c r="L4963" s="9" t="s">
        <v>50</v>
      </c>
      <c r="M4963" s="9">
        <v>104493</v>
      </c>
      <c r="N4963" s="17" t="str">
        <f t="shared" si="388"/>
        <v>20_100-105</v>
      </c>
      <c r="O4963" s="17" t="str">
        <f t="shared" si="389"/>
        <v>10_100-110</v>
      </c>
      <c r="P4963" s="17" t="str">
        <f t="shared" si="390"/>
        <v>08_80&gt;</v>
      </c>
      <c r="Q4963" s="9" t="s">
        <v>1329</v>
      </c>
      <c r="R4963" s="9" t="s">
        <v>1324</v>
      </c>
      <c r="S4963" s="9">
        <f t="shared" si="387"/>
        <v>276279492</v>
      </c>
      <c r="T4963" s="9">
        <v>2644</v>
      </c>
    </row>
    <row r="4964" spans="1:20">
      <c r="A4964" s="9">
        <f t="shared" si="392"/>
        <v>93</v>
      </c>
      <c r="B4964" s="9" t="s">
        <v>207</v>
      </c>
      <c r="C4964" s="9" t="s">
        <v>947</v>
      </c>
      <c r="D4964" s="9" t="s">
        <v>148</v>
      </c>
      <c r="E4964" s="9" t="s">
        <v>147</v>
      </c>
      <c r="F4964" s="9" t="s">
        <v>5</v>
      </c>
      <c r="G4964" s="9" t="s">
        <v>110</v>
      </c>
      <c r="H4964" s="9" t="s">
        <v>2</v>
      </c>
      <c r="I4964" s="9">
        <v>15</v>
      </c>
      <c r="J4964" s="9" t="s">
        <v>8</v>
      </c>
      <c r="L4964" s="9" t="s">
        <v>50</v>
      </c>
      <c r="M4964" s="9">
        <v>51149</v>
      </c>
      <c r="N4964" s="17" t="str">
        <f t="shared" si="388"/>
        <v>10_50-55</v>
      </c>
      <c r="O4964" s="17" t="str">
        <f t="shared" si="389"/>
        <v>5_50-60</v>
      </c>
      <c r="P4964" s="17" t="str">
        <f t="shared" si="390"/>
        <v>05_50-60</v>
      </c>
      <c r="Q4964" s="9" t="s">
        <v>1329</v>
      </c>
      <c r="R4964" s="9" t="s">
        <v>1324</v>
      </c>
      <c r="S4964" s="9">
        <f t="shared" si="387"/>
        <v>4756857</v>
      </c>
      <c r="T4964" s="9">
        <v>93</v>
      </c>
    </row>
    <row r="4965" spans="1:20">
      <c r="A4965" s="9">
        <f t="shared" si="392"/>
        <v>3200</v>
      </c>
      <c r="B4965" s="9" t="s">
        <v>207</v>
      </c>
      <c r="C4965" s="9" t="s">
        <v>1228</v>
      </c>
      <c r="D4965" s="9" t="s">
        <v>148</v>
      </c>
      <c r="E4965" s="9" t="s">
        <v>147</v>
      </c>
      <c r="F4965" s="9" t="s">
        <v>5</v>
      </c>
      <c r="G4965" s="9" t="s">
        <v>373</v>
      </c>
      <c r="H4965" s="9" t="s">
        <v>2</v>
      </c>
      <c r="I4965" s="9">
        <v>15</v>
      </c>
      <c r="J4965" s="9" t="s">
        <v>8</v>
      </c>
      <c r="L4965" s="9" t="s">
        <v>50</v>
      </c>
      <c r="M4965" s="9">
        <v>85240</v>
      </c>
      <c r="N4965" s="17" t="str">
        <f t="shared" si="388"/>
        <v>17_85-90</v>
      </c>
      <c r="O4965" s="17" t="str">
        <f t="shared" si="389"/>
        <v>8_80-90</v>
      </c>
      <c r="P4965" s="17" t="str">
        <f t="shared" si="390"/>
        <v>08_80&gt;</v>
      </c>
      <c r="Q4965" s="9" t="s">
        <v>1329</v>
      </c>
      <c r="R4965" s="9" t="s">
        <v>1324</v>
      </c>
      <c r="S4965" s="9">
        <f t="shared" si="387"/>
        <v>272768000</v>
      </c>
      <c r="T4965" s="9">
        <v>3200</v>
      </c>
    </row>
    <row r="4966" spans="1:20">
      <c r="A4966" s="9">
        <f t="shared" si="392"/>
        <v>21</v>
      </c>
      <c r="B4966" s="9" t="s">
        <v>207</v>
      </c>
      <c r="C4966" s="9" t="s">
        <v>564</v>
      </c>
      <c r="D4966" s="9" t="s">
        <v>152</v>
      </c>
      <c r="E4966" s="9" t="s">
        <v>147</v>
      </c>
      <c r="F4966" s="9" t="s">
        <v>5</v>
      </c>
      <c r="G4966" s="9" t="s">
        <v>110</v>
      </c>
      <c r="H4966" s="9" t="s">
        <v>2</v>
      </c>
      <c r="I4966" s="9">
        <v>13</v>
      </c>
      <c r="J4966" s="9" t="s">
        <v>340</v>
      </c>
      <c r="K4966" s="9" t="s">
        <v>7</v>
      </c>
      <c r="L4966" s="9" t="s">
        <v>50</v>
      </c>
      <c r="M4966" s="9">
        <v>126540</v>
      </c>
      <c r="N4966" s="17" t="str">
        <f t="shared" si="388"/>
        <v>25_125-130</v>
      </c>
      <c r="O4966" s="17" t="str">
        <f t="shared" si="389"/>
        <v>12_120-130</v>
      </c>
      <c r="P4966" s="17" t="str">
        <f t="shared" si="390"/>
        <v>08_80&gt;</v>
      </c>
      <c r="Q4966" s="9" t="s">
        <v>1329</v>
      </c>
      <c r="R4966" s="9" t="s">
        <v>1324</v>
      </c>
      <c r="S4966" s="9">
        <f t="shared" si="387"/>
        <v>2657340</v>
      </c>
      <c r="T4966" s="9">
        <v>21</v>
      </c>
    </row>
    <row r="4967" spans="1:20">
      <c r="A4967" s="9">
        <f t="shared" si="392"/>
        <v>1552</v>
      </c>
      <c r="B4967" s="9" t="s">
        <v>207</v>
      </c>
      <c r="C4967" s="9" t="s">
        <v>948</v>
      </c>
      <c r="D4967" s="9" t="s">
        <v>152</v>
      </c>
      <c r="E4967" s="9" t="s">
        <v>147</v>
      </c>
      <c r="F4967" s="9" t="s">
        <v>5</v>
      </c>
      <c r="G4967" s="9" t="s">
        <v>373</v>
      </c>
      <c r="H4967" s="9" t="s">
        <v>2</v>
      </c>
      <c r="I4967" s="9">
        <v>14</v>
      </c>
      <c r="J4967" s="9" t="s">
        <v>280</v>
      </c>
      <c r="L4967" s="9" t="s">
        <v>50</v>
      </c>
      <c r="M4967" s="9">
        <v>138574</v>
      </c>
      <c r="N4967" s="17" t="str">
        <f t="shared" si="388"/>
        <v>27_135-140</v>
      </c>
      <c r="O4967" s="17" t="str">
        <f t="shared" si="389"/>
        <v>13_130-140</v>
      </c>
      <c r="P4967" s="17" t="str">
        <f t="shared" si="390"/>
        <v>08_80&gt;</v>
      </c>
      <c r="Q4967" s="9" t="s">
        <v>1329</v>
      </c>
      <c r="R4967" s="9" t="s">
        <v>1324</v>
      </c>
      <c r="S4967" s="9">
        <f t="shared" si="387"/>
        <v>215066848</v>
      </c>
      <c r="T4967" s="9">
        <v>1552</v>
      </c>
    </row>
    <row r="4968" spans="1:20">
      <c r="A4968" s="9">
        <f t="shared" si="392"/>
        <v>6</v>
      </c>
      <c r="B4968" s="9" t="s">
        <v>15</v>
      </c>
      <c r="C4968" s="9" t="s">
        <v>726</v>
      </c>
      <c r="D4968" s="9" t="s">
        <v>153</v>
      </c>
      <c r="E4968" s="9" t="s">
        <v>147</v>
      </c>
      <c r="F4968" s="9" t="s">
        <v>1</v>
      </c>
      <c r="G4968" s="9" t="s">
        <v>67</v>
      </c>
      <c r="H4968" s="9" t="s">
        <v>2</v>
      </c>
      <c r="I4968" s="9">
        <v>11</v>
      </c>
      <c r="J4968" s="9" t="s">
        <v>727</v>
      </c>
      <c r="L4968" s="9" t="s">
        <v>50</v>
      </c>
      <c r="M4968" s="9">
        <v>25991</v>
      </c>
      <c r="N4968" s="17" t="str">
        <f t="shared" si="388"/>
        <v>5_25-30</v>
      </c>
      <c r="O4968" s="17" t="str">
        <f t="shared" si="389"/>
        <v>2_20-30</v>
      </c>
      <c r="P4968" s="17" t="str">
        <f t="shared" si="390"/>
        <v>02_20-30</v>
      </c>
      <c r="Q4968" s="9" t="s">
        <v>1329</v>
      </c>
      <c r="R4968" s="9" t="s">
        <v>1324</v>
      </c>
      <c r="S4968" s="9">
        <f t="shared" si="387"/>
        <v>155946</v>
      </c>
      <c r="T4968" s="9">
        <v>6</v>
      </c>
    </row>
    <row r="4969" spans="1:20">
      <c r="A4969" s="9">
        <f t="shared" si="392"/>
        <v>92</v>
      </c>
      <c r="B4969" s="9" t="s">
        <v>15</v>
      </c>
      <c r="C4969" s="9" t="s">
        <v>1056</v>
      </c>
      <c r="D4969" s="9" t="s">
        <v>152</v>
      </c>
      <c r="E4969" s="9" t="s">
        <v>147</v>
      </c>
      <c r="F4969" s="9" t="s">
        <v>1</v>
      </c>
      <c r="G4969" s="9" t="s">
        <v>67</v>
      </c>
      <c r="H4969" s="9" t="s">
        <v>2</v>
      </c>
      <c r="I4969" s="9">
        <v>14</v>
      </c>
      <c r="J4969" s="9" t="s">
        <v>8</v>
      </c>
      <c r="L4969" s="9" t="s">
        <v>46</v>
      </c>
      <c r="M4969" s="9">
        <v>34945</v>
      </c>
      <c r="N4969" s="17" t="str">
        <f t="shared" si="388"/>
        <v>6_30-35</v>
      </c>
      <c r="O4969" s="17" t="str">
        <f t="shared" si="389"/>
        <v>3_30-40</v>
      </c>
      <c r="P4969" s="17" t="str">
        <f t="shared" si="390"/>
        <v>03_30-40</v>
      </c>
      <c r="Q4969" s="9" t="s">
        <v>1329</v>
      </c>
      <c r="R4969" s="9" t="s">
        <v>1324</v>
      </c>
      <c r="S4969" s="9">
        <f t="shared" si="387"/>
        <v>3214940</v>
      </c>
      <c r="T4969" s="9">
        <v>92</v>
      </c>
    </row>
    <row r="4970" spans="1:20">
      <c r="A4970" s="9">
        <f t="shared" si="392"/>
        <v>5</v>
      </c>
      <c r="B4970" s="9" t="s">
        <v>15</v>
      </c>
      <c r="C4970" s="9" t="s">
        <v>728</v>
      </c>
      <c r="D4970" s="9" t="s">
        <v>152</v>
      </c>
      <c r="E4970" s="9" t="s">
        <v>147</v>
      </c>
      <c r="F4970" s="9" t="s">
        <v>5</v>
      </c>
      <c r="G4970" s="9" t="s">
        <v>70</v>
      </c>
      <c r="H4970" s="9" t="s">
        <v>2</v>
      </c>
      <c r="I4970" s="9">
        <v>14</v>
      </c>
      <c r="J4970" s="9" t="s">
        <v>8</v>
      </c>
      <c r="L4970" s="9" t="s">
        <v>46</v>
      </c>
      <c r="M4970" s="9">
        <v>35477</v>
      </c>
      <c r="N4970" s="17" t="str">
        <f t="shared" si="388"/>
        <v>7_35-40</v>
      </c>
      <c r="O4970" s="17" t="str">
        <f t="shared" si="389"/>
        <v>3_30-40</v>
      </c>
      <c r="P4970" s="17" t="str">
        <f t="shared" si="390"/>
        <v>03_30-40</v>
      </c>
      <c r="Q4970" s="9" t="s">
        <v>1329</v>
      </c>
      <c r="R4970" s="9" t="s">
        <v>1324</v>
      </c>
      <c r="S4970" s="9">
        <f t="shared" si="387"/>
        <v>177385</v>
      </c>
      <c r="T4970" s="9">
        <v>5</v>
      </c>
    </row>
    <row r="4971" spans="1:20">
      <c r="A4971" s="9">
        <f t="shared" si="392"/>
        <v>3</v>
      </c>
      <c r="B4971" s="9" t="s">
        <v>15</v>
      </c>
      <c r="C4971" s="9" t="s">
        <v>536</v>
      </c>
      <c r="D4971" s="9" t="s">
        <v>152</v>
      </c>
      <c r="E4971" s="9" t="s">
        <v>147</v>
      </c>
      <c r="F4971" s="9" t="s">
        <v>1</v>
      </c>
      <c r="G4971" s="9" t="s">
        <v>77</v>
      </c>
      <c r="H4971" s="9" t="s">
        <v>2</v>
      </c>
      <c r="I4971" s="9">
        <v>14</v>
      </c>
      <c r="J4971" s="9" t="s">
        <v>8</v>
      </c>
      <c r="L4971" s="9" t="s">
        <v>50</v>
      </c>
      <c r="M4971" s="9">
        <v>41269</v>
      </c>
      <c r="N4971" s="17" t="str">
        <f t="shared" si="388"/>
        <v>8_40-45</v>
      </c>
      <c r="O4971" s="17" t="str">
        <f t="shared" si="389"/>
        <v>4_40-50</v>
      </c>
      <c r="P4971" s="17" t="str">
        <f t="shared" si="390"/>
        <v>04_40-50</v>
      </c>
      <c r="Q4971" s="9" t="s">
        <v>1329</v>
      </c>
      <c r="R4971" s="9" t="s">
        <v>1324</v>
      </c>
      <c r="S4971" s="9">
        <f t="shared" si="387"/>
        <v>123807</v>
      </c>
      <c r="T4971" s="9">
        <v>3</v>
      </c>
    </row>
    <row r="4972" spans="1:20">
      <c r="A4972" s="9">
        <f t="shared" si="392"/>
        <v>121</v>
      </c>
      <c r="B4972" s="9" t="s">
        <v>15</v>
      </c>
      <c r="C4972" s="9" t="s">
        <v>1005</v>
      </c>
      <c r="D4972" s="9" t="s">
        <v>152</v>
      </c>
      <c r="E4972" s="9" t="s">
        <v>147</v>
      </c>
      <c r="F4972" s="9" t="s">
        <v>1</v>
      </c>
      <c r="G4972" s="9" t="s">
        <v>583</v>
      </c>
      <c r="H4972" s="9" t="s">
        <v>2</v>
      </c>
      <c r="I4972" s="9">
        <v>14</v>
      </c>
      <c r="J4972" s="9" t="s">
        <v>8</v>
      </c>
      <c r="L4972" s="9" t="s">
        <v>50</v>
      </c>
      <c r="M4972" s="9">
        <v>63579</v>
      </c>
      <c r="N4972" s="17" t="str">
        <f t="shared" si="388"/>
        <v>12_60-65</v>
      </c>
      <c r="O4972" s="17" t="str">
        <f t="shared" si="389"/>
        <v>6_60-70</v>
      </c>
      <c r="P4972" s="17" t="str">
        <f t="shared" si="390"/>
        <v>06_60-70</v>
      </c>
      <c r="Q4972" s="9" t="s">
        <v>1329</v>
      </c>
      <c r="R4972" s="9" t="s">
        <v>1324</v>
      </c>
      <c r="S4972" s="9">
        <f t="shared" si="387"/>
        <v>7693059</v>
      </c>
      <c r="T4972" s="9">
        <v>121</v>
      </c>
    </row>
    <row r="4973" spans="1:20">
      <c r="A4973" s="9">
        <f t="shared" si="392"/>
        <v>9</v>
      </c>
      <c r="B4973" s="9" t="s">
        <v>15</v>
      </c>
      <c r="C4973" s="9" t="s">
        <v>1229</v>
      </c>
      <c r="D4973" s="9" t="s">
        <v>152</v>
      </c>
      <c r="E4973" s="9" t="s">
        <v>147</v>
      </c>
      <c r="F4973" s="9" t="s">
        <v>5</v>
      </c>
      <c r="G4973" s="9" t="s">
        <v>70</v>
      </c>
      <c r="H4973" s="9" t="s">
        <v>2</v>
      </c>
      <c r="I4973" s="9">
        <v>14</v>
      </c>
      <c r="J4973" s="9" t="s">
        <v>8</v>
      </c>
      <c r="L4973" s="9" t="s">
        <v>46</v>
      </c>
      <c r="M4973" s="9">
        <v>30199</v>
      </c>
      <c r="N4973" s="17" t="str">
        <f t="shared" si="388"/>
        <v>6_30-35</v>
      </c>
      <c r="O4973" s="17" t="str">
        <f t="shared" si="389"/>
        <v>3_30-40</v>
      </c>
      <c r="P4973" s="17" t="str">
        <f t="shared" si="390"/>
        <v>03_30-40</v>
      </c>
      <c r="Q4973" s="9" t="s">
        <v>1329</v>
      </c>
      <c r="R4973" s="9" t="s">
        <v>1324</v>
      </c>
      <c r="S4973" s="9">
        <f t="shared" si="387"/>
        <v>271791</v>
      </c>
      <c r="T4973" s="9">
        <v>9</v>
      </c>
    </row>
    <row r="4974" spans="1:20">
      <c r="A4974" s="9">
        <f t="shared" si="392"/>
        <v>1</v>
      </c>
      <c r="B4974" s="9" t="s">
        <v>15</v>
      </c>
      <c r="C4974" s="9" t="s">
        <v>1265</v>
      </c>
      <c r="D4974" s="9" t="s">
        <v>152</v>
      </c>
      <c r="E4974" s="9" t="s">
        <v>147</v>
      </c>
      <c r="F4974" s="9" t="s">
        <v>5</v>
      </c>
      <c r="G4974" s="9" t="s">
        <v>122</v>
      </c>
      <c r="H4974" s="9" t="s">
        <v>2</v>
      </c>
      <c r="I4974" s="9">
        <v>14</v>
      </c>
      <c r="J4974" s="9" t="s">
        <v>8</v>
      </c>
      <c r="L4974" s="9" t="s">
        <v>50</v>
      </c>
      <c r="M4974" s="9">
        <v>41097</v>
      </c>
      <c r="N4974" s="17" t="str">
        <f t="shared" si="388"/>
        <v>8_40-45</v>
      </c>
      <c r="O4974" s="17" t="str">
        <f t="shared" si="389"/>
        <v>4_40-50</v>
      </c>
      <c r="P4974" s="17" t="str">
        <f t="shared" si="390"/>
        <v>04_40-50</v>
      </c>
      <c r="Q4974" s="9" t="s">
        <v>1329</v>
      </c>
      <c r="R4974" s="9" t="s">
        <v>1324</v>
      </c>
      <c r="S4974" s="9">
        <f t="shared" si="387"/>
        <v>41097</v>
      </c>
      <c r="T4974" s="9">
        <v>1</v>
      </c>
    </row>
    <row r="4975" spans="1:20">
      <c r="A4975" s="9">
        <f t="shared" si="392"/>
        <v>30</v>
      </c>
      <c r="B4975" s="9" t="s">
        <v>15</v>
      </c>
      <c r="C4975" s="9" t="s">
        <v>925</v>
      </c>
      <c r="D4975" s="9" t="s">
        <v>152</v>
      </c>
      <c r="E4975" s="9" t="s">
        <v>147</v>
      </c>
      <c r="F4975" s="9" t="s">
        <v>5</v>
      </c>
      <c r="G4975" s="9" t="s">
        <v>373</v>
      </c>
      <c r="H4975" s="9" t="s">
        <v>2</v>
      </c>
      <c r="I4975" s="9">
        <v>14</v>
      </c>
      <c r="J4975" s="9" t="s">
        <v>8</v>
      </c>
      <c r="L4975" s="9" t="s">
        <v>50</v>
      </c>
      <c r="M4975" s="9">
        <v>43017</v>
      </c>
      <c r="N4975" s="17" t="str">
        <f t="shared" si="388"/>
        <v>8_40-45</v>
      </c>
      <c r="O4975" s="17" t="str">
        <f t="shared" si="389"/>
        <v>4_40-50</v>
      </c>
      <c r="P4975" s="17" t="str">
        <f t="shared" si="390"/>
        <v>04_40-50</v>
      </c>
      <c r="Q4975" s="9" t="s">
        <v>1329</v>
      </c>
      <c r="R4975" s="9" t="s">
        <v>1324</v>
      </c>
      <c r="S4975" s="9">
        <f t="shared" si="387"/>
        <v>1290510</v>
      </c>
      <c r="T4975" s="9">
        <v>30</v>
      </c>
    </row>
    <row r="4976" spans="1:20">
      <c r="A4976" s="9">
        <f t="shared" si="392"/>
        <v>10</v>
      </c>
      <c r="B4976" s="9" t="s">
        <v>15</v>
      </c>
      <c r="C4976" s="9" t="s">
        <v>650</v>
      </c>
      <c r="D4976" s="9" t="s">
        <v>152</v>
      </c>
      <c r="E4976" s="9" t="s">
        <v>147</v>
      </c>
      <c r="F4976" s="9" t="s">
        <v>5</v>
      </c>
      <c r="G4976" s="9" t="s">
        <v>373</v>
      </c>
      <c r="H4976" s="9" t="s">
        <v>2</v>
      </c>
      <c r="I4976" s="9">
        <v>14</v>
      </c>
      <c r="J4976" s="9" t="s">
        <v>8</v>
      </c>
      <c r="L4976" s="9" t="s">
        <v>50</v>
      </c>
      <c r="M4976" s="9">
        <v>49721</v>
      </c>
      <c r="N4976" s="17" t="str">
        <f t="shared" si="388"/>
        <v>9_45-50</v>
      </c>
      <c r="O4976" s="17" t="str">
        <f t="shared" si="389"/>
        <v>4_40-50</v>
      </c>
      <c r="P4976" s="17" t="str">
        <f t="shared" si="390"/>
        <v>04_40-50</v>
      </c>
      <c r="Q4976" s="9" t="s">
        <v>1329</v>
      </c>
      <c r="R4976" s="9" t="s">
        <v>1324</v>
      </c>
      <c r="S4976" s="9">
        <f t="shared" si="387"/>
        <v>497210</v>
      </c>
      <c r="T4976" s="9">
        <v>10</v>
      </c>
    </row>
    <row r="4977" spans="1:20">
      <c r="A4977" s="9">
        <f t="shared" si="392"/>
        <v>1165</v>
      </c>
      <c r="B4977" s="9" t="s">
        <v>15</v>
      </c>
      <c r="C4977" s="9" t="s">
        <v>651</v>
      </c>
      <c r="D4977" s="9" t="s">
        <v>148</v>
      </c>
      <c r="E4977" s="9" t="s">
        <v>147</v>
      </c>
      <c r="F4977" s="9" t="s">
        <v>1</v>
      </c>
      <c r="G4977" s="9" t="s">
        <v>77</v>
      </c>
      <c r="H4977" s="9" t="s">
        <v>2</v>
      </c>
      <c r="I4977" s="9">
        <v>15</v>
      </c>
      <c r="J4977" s="9" t="s">
        <v>8</v>
      </c>
      <c r="L4977" s="9" t="s">
        <v>50</v>
      </c>
      <c r="M4977" s="9">
        <v>39067</v>
      </c>
      <c r="N4977" s="17" t="str">
        <f t="shared" si="388"/>
        <v>7_35-40</v>
      </c>
      <c r="O4977" s="17" t="str">
        <f t="shared" si="389"/>
        <v>3_30-40</v>
      </c>
      <c r="P4977" s="17" t="str">
        <f t="shared" si="390"/>
        <v>03_30-40</v>
      </c>
      <c r="Q4977" s="9" t="s">
        <v>1329</v>
      </c>
      <c r="R4977" s="9" t="s">
        <v>1324</v>
      </c>
      <c r="S4977" s="9">
        <f t="shared" si="387"/>
        <v>45513055</v>
      </c>
      <c r="T4977" s="9">
        <v>1165</v>
      </c>
    </row>
    <row r="4978" spans="1:20">
      <c r="A4978" s="9">
        <f t="shared" si="392"/>
        <v>457</v>
      </c>
      <c r="B4978" s="9" t="s">
        <v>15</v>
      </c>
      <c r="C4978" s="9" t="s">
        <v>775</v>
      </c>
      <c r="D4978" s="9" t="s">
        <v>148</v>
      </c>
      <c r="E4978" s="9" t="s">
        <v>147</v>
      </c>
      <c r="F4978" s="9" t="s">
        <v>1</v>
      </c>
      <c r="G4978" s="9" t="s">
        <v>583</v>
      </c>
      <c r="H4978" s="9" t="s">
        <v>2</v>
      </c>
      <c r="I4978" s="9">
        <v>15</v>
      </c>
      <c r="J4978" s="9" t="s">
        <v>8</v>
      </c>
      <c r="L4978" s="9" t="s">
        <v>50</v>
      </c>
      <c r="M4978" s="9">
        <v>53534</v>
      </c>
      <c r="N4978" s="17" t="str">
        <f t="shared" si="388"/>
        <v>10_50-55</v>
      </c>
      <c r="O4978" s="17" t="str">
        <f t="shared" si="389"/>
        <v>5_50-60</v>
      </c>
      <c r="P4978" s="17" t="str">
        <f t="shared" si="390"/>
        <v>05_50-60</v>
      </c>
      <c r="Q4978" s="9" t="s">
        <v>1329</v>
      </c>
      <c r="R4978" s="9" t="s">
        <v>1324</v>
      </c>
      <c r="S4978" s="9">
        <f t="shared" si="387"/>
        <v>24465038</v>
      </c>
      <c r="T4978" s="9">
        <v>457</v>
      </c>
    </row>
    <row r="4979" spans="1:20">
      <c r="A4979" s="9">
        <f t="shared" si="392"/>
        <v>101</v>
      </c>
      <c r="B4979" s="9" t="s">
        <v>15</v>
      </c>
      <c r="C4979" s="9" t="s">
        <v>300</v>
      </c>
      <c r="D4979" s="9" t="s">
        <v>148</v>
      </c>
      <c r="E4979" s="9" t="s">
        <v>147</v>
      </c>
      <c r="F4979" s="9" t="s">
        <v>1</v>
      </c>
      <c r="G4979" s="9" t="s">
        <v>222</v>
      </c>
      <c r="H4979" s="9" t="s">
        <v>2</v>
      </c>
      <c r="I4979" s="9">
        <v>15</v>
      </c>
      <c r="J4979" s="9" t="s">
        <v>8</v>
      </c>
      <c r="L4979" s="9" t="s">
        <v>50</v>
      </c>
      <c r="M4979" s="9">
        <v>57462</v>
      </c>
      <c r="N4979" s="17" t="str">
        <f t="shared" si="388"/>
        <v>11_55-60</v>
      </c>
      <c r="O4979" s="17" t="str">
        <f t="shared" si="389"/>
        <v>5_50-60</v>
      </c>
      <c r="P4979" s="17" t="str">
        <f t="shared" si="390"/>
        <v>05_50-60</v>
      </c>
      <c r="Q4979" s="9" t="s">
        <v>1329</v>
      </c>
      <c r="R4979" s="9" t="s">
        <v>1324</v>
      </c>
      <c r="S4979" s="9">
        <f t="shared" si="387"/>
        <v>5803662</v>
      </c>
      <c r="T4979" s="9">
        <v>101</v>
      </c>
    </row>
    <row r="4980" spans="1:20">
      <c r="A4980" s="9">
        <f t="shared" si="392"/>
        <v>3330</v>
      </c>
      <c r="B4980" s="9" t="s">
        <v>15</v>
      </c>
      <c r="C4980" s="9" t="s">
        <v>537</v>
      </c>
      <c r="D4980" s="9" t="s">
        <v>148</v>
      </c>
      <c r="E4980" s="9" t="s">
        <v>147</v>
      </c>
      <c r="F4980" s="9" t="s">
        <v>5</v>
      </c>
      <c r="G4980" s="9" t="s">
        <v>70</v>
      </c>
      <c r="H4980" s="9" t="s">
        <v>2</v>
      </c>
      <c r="I4980" s="9">
        <v>15</v>
      </c>
      <c r="J4980" s="9" t="s">
        <v>8</v>
      </c>
      <c r="L4980" s="9" t="s">
        <v>46</v>
      </c>
      <c r="M4980" s="9">
        <v>36777</v>
      </c>
      <c r="N4980" s="17" t="str">
        <f t="shared" si="388"/>
        <v>7_35-40</v>
      </c>
      <c r="O4980" s="17" t="str">
        <f t="shared" si="389"/>
        <v>3_30-40</v>
      </c>
      <c r="P4980" s="17" t="str">
        <f t="shared" si="390"/>
        <v>03_30-40</v>
      </c>
      <c r="Q4980" s="9" t="s">
        <v>1329</v>
      </c>
      <c r="R4980" s="9" t="s">
        <v>1324</v>
      </c>
      <c r="S4980" s="9">
        <f t="shared" si="387"/>
        <v>122467410</v>
      </c>
      <c r="T4980" s="9">
        <v>3330</v>
      </c>
    </row>
    <row r="4981" spans="1:20">
      <c r="A4981" s="9">
        <f t="shared" si="392"/>
        <v>1485</v>
      </c>
      <c r="B4981" s="9" t="s">
        <v>15</v>
      </c>
      <c r="C4981" s="9" t="s">
        <v>270</v>
      </c>
      <c r="D4981" s="9" t="s">
        <v>148</v>
      </c>
      <c r="E4981" s="9" t="s">
        <v>147</v>
      </c>
      <c r="F4981" s="9" t="s">
        <v>5</v>
      </c>
      <c r="G4981" s="9" t="s">
        <v>122</v>
      </c>
      <c r="H4981" s="9" t="s">
        <v>2</v>
      </c>
      <c r="I4981" s="9">
        <v>15</v>
      </c>
      <c r="J4981" s="9" t="s">
        <v>8</v>
      </c>
      <c r="L4981" s="9" t="s">
        <v>50</v>
      </c>
      <c r="M4981" s="9">
        <v>48798</v>
      </c>
      <c r="N4981" s="17" t="str">
        <f t="shared" si="388"/>
        <v>9_45-50</v>
      </c>
      <c r="O4981" s="17" t="str">
        <f t="shared" si="389"/>
        <v>4_40-50</v>
      </c>
      <c r="P4981" s="17" t="str">
        <f t="shared" si="390"/>
        <v>04_40-50</v>
      </c>
      <c r="Q4981" s="9" t="s">
        <v>1329</v>
      </c>
      <c r="R4981" s="9" t="s">
        <v>1324</v>
      </c>
      <c r="S4981" s="9">
        <f t="shared" si="387"/>
        <v>72465030</v>
      </c>
      <c r="T4981" s="9">
        <v>1485</v>
      </c>
    </row>
    <row r="4982" spans="1:20">
      <c r="A4982" s="9">
        <f t="shared" si="392"/>
        <v>35</v>
      </c>
      <c r="B4982" s="9" t="s">
        <v>15</v>
      </c>
      <c r="C4982" s="9" t="s">
        <v>467</v>
      </c>
      <c r="D4982" s="9" t="s">
        <v>146</v>
      </c>
      <c r="E4982" s="9" t="s">
        <v>147</v>
      </c>
      <c r="F4982" s="9" t="s">
        <v>5</v>
      </c>
      <c r="G4982" s="9" t="s">
        <v>110</v>
      </c>
      <c r="H4982" s="9" t="s">
        <v>68</v>
      </c>
      <c r="I4982" s="9">
        <v>15</v>
      </c>
      <c r="J4982" s="9" t="s">
        <v>8</v>
      </c>
      <c r="L4982" s="9" t="s">
        <v>50</v>
      </c>
      <c r="M4982" s="9">
        <v>48024</v>
      </c>
      <c r="N4982" s="17" t="str">
        <f t="shared" si="388"/>
        <v>9_45-50</v>
      </c>
      <c r="O4982" s="17" t="str">
        <f t="shared" si="389"/>
        <v>4_40-50</v>
      </c>
      <c r="P4982" s="17" t="str">
        <f t="shared" si="390"/>
        <v>04_40-50</v>
      </c>
      <c r="Q4982" s="9" t="s">
        <v>1329</v>
      </c>
      <c r="R4982" s="9" t="s">
        <v>1324</v>
      </c>
      <c r="S4982" s="9">
        <f t="shared" si="387"/>
        <v>1680840</v>
      </c>
      <c r="T4982" s="9">
        <v>35</v>
      </c>
    </row>
    <row r="4983" spans="1:20">
      <c r="A4983" s="9">
        <f t="shared" si="392"/>
        <v>490</v>
      </c>
      <c r="B4983" s="9" t="s">
        <v>15</v>
      </c>
      <c r="C4983" s="9" t="s">
        <v>1057</v>
      </c>
      <c r="D4983" s="9" t="s">
        <v>148</v>
      </c>
      <c r="E4983" s="9" t="s">
        <v>147</v>
      </c>
      <c r="F4983" s="9" t="s">
        <v>5</v>
      </c>
      <c r="G4983" s="9" t="s">
        <v>373</v>
      </c>
      <c r="H4983" s="9" t="s">
        <v>2</v>
      </c>
      <c r="I4983" s="9">
        <v>15</v>
      </c>
      <c r="J4983" s="9" t="s">
        <v>8</v>
      </c>
      <c r="L4983" s="9" t="s">
        <v>50</v>
      </c>
      <c r="M4983" s="9">
        <v>48580</v>
      </c>
      <c r="N4983" s="17" t="str">
        <f t="shared" si="388"/>
        <v>9_45-50</v>
      </c>
      <c r="O4983" s="17" t="str">
        <f t="shared" si="389"/>
        <v>4_40-50</v>
      </c>
      <c r="P4983" s="17" t="str">
        <f t="shared" si="390"/>
        <v>04_40-50</v>
      </c>
      <c r="Q4983" s="9" t="s">
        <v>1329</v>
      </c>
      <c r="R4983" s="9" t="s">
        <v>1324</v>
      </c>
      <c r="S4983" s="9">
        <f t="shared" si="387"/>
        <v>23804200</v>
      </c>
      <c r="T4983" s="9">
        <v>490</v>
      </c>
    </row>
    <row r="4984" spans="1:20">
      <c r="A4984" s="9">
        <f t="shared" si="392"/>
        <v>1146</v>
      </c>
      <c r="B4984" s="9" t="s">
        <v>15</v>
      </c>
      <c r="C4984" s="9" t="s">
        <v>776</v>
      </c>
      <c r="D4984" s="9" t="s">
        <v>148</v>
      </c>
      <c r="E4984" s="9" t="s">
        <v>147</v>
      </c>
      <c r="F4984" s="9" t="s">
        <v>5</v>
      </c>
      <c r="G4984" s="9" t="s">
        <v>373</v>
      </c>
      <c r="H4984" s="9" t="s">
        <v>2</v>
      </c>
      <c r="I4984" s="9">
        <v>15</v>
      </c>
      <c r="J4984" s="9" t="s">
        <v>8</v>
      </c>
      <c r="L4984" s="9" t="s">
        <v>50</v>
      </c>
      <c r="M4984" s="9">
        <v>48300</v>
      </c>
      <c r="N4984" s="17" t="str">
        <f t="shared" si="388"/>
        <v>9_45-50</v>
      </c>
      <c r="O4984" s="17" t="str">
        <f t="shared" si="389"/>
        <v>4_40-50</v>
      </c>
      <c r="P4984" s="17" t="str">
        <f t="shared" si="390"/>
        <v>04_40-50</v>
      </c>
      <c r="Q4984" s="9" t="s">
        <v>1329</v>
      </c>
      <c r="R4984" s="9" t="s">
        <v>1324</v>
      </c>
      <c r="S4984" s="9">
        <f t="shared" si="387"/>
        <v>55351800</v>
      </c>
      <c r="T4984" s="9">
        <v>1146</v>
      </c>
    </row>
    <row r="4985" spans="1:20">
      <c r="A4985" s="9">
        <f t="shared" si="392"/>
        <v>28</v>
      </c>
      <c r="B4985" s="9" t="s">
        <v>15</v>
      </c>
      <c r="C4985" s="9" t="s">
        <v>245</v>
      </c>
      <c r="D4985" s="9" t="s">
        <v>148</v>
      </c>
      <c r="E4985" s="9" t="s">
        <v>147</v>
      </c>
      <c r="F4985" s="9" t="s">
        <v>1</v>
      </c>
      <c r="G4985" s="9" t="s">
        <v>77</v>
      </c>
      <c r="H4985" s="9" t="s">
        <v>2</v>
      </c>
      <c r="I4985" s="9">
        <v>17</v>
      </c>
      <c r="J4985" s="9" t="s">
        <v>6</v>
      </c>
      <c r="L4985" s="9" t="s">
        <v>50</v>
      </c>
      <c r="M4985" s="9">
        <v>46707</v>
      </c>
      <c r="N4985" s="17" t="str">
        <f t="shared" si="388"/>
        <v>9_45-50</v>
      </c>
      <c r="O4985" s="17" t="str">
        <f t="shared" si="389"/>
        <v>4_40-50</v>
      </c>
      <c r="P4985" s="17" t="str">
        <f t="shared" si="390"/>
        <v>04_40-50</v>
      </c>
      <c r="Q4985" s="9" t="s">
        <v>1329</v>
      </c>
      <c r="R4985" s="9" t="s">
        <v>1324</v>
      </c>
      <c r="S4985" s="9">
        <f t="shared" si="387"/>
        <v>1307796</v>
      </c>
      <c r="T4985" s="9">
        <v>28</v>
      </c>
    </row>
    <row r="4986" spans="1:20">
      <c r="A4986" s="9">
        <f t="shared" si="392"/>
        <v>9</v>
      </c>
      <c r="B4986" s="9" t="s">
        <v>15</v>
      </c>
      <c r="C4986" s="9" t="s">
        <v>926</v>
      </c>
      <c r="D4986" s="9" t="s">
        <v>148</v>
      </c>
      <c r="E4986" s="9" t="s">
        <v>147</v>
      </c>
      <c r="F4986" s="9" t="s">
        <v>1</v>
      </c>
      <c r="G4986" s="9" t="s">
        <v>222</v>
      </c>
      <c r="H4986" s="9" t="s">
        <v>2</v>
      </c>
      <c r="I4986" s="9">
        <v>17</v>
      </c>
      <c r="J4986" s="9" t="s">
        <v>6</v>
      </c>
      <c r="L4986" s="9" t="s">
        <v>50</v>
      </c>
      <c r="M4986" s="9">
        <v>48900</v>
      </c>
      <c r="N4986" s="17" t="str">
        <f t="shared" si="388"/>
        <v>9_45-50</v>
      </c>
      <c r="O4986" s="17" t="str">
        <f t="shared" si="389"/>
        <v>4_40-50</v>
      </c>
      <c r="P4986" s="17" t="str">
        <f t="shared" si="390"/>
        <v>04_40-50</v>
      </c>
      <c r="Q4986" s="9" t="s">
        <v>1329</v>
      </c>
      <c r="R4986" s="9" t="s">
        <v>1324</v>
      </c>
      <c r="S4986" s="9">
        <f t="shared" si="387"/>
        <v>440100</v>
      </c>
      <c r="T4986" s="9">
        <v>9</v>
      </c>
    </row>
    <row r="4987" spans="1:20">
      <c r="A4987" s="9">
        <f t="shared" si="392"/>
        <v>1</v>
      </c>
      <c r="B4987" s="9" t="s">
        <v>15</v>
      </c>
      <c r="C4987" s="9" t="s">
        <v>934</v>
      </c>
      <c r="D4987" s="9" t="s">
        <v>148</v>
      </c>
      <c r="E4987" s="9" t="s">
        <v>147</v>
      </c>
      <c r="F4987" s="9" t="s">
        <v>5</v>
      </c>
      <c r="G4987" s="9" t="s">
        <v>110</v>
      </c>
      <c r="H4987" s="9" t="s">
        <v>2</v>
      </c>
      <c r="I4987" s="9">
        <v>17</v>
      </c>
      <c r="J4987" s="9" t="s">
        <v>8</v>
      </c>
      <c r="L4987" s="9" t="s">
        <v>50</v>
      </c>
      <c r="M4987" s="9">
        <v>45513</v>
      </c>
      <c r="N4987" s="17" t="str">
        <f t="shared" si="388"/>
        <v>9_45-50</v>
      </c>
      <c r="O4987" s="17" t="str">
        <f t="shared" si="389"/>
        <v>4_40-50</v>
      </c>
      <c r="P4987" s="17" t="str">
        <f t="shared" si="390"/>
        <v>04_40-50</v>
      </c>
      <c r="Q4987" s="9" t="s">
        <v>1329</v>
      </c>
      <c r="R4987" s="9" t="s">
        <v>1324</v>
      </c>
      <c r="S4987" s="9">
        <f t="shared" si="387"/>
        <v>45513</v>
      </c>
      <c r="T4987" s="9">
        <v>1</v>
      </c>
    </row>
    <row r="4988" spans="1:20">
      <c r="A4988" s="9">
        <f t="shared" si="392"/>
        <v>28</v>
      </c>
      <c r="B4988" s="9" t="s">
        <v>15</v>
      </c>
      <c r="C4988" s="9" t="s">
        <v>729</v>
      </c>
      <c r="D4988" s="9" t="s">
        <v>148</v>
      </c>
      <c r="E4988" s="9" t="s">
        <v>147</v>
      </c>
      <c r="F4988" s="9" t="s">
        <v>5</v>
      </c>
      <c r="G4988" s="9" t="s">
        <v>373</v>
      </c>
      <c r="H4988" s="9" t="s">
        <v>2</v>
      </c>
      <c r="I4988" s="9">
        <v>17</v>
      </c>
      <c r="J4988" s="9" t="s">
        <v>6</v>
      </c>
      <c r="L4988" s="9" t="s">
        <v>50</v>
      </c>
      <c r="M4988" s="9">
        <v>42110</v>
      </c>
      <c r="N4988" s="17" t="str">
        <f t="shared" si="388"/>
        <v>8_40-45</v>
      </c>
      <c r="O4988" s="17" t="str">
        <f t="shared" si="389"/>
        <v>4_40-50</v>
      </c>
      <c r="P4988" s="17" t="str">
        <f t="shared" si="390"/>
        <v>04_40-50</v>
      </c>
      <c r="Q4988" s="9" t="s">
        <v>1329</v>
      </c>
      <c r="R4988" s="9" t="s">
        <v>1324</v>
      </c>
      <c r="S4988" s="9">
        <f t="shared" si="387"/>
        <v>1179080</v>
      </c>
      <c r="T4988" s="9">
        <v>28</v>
      </c>
    </row>
    <row r="4989" spans="1:20">
      <c r="A4989" s="9">
        <f t="shared" si="392"/>
        <v>3</v>
      </c>
      <c r="B4989" s="9" t="s">
        <v>15</v>
      </c>
      <c r="C4989" s="9" t="s">
        <v>652</v>
      </c>
      <c r="D4989" s="9" t="s">
        <v>152</v>
      </c>
      <c r="E4989" s="9" t="s">
        <v>147</v>
      </c>
      <c r="F4989" s="9" t="s">
        <v>1</v>
      </c>
      <c r="G4989" s="9" t="s">
        <v>583</v>
      </c>
      <c r="H4989" s="9" t="s">
        <v>2</v>
      </c>
      <c r="I4989" s="9">
        <v>14</v>
      </c>
      <c r="J4989" s="9" t="s">
        <v>8</v>
      </c>
      <c r="L4989" s="9" t="s">
        <v>50</v>
      </c>
      <c r="M4989" s="9">
        <v>67938</v>
      </c>
      <c r="N4989" s="17" t="str">
        <f t="shared" si="388"/>
        <v>13_65-70</v>
      </c>
      <c r="O4989" s="17" t="str">
        <f t="shared" si="389"/>
        <v>6_60-70</v>
      </c>
      <c r="P4989" s="17" t="str">
        <f t="shared" si="390"/>
        <v>06_60-70</v>
      </c>
      <c r="Q4989" s="9" t="s">
        <v>1329</v>
      </c>
      <c r="R4989" s="9" t="s">
        <v>1324</v>
      </c>
      <c r="S4989" s="9">
        <f t="shared" si="387"/>
        <v>203814</v>
      </c>
      <c r="T4989" s="9">
        <v>3</v>
      </c>
    </row>
    <row r="4990" spans="1:20">
      <c r="A4990" s="9">
        <f t="shared" si="392"/>
        <v>22</v>
      </c>
      <c r="B4990" s="9" t="s">
        <v>15</v>
      </c>
      <c r="C4990" s="9" t="s">
        <v>441</v>
      </c>
      <c r="D4990" s="9" t="s">
        <v>152</v>
      </c>
      <c r="E4990" s="9" t="s">
        <v>147</v>
      </c>
      <c r="F4990" s="9" t="s">
        <v>5</v>
      </c>
      <c r="G4990" s="9" t="s">
        <v>373</v>
      </c>
      <c r="H4990" s="9" t="s">
        <v>2</v>
      </c>
      <c r="I4990" s="9">
        <v>14</v>
      </c>
      <c r="J4990" s="9" t="s">
        <v>8</v>
      </c>
      <c r="L4990" s="9" t="s">
        <v>50</v>
      </c>
      <c r="M4990" s="9">
        <v>80902</v>
      </c>
      <c r="N4990" s="17" t="str">
        <f t="shared" si="388"/>
        <v>16_80-85</v>
      </c>
      <c r="O4990" s="17" t="str">
        <f t="shared" si="389"/>
        <v>8_80-90</v>
      </c>
      <c r="P4990" s="17" t="str">
        <f t="shared" si="390"/>
        <v>08_80&gt;</v>
      </c>
      <c r="Q4990" s="9" t="s">
        <v>1329</v>
      </c>
      <c r="R4990" s="9" t="s">
        <v>1324</v>
      </c>
      <c r="S4990" s="9">
        <f t="shared" si="387"/>
        <v>1779844</v>
      </c>
      <c r="T4990" s="9">
        <v>22</v>
      </c>
    </row>
    <row r="4991" spans="1:20">
      <c r="A4991" s="9">
        <f t="shared" si="392"/>
        <v>46</v>
      </c>
      <c r="B4991" s="9" t="s">
        <v>15</v>
      </c>
      <c r="C4991" s="9" t="s">
        <v>442</v>
      </c>
      <c r="D4991" s="9" t="s">
        <v>148</v>
      </c>
      <c r="E4991" s="9" t="s">
        <v>147</v>
      </c>
      <c r="F4991" s="9" t="s">
        <v>5</v>
      </c>
      <c r="G4991" s="9" t="s">
        <v>373</v>
      </c>
      <c r="H4991" s="9" t="s">
        <v>2</v>
      </c>
      <c r="I4991" s="9">
        <v>15</v>
      </c>
      <c r="J4991" s="9" t="s">
        <v>8</v>
      </c>
      <c r="L4991" s="9" t="s">
        <v>50</v>
      </c>
      <c r="M4991" s="9">
        <v>89032</v>
      </c>
      <c r="N4991" s="17" t="str">
        <f t="shared" si="388"/>
        <v>17_85-90</v>
      </c>
      <c r="O4991" s="17" t="str">
        <f t="shared" si="389"/>
        <v>8_80-90</v>
      </c>
      <c r="P4991" s="17" t="str">
        <f t="shared" si="390"/>
        <v>08_80&gt;</v>
      </c>
      <c r="Q4991" s="9" t="s">
        <v>1329</v>
      </c>
      <c r="R4991" s="9" t="s">
        <v>1324</v>
      </c>
      <c r="S4991" s="9">
        <f t="shared" si="387"/>
        <v>4095472</v>
      </c>
      <c r="T4991" s="9">
        <v>46</v>
      </c>
    </row>
    <row r="4992" spans="1:20">
      <c r="A4992" s="9">
        <f t="shared" si="392"/>
        <v>63</v>
      </c>
      <c r="B4992" s="9" t="s">
        <v>15</v>
      </c>
      <c r="C4992" s="9" t="s">
        <v>927</v>
      </c>
      <c r="D4992" s="9" t="s">
        <v>152</v>
      </c>
      <c r="E4992" s="9" t="s">
        <v>147</v>
      </c>
      <c r="F4992" s="9" t="s">
        <v>1</v>
      </c>
      <c r="G4992" s="9" t="s">
        <v>845</v>
      </c>
      <c r="H4992" s="9" t="s">
        <v>408</v>
      </c>
      <c r="I4992" s="9">
        <v>14</v>
      </c>
      <c r="J4992" s="9" t="s">
        <v>855</v>
      </c>
      <c r="L4992" s="9" t="s">
        <v>50</v>
      </c>
      <c r="M4992" s="9">
        <v>103668</v>
      </c>
      <c r="N4992" s="17" t="str">
        <f t="shared" si="388"/>
        <v>20_100-105</v>
      </c>
      <c r="O4992" s="17" t="str">
        <f t="shared" si="389"/>
        <v>10_100-110</v>
      </c>
      <c r="P4992" s="17" t="str">
        <f t="shared" si="390"/>
        <v>08_80&gt;</v>
      </c>
      <c r="Q4992" s="9" t="s">
        <v>1329</v>
      </c>
      <c r="R4992" s="9" t="s">
        <v>1324</v>
      </c>
      <c r="S4992" s="9">
        <f t="shared" si="387"/>
        <v>6531084</v>
      </c>
      <c r="T4992" s="9">
        <v>63</v>
      </c>
    </row>
    <row r="4993" spans="1:20">
      <c r="A4993" s="9">
        <f t="shared" si="392"/>
        <v>35</v>
      </c>
      <c r="B4993" s="9" t="s">
        <v>15</v>
      </c>
      <c r="C4993" s="9" t="s">
        <v>854</v>
      </c>
      <c r="D4993" s="9" t="s">
        <v>152</v>
      </c>
      <c r="E4993" s="9" t="s">
        <v>147</v>
      </c>
      <c r="F4993" s="9" t="s">
        <v>5</v>
      </c>
      <c r="G4993" s="9" t="s">
        <v>373</v>
      </c>
      <c r="H4993" s="9" t="s">
        <v>408</v>
      </c>
      <c r="I4993" s="9">
        <v>14</v>
      </c>
      <c r="J4993" s="9" t="s">
        <v>855</v>
      </c>
      <c r="L4993" s="9" t="s">
        <v>50</v>
      </c>
      <c r="M4993" s="9">
        <v>81525</v>
      </c>
      <c r="N4993" s="17" t="str">
        <f t="shared" si="388"/>
        <v>16_80-85</v>
      </c>
      <c r="O4993" s="17" t="str">
        <f t="shared" si="389"/>
        <v>8_80-90</v>
      </c>
      <c r="P4993" s="17" t="str">
        <f t="shared" si="390"/>
        <v>08_80&gt;</v>
      </c>
      <c r="Q4993" s="9" t="s">
        <v>1329</v>
      </c>
      <c r="R4993" s="9" t="s">
        <v>1324</v>
      </c>
      <c r="S4993" s="9">
        <f t="shared" si="387"/>
        <v>2853375</v>
      </c>
      <c r="T4993" s="9">
        <v>35</v>
      </c>
    </row>
    <row r="4994" spans="1:20">
      <c r="A4994" s="9">
        <f t="shared" si="392"/>
        <v>1</v>
      </c>
      <c r="B4994" s="9" t="s">
        <v>15</v>
      </c>
      <c r="C4994" s="9" t="s">
        <v>778</v>
      </c>
      <c r="D4994" s="9" t="s">
        <v>146</v>
      </c>
      <c r="E4994" s="9" t="s">
        <v>147</v>
      </c>
      <c r="F4994" s="9" t="s">
        <v>5</v>
      </c>
      <c r="G4994" s="9" t="s">
        <v>492</v>
      </c>
      <c r="H4994" s="9" t="s">
        <v>998</v>
      </c>
      <c r="I4994" s="9">
        <v>16</v>
      </c>
      <c r="J4994" s="9" t="s">
        <v>444</v>
      </c>
      <c r="L4994" s="9" t="s">
        <v>50</v>
      </c>
      <c r="M4994" s="9">
        <v>129363</v>
      </c>
      <c r="N4994" s="17" t="str">
        <f t="shared" si="388"/>
        <v>25_125-130</v>
      </c>
      <c r="O4994" s="17" t="str">
        <f t="shared" si="389"/>
        <v>12_120-130</v>
      </c>
      <c r="P4994" s="17" t="str">
        <f t="shared" si="390"/>
        <v>08_80&gt;</v>
      </c>
      <c r="Q4994" s="9" t="s">
        <v>1329</v>
      </c>
      <c r="R4994" s="9" t="s">
        <v>1324</v>
      </c>
      <c r="S4994" s="9">
        <f t="shared" si="387"/>
        <v>129363</v>
      </c>
      <c r="T4994" s="9">
        <v>1</v>
      </c>
    </row>
    <row r="4995" spans="1:20">
      <c r="A4995" s="9">
        <f t="shared" si="392"/>
        <v>10</v>
      </c>
      <c r="B4995" s="9" t="s">
        <v>15</v>
      </c>
      <c r="C4995" s="9" t="s">
        <v>779</v>
      </c>
      <c r="D4995" s="9" t="s">
        <v>146</v>
      </c>
      <c r="E4995" s="9" t="s">
        <v>147</v>
      </c>
      <c r="F4995" s="9" t="s">
        <v>5</v>
      </c>
      <c r="G4995" s="9" t="s">
        <v>492</v>
      </c>
      <c r="H4995" s="9" t="s">
        <v>415</v>
      </c>
      <c r="I4995" s="9">
        <v>16</v>
      </c>
      <c r="J4995" s="9" t="s">
        <v>444</v>
      </c>
      <c r="L4995" s="9" t="s">
        <v>50</v>
      </c>
      <c r="M4995" s="9">
        <v>110055</v>
      </c>
      <c r="N4995" s="17" t="str">
        <f t="shared" si="388"/>
        <v>22_110-115</v>
      </c>
      <c r="O4995" s="17" t="str">
        <f t="shared" si="389"/>
        <v>11_110-120</v>
      </c>
      <c r="P4995" s="17" t="str">
        <f t="shared" si="390"/>
        <v>08_80&gt;</v>
      </c>
      <c r="Q4995" s="9" t="s">
        <v>1329</v>
      </c>
      <c r="R4995" s="9" t="s">
        <v>1324</v>
      </c>
      <c r="S4995" s="9">
        <f t="shared" si="387"/>
        <v>1100550</v>
      </c>
      <c r="T4995" s="9">
        <v>10</v>
      </c>
    </row>
    <row r="4996" spans="1:20">
      <c r="A4996" s="9">
        <f t="shared" si="392"/>
        <v>4</v>
      </c>
      <c r="B4996" s="9" t="s">
        <v>15</v>
      </c>
      <c r="C4996" s="9" t="s">
        <v>269</v>
      </c>
      <c r="D4996" s="9" t="s">
        <v>152</v>
      </c>
      <c r="E4996" s="9" t="s">
        <v>147</v>
      </c>
      <c r="F4996" s="9" t="s">
        <v>5</v>
      </c>
      <c r="G4996" s="9" t="s">
        <v>122</v>
      </c>
      <c r="H4996" s="9" t="s">
        <v>2</v>
      </c>
      <c r="I4996" s="9">
        <v>14</v>
      </c>
      <c r="J4996" s="9" t="s">
        <v>8</v>
      </c>
      <c r="K4996" s="9" t="s">
        <v>7</v>
      </c>
      <c r="L4996" s="9" t="s">
        <v>50</v>
      </c>
      <c r="M4996" s="9">
        <v>56900</v>
      </c>
      <c r="N4996" s="17" t="str">
        <f t="shared" si="388"/>
        <v>11_55-60</v>
      </c>
      <c r="O4996" s="17" t="str">
        <f t="shared" si="389"/>
        <v>5_50-60</v>
      </c>
      <c r="P4996" s="17" t="str">
        <f t="shared" si="390"/>
        <v>05_50-60</v>
      </c>
      <c r="Q4996" s="9" t="s">
        <v>1329</v>
      </c>
      <c r="R4996" s="9" t="s">
        <v>1324</v>
      </c>
      <c r="S4996" s="9">
        <f t="shared" si="387"/>
        <v>227600</v>
      </c>
      <c r="T4996" s="9">
        <v>4</v>
      </c>
    </row>
    <row r="4997" spans="1:20">
      <c r="A4997" s="9">
        <f t="shared" si="392"/>
        <v>32</v>
      </c>
      <c r="B4997" s="9" t="s">
        <v>15</v>
      </c>
      <c r="C4997" s="9" t="s">
        <v>1252</v>
      </c>
      <c r="D4997" s="9" t="s">
        <v>152</v>
      </c>
      <c r="E4997" s="9" t="s">
        <v>147</v>
      </c>
      <c r="F4997" s="9" t="s">
        <v>5</v>
      </c>
      <c r="G4997" s="9" t="s">
        <v>373</v>
      </c>
      <c r="H4997" s="9" t="s">
        <v>2</v>
      </c>
      <c r="I4997" s="9">
        <v>14</v>
      </c>
      <c r="J4997" s="9" t="s">
        <v>8</v>
      </c>
      <c r="K4997" s="9" t="s">
        <v>7</v>
      </c>
      <c r="L4997" s="9" t="s">
        <v>50</v>
      </c>
      <c r="M4997" s="9">
        <v>44580</v>
      </c>
      <c r="N4997" s="17" t="str">
        <f t="shared" si="388"/>
        <v>8_40-45</v>
      </c>
      <c r="O4997" s="17" t="str">
        <f t="shared" si="389"/>
        <v>4_40-50</v>
      </c>
      <c r="P4997" s="17" t="str">
        <f t="shared" si="390"/>
        <v>04_40-50</v>
      </c>
      <c r="Q4997" s="9" t="s">
        <v>1329</v>
      </c>
      <c r="R4997" s="9" t="s">
        <v>1324</v>
      </c>
      <c r="S4997" s="9">
        <f t="shared" si="387"/>
        <v>1426560</v>
      </c>
      <c r="T4997" s="9">
        <v>32</v>
      </c>
    </row>
    <row r="4998" spans="1:20">
      <c r="A4998" s="9">
        <f t="shared" si="392"/>
        <v>3</v>
      </c>
      <c r="B4998" s="9" t="s">
        <v>15</v>
      </c>
      <c r="C4998" s="9" t="s">
        <v>1253</v>
      </c>
      <c r="D4998" s="9" t="s">
        <v>148</v>
      </c>
      <c r="E4998" s="9" t="s">
        <v>147</v>
      </c>
      <c r="F4998" s="9" t="s">
        <v>5</v>
      </c>
      <c r="G4998" s="9" t="s">
        <v>373</v>
      </c>
      <c r="H4998" s="9" t="s">
        <v>2</v>
      </c>
      <c r="I4998" s="9">
        <v>15</v>
      </c>
      <c r="J4998" s="9" t="s">
        <v>8</v>
      </c>
      <c r="K4998" s="9" t="s">
        <v>7</v>
      </c>
      <c r="L4998" s="9" t="s">
        <v>50</v>
      </c>
      <c r="M4998" s="9">
        <v>62890</v>
      </c>
      <c r="N4998" s="17" t="str">
        <f t="shared" si="388"/>
        <v>12_60-65</v>
      </c>
      <c r="O4998" s="17" t="str">
        <f t="shared" si="389"/>
        <v>6_60-70</v>
      </c>
      <c r="P4998" s="17" t="str">
        <f t="shared" si="390"/>
        <v>06_60-70</v>
      </c>
      <c r="Q4998" s="9" t="s">
        <v>1329</v>
      </c>
      <c r="R4998" s="9" t="s">
        <v>1324</v>
      </c>
      <c r="S4998" s="9">
        <f t="shared" si="387"/>
        <v>188670</v>
      </c>
      <c r="T4998" s="9">
        <v>3</v>
      </c>
    </row>
    <row r="4999" spans="1:20">
      <c r="A4999" s="9">
        <f t="shared" si="392"/>
        <v>1464</v>
      </c>
      <c r="B4999" s="9" t="s">
        <v>15</v>
      </c>
      <c r="C4999" s="9" t="s">
        <v>1110</v>
      </c>
      <c r="D4999" s="9" t="s">
        <v>149</v>
      </c>
      <c r="E4999" s="9" t="s">
        <v>147</v>
      </c>
      <c r="F4999" s="9" t="s">
        <v>1</v>
      </c>
      <c r="G4999" s="9" t="s">
        <v>495</v>
      </c>
      <c r="H4999" s="9" t="s">
        <v>1111</v>
      </c>
      <c r="I4999" s="9">
        <v>15</v>
      </c>
      <c r="J4999" s="9" t="s">
        <v>8</v>
      </c>
      <c r="L4999" s="9" t="s">
        <v>50</v>
      </c>
      <c r="M4999" s="9">
        <v>95429</v>
      </c>
      <c r="N4999" s="17" t="str">
        <f t="shared" si="388"/>
        <v>19_95-100</v>
      </c>
      <c r="O4999" s="17" t="str">
        <f t="shared" si="389"/>
        <v>9_90-100</v>
      </c>
      <c r="P4999" s="17" t="str">
        <f t="shared" si="390"/>
        <v>08_80&gt;</v>
      </c>
      <c r="Q4999" s="9" t="s">
        <v>1329</v>
      </c>
      <c r="R4999" s="9" t="s">
        <v>1324</v>
      </c>
      <c r="S4999" s="9">
        <f t="shared" si="387"/>
        <v>139708056</v>
      </c>
      <c r="T4999" s="9">
        <v>1464</v>
      </c>
    </row>
    <row r="5000" spans="1:20">
      <c r="A5000" s="9">
        <f t="shared" si="392"/>
        <v>384</v>
      </c>
      <c r="B5000" s="9" t="s">
        <v>15</v>
      </c>
      <c r="C5000" s="9" t="s">
        <v>1143</v>
      </c>
      <c r="D5000" s="9" t="s">
        <v>149</v>
      </c>
      <c r="E5000" s="9" t="s">
        <v>147</v>
      </c>
      <c r="F5000" s="9" t="s">
        <v>5</v>
      </c>
      <c r="G5000" s="9" t="s">
        <v>492</v>
      </c>
      <c r="H5000" s="9" t="s">
        <v>1030</v>
      </c>
      <c r="I5000" s="9">
        <v>15</v>
      </c>
      <c r="J5000" s="9" t="s">
        <v>8</v>
      </c>
      <c r="L5000" s="9" t="s">
        <v>50</v>
      </c>
      <c r="M5000" s="9">
        <v>94735</v>
      </c>
      <c r="N5000" s="17" t="str">
        <f t="shared" si="388"/>
        <v>18_90-95</v>
      </c>
      <c r="O5000" s="17" t="str">
        <f t="shared" si="389"/>
        <v>9_90-100</v>
      </c>
      <c r="P5000" s="17" t="str">
        <f t="shared" si="390"/>
        <v>08_80&gt;</v>
      </c>
      <c r="Q5000" s="9" t="s">
        <v>1329</v>
      </c>
      <c r="R5000" s="9" t="s">
        <v>1324</v>
      </c>
      <c r="S5000" s="9">
        <f t="shared" si="387"/>
        <v>36378240</v>
      </c>
      <c r="T5000" s="9">
        <v>384</v>
      </c>
    </row>
    <row r="5001" spans="1:20">
      <c r="A5001" s="9">
        <f t="shared" si="392"/>
        <v>3</v>
      </c>
      <c r="B5001" s="9" t="s">
        <v>15</v>
      </c>
      <c r="C5001" s="9" t="s">
        <v>301</v>
      </c>
      <c r="D5001" s="9" t="s">
        <v>149</v>
      </c>
      <c r="E5001" s="9" t="s">
        <v>147</v>
      </c>
      <c r="F5001" s="9" t="s">
        <v>5</v>
      </c>
      <c r="G5001" s="9" t="s">
        <v>252</v>
      </c>
      <c r="H5001" s="9" t="s">
        <v>730</v>
      </c>
      <c r="I5001" s="9">
        <v>15</v>
      </c>
      <c r="J5001" s="9" t="s">
        <v>8</v>
      </c>
      <c r="L5001" s="9" t="s">
        <v>50</v>
      </c>
      <c r="M5001" s="9">
        <v>86135</v>
      </c>
      <c r="N5001" s="17" t="str">
        <f t="shared" si="388"/>
        <v>17_85-90</v>
      </c>
      <c r="O5001" s="17" t="str">
        <f t="shared" si="389"/>
        <v>8_80-90</v>
      </c>
      <c r="P5001" s="17" t="str">
        <f t="shared" si="390"/>
        <v>08_80&gt;</v>
      </c>
      <c r="Q5001" s="9" t="s">
        <v>1329</v>
      </c>
      <c r="R5001" s="9" t="s">
        <v>1324</v>
      </c>
      <c r="S5001" s="9">
        <f t="shared" si="387"/>
        <v>258405</v>
      </c>
      <c r="T5001" s="9">
        <v>3</v>
      </c>
    </row>
    <row r="5002" spans="1:20">
      <c r="A5002" s="9">
        <f t="shared" si="392"/>
        <v>5761</v>
      </c>
      <c r="B5002" s="9" t="s">
        <v>15</v>
      </c>
      <c r="C5002" s="9" t="s">
        <v>780</v>
      </c>
      <c r="D5002" s="9" t="s">
        <v>148</v>
      </c>
      <c r="E5002" s="9" t="s">
        <v>147</v>
      </c>
      <c r="F5002" s="9" t="s">
        <v>5</v>
      </c>
      <c r="G5002" s="9" t="s">
        <v>373</v>
      </c>
      <c r="H5002" s="9" t="s">
        <v>2</v>
      </c>
      <c r="I5002" s="9">
        <v>15</v>
      </c>
      <c r="J5002" s="9" t="s">
        <v>8</v>
      </c>
      <c r="L5002" s="9" t="s">
        <v>50</v>
      </c>
      <c r="M5002" s="9">
        <v>45981</v>
      </c>
      <c r="N5002" s="17" t="str">
        <f t="shared" si="388"/>
        <v>9_45-50</v>
      </c>
      <c r="O5002" s="17" t="str">
        <f t="shared" si="389"/>
        <v>4_40-50</v>
      </c>
      <c r="P5002" s="17" t="str">
        <f t="shared" si="390"/>
        <v>04_40-50</v>
      </c>
      <c r="Q5002" s="9" t="s">
        <v>1329</v>
      </c>
      <c r="R5002" s="9" t="s">
        <v>1324</v>
      </c>
      <c r="S5002" s="9">
        <f t="shared" si="387"/>
        <v>264896541</v>
      </c>
      <c r="T5002" s="9">
        <v>5761</v>
      </c>
    </row>
    <row r="5003" spans="1:20">
      <c r="A5003" s="9">
        <f t="shared" si="392"/>
        <v>3</v>
      </c>
      <c r="B5003" s="9" t="s">
        <v>15</v>
      </c>
      <c r="C5003" s="9" t="s">
        <v>91</v>
      </c>
      <c r="D5003" s="9" t="s">
        <v>148</v>
      </c>
      <c r="E5003" s="9" t="s">
        <v>147</v>
      </c>
      <c r="F5003" s="9" t="s">
        <v>1</v>
      </c>
      <c r="G5003" s="9" t="s">
        <v>77</v>
      </c>
      <c r="H5003" s="9" t="s">
        <v>2</v>
      </c>
      <c r="I5003" s="9">
        <v>15</v>
      </c>
      <c r="J5003" s="9" t="s">
        <v>8</v>
      </c>
      <c r="L5003" s="9" t="s">
        <v>50</v>
      </c>
      <c r="M5003" s="9">
        <v>40519</v>
      </c>
      <c r="N5003" s="17" t="str">
        <f t="shared" si="388"/>
        <v>8_40-45</v>
      </c>
      <c r="O5003" s="17" t="str">
        <f t="shared" si="389"/>
        <v>4_40-50</v>
      </c>
      <c r="P5003" s="17" t="str">
        <f t="shared" si="390"/>
        <v>04_40-50</v>
      </c>
      <c r="Q5003" s="9" t="s">
        <v>1329</v>
      </c>
      <c r="R5003" s="9" t="s">
        <v>1324</v>
      </c>
      <c r="S5003" s="9">
        <f t="shared" si="387"/>
        <v>121557</v>
      </c>
      <c r="T5003" s="9">
        <v>3</v>
      </c>
    </row>
    <row r="5004" spans="1:20">
      <c r="A5004" s="9">
        <f t="shared" si="392"/>
        <v>3</v>
      </c>
      <c r="B5004" s="9" t="s">
        <v>15</v>
      </c>
      <c r="C5004" s="9" t="s">
        <v>1313</v>
      </c>
      <c r="D5004" s="9" t="s">
        <v>148</v>
      </c>
      <c r="E5004" s="9" t="s">
        <v>147</v>
      </c>
      <c r="F5004" s="9" t="s">
        <v>1</v>
      </c>
      <c r="G5004" s="9" t="s">
        <v>58</v>
      </c>
      <c r="H5004" s="9" t="s">
        <v>2</v>
      </c>
      <c r="I5004" s="9">
        <v>15</v>
      </c>
      <c r="J5004" s="9" t="s">
        <v>8</v>
      </c>
      <c r="L5004" s="9" t="s">
        <v>50</v>
      </c>
      <c r="M5004" s="9">
        <v>49990</v>
      </c>
      <c r="N5004" s="17" t="str">
        <f t="shared" si="388"/>
        <v>9_45-50</v>
      </c>
      <c r="O5004" s="17" t="str">
        <f t="shared" si="389"/>
        <v>4_40-50</v>
      </c>
      <c r="P5004" s="17" t="str">
        <f t="shared" si="390"/>
        <v>04_40-50</v>
      </c>
      <c r="Q5004" s="9" t="s">
        <v>1329</v>
      </c>
      <c r="R5004" s="9" t="s">
        <v>1324</v>
      </c>
      <c r="S5004" s="9">
        <f t="shared" si="387"/>
        <v>149970</v>
      </c>
      <c r="T5004" s="9">
        <v>3</v>
      </c>
    </row>
    <row r="5005" spans="1:20">
      <c r="A5005" s="9">
        <f t="shared" si="392"/>
        <v>22</v>
      </c>
      <c r="B5005" s="9" t="s">
        <v>15</v>
      </c>
      <c r="C5005" s="9" t="s">
        <v>858</v>
      </c>
      <c r="D5005" s="9" t="s">
        <v>149</v>
      </c>
      <c r="E5005" s="9" t="s">
        <v>147</v>
      </c>
      <c r="F5005" s="9" t="s">
        <v>1</v>
      </c>
      <c r="G5005" s="9" t="s">
        <v>495</v>
      </c>
      <c r="H5005" s="9" t="s">
        <v>738</v>
      </c>
      <c r="I5005" s="9">
        <v>15</v>
      </c>
      <c r="J5005" s="9" t="s">
        <v>8</v>
      </c>
      <c r="L5005" s="9" t="s">
        <v>50</v>
      </c>
      <c r="M5005" s="9">
        <v>151092</v>
      </c>
      <c r="N5005" s="17" t="str">
        <f t="shared" si="388"/>
        <v>30_150-155</v>
      </c>
      <c r="O5005" s="17" t="str">
        <f t="shared" si="389"/>
        <v>15_150-160</v>
      </c>
      <c r="P5005" s="17" t="str">
        <f t="shared" si="390"/>
        <v>08_80&gt;</v>
      </c>
      <c r="Q5005" s="9" t="s">
        <v>1329</v>
      </c>
      <c r="R5005" s="9" t="s">
        <v>1324</v>
      </c>
      <c r="S5005" s="9">
        <f t="shared" si="387"/>
        <v>3324024</v>
      </c>
      <c r="T5005" s="9">
        <v>22</v>
      </c>
    </row>
    <row r="5006" spans="1:20">
      <c r="A5006" s="9">
        <f t="shared" si="392"/>
        <v>2</v>
      </c>
      <c r="B5006" s="9" t="s">
        <v>15</v>
      </c>
      <c r="C5006" s="9" t="s">
        <v>1144</v>
      </c>
      <c r="D5006" s="9" t="s">
        <v>149</v>
      </c>
      <c r="E5006" s="9" t="s">
        <v>147</v>
      </c>
      <c r="F5006" s="9" t="s">
        <v>1</v>
      </c>
      <c r="G5006" s="9" t="s">
        <v>495</v>
      </c>
      <c r="H5006" s="9" t="s">
        <v>1145</v>
      </c>
      <c r="I5006" s="9">
        <v>15</v>
      </c>
      <c r="J5006" s="9" t="s">
        <v>8</v>
      </c>
      <c r="L5006" s="9" t="s">
        <v>50</v>
      </c>
      <c r="M5006" s="9">
        <v>154286</v>
      </c>
      <c r="N5006" s="17" t="str">
        <f t="shared" si="388"/>
        <v>30_150-155</v>
      </c>
      <c r="O5006" s="17" t="str">
        <f t="shared" si="389"/>
        <v>15_150-160</v>
      </c>
      <c r="P5006" s="17" t="str">
        <f t="shared" si="390"/>
        <v>08_80&gt;</v>
      </c>
      <c r="Q5006" s="9" t="s">
        <v>1329</v>
      </c>
      <c r="R5006" s="9" t="s">
        <v>1324</v>
      </c>
      <c r="S5006" s="9">
        <f t="shared" si="387"/>
        <v>308572</v>
      </c>
      <c r="T5006" s="9">
        <v>2</v>
      </c>
    </row>
    <row r="5007" spans="1:20">
      <c r="A5007" s="9">
        <f t="shared" si="392"/>
        <v>1</v>
      </c>
      <c r="B5007" s="9" t="s">
        <v>15</v>
      </c>
      <c r="C5007" s="9" t="s">
        <v>653</v>
      </c>
      <c r="D5007" s="9" t="s">
        <v>149</v>
      </c>
      <c r="E5007" s="9" t="s">
        <v>147</v>
      </c>
      <c r="F5007" s="9" t="s">
        <v>1</v>
      </c>
      <c r="G5007" s="9" t="s">
        <v>495</v>
      </c>
      <c r="H5007" s="9" t="s">
        <v>563</v>
      </c>
      <c r="I5007" s="9">
        <v>15</v>
      </c>
      <c r="J5007" s="9" t="s">
        <v>859</v>
      </c>
      <c r="L5007" s="9" t="s">
        <v>50</v>
      </c>
      <c r="M5007" s="9">
        <v>180724</v>
      </c>
      <c r="N5007" s="17" t="str">
        <f t="shared" si="388"/>
        <v>36_180-185</v>
      </c>
      <c r="O5007" s="17" t="str">
        <f t="shared" si="389"/>
        <v>18_180-190</v>
      </c>
      <c r="P5007" s="17" t="str">
        <f t="shared" si="390"/>
        <v>08_80&gt;</v>
      </c>
      <c r="Q5007" s="9" t="s">
        <v>1329</v>
      </c>
      <c r="R5007" s="9" t="s">
        <v>1324</v>
      </c>
      <c r="S5007" s="9">
        <f t="shared" si="387"/>
        <v>180724</v>
      </c>
      <c r="T5007" s="9">
        <v>1</v>
      </c>
    </row>
    <row r="5008" spans="1:20">
      <c r="A5008" s="9">
        <f t="shared" si="392"/>
        <v>58</v>
      </c>
      <c r="B5008" s="9" t="s">
        <v>15</v>
      </c>
      <c r="C5008" s="9" t="s">
        <v>1314</v>
      </c>
      <c r="D5008" s="9" t="s">
        <v>149</v>
      </c>
      <c r="E5008" s="9" t="s">
        <v>147</v>
      </c>
      <c r="F5008" s="9" t="s">
        <v>5</v>
      </c>
      <c r="G5008" s="9" t="s">
        <v>252</v>
      </c>
      <c r="H5008" s="9" t="s">
        <v>85</v>
      </c>
      <c r="I5008" s="9">
        <v>15</v>
      </c>
      <c r="J5008" s="9" t="s">
        <v>8</v>
      </c>
      <c r="L5008" s="9" t="s">
        <v>50</v>
      </c>
      <c r="M5008" s="9">
        <v>141200</v>
      </c>
      <c r="N5008" s="17" t="str">
        <f t="shared" si="388"/>
        <v>28_140-145</v>
      </c>
      <c r="O5008" s="17" t="str">
        <f t="shared" si="389"/>
        <v>14_140-150</v>
      </c>
      <c r="P5008" s="17" t="str">
        <f t="shared" si="390"/>
        <v>08_80&gt;</v>
      </c>
      <c r="Q5008" s="9" t="s">
        <v>1329</v>
      </c>
      <c r="R5008" s="9" t="s">
        <v>1324</v>
      </c>
      <c r="S5008" s="9">
        <f t="shared" si="387"/>
        <v>8189600</v>
      </c>
      <c r="T5008" s="9">
        <v>58</v>
      </c>
    </row>
    <row r="5009" spans="1:20">
      <c r="A5009" s="9">
        <f t="shared" si="392"/>
        <v>1</v>
      </c>
      <c r="B5009" s="9" t="s">
        <v>15</v>
      </c>
      <c r="C5009" s="9" t="s">
        <v>860</v>
      </c>
      <c r="D5009" s="9" t="s">
        <v>149</v>
      </c>
      <c r="E5009" s="9" t="s">
        <v>147</v>
      </c>
      <c r="F5009" s="9" t="s">
        <v>5</v>
      </c>
      <c r="G5009" s="9" t="s">
        <v>492</v>
      </c>
      <c r="H5009" s="9" t="s">
        <v>561</v>
      </c>
      <c r="I5009" s="9">
        <v>15</v>
      </c>
      <c r="J5009" s="9" t="s">
        <v>8</v>
      </c>
      <c r="L5009" s="9" t="s">
        <v>50</v>
      </c>
      <c r="M5009" s="9">
        <v>161935</v>
      </c>
      <c r="N5009" s="17" t="str">
        <f t="shared" si="388"/>
        <v>32_160-165</v>
      </c>
      <c r="O5009" s="17" t="str">
        <f t="shared" si="389"/>
        <v>16_160-170</v>
      </c>
      <c r="P5009" s="17" t="str">
        <f t="shared" si="390"/>
        <v>08_80&gt;</v>
      </c>
      <c r="Q5009" s="9" t="s">
        <v>1329</v>
      </c>
      <c r="R5009" s="9" t="s">
        <v>1324</v>
      </c>
      <c r="S5009" s="9">
        <f t="shared" si="387"/>
        <v>161935</v>
      </c>
      <c r="T5009" s="9">
        <v>1</v>
      </c>
    </row>
    <row r="5010" spans="1:20">
      <c r="A5010" s="9">
        <f t="shared" si="392"/>
        <v>18</v>
      </c>
      <c r="B5010" s="9" t="s">
        <v>15</v>
      </c>
      <c r="C5010" s="9" t="s">
        <v>931</v>
      </c>
      <c r="D5010" s="9" t="s">
        <v>149</v>
      </c>
      <c r="E5010" s="9" t="s">
        <v>147</v>
      </c>
      <c r="F5010" s="9" t="s">
        <v>1</v>
      </c>
      <c r="G5010" s="9" t="s">
        <v>495</v>
      </c>
      <c r="H5010" s="9" t="s">
        <v>782</v>
      </c>
      <c r="I5010" s="9">
        <v>17</v>
      </c>
      <c r="J5010" s="9" t="s">
        <v>8</v>
      </c>
      <c r="L5010" s="9" t="s">
        <v>50</v>
      </c>
      <c r="M5010" s="9">
        <v>144503</v>
      </c>
      <c r="N5010" s="17" t="str">
        <f t="shared" si="388"/>
        <v>28_140-145</v>
      </c>
      <c r="O5010" s="17" t="str">
        <f t="shared" si="389"/>
        <v>14_140-150</v>
      </c>
      <c r="P5010" s="17" t="str">
        <f t="shared" si="390"/>
        <v>08_80&gt;</v>
      </c>
      <c r="Q5010" s="9" t="s">
        <v>1329</v>
      </c>
      <c r="R5010" s="9" t="s">
        <v>1324</v>
      </c>
      <c r="S5010" s="9">
        <f t="shared" si="387"/>
        <v>2601054</v>
      </c>
      <c r="T5010" s="9">
        <v>18</v>
      </c>
    </row>
    <row r="5011" spans="1:20">
      <c r="A5011" s="9">
        <f t="shared" si="392"/>
        <v>10</v>
      </c>
      <c r="B5011" s="9" t="s">
        <v>15</v>
      </c>
      <c r="C5011" s="9" t="s">
        <v>1112</v>
      </c>
      <c r="D5011" s="9" t="s">
        <v>152</v>
      </c>
      <c r="E5011" s="9" t="s">
        <v>147</v>
      </c>
      <c r="F5011" s="9" t="s">
        <v>1</v>
      </c>
      <c r="G5011" s="9" t="s">
        <v>845</v>
      </c>
      <c r="H5011" s="9" t="s">
        <v>2</v>
      </c>
      <c r="I5011" s="9">
        <v>14</v>
      </c>
      <c r="J5011" s="9" t="s">
        <v>855</v>
      </c>
      <c r="L5011" s="9" t="s">
        <v>50</v>
      </c>
      <c r="M5011" s="9">
        <v>103843</v>
      </c>
      <c r="N5011" s="17" t="str">
        <f t="shared" si="388"/>
        <v>20_100-105</v>
      </c>
      <c r="O5011" s="17" t="str">
        <f t="shared" si="389"/>
        <v>10_100-110</v>
      </c>
      <c r="P5011" s="17" t="str">
        <f t="shared" si="390"/>
        <v>08_80&gt;</v>
      </c>
      <c r="Q5011" s="9" t="s">
        <v>1329</v>
      </c>
      <c r="R5011" s="9" t="s">
        <v>1324</v>
      </c>
      <c r="S5011" s="9">
        <f t="shared" si="387"/>
        <v>1038430</v>
      </c>
      <c r="T5011" s="9">
        <v>10</v>
      </c>
    </row>
    <row r="5012" spans="1:20">
      <c r="A5012" s="9">
        <f t="shared" si="392"/>
        <v>14</v>
      </c>
      <c r="B5012" s="9" t="s">
        <v>15</v>
      </c>
      <c r="C5012" s="9" t="s">
        <v>1113</v>
      </c>
      <c r="D5012" s="9" t="s">
        <v>152</v>
      </c>
      <c r="E5012" s="9" t="s">
        <v>147</v>
      </c>
      <c r="F5012" s="9" t="s">
        <v>5</v>
      </c>
      <c r="G5012" s="9" t="s">
        <v>373</v>
      </c>
      <c r="H5012" s="9" t="s">
        <v>408</v>
      </c>
      <c r="I5012" s="9">
        <v>14</v>
      </c>
      <c r="J5012" s="9" t="s">
        <v>870</v>
      </c>
      <c r="L5012" s="9" t="s">
        <v>50</v>
      </c>
      <c r="M5012" s="9">
        <v>71800</v>
      </c>
      <c r="N5012" s="17" t="str">
        <f t="shared" si="388"/>
        <v>14_70-75</v>
      </c>
      <c r="O5012" s="17" t="str">
        <f t="shared" si="389"/>
        <v>7_70-80</v>
      </c>
      <c r="P5012" s="17" t="str">
        <f t="shared" si="390"/>
        <v>07_70-80</v>
      </c>
      <c r="Q5012" s="9" t="s">
        <v>1329</v>
      </c>
      <c r="R5012" s="9" t="s">
        <v>1324</v>
      </c>
      <c r="S5012" s="9">
        <f t="shared" si="387"/>
        <v>1005200</v>
      </c>
      <c r="T5012" s="9">
        <v>14</v>
      </c>
    </row>
    <row r="5013" spans="1:20">
      <c r="A5013" s="9">
        <f t="shared" si="392"/>
        <v>1</v>
      </c>
      <c r="B5013" s="9" t="s">
        <v>15</v>
      </c>
      <c r="C5013" s="9" t="s">
        <v>862</v>
      </c>
      <c r="D5013" s="9" t="s">
        <v>149</v>
      </c>
      <c r="E5013" s="9" t="s">
        <v>147</v>
      </c>
      <c r="F5013" s="9" t="s">
        <v>1</v>
      </c>
      <c r="G5013" s="9" t="s">
        <v>495</v>
      </c>
      <c r="H5013" s="9" t="s">
        <v>782</v>
      </c>
      <c r="I5013" s="9">
        <v>16</v>
      </c>
      <c r="J5013" s="9" t="s">
        <v>859</v>
      </c>
      <c r="L5013" s="9" t="s">
        <v>50</v>
      </c>
      <c r="M5013" s="9">
        <v>146990</v>
      </c>
      <c r="N5013" s="17" t="str">
        <f t="shared" si="388"/>
        <v>29_145-150</v>
      </c>
      <c r="O5013" s="17" t="str">
        <f t="shared" si="389"/>
        <v>14_140-150</v>
      </c>
      <c r="P5013" s="17" t="str">
        <f t="shared" si="390"/>
        <v>08_80&gt;</v>
      </c>
      <c r="Q5013" s="9" t="s">
        <v>1329</v>
      </c>
      <c r="R5013" s="9" t="s">
        <v>1324</v>
      </c>
      <c r="S5013" s="9">
        <f t="shared" si="387"/>
        <v>146990</v>
      </c>
      <c r="T5013" s="9">
        <v>1</v>
      </c>
    </row>
    <row r="5014" spans="1:20">
      <c r="A5014" s="9">
        <f t="shared" si="392"/>
        <v>18</v>
      </c>
      <c r="B5014" s="9" t="s">
        <v>15</v>
      </c>
      <c r="C5014" s="9" t="s">
        <v>935</v>
      </c>
      <c r="D5014" s="9" t="s">
        <v>149</v>
      </c>
      <c r="E5014" s="9" t="s">
        <v>147</v>
      </c>
      <c r="F5014" s="9" t="s">
        <v>5</v>
      </c>
      <c r="G5014" s="9" t="s">
        <v>252</v>
      </c>
      <c r="H5014" s="9" t="s">
        <v>738</v>
      </c>
      <c r="I5014" s="9">
        <v>15</v>
      </c>
      <c r="J5014" s="9" t="s">
        <v>8</v>
      </c>
      <c r="L5014" s="9" t="s">
        <v>50</v>
      </c>
      <c r="M5014" s="9">
        <v>134590</v>
      </c>
      <c r="N5014" s="17" t="str">
        <f t="shared" si="388"/>
        <v>26_130-135</v>
      </c>
      <c r="O5014" s="17" t="str">
        <f t="shared" si="389"/>
        <v>13_130-140</v>
      </c>
      <c r="P5014" s="17" t="str">
        <f t="shared" si="390"/>
        <v>08_80&gt;</v>
      </c>
      <c r="Q5014" s="9" t="s">
        <v>1329</v>
      </c>
      <c r="R5014" s="9" t="s">
        <v>1324</v>
      </c>
      <c r="S5014" s="9">
        <f t="shared" ref="S5014:S5077" si="393">M5014*A5014</f>
        <v>2422620</v>
      </c>
      <c r="T5014" s="9">
        <v>18</v>
      </c>
    </row>
    <row r="5015" spans="1:20">
      <c r="A5015" s="9">
        <f t="shared" si="392"/>
        <v>3</v>
      </c>
      <c r="B5015" s="9" t="s">
        <v>15</v>
      </c>
      <c r="C5015" s="9" t="s">
        <v>681</v>
      </c>
      <c r="D5015" s="9" t="s">
        <v>149</v>
      </c>
      <c r="E5015" s="9" t="s">
        <v>147</v>
      </c>
      <c r="F5015" s="9" t="s">
        <v>1</v>
      </c>
      <c r="G5015" s="9" t="s">
        <v>495</v>
      </c>
      <c r="H5015" s="9" t="s">
        <v>786</v>
      </c>
      <c r="I5015" s="9">
        <v>16</v>
      </c>
      <c r="J5015" s="9" t="s">
        <v>43</v>
      </c>
      <c r="L5015" s="9" t="s">
        <v>50</v>
      </c>
      <c r="M5015" s="9">
        <v>256350</v>
      </c>
      <c r="N5015" s="17" t="str">
        <f t="shared" ref="N5015:N5078" si="394">CONCATENATE(ROUNDDOWN(M5015/5000,0),"_",ROUNDDOWN(M5015/5000,0)*5,"-",ROUNDUP((M5015+1)/5000,0)*5)</f>
        <v>51_255-260</v>
      </c>
      <c r="O5015" s="17" t="str">
        <f t="shared" ref="O5015:O5078" si="395">CONCATENATE(ROUNDDOWN(M5015/10000,0),"_",ROUNDDOWN(M5015/10000,0)*10,"-",ROUNDUP((M5015+1)/10000,0)*10)</f>
        <v>25_250-260</v>
      </c>
      <c r="P5015" s="17" t="str">
        <f t="shared" ref="P5015:P5078" si="396">IF(M5015&lt;20000,"01_&lt;20",IF(M5015&lt;80000,CONCATENATE(IF((ROUNDDOWN(M5015/10000,0)+1)&lt;10,0,),ROUNDDOWN(M5015/10000,0),"_",ROUNDDOWN(M5015/10000,0)*10,"-",ROUNDUP((M5015+1)/10000,0)*10),"08_80&gt;"))</f>
        <v>08_80&gt;</v>
      </c>
      <c r="Q5015" s="9" t="s">
        <v>1329</v>
      </c>
      <c r="R5015" s="9" t="s">
        <v>1324</v>
      </c>
      <c r="S5015" s="9">
        <f t="shared" si="393"/>
        <v>769050</v>
      </c>
      <c r="T5015" s="9">
        <v>3</v>
      </c>
    </row>
    <row r="5016" spans="1:20" hidden="1">
      <c r="A5016" s="9">
        <v>313</v>
      </c>
      <c r="B5016" s="9" t="s">
        <v>15</v>
      </c>
      <c r="C5016" s="9" t="s">
        <v>788</v>
      </c>
      <c r="D5016" s="9" t="s">
        <v>152</v>
      </c>
      <c r="E5016" s="9" t="s">
        <v>151</v>
      </c>
      <c r="F5016" s="9" t="s">
        <v>1</v>
      </c>
      <c r="G5016" s="9" t="s">
        <v>845</v>
      </c>
      <c r="H5016" s="9" t="s">
        <v>2</v>
      </c>
      <c r="I5016" s="9">
        <v>13</v>
      </c>
      <c r="J5016" s="9" t="s">
        <v>444</v>
      </c>
      <c r="L5016" s="9" t="s">
        <v>50</v>
      </c>
      <c r="M5016" s="9">
        <v>87899</v>
      </c>
      <c r="N5016" s="17" t="str">
        <f t="shared" si="394"/>
        <v>17_85-90</v>
      </c>
      <c r="O5016" s="17" t="str">
        <f t="shared" si="395"/>
        <v>8_80-90</v>
      </c>
      <c r="P5016" s="17" t="str">
        <f t="shared" si="396"/>
        <v>08_80&gt;</v>
      </c>
      <c r="Q5016" s="9" t="s">
        <v>1329</v>
      </c>
      <c r="R5016" s="9" t="s">
        <v>1324</v>
      </c>
      <c r="S5016" s="9">
        <f t="shared" si="393"/>
        <v>27512387</v>
      </c>
    </row>
    <row r="5017" spans="1:20" hidden="1">
      <c r="A5017" s="9">
        <v>284</v>
      </c>
      <c r="B5017" s="9" t="s">
        <v>15</v>
      </c>
      <c r="C5017" s="9" t="s">
        <v>443</v>
      </c>
      <c r="D5017" s="9" t="s">
        <v>152</v>
      </c>
      <c r="E5017" s="9" t="s">
        <v>151</v>
      </c>
      <c r="F5017" s="9" t="s">
        <v>5</v>
      </c>
      <c r="G5017" s="9" t="s">
        <v>373</v>
      </c>
      <c r="H5017" s="9" t="s">
        <v>2</v>
      </c>
      <c r="I5017" s="9">
        <v>13</v>
      </c>
      <c r="J5017" s="9" t="s">
        <v>444</v>
      </c>
      <c r="L5017" s="9" t="s">
        <v>50</v>
      </c>
      <c r="M5017" s="9">
        <v>95717</v>
      </c>
      <c r="N5017" s="17" t="str">
        <f t="shared" si="394"/>
        <v>19_95-100</v>
      </c>
      <c r="O5017" s="17" t="str">
        <f t="shared" si="395"/>
        <v>9_90-100</v>
      </c>
      <c r="P5017" s="17" t="str">
        <f t="shared" si="396"/>
        <v>08_80&gt;</v>
      </c>
      <c r="Q5017" s="9" t="s">
        <v>1329</v>
      </c>
      <c r="R5017" s="9" t="s">
        <v>1324</v>
      </c>
      <c r="S5017" s="9">
        <f t="shared" si="393"/>
        <v>27183628</v>
      </c>
    </row>
    <row r="5018" spans="1:20" hidden="1">
      <c r="A5018" s="9">
        <v>26</v>
      </c>
      <c r="B5018" s="9" t="s">
        <v>15</v>
      </c>
      <c r="C5018" s="9" t="s">
        <v>1058</v>
      </c>
      <c r="D5018" s="9" t="s">
        <v>152</v>
      </c>
      <c r="E5018" s="9" t="s">
        <v>151</v>
      </c>
      <c r="F5018" s="9" t="s">
        <v>5</v>
      </c>
      <c r="G5018" s="9" t="s">
        <v>373</v>
      </c>
      <c r="H5018" s="9" t="s">
        <v>2</v>
      </c>
      <c r="I5018" s="9">
        <v>13</v>
      </c>
      <c r="J5018" s="9" t="s">
        <v>43</v>
      </c>
      <c r="L5018" s="9" t="s">
        <v>50</v>
      </c>
      <c r="M5018" s="9">
        <v>131085</v>
      </c>
      <c r="N5018" s="17" t="str">
        <f t="shared" si="394"/>
        <v>26_130-135</v>
      </c>
      <c r="O5018" s="17" t="str">
        <f t="shared" si="395"/>
        <v>13_130-140</v>
      </c>
      <c r="P5018" s="17" t="str">
        <f t="shared" si="396"/>
        <v>08_80&gt;</v>
      </c>
      <c r="Q5018" s="9" t="s">
        <v>1329</v>
      </c>
      <c r="R5018" s="9" t="s">
        <v>1324</v>
      </c>
      <c r="S5018" s="9">
        <f t="shared" si="393"/>
        <v>3408210</v>
      </c>
    </row>
    <row r="5019" spans="1:20" hidden="1">
      <c r="A5019" s="9">
        <v>280</v>
      </c>
      <c r="B5019" s="9" t="s">
        <v>15</v>
      </c>
      <c r="C5019" s="9" t="s">
        <v>789</v>
      </c>
      <c r="D5019" s="9" t="s">
        <v>152</v>
      </c>
      <c r="E5019" s="9" t="s">
        <v>151</v>
      </c>
      <c r="F5019" s="9" t="s">
        <v>1</v>
      </c>
      <c r="G5019" s="9" t="s">
        <v>583</v>
      </c>
      <c r="H5019" s="9" t="s">
        <v>2</v>
      </c>
      <c r="I5019" s="9">
        <v>14</v>
      </c>
      <c r="J5019" s="9" t="s">
        <v>8</v>
      </c>
      <c r="L5019" s="9" t="s">
        <v>50</v>
      </c>
      <c r="M5019" s="9">
        <v>92399</v>
      </c>
      <c r="N5019" s="17" t="str">
        <f t="shared" si="394"/>
        <v>18_90-95</v>
      </c>
      <c r="O5019" s="17" t="str">
        <f t="shared" si="395"/>
        <v>9_90-100</v>
      </c>
      <c r="P5019" s="17" t="str">
        <f t="shared" si="396"/>
        <v>08_80&gt;</v>
      </c>
      <c r="Q5019" s="9" t="s">
        <v>1329</v>
      </c>
      <c r="R5019" s="9" t="s">
        <v>1324</v>
      </c>
      <c r="S5019" s="9">
        <f t="shared" si="393"/>
        <v>25871720</v>
      </c>
    </row>
    <row r="5020" spans="1:20" hidden="1">
      <c r="A5020" s="9">
        <v>306</v>
      </c>
      <c r="B5020" s="9" t="s">
        <v>15</v>
      </c>
      <c r="C5020" s="9" t="s">
        <v>445</v>
      </c>
      <c r="D5020" s="9" t="s">
        <v>152</v>
      </c>
      <c r="E5020" s="9" t="s">
        <v>151</v>
      </c>
      <c r="F5020" s="9" t="s">
        <v>5</v>
      </c>
      <c r="G5020" s="9" t="s">
        <v>373</v>
      </c>
      <c r="H5020" s="9" t="s">
        <v>2</v>
      </c>
      <c r="I5020" s="9">
        <v>14</v>
      </c>
      <c r="J5020" s="9" t="s">
        <v>8</v>
      </c>
      <c r="L5020" s="9" t="s">
        <v>50</v>
      </c>
      <c r="M5020" s="9">
        <v>96283</v>
      </c>
      <c r="N5020" s="17" t="str">
        <f t="shared" si="394"/>
        <v>19_95-100</v>
      </c>
      <c r="O5020" s="17" t="str">
        <f t="shared" si="395"/>
        <v>9_90-100</v>
      </c>
      <c r="P5020" s="17" t="str">
        <f t="shared" si="396"/>
        <v>08_80&gt;</v>
      </c>
      <c r="Q5020" s="9" t="s">
        <v>1329</v>
      </c>
      <c r="R5020" s="9" t="s">
        <v>1324</v>
      </c>
      <c r="S5020" s="9">
        <f t="shared" si="393"/>
        <v>29462598</v>
      </c>
    </row>
    <row r="5021" spans="1:20" hidden="1">
      <c r="A5021" s="9">
        <v>34</v>
      </c>
      <c r="B5021" s="9" t="s">
        <v>15</v>
      </c>
      <c r="C5021" s="9" t="s">
        <v>543</v>
      </c>
      <c r="D5021" s="9" t="s">
        <v>152</v>
      </c>
      <c r="E5021" s="9" t="s">
        <v>151</v>
      </c>
      <c r="F5021" s="9" t="s">
        <v>5</v>
      </c>
      <c r="G5021" s="9" t="s">
        <v>373</v>
      </c>
      <c r="H5021" s="9" t="s">
        <v>2</v>
      </c>
      <c r="I5021" s="9">
        <v>14</v>
      </c>
      <c r="J5021" s="9" t="s">
        <v>8</v>
      </c>
      <c r="K5021" s="9" t="s">
        <v>7</v>
      </c>
      <c r="L5021" s="9" t="s">
        <v>50</v>
      </c>
      <c r="M5021" s="9">
        <v>109745</v>
      </c>
      <c r="N5021" s="17" t="str">
        <f t="shared" si="394"/>
        <v>21_105-110</v>
      </c>
      <c r="O5021" s="17" t="str">
        <f t="shared" si="395"/>
        <v>10_100-110</v>
      </c>
      <c r="P5021" s="17" t="str">
        <f t="shared" si="396"/>
        <v>08_80&gt;</v>
      </c>
      <c r="Q5021" s="9" t="s">
        <v>1329</v>
      </c>
      <c r="R5021" s="9" t="s">
        <v>1324</v>
      </c>
      <c r="S5021" s="9">
        <f t="shared" si="393"/>
        <v>3731330</v>
      </c>
    </row>
    <row r="5022" spans="1:20" hidden="1">
      <c r="A5022" s="9">
        <v>219</v>
      </c>
      <c r="B5022" s="9" t="s">
        <v>15</v>
      </c>
      <c r="C5022" s="9" t="s">
        <v>863</v>
      </c>
      <c r="D5022" s="9" t="s">
        <v>148</v>
      </c>
      <c r="E5022" s="9" t="s">
        <v>151</v>
      </c>
      <c r="F5022" s="9" t="s">
        <v>1</v>
      </c>
      <c r="G5022" s="9" t="s">
        <v>583</v>
      </c>
      <c r="H5022" s="9" t="s">
        <v>2</v>
      </c>
      <c r="I5022" s="9">
        <v>15</v>
      </c>
      <c r="J5022" s="9" t="s">
        <v>8</v>
      </c>
      <c r="L5022" s="9" t="s">
        <v>50</v>
      </c>
      <c r="M5022" s="9">
        <v>77196</v>
      </c>
      <c r="N5022" s="17" t="str">
        <f t="shared" si="394"/>
        <v>15_75-80</v>
      </c>
      <c r="O5022" s="17" t="str">
        <f t="shared" si="395"/>
        <v>7_70-80</v>
      </c>
      <c r="P5022" s="17" t="str">
        <f t="shared" si="396"/>
        <v>07_70-80</v>
      </c>
      <c r="Q5022" s="9" t="s">
        <v>1329</v>
      </c>
      <c r="R5022" s="9" t="s">
        <v>1324</v>
      </c>
      <c r="S5022" s="9">
        <f t="shared" si="393"/>
        <v>16905924</v>
      </c>
    </row>
    <row r="5023" spans="1:20" hidden="1">
      <c r="A5023" s="9">
        <v>2</v>
      </c>
      <c r="B5023" s="9" t="s">
        <v>15</v>
      </c>
      <c r="C5023" s="9" t="s">
        <v>446</v>
      </c>
      <c r="D5023" s="9" t="s">
        <v>148</v>
      </c>
      <c r="E5023" s="9" t="s">
        <v>151</v>
      </c>
      <c r="F5023" s="9" t="s">
        <v>1</v>
      </c>
      <c r="G5023" s="9" t="s">
        <v>222</v>
      </c>
      <c r="H5023" s="9" t="s">
        <v>2</v>
      </c>
      <c r="I5023" s="9">
        <v>15</v>
      </c>
      <c r="J5023" s="9" t="s">
        <v>8</v>
      </c>
      <c r="L5023" s="9" t="s">
        <v>50</v>
      </c>
      <c r="M5023" s="9">
        <v>46395</v>
      </c>
      <c r="N5023" s="17" t="str">
        <f t="shared" si="394"/>
        <v>9_45-50</v>
      </c>
      <c r="O5023" s="17" t="str">
        <f t="shared" si="395"/>
        <v>4_40-50</v>
      </c>
      <c r="P5023" s="17" t="str">
        <f t="shared" si="396"/>
        <v>04_40-50</v>
      </c>
      <c r="Q5023" s="9" t="s">
        <v>1329</v>
      </c>
      <c r="R5023" s="9" t="s">
        <v>1324</v>
      </c>
      <c r="S5023" s="9">
        <f t="shared" si="393"/>
        <v>92790</v>
      </c>
    </row>
    <row r="5024" spans="1:20" hidden="1">
      <c r="A5024" s="9">
        <v>5143</v>
      </c>
      <c r="B5024" s="9" t="s">
        <v>15</v>
      </c>
      <c r="C5024" s="9" t="s">
        <v>418</v>
      </c>
      <c r="D5024" s="9" t="s">
        <v>148</v>
      </c>
      <c r="E5024" s="9" t="s">
        <v>151</v>
      </c>
      <c r="F5024" s="9" t="s">
        <v>5</v>
      </c>
      <c r="G5024" s="9" t="s">
        <v>373</v>
      </c>
      <c r="H5024" s="9" t="s">
        <v>2</v>
      </c>
      <c r="I5024" s="9">
        <v>15</v>
      </c>
      <c r="J5024" s="9" t="s">
        <v>8</v>
      </c>
      <c r="L5024" s="9" t="s">
        <v>50</v>
      </c>
      <c r="M5024" s="9">
        <v>87093</v>
      </c>
      <c r="N5024" s="17" t="str">
        <f t="shared" si="394"/>
        <v>17_85-90</v>
      </c>
      <c r="O5024" s="17" t="str">
        <f t="shared" si="395"/>
        <v>8_80-90</v>
      </c>
      <c r="P5024" s="17" t="str">
        <f t="shared" si="396"/>
        <v>08_80&gt;</v>
      </c>
      <c r="Q5024" s="9" t="s">
        <v>1329</v>
      </c>
      <c r="R5024" s="9" t="s">
        <v>1324</v>
      </c>
      <c r="S5024" s="9">
        <f t="shared" si="393"/>
        <v>447919299</v>
      </c>
    </row>
    <row r="5025" spans="1:19" hidden="1">
      <c r="A5025" s="9">
        <v>62</v>
      </c>
      <c r="B5025" s="9" t="s">
        <v>15</v>
      </c>
      <c r="C5025" s="9" t="s">
        <v>468</v>
      </c>
      <c r="D5025" s="9" t="s">
        <v>149</v>
      </c>
      <c r="E5025" s="9" t="s">
        <v>151</v>
      </c>
      <c r="F5025" s="9" t="s">
        <v>5</v>
      </c>
      <c r="G5025" s="9" t="s">
        <v>252</v>
      </c>
      <c r="H5025" s="9" t="s">
        <v>85</v>
      </c>
      <c r="I5025" s="9">
        <v>15</v>
      </c>
      <c r="J5025" s="9" t="s">
        <v>51</v>
      </c>
      <c r="L5025" s="9" t="s">
        <v>50</v>
      </c>
      <c r="M5025" s="9">
        <v>124501</v>
      </c>
      <c r="N5025" s="17" t="str">
        <f t="shared" si="394"/>
        <v>24_120-125</v>
      </c>
      <c r="O5025" s="17" t="str">
        <f t="shared" si="395"/>
        <v>12_120-130</v>
      </c>
      <c r="P5025" s="17" t="str">
        <f t="shared" si="396"/>
        <v>08_80&gt;</v>
      </c>
      <c r="Q5025" s="9" t="s">
        <v>1329</v>
      </c>
      <c r="R5025" s="9" t="s">
        <v>1324</v>
      </c>
      <c r="S5025" s="9">
        <f t="shared" si="393"/>
        <v>7719062</v>
      </c>
    </row>
    <row r="5026" spans="1:19" hidden="1">
      <c r="A5026" s="9">
        <v>6</v>
      </c>
      <c r="B5026" s="9" t="s">
        <v>15</v>
      </c>
      <c r="C5026" s="9" t="s">
        <v>1249</v>
      </c>
      <c r="D5026" s="9" t="s">
        <v>149</v>
      </c>
      <c r="E5026" s="9" t="s">
        <v>151</v>
      </c>
      <c r="F5026" s="9" t="s">
        <v>5</v>
      </c>
      <c r="G5026" s="9" t="s">
        <v>492</v>
      </c>
      <c r="H5026" s="9" t="s">
        <v>85</v>
      </c>
      <c r="I5026" s="9">
        <v>15</v>
      </c>
      <c r="J5026" s="9" t="s">
        <v>51</v>
      </c>
      <c r="L5026" s="9" t="s">
        <v>50</v>
      </c>
      <c r="M5026" s="9">
        <v>154841</v>
      </c>
      <c r="N5026" s="17" t="str">
        <f t="shared" si="394"/>
        <v>30_150-155</v>
      </c>
      <c r="O5026" s="17" t="str">
        <f t="shared" si="395"/>
        <v>15_150-160</v>
      </c>
      <c r="P5026" s="17" t="str">
        <f t="shared" si="396"/>
        <v>08_80&gt;</v>
      </c>
      <c r="Q5026" s="9" t="s">
        <v>1329</v>
      </c>
      <c r="R5026" s="9" t="s">
        <v>1324</v>
      </c>
      <c r="S5026" s="9">
        <f t="shared" si="393"/>
        <v>929046</v>
      </c>
    </row>
    <row r="5027" spans="1:19" hidden="1">
      <c r="A5027" s="9">
        <v>34</v>
      </c>
      <c r="B5027" s="9" t="s">
        <v>15</v>
      </c>
      <c r="C5027" s="9" t="s">
        <v>1059</v>
      </c>
      <c r="D5027" s="9" t="s">
        <v>149</v>
      </c>
      <c r="E5027" s="9" t="s">
        <v>151</v>
      </c>
      <c r="F5027" s="9" t="s">
        <v>1</v>
      </c>
      <c r="G5027" s="9" t="s">
        <v>495</v>
      </c>
      <c r="H5027" s="9" t="s">
        <v>561</v>
      </c>
      <c r="I5027" s="9">
        <v>16</v>
      </c>
      <c r="J5027" s="9" t="s">
        <v>1060</v>
      </c>
      <c r="L5027" s="9" t="s">
        <v>50</v>
      </c>
      <c r="M5027" s="9">
        <v>163046</v>
      </c>
      <c r="N5027" s="17" t="str">
        <f t="shared" si="394"/>
        <v>32_160-165</v>
      </c>
      <c r="O5027" s="17" t="str">
        <f t="shared" si="395"/>
        <v>16_160-170</v>
      </c>
      <c r="P5027" s="17" t="str">
        <f t="shared" si="396"/>
        <v>08_80&gt;</v>
      </c>
      <c r="Q5027" s="9" t="s">
        <v>1329</v>
      </c>
      <c r="R5027" s="9" t="s">
        <v>1324</v>
      </c>
      <c r="S5027" s="9">
        <f t="shared" si="393"/>
        <v>5543564</v>
      </c>
    </row>
    <row r="5028" spans="1:19" hidden="1">
      <c r="A5028" s="9">
        <v>1</v>
      </c>
      <c r="B5028" s="9" t="s">
        <v>15</v>
      </c>
      <c r="C5028" s="9" t="s">
        <v>361</v>
      </c>
      <c r="D5028" s="9" t="s">
        <v>152</v>
      </c>
      <c r="E5028" s="9" t="s">
        <v>151</v>
      </c>
      <c r="F5028" s="9" t="s">
        <v>1</v>
      </c>
      <c r="G5028" s="9" t="s">
        <v>222</v>
      </c>
      <c r="H5028" s="9" t="s">
        <v>2</v>
      </c>
      <c r="I5028" s="9">
        <v>14</v>
      </c>
      <c r="J5028" s="9" t="s">
        <v>8</v>
      </c>
      <c r="L5028" s="9" t="s">
        <v>50</v>
      </c>
      <c r="M5028" s="9">
        <v>149975</v>
      </c>
      <c r="N5028" s="17" t="str">
        <f t="shared" si="394"/>
        <v>29_145-150</v>
      </c>
      <c r="O5028" s="17" t="str">
        <f t="shared" si="395"/>
        <v>14_140-150</v>
      </c>
      <c r="P5028" s="17" t="str">
        <f t="shared" si="396"/>
        <v>08_80&gt;</v>
      </c>
      <c r="Q5028" s="9" t="s">
        <v>1329</v>
      </c>
      <c r="R5028" s="9" t="s">
        <v>1324</v>
      </c>
      <c r="S5028" s="9">
        <f t="shared" si="393"/>
        <v>149975</v>
      </c>
    </row>
    <row r="5029" spans="1:19" hidden="1">
      <c r="A5029" s="9">
        <v>15</v>
      </c>
      <c r="B5029" s="9" t="s">
        <v>15</v>
      </c>
      <c r="C5029" s="9" t="s">
        <v>544</v>
      </c>
      <c r="D5029" s="9" t="s">
        <v>152</v>
      </c>
      <c r="E5029" s="9" t="s">
        <v>151</v>
      </c>
      <c r="F5029" s="9" t="s">
        <v>5</v>
      </c>
      <c r="G5029" s="9" t="s">
        <v>373</v>
      </c>
      <c r="H5029" s="9" t="s">
        <v>2</v>
      </c>
      <c r="I5029" s="9">
        <v>14</v>
      </c>
      <c r="J5029" s="9" t="s">
        <v>8</v>
      </c>
      <c r="L5029" s="9" t="s">
        <v>50</v>
      </c>
      <c r="M5029" s="9">
        <v>129936</v>
      </c>
      <c r="N5029" s="17" t="str">
        <f t="shared" si="394"/>
        <v>25_125-130</v>
      </c>
      <c r="O5029" s="17" t="str">
        <f t="shared" si="395"/>
        <v>12_120-130</v>
      </c>
      <c r="P5029" s="17" t="str">
        <f t="shared" si="396"/>
        <v>08_80&gt;</v>
      </c>
      <c r="Q5029" s="9" t="s">
        <v>1329</v>
      </c>
      <c r="R5029" s="9" t="s">
        <v>1324</v>
      </c>
      <c r="S5029" s="9">
        <f t="shared" si="393"/>
        <v>1949040</v>
      </c>
    </row>
    <row r="5030" spans="1:19" hidden="1">
      <c r="A5030" s="9">
        <v>20</v>
      </c>
      <c r="B5030" s="9" t="s">
        <v>15</v>
      </c>
      <c r="C5030" s="9" t="s">
        <v>937</v>
      </c>
      <c r="D5030" s="9" t="s">
        <v>152</v>
      </c>
      <c r="E5030" s="9" t="s">
        <v>151</v>
      </c>
      <c r="F5030" s="9" t="s">
        <v>1</v>
      </c>
      <c r="G5030" s="9" t="s">
        <v>583</v>
      </c>
      <c r="H5030" s="9" t="s">
        <v>2</v>
      </c>
      <c r="I5030" s="9">
        <v>14</v>
      </c>
      <c r="J5030" s="9" t="s">
        <v>8</v>
      </c>
      <c r="L5030" s="9" t="s">
        <v>50</v>
      </c>
      <c r="M5030" s="9">
        <v>83302</v>
      </c>
      <c r="N5030" s="17" t="str">
        <f t="shared" si="394"/>
        <v>16_80-85</v>
      </c>
      <c r="O5030" s="17" t="str">
        <f t="shared" si="395"/>
        <v>8_80-90</v>
      </c>
      <c r="P5030" s="17" t="str">
        <f t="shared" si="396"/>
        <v>08_80&gt;</v>
      </c>
      <c r="Q5030" s="9" t="s">
        <v>1329</v>
      </c>
      <c r="R5030" s="9" t="s">
        <v>1324</v>
      </c>
      <c r="S5030" s="9">
        <f t="shared" si="393"/>
        <v>1666040</v>
      </c>
    </row>
    <row r="5031" spans="1:19" hidden="1">
      <c r="A5031" s="9">
        <v>6</v>
      </c>
      <c r="B5031" s="9" t="s">
        <v>15</v>
      </c>
      <c r="C5031" s="9" t="s">
        <v>362</v>
      </c>
      <c r="D5031" s="9" t="s">
        <v>148</v>
      </c>
      <c r="E5031" s="9" t="s">
        <v>151</v>
      </c>
      <c r="F5031" s="9" t="s">
        <v>1</v>
      </c>
      <c r="G5031" s="9" t="s">
        <v>222</v>
      </c>
      <c r="H5031" s="9" t="s">
        <v>2</v>
      </c>
      <c r="I5031" s="9">
        <v>15</v>
      </c>
      <c r="J5031" s="9" t="s">
        <v>8</v>
      </c>
      <c r="L5031" s="9" t="s">
        <v>50</v>
      </c>
      <c r="M5031" s="9">
        <v>137785</v>
      </c>
      <c r="N5031" s="17" t="str">
        <f t="shared" si="394"/>
        <v>27_135-140</v>
      </c>
      <c r="O5031" s="17" t="str">
        <f t="shared" si="395"/>
        <v>13_130-140</v>
      </c>
      <c r="P5031" s="17" t="str">
        <f t="shared" si="396"/>
        <v>08_80&gt;</v>
      </c>
      <c r="Q5031" s="9" t="s">
        <v>1329</v>
      </c>
      <c r="R5031" s="9" t="s">
        <v>1324</v>
      </c>
      <c r="S5031" s="9">
        <f t="shared" si="393"/>
        <v>826710</v>
      </c>
    </row>
    <row r="5032" spans="1:19" hidden="1">
      <c r="A5032" s="9">
        <v>62</v>
      </c>
      <c r="B5032" s="9" t="s">
        <v>15</v>
      </c>
      <c r="C5032" s="9" t="s">
        <v>545</v>
      </c>
      <c r="D5032" s="9" t="s">
        <v>148</v>
      </c>
      <c r="E5032" s="9" t="s">
        <v>151</v>
      </c>
      <c r="F5032" s="9" t="s">
        <v>5</v>
      </c>
      <c r="G5032" s="9" t="s">
        <v>373</v>
      </c>
      <c r="H5032" s="9" t="s">
        <v>2</v>
      </c>
      <c r="I5032" s="9">
        <v>15</v>
      </c>
      <c r="J5032" s="9" t="s">
        <v>8</v>
      </c>
      <c r="L5032" s="9" t="s">
        <v>50</v>
      </c>
      <c r="M5032" s="9">
        <v>106085</v>
      </c>
      <c r="N5032" s="17" t="str">
        <f t="shared" si="394"/>
        <v>21_105-110</v>
      </c>
      <c r="O5032" s="17" t="str">
        <f t="shared" si="395"/>
        <v>10_100-110</v>
      </c>
      <c r="P5032" s="17" t="str">
        <f t="shared" si="396"/>
        <v>08_80&gt;</v>
      </c>
      <c r="Q5032" s="9" t="s">
        <v>1329</v>
      </c>
      <c r="R5032" s="9" t="s">
        <v>1324</v>
      </c>
      <c r="S5032" s="9">
        <f t="shared" si="393"/>
        <v>6577270</v>
      </c>
    </row>
    <row r="5033" spans="1:19" hidden="1">
      <c r="A5033" s="9">
        <v>2</v>
      </c>
      <c r="B5033" s="9" t="s">
        <v>15</v>
      </c>
      <c r="C5033" s="9" t="s">
        <v>938</v>
      </c>
      <c r="D5033" s="9" t="s">
        <v>148</v>
      </c>
      <c r="E5033" s="9" t="s">
        <v>151</v>
      </c>
      <c r="F5033" s="9" t="s">
        <v>1</v>
      </c>
      <c r="G5033" s="9" t="s">
        <v>583</v>
      </c>
      <c r="H5033" s="9" t="s">
        <v>2</v>
      </c>
      <c r="I5033" s="9">
        <v>15</v>
      </c>
      <c r="J5033" s="9" t="s">
        <v>8</v>
      </c>
      <c r="L5033" s="9" t="s">
        <v>50</v>
      </c>
      <c r="M5033" s="9">
        <v>77248</v>
      </c>
      <c r="N5033" s="17" t="str">
        <f t="shared" si="394"/>
        <v>15_75-80</v>
      </c>
      <c r="O5033" s="17" t="str">
        <f t="shared" si="395"/>
        <v>7_70-80</v>
      </c>
      <c r="P5033" s="17" t="str">
        <f t="shared" si="396"/>
        <v>07_70-80</v>
      </c>
      <c r="Q5033" s="9" t="s">
        <v>1329</v>
      </c>
      <c r="R5033" s="9" t="s">
        <v>1324</v>
      </c>
      <c r="S5033" s="9">
        <f t="shared" si="393"/>
        <v>154496</v>
      </c>
    </row>
    <row r="5034" spans="1:19" hidden="1">
      <c r="A5034" s="9">
        <v>33</v>
      </c>
      <c r="B5034" s="9" t="s">
        <v>15</v>
      </c>
      <c r="C5034" s="9" t="s">
        <v>447</v>
      </c>
      <c r="D5034" s="9" t="s">
        <v>152</v>
      </c>
      <c r="E5034" s="9" t="s">
        <v>151</v>
      </c>
      <c r="F5034" s="9" t="s">
        <v>5</v>
      </c>
      <c r="G5034" s="9" t="s">
        <v>373</v>
      </c>
      <c r="H5034" s="9" t="s">
        <v>2</v>
      </c>
      <c r="I5034" s="9">
        <v>13</v>
      </c>
      <c r="J5034" s="9" t="s">
        <v>8</v>
      </c>
      <c r="L5034" s="9" t="s">
        <v>50</v>
      </c>
      <c r="M5034" s="9">
        <v>97531</v>
      </c>
      <c r="N5034" s="17" t="str">
        <f t="shared" si="394"/>
        <v>19_95-100</v>
      </c>
      <c r="O5034" s="17" t="str">
        <f t="shared" si="395"/>
        <v>9_90-100</v>
      </c>
      <c r="P5034" s="17" t="str">
        <f t="shared" si="396"/>
        <v>08_80&gt;</v>
      </c>
      <c r="Q5034" s="9" t="s">
        <v>1329</v>
      </c>
      <c r="R5034" s="9" t="s">
        <v>1324</v>
      </c>
      <c r="S5034" s="9">
        <f t="shared" si="393"/>
        <v>3218523</v>
      </c>
    </row>
    <row r="5035" spans="1:19" hidden="1">
      <c r="A5035" s="9">
        <v>31</v>
      </c>
      <c r="B5035" s="9" t="s">
        <v>15</v>
      </c>
      <c r="C5035" s="9" t="s">
        <v>1198</v>
      </c>
      <c r="D5035" s="9" t="s">
        <v>152</v>
      </c>
      <c r="E5035" s="9" t="s">
        <v>151</v>
      </c>
      <c r="F5035" s="9" t="s">
        <v>1</v>
      </c>
      <c r="G5035" s="9" t="s">
        <v>583</v>
      </c>
      <c r="H5035" s="9" t="s">
        <v>2</v>
      </c>
      <c r="I5035" s="9">
        <v>14</v>
      </c>
      <c r="J5035" s="9" t="s">
        <v>8</v>
      </c>
      <c r="K5035" s="9" t="s">
        <v>7</v>
      </c>
      <c r="L5035" s="9" t="s">
        <v>50</v>
      </c>
      <c r="M5035" s="9">
        <v>103115</v>
      </c>
      <c r="N5035" s="17" t="str">
        <f t="shared" si="394"/>
        <v>20_100-105</v>
      </c>
      <c r="O5035" s="17" t="str">
        <f t="shared" si="395"/>
        <v>10_100-110</v>
      </c>
      <c r="P5035" s="17" t="str">
        <f t="shared" si="396"/>
        <v>08_80&gt;</v>
      </c>
      <c r="Q5035" s="9" t="s">
        <v>1329</v>
      </c>
      <c r="R5035" s="9" t="s">
        <v>1324</v>
      </c>
      <c r="S5035" s="9">
        <f t="shared" si="393"/>
        <v>3196565</v>
      </c>
    </row>
    <row r="5036" spans="1:19" hidden="1">
      <c r="A5036" s="9">
        <v>51</v>
      </c>
      <c r="B5036" s="9" t="s">
        <v>15</v>
      </c>
      <c r="C5036" s="9" t="s">
        <v>602</v>
      </c>
      <c r="D5036" s="9" t="s">
        <v>148</v>
      </c>
      <c r="E5036" s="9" t="s">
        <v>151</v>
      </c>
      <c r="F5036" s="9" t="s">
        <v>1</v>
      </c>
      <c r="G5036" s="9" t="s">
        <v>222</v>
      </c>
      <c r="H5036" s="9" t="s">
        <v>2</v>
      </c>
      <c r="I5036" s="9">
        <v>15</v>
      </c>
      <c r="J5036" s="9" t="s">
        <v>8</v>
      </c>
      <c r="L5036" s="9" t="s">
        <v>50</v>
      </c>
      <c r="M5036" s="9">
        <v>113941</v>
      </c>
      <c r="N5036" s="17" t="str">
        <f t="shared" si="394"/>
        <v>22_110-115</v>
      </c>
      <c r="O5036" s="17" t="str">
        <f t="shared" si="395"/>
        <v>11_110-120</v>
      </c>
      <c r="P5036" s="17" t="str">
        <f t="shared" si="396"/>
        <v>08_80&gt;</v>
      </c>
      <c r="Q5036" s="9" t="s">
        <v>1329</v>
      </c>
      <c r="R5036" s="9" t="s">
        <v>1324</v>
      </c>
      <c r="S5036" s="9">
        <f t="shared" si="393"/>
        <v>5810991</v>
      </c>
    </row>
    <row r="5037" spans="1:19" hidden="1">
      <c r="A5037" s="9">
        <v>301</v>
      </c>
      <c r="B5037" s="9" t="s">
        <v>15</v>
      </c>
      <c r="C5037" s="9" t="s">
        <v>363</v>
      </c>
      <c r="D5037" s="9" t="s">
        <v>148</v>
      </c>
      <c r="E5037" s="9" t="s">
        <v>151</v>
      </c>
      <c r="F5037" s="9" t="s">
        <v>5</v>
      </c>
      <c r="G5037" s="9" t="s">
        <v>110</v>
      </c>
      <c r="H5037" s="9" t="s">
        <v>2</v>
      </c>
      <c r="I5037" s="9">
        <v>15</v>
      </c>
      <c r="J5037" s="9" t="s">
        <v>8</v>
      </c>
      <c r="L5037" s="9" t="s">
        <v>50</v>
      </c>
      <c r="M5037" s="9">
        <v>103261</v>
      </c>
      <c r="N5037" s="17" t="str">
        <f t="shared" si="394"/>
        <v>20_100-105</v>
      </c>
      <c r="O5037" s="17" t="str">
        <f t="shared" si="395"/>
        <v>10_100-110</v>
      </c>
      <c r="P5037" s="17" t="str">
        <f t="shared" si="396"/>
        <v>08_80&gt;</v>
      </c>
      <c r="Q5037" s="9" t="s">
        <v>1329</v>
      </c>
      <c r="R5037" s="9" t="s">
        <v>1324</v>
      </c>
      <c r="S5037" s="9">
        <f t="shared" si="393"/>
        <v>31081561</v>
      </c>
    </row>
    <row r="5038" spans="1:19" hidden="1">
      <c r="A5038" s="9">
        <v>1</v>
      </c>
      <c r="B5038" s="9" t="s">
        <v>15</v>
      </c>
      <c r="C5038" s="9" t="s">
        <v>1147</v>
      </c>
      <c r="D5038" s="9" t="s">
        <v>154</v>
      </c>
      <c r="E5038" s="9" t="s">
        <v>151</v>
      </c>
      <c r="F5038" s="9" t="s">
        <v>5</v>
      </c>
      <c r="G5038" s="9" t="s">
        <v>492</v>
      </c>
      <c r="H5038" s="9" t="s">
        <v>1148</v>
      </c>
      <c r="I5038" s="9">
        <v>15</v>
      </c>
      <c r="J5038" s="9" t="s">
        <v>1149</v>
      </c>
      <c r="L5038" s="9" t="s">
        <v>50</v>
      </c>
      <c r="M5038" s="9">
        <v>388600</v>
      </c>
      <c r="N5038" s="17" t="str">
        <f t="shared" si="394"/>
        <v>77_385-390</v>
      </c>
      <c r="O5038" s="17" t="str">
        <f t="shared" si="395"/>
        <v>38_380-390</v>
      </c>
      <c r="P5038" s="17" t="str">
        <f t="shared" si="396"/>
        <v>08_80&gt;</v>
      </c>
      <c r="Q5038" s="9" t="s">
        <v>1329</v>
      </c>
      <c r="R5038" s="9" t="s">
        <v>1324</v>
      </c>
      <c r="S5038" s="9">
        <f t="shared" si="393"/>
        <v>388600</v>
      </c>
    </row>
    <row r="5039" spans="1:19" hidden="1">
      <c r="A5039" s="9">
        <v>6</v>
      </c>
      <c r="B5039" s="9" t="s">
        <v>15</v>
      </c>
      <c r="C5039" s="9" t="s">
        <v>1118</v>
      </c>
      <c r="D5039" s="9" t="s">
        <v>154</v>
      </c>
      <c r="E5039" s="9" t="s">
        <v>151</v>
      </c>
      <c r="F5039" s="9" t="s">
        <v>5</v>
      </c>
      <c r="G5039" s="9" t="s">
        <v>492</v>
      </c>
      <c r="H5039" s="9" t="s">
        <v>1001</v>
      </c>
      <c r="I5039" s="9">
        <v>15</v>
      </c>
      <c r="J5039" s="9" t="s">
        <v>51</v>
      </c>
      <c r="L5039" s="9" t="s">
        <v>50</v>
      </c>
      <c r="M5039" s="9">
        <v>722606</v>
      </c>
      <c r="N5039" s="17" t="str">
        <f t="shared" si="394"/>
        <v>144_720-725</v>
      </c>
      <c r="O5039" s="17" t="str">
        <f t="shared" si="395"/>
        <v>72_720-730</v>
      </c>
      <c r="P5039" s="17" t="str">
        <f t="shared" si="396"/>
        <v>08_80&gt;</v>
      </c>
      <c r="Q5039" s="9" t="s">
        <v>1329</v>
      </c>
      <c r="R5039" s="9" t="s">
        <v>1324</v>
      </c>
      <c r="S5039" s="9">
        <f t="shared" si="393"/>
        <v>4335636</v>
      </c>
    </row>
    <row r="5040" spans="1:19" hidden="1">
      <c r="A5040" s="9">
        <v>6</v>
      </c>
      <c r="B5040" s="9" t="s">
        <v>15</v>
      </c>
      <c r="C5040" s="9" t="s">
        <v>733</v>
      </c>
      <c r="D5040" s="9" t="s">
        <v>154</v>
      </c>
      <c r="E5040" s="9" t="s">
        <v>151</v>
      </c>
      <c r="F5040" s="9" t="s">
        <v>5</v>
      </c>
      <c r="G5040" s="9" t="s">
        <v>373</v>
      </c>
      <c r="H5040" s="9" t="s">
        <v>734</v>
      </c>
      <c r="I5040" s="9">
        <v>15</v>
      </c>
      <c r="J5040" s="9" t="s">
        <v>8</v>
      </c>
      <c r="L5040" s="9" t="s">
        <v>50</v>
      </c>
      <c r="M5040" s="9">
        <v>244711</v>
      </c>
      <c r="N5040" s="17" t="str">
        <f t="shared" si="394"/>
        <v>48_240-245</v>
      </c>
      <c r="O5040" s="17" t="str">
        <f t="shared" si="395"/>
        <v>24_240-250</v>
      </c>
      <c r="P5040" s="17" t="str">
        <f t="shared" si="396"/>
        <v>08_80&gt;</v>
      </c>
      <c r="Q5040" s="9" t="s">
        <v>1329</v>
      </c>
      <c r="R5040" s="9" t="s">
        <v>1324</v>
      </c>
      <c r="S5040" s="9">
        <f t="shared" si="393"/>
        <v>1468266</v>
      </c>
    </row>
    <row r="5041" spans="1:19" hidden="1">
      <c r="A5041" s="9">
        <v>32</v>
      </c>
      <c r="B5041" s="9" t="s">
        <v>15</v>
      </c>
      <c r="C5041" s="9" t="s">
        <v>684</v>
      </c>
      <c r="D5041" s="9" t="s">
        <v>152</v>
      </c>
      <c r="E5041" s="9" t="s">
        <v>151</v>
      </c>
      <c r="F5041" s="9" t="s">
        <v>5</v>
      </c>
      <c r="G5041" s="9" t="s">
        <v>373</v>
      </c>
      <c r="H5041" s="9" t="s">
        <v>2</v>
      </c>
      <c r="I5041" s="9">
        <v>14</v>
      </c>
      <c r="J5041" s="9" t="s">
        <v>51</v>
      </c>
      <c r="L5041" s="9" t="s">
        <v>50</v>
      </c>
      <c r="M5041" s="9">
        <v>127666</v>
      </c>
      <c r="N5041" s="17" t="str">
        <f t="shared" si="394"/>
        <v>25_125-130</v>
      </c>
      <c r="O5041" s="17" t="str">
        <f t="shared" si="395"/>
        <v>12_120-130</v>
      </c>
      <c r="P5041" s="17" t="str">
        <f t="shared" si="396"/>
        <v>08_80&gt;</v>
      </c>
      <c r="Q5041" s="9" t="s">
        <v>1329</v>
      </c>
      <c r="R5041" s="9" t="s">
        <v>1324</v>
      </c>
      <c r="S5041" s="9">
        <f t="shared" si="393"/>
        <v>4085312</v>
      </c>
    </row>
    <row r="5042" spans="1:19" hidden="1">
      <c r="A5042" s="9">
        <v>1</v>
      </c>
      <c r="B5042" s="9" t="s">
        <v>15</v>
      </c>
      <c r="C5042" s="9" t="s">
        <v>267</v>
      </c>
      <c r="D5042" s="9" t="s">
        <v>152</v>
      </c>
      <c r="E5042" s="9" t="s">
        <v>151</v>
      </c>
      <c r="F5042" s="9" t="s">
        <v>5</v>
      </c>
      <c r="G5042" s="9" t="s">
        <v>110</v>
      </c>
      <c r="H5042" s="9" t="s">
        <v>2</v>
      </c>
      <c r="I5042" s="9">
        <v>14</v>
      </c>
      <c r="J5042" s="9" t="s">
        <v>8</v>
      </c>
      <c r="L5042" s="9" t="s">
        <v>50</v>
      </c>
      <c r="M5042" s="9">
        <v>167466</v>
      </c>
      <c r="N5042" s="17" t="str">
        <f t="shared" si="394"/>
        <v>33_165-170</v>
      </c>
      <c r="O5042" s="17" t="str">
        <f t="shared" si="395"/>
        <v>16_160-170</v>
      </c>
      <c r="P5042" s="17" t="str">
        <f t="shared" si="396"/>
        <v>08_80&gt;</v>
      </c>
      <c r="Q5042" s="9" t="s">
        <v>1329</v>
      </c>
      <c r="R5042" s="9" t="s">
        <v>1324</v>
      </c>
      <c r="S5042" s="9">
        <f t="shared" si="393"/>
        <v>167466</v>
      </c>
    </row>
    <row r="5043" spans="1:19" hidden="1">
      <c r="A5043" s="9">
        <v>1</v>
      </c>
      <c r="B5043" s="9" t="s">
        <v>15</v>
      </c>
      <c r="C5043" s="9" t="s">
        <v>877</v>
      </c>
      <c r="D5043" s="9" t="s">
        <v>152</v>
      </c>
      <c r="E5043" s="9" t="s">
        <v>151</v>
      </c>
      <c r="F5043" s="9" t="s">
        <v>5</v>
      </c>
      <c r="G5043" s="9" t="s">
        <v>373</v>
      </c>
      <c r="H5043" s="9" t="s">
        <v>2</v>
      </c>
      <c r="I5043" s="9">
        <v>14</v>
      </c>
      <c r="J5043" s="9" t="s">
        <v>8</v>
      </c>
      <c r="L5043" s="9" t="s">
        <v>50</v>
      </c>
      <c r="M5043" s="9">
        <v>314014</v>
      </c>
      <c r="N5043" s="17" t="str">
        <f t="shared" si="394"/>
        <v>62_310-315</v>
      </c>
      <c r="O5043" s="17" t="str">
        <f t="shared" si="395"/>
        <v>31_310-320</v>
      </c>
      <c r="P5043" s="17" t="str">
        <f t="shared" si="396"/>
        <v>08_80&gt;</v>
      </c>
      <c r="Q5043" s="9" t="s">
        <v>1329</v>
      </c>
      <c r="R5043" s="9" t="s">
        <v>1324</v>
      </c>
      <c r="S5043" s="9">
        <f t="shared" si="393"/>
        <v>314014</v>
      </c>
    </row>
    <row r="5044" spans="1:19" hidden="1">
      <c r="A5044" s="9">
        <v>7</v>
      </c>
      <c r="B5044" s="9" t="s">
        <v>15</v>
      </c>
      <c r="C5044" s="9" t="s">
        <v>302</v>
      </c>
      <c r="D5044" s="9" t="s">
        <v>146</v>
      </c>
      <c r="E5044" s="9" t="s">
        <v>151</v>
      </c>
      <c r="F5044" s="9" t="s">
        <v>5</v>
      </c>
      <c r="G5044" s="9" t="s">
        <v>110</v>
      </c>
      <c r="H5044" s="9" t="s">
        <v>262</v>
      </c>
      <c r="I5044" s="9">
        <v>15</v>
      </c>
      <c r="J5044" s="9" t="s">
        <v>8</v>
      </c>
      <c r="L5044" s="9" t="s">
        <v>50</v>
      </c>
      <c r="M5044" s="9">
        <v>93999</v>
      </c>
      <c r="N5044" s="17" t="str">
        <f t="shared" si="394"/>
        <v>18_90-95</v>
      </c>
      <c r="O5044" s="17" t="str">
        <f t="shared" si="395"/>
        <v>9_90-100</v>
      </c>
      <c r="P5044" s="17" t="str">
        <f t="shared" si="396"/>
        <v>08_80&gt;</v>
      </c>
      <c r="Q5044" s="9" t="s">
        <v>1329</v>
      </c>
      <c r="R5044" s="9" t="s">
        <v>1324</v>
      </c>
      <c r="S5044" s="9">
        <f t="shared" si="393"/>
        <v>657993</v>
      </c>
    </row>
    <row r="5045" spans="1:19" hidden="1">
      <c r="A5045" s="9">
        <v>8</v>
      </c>
      <c r="B5045" s="9" t="s">
        <v>15</v>
      </c>
      <c r="C5045" s="9" t="s">
        <v>603</v>
      </c>
      <c r="D5045" s="9" t="s">
        <v>149</v>
      </c>
      <c r="E5045" s="9" t="s">
        <v>151</v>
      </c>
      <c r="F5045" s="9" t="s">
        <v>5</v>
      </c>
      <c r="G5045" s="9" t="s">
        <v>252</v>
      </c>
      <c r="H5045" s="9" t="s">
        <v>79</v>
      </c>
      <c r="I5045" s="9">
        <v>15</v>
      </c>
      <c r="J5045" s="9" t="s">
        <v>51</v>
      </c>
      <c r="L5045" s="9" t="s">
        <v>50</v>
      </c>
      <c r="M5045" s="9">
        <v>343104</v>
      </c>
      <c r="N5045" s="17" t="str">
        <f t="shared" si="394"/>
        <v>68_340-345</v>
      </c>
      <c r="O5045" s="17" t="str">
        <f t="shared" si="395"/>
        <v>34_340-350</v>
      </c>
      <c r="P5045" s="17" t="str">
        <f t="shared" si="396"/>
        <v>08_80&gt;</v>
      </c>
      <c r="Q5045" s="9" t="s">
        <v>1329</v>
      </c>
      <c r="R5045" s="9" t="s">
        <v>1324</v>
      </c>
      <c r="S5045" s="9">
        <f t="shared" si="393"/>
        <v>2744832</v>
      </c>
    </row>
    <row r="5046" spans="1:19" hidden="1">
      <c r="A5046" s="9">
        <v>8</v>
      </c>
      <c r="B5046" s="9" t="s">
        <v>15</v>
      </c>
      <c r="C5046" s="9" t="s">
        <v>409</v>
      </c>
      <c r="D5046" s="9" t="s">
        <v>146</v>
      </c>
      <c r="E5046" s="9" t="s">
        <v>151</v>
      </c>
      <c r="F5046" s="9" t="s">
        <v>5</v>
      </c>
      <c r="G5046" s="9" t="s">
        <v>252</v>
      </c>
      <c r="H5046" s="9" t="s">
        <v>410</v>
      </c>
      <c r="I5046" s="9">
        <v>15</v>
      </c>
      <c r="J5046" s="9" t="s">
        <v>51</v>
      </c>
      <c r="L5046" s="9" t="s">
        <v>50</v>
      </c>
      <c r="M5046" s="9">
        <v>139061</v>
      </c>
      <c r="N5046" s="17" t="str">
        <f t="shared" si="394"/>
        <v>27_135-140</v>
      </c>
      <c r="O5046" s="17" t="str">
        <f t="shared" si="395"/>
        <v>13_130-140</v>
      </c>
      <c r="P5046" s="17" t="str">
        <f t="shared" si="396"/>
        <v>08_80&gt;</v>
      </c>
      <c r="Q5046" s="9" t="s">
        <v>1329</v>
      </c>
      <c r="R5046" s="9" t="s">
        <v>1324</v>
      </c>
      <c r="S5046" s="9">
        <f t="shared" si="393"/>
        <v>1112488</v>
      </c>
    </row>
    <row r="5047" spans="1:19" hidden="1">
      <c r="A5047" s="9">
        <v>3</v>
      </c>
      <c r="B5047" s="9" t="s">
        <v>15</v>
      </c>
      <c r="C5047" s="9" t="s">
        <v>686</v>
      </c>
      <c r="D5047" s="9" t="s">
        <v>152</v>
      </c>
      <c r="E5047" s="9" t="s">
        <v>151</v>
      </c>
      <c r="F5047" s="9" t="s">
        <v>5</v>
      </c>
      <c r="G5047" s="9" t="s">
        <v>373</v>
      </c>
      <c r="H5047" s="9" t="s">
        <v>2</v>
      </c>
      <c r="I5047" s="9">
        <v>14</v>
      </c>
      <c r="J5047" s="9" t="s">
        <v>687</v>
      </c>
      <c r="L5047" s="9" t="s">
        <v>50</v>
      </c>
      <c r="M5047" s="9">
        <v>234713</v>
      </c>
      <c r="N5047" s="17" t="str">
        <f t="shared" si="394"/>
        <v>46_230-235</v>
      </c>
      <c r="O5047" s="17" t="str">
        <f t="shared" si="395"/>
        <v>23_230-240</v>
      </c>
      <c r="P5047" s="17" t="str">
        <f t="shared" si="396"/>
        <v>08_80&gt;</v>
      </c>
      <c r="Q5047" s="9" t="s">
        <v>1329</v>
      </c>
      <c r="R5047" s="9" t="s">
        <v>1324</v>
      </c>
      <c r="S5047" s="9">
        <f t="shared" si="393"/>
        <v>704139</v>
      </c>
    </row>
    <row r="5048" spans="1:19" hidden="1">
      <c r="A5048" s="9">
        <v>2</v>
      </c>
      <c r="B5048" s="9" t="s">
        <v>15</v>
      </c>
      <c r="C5048" s="9" t="s">
        <v>451</v>
      </c>
      <c r="D5048" s="9" t="s">
        <v>152</v>
      </c>
      <c r="E5048" s="9" t="s">
        <v>151</v>
      </c>
      <c r="F5048" s="9" t="s">
        <v>5</v>
      </c>
      <c r="G5048" s="9" t="s">
        <v>567</v>
      </c>
      <c r="H5048" s="9" t="s">
        <v>2</v>
      </c>
      <c r="I5048" s="9">
        <v>13</v>
      </c>
      <c r="J5048" s="9" t="s">
        <v>452</v>
      </c>
      <c r="K5048" s="9" t="s">
        <v>7</v>
      </c>
      <c r="L5048" s="9" t="s">
        <v>47</v>
      </c>
      <c r="M5048" s="9">
        <v>257473</v>
      </c>
      <c r="N5048" s="17" t="str">
        <f t="shared" si="394"/>
        <v>51_255-260</v>
      </c>
      <c r="O5048" s="17" t="str">
        <f t="shared" si="395"/>
        <v>25_250-260</v>
      </c>
      <c r="P5048" s="17" t="str">
        <f t="shared" si="396"/>
        <v>08_80&gt;</v>
      </c>
      <c r="Q5048" s="9" t="s">
        <v>1329</v>
      </c>
      <c r="R5048" s="9" t="s">
        <v>1324</v>
      </c>
      <c r="S5048" s="9">
        <f t="shared" si="393"/>
        <v>514946</v>
      </c>
    </row>
    <row r="5049" spans="1:19" hidden="1">
      <c r="A5049" s="9">
        <v>26</v>
      </c>
      <c r="B5049" s="9" t="s">
        <v>15</v>
      </c>
      <c r="C5049" s="9" t="s">
        <v>548</v>
      </c>
      <c r="D5049" s="9" t="s">
        <v>152</v>
      </c>
      <c r="E5049" s="9" t="s">
        <v>151</v>
      </c>
      <c r="F5049" s="9" t="s">
        <v>5</v>
      </c>
      <c r="G5049" s="9" t="s">
        <v>373</v>
      </c>
      <c r="H5049" s="9" t="s">
        <v>2</v>
      </c>
      <c r="I5049" s="9">
        <v>13</v>
      </c>
      <c r="J5049" s="9" t="s">
        <v>549</v>
      </c>
      <c r="K5049" s="9" t="s">
        <v>7</v>
      </c>
      <c r="L5049" s="9" t="s">
        <v>50</v>
      </c>
      <c r="M5049" s="9">
        <v>196183</v>
      </c>
      <c r="N5049" s="17" t="str">
        <f t="shared" si="394"/>
        <v>39_195-200</v>
      </c>
      <c r="O5049" s="17" t="str">
        <f t="shared" si="395"/>
        <v>19_190-200</v>
      </c>
      <c r="P5049" s="17" t="str">
        <f t="shared" si="396"/>
        <v>08_80&gt;</v>
      </c>
      <c r="Q5049" s="9" t="s">
        <v>1329</v>
      </c>
      <c r="R5049" s="9" t="s">
        <v>1324</v>
      </c>
      <c r="S5049" s="9">
        <f t="shared" si="393"/>
        <v>5100758</v>
      </c>
    </row>
    <row r="5050" spans="1:19" hidden="1">
      <c r="A5050" s="9">
        <v>23</v>
      </c>
      <c r="B5050" s="9" t="s">
        <v>15</v>
      </c>
      <c r="C5050" s="9" t="s">
        <v>264</v>
      </c>
      <c r="D5050" s="9" t="s">
        <v>152</v>
      </c>
      <c r="E5050" s="9" t="s">
        <v>151</v>
      </c>
      <c r="F5050" s="9" t="s">
        <v>5</v>
      </c>
      <c r="G5050" s="9" t="s">
        <v>110</v>
      </c>
      <c r="H5050" s="9" t="s">
        <v>2</v>
      </c>
      <c r="I5050" s="9">
        <v>13</v>
      </c>
      <c r="J5050" s="9" t="s">
        <v>8</v>
      </c>
      <c r="L5050" s="9" t="s">
        <v>50</v>
      </c>
      <c r="M5050" s="9">
        <v>149274</v>
      </c>
      <c r="N5050" s="17" t="str">
        <f t="shared" si="394"/>
        <v>29_145-150</v>
      </c>
      <c r="O5050" s="17" t="str">
        <f t="shared" si="395"/>
        <v>14_140-150</v>
      </c>
      <c r="P5050" s="17" t="str">
        <f t="shared" si="396"/>
        <v>08_80&gt;</v>
      </c>
      <c r="Q5050" s="9" t="s">
        <v>1329</v>
      </c>
      <c r="R5050" s="9" t="s">
        <v>1324</v>
      </c>
      <c r="S5050" s="9">
        <f t="shared" si="393"/>
        <v>3433302</v>
      </c>
    </row>
    <row r="5051" spans="1:19" hidden="1">
      <c r="A5051" s="9">
        <v>8</v>
      </c>
      <c r="B5051" s="9" t="s">
        <v>15</v>
      </c>
      <c r="C5051" s="9" t="s">
        <v>735</v>
      </c>
      <c r="D5051" s="9" t="s">
        <v>152</v>
      </c>
      <c r="E5051" s="9" t="s">
        <v>151</v>
      </c>
      <c r="F5051" s="9" t="s">
        <v>1</v>
      </c>
      <c r="G5051" s="9" t="s">
        <v>583</v>
      </c>
      <c r="H5051" s="9" t="s">
        <v>2</v>
      </c>
      <c r="I5051" s="9">
        <v>14</v>
      </c>
      <c r="J5051" s="9" t="s">
        <v>8</v>
      </c>
      <c r="L5051" s="9" t="s">
        <v>50</v>
      </c>
      <c r="M5051" s="9">
        <v>54066</v>
      </c>
      <c r="N5051" s="17" t="str">
        <f t="shared" si="394"/>
        <v>10_50-55</v>
      </c>
      <c r="O5051" s="17" t="str">
        <f t="shared" si="395"/>
        <v>5_50-60</v>
      </c>
      <c r="P5051" s="17" t="str">
        <f t="shared" si="396"/>
        <v>05_50-60</v>
      </c>
      <c r="Q5051" s="9" t="s">
        <v>1329</v>
      </c>
      <c r="R5051" s="9" t="s">
        <v>1324</v>
      </c>
      <c r="S5051" s="9">
        <f t="shared" si="393"/>
        <v>432528</v>
      </c>
    </row>
    <row r="5052" spans="1:19" hidden="1">
      <c r="A5052" s="9">
        <v>23</v>
      </c>
      <c r="B5052" s="9" t="s">
        <v>15</v>
      </c>
      <c r="C5052" s="9" t="s">
        <v>790</v>
      </c>
      <c r="D5052" s="9" t="s">
        <v>152</v>
      </c>
      <c r="E5052" s="9" t="s">
        <v>151</v>
      </c>
      <c r="F5052" s="9" t="s">
        <v>5</v>
      </c>
      <c r="G5052" s="9" t="s">
        <v>373</v>
      </c>
      <c r="H5052" s="9" t="s">
        <v>2</v>
      </c>
      <c r="I5052" s="9">
        <v>14</v>
      </c>
      <c r="J5052" s="9" t="s">
        <v>8</v>
      </c>
      <c r="L5052" s="9" t="s">
        <v>50</v>
      </c>
      <c r="M5052" s="9">
        <v>54738</v>
      </c>
      <c r="N5052" s="17" t="str">
        <f t="shared" si="394"/>
        <v>10_50-55</v>
      </c>
      <c r="O5052" s="17" t="str">
        <f t="shared" si="395"/>
        <v>5_50-60</v>
      </c>
      <c r="P5052" s="17" t="str">
        <f t="shared" si="396"/>
        <v>05_50-60</v>
      </c>
      <c r="Q5052" s="9" t="s">
        <v>1329</v>
      </c>
      <c r="R5052" s="9" t="s">
        <v>1324</v>
      </c>
      <c r="S5052" s="9">
        <f t="shared" si="393"/>
        <v>1258974</v>
      </c>
    </row>
    <row r="5053" spans="1:19" hidden="1">
      <c r="A5053" s="9">
        <v>43</v>
      </c>
      <c r="B5053" s="9" t="s">
        <v>15</v>
      </c>
      <c r="C5053" s="9" t="s">
        <v>304</v>
      </c>
      <c r="D5053" s="9" t="s">
        <v>152</v>
      </c>
      <c r="E5053" s="9" t="s">
        <v>151</v>
      </c>
      <c r="F5053" s="9" t="s">
        <v>1</v>
      </c>
      <c r="G5053" s="9" t="s">
        <v>77</v>
      </c>
      <c r="H5053" s="9" t="s">
        <v>2</v>
      </c>
      <c r="I5053" s="9">
        <v>14</v>
      </c>
      <c r="J5053" s="9" t="s">
        <v>8</v>
      </c>
      <c r="L5053" s="9" t="s">
        <v>50</v>
      </c>
      <c r="M5053" s="9">
        <v>31815</v>
      </c>
      <c r="N5053" s="17" t="str">
        <f t="shared" si="394"/>
        <v>6_30-35</v>
      </c>
      <c r="O5053" s="17" t="str">
        <f t="shared" si="395"/>
        <v>3_30-40</v>
      </c>
      <c r="P5053" s="17" t="str">
        <f t="shared" si="396"/>
        <v>03_30-40</v>
      </c>
      <c r="Q5053" s="9" t="s">
        <v>1329</v>
      </c>
      <c r="R5053" s="9" t="s">
        <v>1324</v>
      </c>
      <c r="S5053" s="9">
        <f t="shared" si="393"/>
        <v>1368045</v>
      </c>
    </row>
    <row r="5054" spans="1:19" hidden="1">
      <c r="A5054" s="9">
        <v>9</v>
      </c>
      <c r="B5054" s="9" t="s">
        <v>15</v>
      </c>
      <c r="C5054" s="9" t="s">
        <v>232</v>
      </c>
      <c r="D5054" s="9" t="s">
        <v>152</v>
      </c>
      <c r="E5054" s="9" t="s">
        <v>151</v>
      </c>
      <c r="F5054" s="9" t="s">
        <v>5</v>
      </c>
      <c r="G5054" s="9" t="s">
        <v>122</v>
      </c>
      <c r="H5054" s="9" t="s">
        <v>2</v>
      </c>
      <c r="I5054" s="9">
        <v>14</v>
      </c>
      <c r="J5054" s="9" t="s">
        <v>8</v>
      </c>
      <c r="L5054" s="9" t="s">
        <v>50</v>
      </c>
      <c r="M5054" s="9">
        <v>55894</v>
      </c>
      <c r="N5054" s="17" t="str">
        <f t="shared" si="394"/>
        <v>11_55-60</v>
      </c>
      <c r="O5054" s="17" t="str">
        <f t="shared" si="395"/>
        <v>5_50-60</v>
      </c>
      <c r="P5054" s="17" t="str">
        <f t="shared" si="396"/>
        <v>05_50-60</v>
      </c>
      <c r="Q5054" s="9" t="s">
        <v>1329</v>
      </c>
      <c r="R5054" s="9" t="s">
        <v>1324</v>
      </c>
      <c r="S5054" s="9">
        <f t="shared" si="393"/>
        <v>503046</v>
      </c>
    </row>
    <row r="5055" spans="1:19" hidden="1">
      <c r="A5055" s="9">
        <v>502</v>
      </c>
      <c r="B5055" s="9" t="s">
        <v>15</v>
      </c>
      <c r="C5055" s="9" t="s">
        <v>791</v>
      </c>
      <c r="D5055" s="9" t="s">
        <v>148</v>
      </c>
      <c r="E5055" s="9" t="s">
        <v>151</v>
      </c>
      <c r="F5055" s="9" t="s">
        <v>5</v>
      </c>
      <c r="G5055" s="9" t="s">
        <v>373</v>
      </c>
      <c r="H5055" s="9" t="s">
        <v>2</v>
      </c>
      <c r="I5055" s="9">
        <v>15</v>
      </c>
      <c r="J5055" s="9" t="s">
        <v>8</v>
      </c>
      <c r="L5055" s="9" t="s">
        <v>50</v>
      </c>
      <c r="M5055" s="9">
        <v>63634</v>
      </c>
      <c r="N5055" s="17" t="str">
        <f t="shared" si="394"/>
        <v>12_60-65</v>
      </c>
      <c r="O5055" s="17" t="str">
        <f t="shared" si="395"/>
        <v>6_60-70</v>
      </c>
      <c r="P5055" s="17" t="str">
        <f t="shared" si="396"/>
        <v>06_60-70</v>
      </c>
      <c r="Q5055" s="9" t="s">
        <v>1329</v>
      </c>
      <c r="R5055" s="9" t="s">
        <v>1324</v>
      </c>
      <c r="S5055" s="9">
        <f t="shared" si="393"/>
        <v>31944268</v>
      </c>
    </row>
    <row r="5056" spans="1:19" hidden="1">
      <c r="A5056" s="9">
        <v>303</v>
      </c>
      <c r="B5056" s="9" t="s">
        <v>15</v>
      </c>
      <c r="C5056" s="9" t="s">
        <v>305</v>
      </c>
      <c r="D5056" s="9" t="s">
        <v>148</v>
      </c>
      <c r="E5056" s="9" t="s">
        <v>151</v>
      </c>
      <c r="F5056" s="9" t="s">
        <v>1</v>
      </c>
      <c r="G5056" s="9" t="s">
        <v>77</v>
      </c>
      <c r="H5056" s="9" t="s">
        <v>2</v>
      </c>
      <c r="I5056" s="9">
        <v>15</v>
      </c>
      <c r="J5056" s="9" t="s">
        <v>8</v>
      </c>
      <c r="L5056" s="9" t="s">
        <v>50</v>
      </c>
      <c r="M5056" s="9">
        <v>35722</v>
      </c>
      <c r="N5056" s="17" t="str">
        <f t="shared" si="394"/>
        <v>7_35-40</v>
      </c>
      <c r="O5056" s="17" t="str">
        <f t="shared" si="395"/>
        <v>3_30-40</v>
      </c>
      <c r="P5056" s="17" t="str">
        <f t="shared" si="396"/>
        <v>03_30-40</v>
      </c>
      <c r="Q5056" s="9" t="s">
        <v>1329</v>
      </c>
      <c r="R5056" s="9" t="s">
        <v>1324</v>
      </c>
      <c r="S5056" s="9">
        <f t="shared" si="393"/>
        <v>10823766</v>
      </c>
    </row>
    <row r="5057" spans="1:20" hidden="1">
      <c r="A5057" s="9">
        <v>512</v>
      </c>
      <c r="B5057" s="9" t="s">
        <v>15</v>
      </c>
      <c r="C5057" s="9" t="s">
        <v>878</v>
      </c>
      <c r="D5057" s="9" t="s">
        <v>148</v>
      </c>
      <c r="E5057" s="9" t="s">
        <v>151</v>
      </c>
      <c r="F5057" s="9" t="s">
        <v>1</v>
      </c>
      <c r="G5057" s="9" t="s">
        <v>583</v>
      </c>
      <c r="H5057" s="9" t="s">
        <v>2</v>
      </c>
      <c r="I5057" s="9">
        <v>15</v>
      </c>
      <c r="J5057" s="9" t="s">
        <v>8</v>
      </c>
      <c r="L5057" s="9" t="s">
        <v>50</v>
      </c>
      <c r="M5057" s="9">
        <v>54814</v>
      </c>
      <c r="N5057" s="17" t="str">
        <f t="shared" si="394"/>
        <v>10_50-55</v>
      </c>
      <c r="O5057" s="17" t="str">
        <f t="shared" si="395"/>
        <v>5_50-60</v>
      </c>
      <c r="P5057" s="17" t="str">
        <f t="shared" si="396"/>
        <v>05_50-60</v>
      </c>
      <c r="Q5057" s="9" t="s">
        <v>1329</v>
      </c>
      <c r="R5057" s="9" t="s">
        <v>1324</v>
      </c>
      <c r="S5057" s="9">
        <f t="shared" si="393"/>
        <v>28064768</v>
      </c>
    </row>
    <row r="5058" spans="1:20" hidden="1">
      <c r="A5058" s="9">
        <v>197</v>
      </c>
      <c r="B5058" s="9" t="s">
        <v>15</v>
      </c>
      <c r="C5058" s="9" t="s">
        <v>792</v>
      </c>
      <c r="D5058" s="9" t="s">
        <v>148</v>
      </c>
      <c r="E5058" s="9" t="s">
        <v>151</v>
      </c>
      <c r="F5058" s="9" t="s">
        <v>5</v>
      </c>
      <c r="G5058" s="9" t="s">
        <v>70</v>
      </c>
      <c r="H5058" s="9" t="s">
        <v>2</v>
      </c>
      <c r="I5058" s="9">
        <v>15</v>
      </c>
      <c r="J5058" s="9" t="s">
        <v>8</v>
      </c>
      <c r="L5058" s="9" t="s">
        <v>46</v>
      </c>
      <c r="M5058" s="9">
        <v>30929</v>
      </c>
      <c r="N5058" s="17" t="str">
        <f t="shared" si="394"/>
        <v>6_30-35</v>
      </c>
      <c r="O5058" s="17" t="str">
        <f t="shared" si="395"/>
        <v>3_30-40</v>
      </c>
      <c r="P5058" s="17" t="str">
        <f t="shared" si="396"/>
        <v>03_30-40</v>
      </c>
      <c r="Q5058" s="9" t="s">
        <v>1329</v>
      </c>
      <c r="R5058" s="9" t="s">
        <v>1324</v>
      </c>
      <c r="S5058" s="9">
        <f t="shared" si="393"/>
        <v>6093013</v>
      </c>
    </row>
    <row r="5059" spans="1:20" hidden="1">
      <c r="A5059" s="9">
        <v>359</v>
      </c>
      <c r="B5059" s="9" t="s">
        <v>15</v>
      </c>
      <c r="C5059" s="9" t="s">
        <v>231</v>
      </c>
      <c r="D5059" s="9" t="s">
        <v>148</v>
      </c>
      <c r="E5059" s="9" t="s">
        <v>151</v>
      </c>
      <c r="F5059" s="9" t="s">
        <v>5</v>
      </c>
      <c r="G5059" s="9" t="s">
        <v>122</v>
      </c>
      <c r="H5059" s="9" t="s">
        <v>2</v>
      </c>
      <c r="I5059" s="9">
        <v>15</v>
      </c>
      <c r="J5059" s="9" t="s">
        <v>8</v>
      </c>
      <c r="L5059" s="9" t="s">
        <v>50</v>
      </c>
      <c r="M5059" s="9">
        <v>55313</v>
      </c>
      <c r="N5059" s="17" t="str">
        <f t="shared" si="394"/>
        <v>11_55-60</v>
      </c>
      <c r="O5059" s="17" t="str">
        <f t="shared" si="395"/>
        <v>5_50-60</v>
      </c>
      <c r="P5059" s="17" t="str">
        <f t="shared" si="396"/>
        <v>05_50-60</v>
      </c>
      <c r="Q5059" s="9" t="s">
        <v>1329</v>
      </c>
      <c r="R5059" s="9" t="s">
        <v>1324</v>
      </c>
      <c r="S5059" s="9">
        <f t="shared" si="393"/>
        <v>19857367</v>
      </c>
    </row>
    <row r="5060" spans="1:20" hidden="1">
      <c r="A5060" s="9">
        <v>1</v>
      </c>
      <c r="B5060" s="9" t="s">
        <v>15</v>
      </c>
      <c r="C5060" s="9" t="s">
        <v>793</v>
      </c>
      <c r="D5060" s="9" t="s">
        <v>148</v>
      </c>
      <c r="E5060" s="9" t="s">
        <v>151</v>
      </c>
      <c r="F5060" s="9" t="s">
        <v>5</v>
      </c>
      <c r="G5060" s="9" t="s">
        <v>110</v>
      </c>
      <c r="H5060" s="9" t="s">
        <v>2</v>
      </c>
      <c r="I5060" s="9">
        <v>15</v>
      </c>
      <c r="J5060" s="9" t="s">
        <v>8</v>
      </c>
      <c r="L5060" s="9" t="s">
        <v>50</v>
      </c>
      <c r="M5060" s="9">
        <v>41425</v>
      </c>
      <c r="N5060" s="17" t="str">
        <f t="shared" si="394"/>
        <v>8_40-45</v>
      </c>
      <c r="O5060" s="17" t="str">
        <f t="shared" si="395"/>
        <v>4_40-50</v>
      </c>
      <c r="P5060" s="17" t="str">
        <f t="shared" si="396"/>
        <v>04_40-50</v>
      </c>
      <c r="Q5060" s="9" t="s">
        <v>1329</v>
      </c>
      <c r="R5060" s="9" t="s">
        <v>1324</v>
      </c>
      <c r="S5060" s="9">
        <f t="shared" si="393"/>
        <v>41425</v>
      </c>
    </row>
    <row r="5061" spans="1:20" hidden="1">
      <c r="A5061" s="9">
        <v>61</v>
      </c>
      <c r="B5061" s="9" t="s">
        <v>15</v>
      </c>
      <c r="C5061" s="9" t="s">
        <v>453</v>
      </c>
      <c r="D5061" s="9" t="s">
        <v>146</v>
      </c>
      <c r="E5061" s="9" t="s">
        <v>151</v>
      </c>
      <c r="F5061" s="9" t="s">
        <v>5</v>
      </c>
      <c r="G5061" s="9" t="s">
        <v>122</v>
      </c>
      <c r="H5061" s="9" t="s">
        <v>262</v>
      </c>
      <c r="I5061" s="9">
        <v>17</v>
      </c>
      <c r="J5061" s="9" t="s">
        <v>8</v>
      </c>
      <c r="L5061" s="9" t="s">
        <v>50</v>
      </c>
      <c r="M5061" s="9">
        <v>71771</v>
      </c>
      <c r="N5061" s="17" t="str">
        <f t="shared" si="394"/>
        <v>14_70-75</v>
      </c>
      <c r="O5061" s="17" t="str">
        <f t="shared" si="395"/>
        <v>7_70-80</v>
      </c>
      <c r="P5061" s="17" t="str">
        <f t="shared" si="396"/>
        <v>07_70-80</v>
      </c>
      <c r="Q5061" s="9" t="s">
        <v>1329</v>
      </c>
      <c r="R5061" s="9" t="s">
        <v>1324</v>
      </c>
      <c r="S5061" s="9">
        <f t="shared" si="393"/>
        <v>4378031</v>
      </c>
    </row>
    <row r="5062" spans="1:20" hidden="1">
      <c r="A5062" s="9">
        <v>232</v>
      </c>
      <c r="B5062" s="9" t="s">
        <v>15</v>
      </c>
      <c r="C5062" s="9" t="s">
        <v>1201</v>
      </c>
      <c r="D5062" s="9" t="s">
        <v>146</v>
      </c>
      <c r="E5062" s="9" t="s">
        <v>151</v>
      </c>
      <c r="F5062" s="9" t="s">
        <v>5</v>
      </c>
      <c r="G5062" s="9" t="s">
        <v>373</v>
      </c>
      <c r="H5062" s="9" t="s">
        <v>285</v>
      </c>
      <c r="I5062" s="9">
        <v>17</v>
      </c>
      <c r="J5062" s="9" t="s">
        <v>8</v>
      </c>
      <c r="L5062" s="9" t="s">
        <v>50</v>
      </c>
      <c r="M5062" s="9">
        <v>76310</v>
      </c>
      <c r="N5062" s="17" t="str">
        <f t="shared" si="394"/>
        <v>15_75-80</v>
      </c>
      <c r="O5062" s="17" t="str">
        <f t="shared" si="395"/>
        <v>7_70-80</v>
      </c>
      <c r="P5062" s="17" t="str">
        <f t="shared" si="396"/>
        <v>07_70-80</v>
      </c>
      <c r="Q5062" s="9" t="s">
        <v>1329</v>
      </c>
      <c r="R5062" s="9" t="s">
        <v>1324</v>
      </c>
      <c r="S5062" s="9">
        <f t="shared" si="393"/>
        <v>17703920</v>
      </c>
    </row>
    <row r="5063" spans="1:20">
      <c r="A5063" s="9">
        <f t="shared" ref="A5063:A5114" si="397">T5063</f>
        <v>1</v>
      </c>
      <c r="B5063" s="9" t="s">
        <v>15</v>
      </c>
      <c r="C5063" s="9" t="s">
        <v>100</v>
      </c>
      <c r="D5063" s="9" t="s">
        <v>153</v>
      </c>
      <c r="E5063" s="9" t="s">
        <v>147</v>
      </c>
      <c r="F5063" s="9" t="s">
        <v>5</v>
      </c>
      <c r="G5063" s="9" t="s">
        <v>60</v>
      </c>
      <c r="H5063" s="9" t="s">
        <v>2</v>
      </c>
      <c r="I5063" s="9">
        <v>11</v>
      </c>
      <c r="J5063" s="9" t="s">
        <v>4</v>
      </c>
      <c r="K5063" s="9" t="s">
        <v>7</v>
      </c>
      <c r="L5063" s="9" t="s">
        <v>46</v>
      </c>
      <c r="M5063" s="9">
        <v>43491</v>
      </c>
      <c r="N5063" s="17" t="str">
        <f t="shared" si="394"/>
        <v>8_40-45</v>
      </c>
      <c r="O5063" s="17" t="str">
        <f t="shared" si="395"/>
        <v>4_40-50</v>
      </c>
      <c r="P5063" s="17" t="str">
        <f t="shared" si="396"/>
        <v>04_40-50</v>
      </c>
      <c r="Q5063" s="9" t="s">
        <v>1329</v>
      </c>
      <c r="R5063" s="9" t="s">
        <v>1324</v>
      </c>
      <c r="S5063" s="9">
        <f t="shared" si="393"/>
        <v>43491</v>
      </c>
      <c r="T5063" s="9">
        <v>1</v>
      </c>
    </row>
    <row r="5064" spans="1:20">
      <c r="A5064" s="9">
        <f t="shared" si="397"/>
        <v>2</v>
      </c>
      <c r="B5064" s="9" t="s">
        <v>15</v>
      </c>
      <c r="C5064" s="9" t="s">
        <v>1152</v>
      </c>
      <c r="D5064" s="9" t="s">
        <v>152</v>
      </c>
      <c r="E5064" s="9" t="s">
        <v>147</v>
      </c>
      <c r="F5064" s="9" t="s">
        <v>1</v>
      </c>
      <c r="G5064" s="9" t="s">
        <v>583</v>
      </c>
      <c r="H5064" s="9" t="s">
        <v>2</v>
      </c>
      <c r="I5064" s="9">
        <v>13</v>
      </c>
      <c r="J5064" s="9" t="s">
        <v>8</v>
      </c>
      <c r="K5064" s="9" t="s">
        <v>7</v>
      </c>
      <c r="L5064" s="9" t="s">
        <v>50</v>
      </c>
      <c r="M5064" s="9">
        <v>84645</v>
      </c>
      <c r="N5064" s="17" t="str">
        <f t="shared" si="394"/>
        <v>16_80-85</v>
      </c>
      <c r="O5064" s="17" t="str">
        <f t="shared" si="395"/>
        <v>8_80-90</v>
      </c>
      <c r="P5064" s="17" t="str">
        <f t="shared" si="396"/>
        <v>08_80&gt;</v>
      </c>
      <c r="Q5064" s="9" t="s">
        <v>1329</v>
      </c>
      <c r="R5064" s="9" t="s">
        <v>1324</v>
      </c>
      <c r="S5064" s="9">
        <f t="shared" si="393"/>
        <v>169290</v>
      </c>
      <c r="T5064" s="9">
        <v>2</v>
      </c>
    </row>
    <row r="5065" spans="1:20">
      <c r="A5065" s="9">
        <f t="shared" si="397"/>
        <v>1</v>
      </c>
      <c r="B5065" s="9" t="s">
        <v>15</v>
      </c>
      <c r="C5065" s="9" t="s">
        <v>868</v>
      </c>
      <c r="D5065" s="9" t="s">
        <v>152</v>
      </c>
      <c r="E5065" s="9" t="s">
        <v>147</v>
      </c>
      <c r="F5065" s="9" t="s">
        <v>5</v>
      </c>
      <c r="G5065" s="9" t="s">
        <v>373</v>
      </c>
      <c r="H5065" s="9" t="s">
        <v>2</v>
      </c>
      <c r="I5065" s="9">
        <v>14</v>
      </c>
      <c r="J5065" s="9" t="s">
        <v>8</v>
      </c>
      <c r="K5065" s="9" t="s">
        <v>7</v>
      </c>
      <c r="L5065" s="9" t="s">
        <v>50</v>
      </c>
      <c r="M5065" s="9">
        <v>133082</v>
      </c>
      <c r="N5065" s="17" t="str">
        <f t="shared" si="394"/>
        <v>26_130-135</v>
      </c>
      <c r="O5065" s="17" t="str">
        <f t="shared" si="395"/>
        <v>13_130-140</v>
      </c>
      <c r="P5065" s="17" t="str">
        <f t="shared" si="396"/>
        <v>08_80&gt;</v>
      </c>
      <c r="Q5065" s="9" t="s">
        <v>1329</v>
      </c>
      <c r="R5065" s="9" t="s">
        <v>1324</v>
      </c>
      <c r="S5065" s="9">
        <f t="shared" si="393"/>
        <v>133082</v>
      </c>
      <c r="T5065" s="9">
        <v>1</v>
      </c>
    </row>
    <row r="5066" spans="1:20">
      <c r="A5066" s="9">
        <f t="shared" si="397"/>
        <v>139</v>
      </c>
      <c r="B5066" s="9" t="s">
        <v>15</v>
      </c>
      <c r="C5066" s="9" t="s">
        <v>469</v>
      </c>
      <c r="D5066" s="9" t="s">
        <v>148</v>
      </c>
      <c r="E5066" s="9" t="s">
        <v>147</v>
      </c>
      <c r="F5066" s="9" t="s">
        <v>5</v>
      </c>
      <c r="G5066" s="9" t="s">
        <v>373</v>
      </c>
      <c r="H5066" s="9" t="s">
        <v>2</v>
      </c>
      <c r="I5066" s="9">
        <v>15</v>
      </c>
      <c r="J5066" s="9" t="s">
        <v>8</v>
      </c>
      <c r="K5066" s="9" t="s">
        <v>7</v>
      </c>
      <c r="L5066" s="9" t="s">
        <v>50</v>
      </c>
      <c r="M5066" s="9">
        <v>117602</v>
      </c>
      <c r="N5066" s="17" t="str">
        <f t="shared" si="394"/>
        <v>23_115-120</v>
      </c>
      <c r="O5066" s="17" t="str">
        <f t="shared" si="395"/>
        <v>11_110-120</v>
      </c>
      <c r="P5066" s="17" t="str">
        <f t="shared" si="396"/>
        <v>08_80&gt;</v>
      </c>
      <c r="Q5066" s="9" t="s">
        <v>1329</v>
      </c>
      <c r="R5066" s="9" t="s">
        <v>1324</v>
      </c>
      <c r="S5066" s="9">
        <f t="shared" si="393"/>
        <v>16346678</v>
      </c>
      <c r="T5066" s="9">
        <v>139</v>
      </c>
    </row>
    <row r="5067" spans="1:20">
      <c r="A5067" s="9">
        <f t="shared" si="397"/>
        <v>1</v>
      </c>
      <c r="B5067" s="9" t="s">
        <v>15</v>
      </c>
      <c r="C5067" s="9" t="s">
        <v>359</v>
      </c>
      <c r="D5067" s="9" t="s">
        <v>152</v>
      </c>
      <c r="E5067" s="9" t="s">
        <v>147</v>
      </c>
      <c r="F5067" s="9" t="s">
        <v>5</v>
      </c>
      <c r="G5067" s="9" t="s">
        <v>122</v>
      </c>
      <c r="H5067" s="9" t="s">
        <v>2</v>
      </c>
      <c r="I5067" s="9">
        <v>14</v>
      </c>
      <c r="J5067" s="9" t="s">
        <v>8</v>
      </c>
      <c r="K5067" s="9" t="s">
        <v>7</v>
      </c>
      <c r="L5067" s="9" t="s">
        <v>50</v>
      </c>
      <c r="M5067" s="9">
        <v>78999</v>
      </c>
      <c r="N5067" s="17" t="str">
        <f t="shared" si="394"/>
        <v>15_75-80</v>
      </c>
      <c r="O5067" s="17" t="str">
        <f t="shared" si="395"/>
        <v>7_70-80</v>
      </c>
      <c r="P5067" s="17" t="str">
        <f t="shared" si="396"/>
        <v>07_70-80</v>
      </c>
      <c r="Q5067" s="9" t="s">
        <v>1329</v>
      </c>
      <c r="R5067" s="9" t="s">
        <v>1324</v>
      </c>
      <c r="S5067" s="9">
        <f t="shared" si="393"/>
        <v>78999</v>
      </c>
      <c r="T5067" s="9">
        <v>1</v>
      </c>
    </row>
    <row r="5068" spans="1:20">
      <c r="A5068" s="9">
        <f t="shared" si="397"/>
        <v>1</v>
      </c>
      <c r="B5068" s="9" t="s">
        <v>15</v>
      </c>
      <c r="C5068" s="9" t="s">
        <v>454</v>
      </c>
      <c r="D5068" s="9" t="s">
        <v>152</v>
      </c>
      <c r="E5068" s="9" t="s">
        <v>147</v>
      </c>
      <c r="F5068" s="9" t="s">
        <v>5</v>
      </c>
      <c r="G5068" s="9" t="s">
        <v>373</v>
      </c>
      <c r="H5068" s="9" t="s">
        <v>2</v>
      </c>
      <c r="I5068" s="9">
        <v>14</v>
      </c>
      <c r="J5068" s="9" t="s">
        <v>8</v>
      </c>
      <c r="K5068" s="9" t="s">
        <v>7</v>
      </c>
      <c r="L5068" s="9" t="s">
        <v>50</v>
      </c>
      <c r="M5068" s="9">
        <v>86583</v>
      </c>
      <c r="N5068" s="17" t="str">
        <f t="shared" si="394"/>
        <v>17_85-90</v>
      </c>
      <c r="O5068" s="17" t="str">
        <f t="shared" si="395"/>
        <v>8_80-90</v>
      </c>
      <c r="P5068" s="17" t="str">
        <f t="shared" si="396"/>
        <v>08_80&gt;</v>
      </c>
      <c r="Q5068" s="9" t="s">
        <v>1329</v>
      </c>
      <c r="R5068" s="9" t="s">
        <v>1324</v>
      </c>
      <c r="S5068" s="9">
        <f t="shared" si="393"/>
        <v>86583</v>
      </c>
      <c r="T5068" s="9">
        <v>1</v>
      </c>
    </row>
    <row r="5069" spans="1:20">
      <c r="A5069" s="9">
        <f t="shared" si="397"/>
        <v>1</v>
      </c>
      <c r="B5069" s="9" t="s">
        <v>15</v>
      </c>
      <c r="C5069" s="9" t="s">
        <v>1121</v>
      </c>
      <c r="D5069" s="9" t="s">
        <v>152</v>
      </c>
      <c r="E5069" s="9" t="s">
        <v>147</v>
      </c>
      <c r="F5069" s="9" t="s">
        <v>1</v>
      </c>
      <c r="G5069" s="9" t="s">
        <v>845</v>
      </c>
      <c r="H5069" s="9" t="s">
        <v>408</v>
      </c>
      <c r="I5069" s="9">
        <v>14</v>
      </c>
      <c r="J5069" s="9" t="s">
        <v>941</v>
      </c>
      <c r="K5069" s="9" t="s">
        <v>7</v>
      </c>
      <c r="L5069" s="9" t="s">
        <v>50</v>
      </c>
      <c r="M5069" s="9">
        <v>128864</v>
      </c>
      <c r="N5069" s="17" t="str">
        <f t="shared" si="394"/>
        <v>25_125-130</v>
      </c>
      <c r="O5069" s="17" t="str">
        <f t="shared" si="395"/>
        <v>12_120-130</v>
      </c>
      <c r="P5069" s="17" t="str">
        <f t="shared" si="396"/>
        <v>08_80&gt;</v>
      </c>
      <c r="Q5069" s="9" t="s">
        <v>1329</v>
      </c>
      <c r="R5069" s="9" t="s">
        <v>1324</v>
      </c>
      <c r="S5069" s="9">
        <f t="shared" si="393"/>
        <v>128864</v>
      </c>
      <c r="T5069" s="9">
        <v>1</v>
      </c>
    </row>
    <row r="5070" spans="1:20">
      <c r="A5070" s="9">
        <f t="shared" si="397"/>
        <v>3</v>
      </c>
      <c r="B5070" s="9" t="s">
        <v>15</v>
      </c>
      <c r="C5070" s="9" t="s">
        <v>940</v>
      </c>
      <c r="D5070" s="9" t="s">
        <v>152</v>
      </c>
      <c r="E5070" s="9" t="s">
        <v>147</v>
      </c>
      <c r="F5070" s="9" t="s">
        <v>1</v>
      </c>
      <c r="G5070" s="9" t="s">
        <v>495</v>
      </c>
      <c r="H5070" s="9" t="s">
        <v>408</v>
      </c>
      <c r="I5070" s="9">
        <v>14</v>
      </c>
      <c r="J5070" s="9" t="s">
        <v>941</v>
      </c>
      <c r="K5070" s="9" t="s">
        <v>7</v>
      </c>
      <c r="L5070" s="9" t="s">
        <v>50</v>
      </c>
      <c r="M5070" s="9">
        <v>107104</v>
      </c>
      <c r="N5070" s="17" t="str">
        <f t="shared" si="394"/>
        <v>21_105-110</v>
      </c>
      <c r="O5070" s="17" t="str">
        <f t="shared" si="395"/>
        <v>10_100-110</v>
      </c>
      <c r="P5070" s="17" t="str">
        <f t="shared" si="396"/>
        <v>08_80&gt;</v>
      </c>
      <c r="Q5070" s="9" t="s">
        <v>1329</v>
      </c>
      <c r="R5070" s="9" t="s">
        <v>1324</v>
      </c>
      <c r="S5070" s="9">
        <f t="shared" si="393"/>
        <v>321312</v>
      </c>
      <c r="T5070" s="9">
        <v>3</v>
      </c>
    </row>
    <row r="5071" spans="1:20">
      <c r="A5071" s="9">
        <f t="shared" si="397"/>
        <v>8</v>
      </c>
      <c r="B5071" s="9" t="s">
        <v>15</v>
      </c>
      <c r="C5071" s="9" t="s">
        <v>869</v>
      </c>
      <c r="D5071" s="9" t="s">
        <v>152</v>
      </c>
      <c r="E5071" s="9" t="s">
        <v>147</v>
      </c>
      <c r="F5071" s="9" t="s">
        <v>5</v>
      </c>
      <c r="G5071" s="9" t="s">
        <v>492</v>
      </c>
      <c r="H5071" s="9" t="s">
        <v>2</v>
      </c>
      <c r="I5071" s="9">
        <v>14</v>
      </c>
      <c r="J5071" s="9" t="s">
        <v>870</v>
      </c>
      <c r="K5071" s="9" t="s">
        <v>7</v>
      </c>
      <c r="L5071" s="9" t="s">
        <v>50</v>
      </c>
      <c r="M5071" s="9">
        <v>103515</v>
      </c>
      <c r="N5071" s="17" t="str">
        <f t="shared" si="394"/>
        <v>20_100-105</v>
      </c>
      <c r="O5071" s="17" t="str">
        <f t="shared" si="395"/>
        <v>10_100-110</v>
      </c>
      <c r="P5071" s="17" t="str">
        <f t="shared" si="396"/>
        <v>08_80&gt;</v>
      </c>
      <c r="Q5071" s="9" t="s">
        <v>1329</v>
      </c>
      <c r="R5071" s="9" t="s">
        <v>1324</v>
      </c>
      <c r="S5071" s="9">
        <f t="shared" si="393"/>
        <v>828120</v>
      </c>
      <c r="T5071" s="9">
        <v>8</v>
      </c>
    </row>
    <row r="5072" spans="1:20">
      <c r="A5072" s="9">
        <f t="shared" si="397"/>
        <v>1</v>
      </c>
      <c r="B5072" s="9" t="s">
        <v>15</v>
      </c>
      <c r="C5072" s="9" t="s">
        <v>472</v>
      </c>
      <c r="D5072" s="9" t="s">
        <v>152</v>
      </c>
      <c r="E5072" s="9" t="s">
        <v>147</v>
      </c>
      <c r="F5072" s="9" t="s">
        <v>5</v>
      </c>
      <c r="G5072" s="9" t="s">
        <v>373</v>
      </c>
      <c r="H5072" s="9" t="s">
        <v>2</v>
      </c>
      <c r="I5072" s="9">
        <v>14</v>
      </c>
      <c r="J5072" s="9" t="s">
        <v>51</v>
      </c>
      <c r="K5072" s="9" t="s">
        <v>7</v>
      </c>
      <c r="L5072" s="9" t="s">
        <v>50</v>
      </c>
      <c r="M5072" s="9">
        <v>190710</v>
      </c>
      <c r="N5072" s="17" t="str">
        <f t="shared" si="394"/>
        <v>38_190-195</v>
      </c>
      <c r="O5072" s="17" t="str">
        <f t="shared" si="395"/>
        <v>19_190-200</v>
      </c>
      <c r="P5072" s="17" t="str">
        <f t="shared" si="396"/>
        <v>08_80&gt;</v>
      </c>
      <c r="Q5072" s="9" t="s">
        <v>1329</v>
      </c>
      <c r="R5072" s="9" t="s">
        <v>1324</v>
      </c>
      <c r="S5072" s="9">
        <f t="shared" si="393"/>
        <v>190710</v>
      </c>
      <c r="T5072" s="9">
        <v>1</v>
      </c>
    </row>
    <row r="5073" spans="1:20">
      <c r="A5073" s="9">
        <f t="shared" si="397"/>
        <v>42</v>
      </c>
      <c r="B5073" s="9" t="s">
        <v>16</v>
      </c>
      <c r="C5073" s="9" t="s">
        <v>1061</v>
      </c>
      <c r="D5073" s="9" t="s">
        <v>149</v>
      </c>
      <c r="E5073" s="9" t="s">
        <v>147</v>
      </c>
      <c r="F5073" s="9" t="s">
        <v>1</v>
      </c>
      <c r="G5073" s="9" t="s">
        <v>495</v>
      </c>
      <c r="H5073" s="9" t="s">
        <v>1062</v>
      </c>
      <c r="I5073" s="9">
        <v>15</v>
      </c>
      <c r="J5073" s="9" t="s">
        <v>8</v>
      </c>
      <c r="L5073" s="9" t="s">
        <v>50</v>
      </c>
      <c r="M5073" s="9">
        <v>140944</v>
      </c>
      <c r="N5073" s="17" t="str">
        <f t="shared" si="394"/>
        <v>28_140-145</v>
      </c>
      <c r="O5073" s="17" t="str">
        <f t="shared" si="395"/>
        <v>14_140-150</v>
      </c>
      <c r="P5073" s="17" t="str">
        <f t="shared" si="396"/>
        <v>08_80&gt;</v>
      </c>
      <c r="Q5073" s="9" t="s">
        <v>1329</v>
      </c>
      <c r="R5073" s="9" t="s">
        <v>1324</v>
      </c>
      <c r="S5073" s="9">
        <f t="shared" si="393"/>
        <v>5919648</v>
      </c>
      <c r="T5073" s="9">
        <v>42</v>
      </c>
    </row>
    <row r="5074" spans="1:20">
      <c r="A5074" s="9">
        <f t="shared" si="397"/>
        <v>65</v>
      </c>
      <c r="B5074" s="9" t="s">
        <v>16</v>
      </c>
      <c r="C5074" s="9" t="s">
        <v>1063</v>
      </c>
      <c r="D5074" s="9" t="s">
        <v>149</v>
      </c>
      <c r="E5074" s="9" t="s">
        <v>147</v>
      </c>
      <c r="F5074" s="9" t="s">
        <v>1</v>
      </c>
      <c r="G5074" s="9" t="s">
        <v>495</v>
      </c>
      <c r="H5074" s="9" t="s">
        <v>1062</v>
      </c>
      <c r="I5074" s="9">
        <v>17</v>
      </c>
      <c r="J5074" s="9" t="s">
        <v>8</v>
      </c>
      <c r="L5074" s="9" t="s">
        <v>50</v>
      </c>
      <c r="M5074" s="9">
        <v>159314</v>
      </c>
      <c r="N5074" s="17" t="str">
        <f t="shared" si="394"/>
        <v>31_155-160</v>
      </c>
      <c r="O5074" s="17" t="str">
        <f t="shared" si="395"/>
        <v>15_150-160</v>
      </c>
      <c r="P5074" s="17" t="str">
        <f t="shared" si="396"/>
        <v>08_80&gt;</v>
      </c>
      <c r="Q5074" s="9" t="s">
        <v>1329</v>
      </c>
      <c r="R5074" s="9" t="s">
        <v>1324</v>
      </c>
      <c r="S5074" s="9">
        <f t="shared" si="393"/>
        <v>10355410</v>
      </c>
      <c r="T5074" s="9">
        <v>65</v>
      </c>
    </row>
    <row r="5075" spans="1:20">
      <c r="A5075" s="9">
        <f t="shared" si="397"/>
        <v>84</v>
      </c>
      <c r="B5075" s="9" t="s">
        <v>16</v>
      </c>
      <c r="C5075" s="9" t="s">
        <v>794</v>
      </c>
      <c r="D5075" s="9" t="s">
        <v>149</v>
      </c>
      <c r="E5075" s="9" t="s">
        <v>147</v>
      </c>
      <c r="F5075" s="9" t="s">
        <v>1</v>
      </c>
      <c r="G5075" s="9" t="s">
        <v>495</v>
      </c>
      <c r="H5075" s="9" t="s">
        <v>145</v>
      </c>
      <c r="I5075" s="9">
        <v>15</v>
      </c>
      <c r="J5075" s="9" t="s">
        <v>8</v>
      </c>
      <c r="L5075" s="9" t="s">
        <v>50</v>
      </c>
      <c r="M5075" s="9">
        <v>107189</v>
      </c>
      <c r="N5075" s="17" t="str">
        <f t="shared" si="394"/>
        <v>21_105-110</v>
      </c>
      <c r="O5075" s="17" t="str">
        <f t="shared" si="395"/>
        <v>10_100-110</v>
      </c>
      <c r="P5075" s="17" t="str">
        <f t="shared" si="396"/>
        <v>08_80&gt;</v>
      </c>
      <c r="Q5075" s="9" t="s">
        <v>1329</v>
      </c>
      <c r="R5075" s="9" t="s">
        <v>1324</v>
      </c>
      <c r="S5075" s="9">
        <f t="shared" si="393"/>
        <v>9003876</v>
      </c>
      <c r="T5075" s="9">
        <v>84</v>
      </c>
    </row>
    <row r="5076" spans="1:20">
      <c r="A5076" s="9">
        <f t="shared" si="397"/>
        <v>31</v>
      </c>
      <c r="B5076" s="9" t="s">
        <v>16</v>
      </c>
      <c r="C5076" s="9" t="s">
        <v>1122</v>
      </c>
      <c r="D5076" s="9" t="s">
        <v>149</v>
      </c>
      <c r="E5076" s="9" t="s">
        <v>147</v>
      </c>
      <c r="F5076" s="9" t="s">
        <v>5</v>
      </c>
      <c r="G5076" s="9" t="s">
        <v>492</v>
      </c>
      <c r="H5076" s="9" t="s">
        <v>738</v>
      </c>
      <c r="I5076" s="9">
        <v>16</v>
      </c>
      <c r="J5076" s="9" t="s">
        <v>43</v>
      </c>
      <c r="L5076" s="9" t="s">
        <v>50</v>
      </c>
      <c r="M5076" s="9">
        <v>176187</v>
      </c>
      <c r="N5076" s="17" t="str">
        <f t="shared" si="394"/>
        <v>35_175-180</v>
      </c>
      <c r="O5076" s="17" t="str">
        <f t="shared" si="395"/>
        <v>17_170-180</v>
      </c>
      <c r="P5076" s="17" t="str">
        <f t="shared" si="396"/>
        <v>08_80&gt;</v>
      </c>
      <c r="Q5076" s="9" t="s">
        <v>1329</v>
      </c>
      <c r="R5076" s="9" t="s">
        <v>1324</v>
      </c>
      <c r="S5076" s="9">
        <f t="shared" si="393"/>
        <v>5461797</v>
      </c>
      <c r="T5076" s="9">
        <v>31</v>
      </c>
    </row>
    <row r="5077" spans="1:20">
      <c r="A5077" s="9">
        <f t="shared" si="397"/>
        <v>3</v>
      </c>
      <c r="B5077" s="9" t="s">
        <v>16</v>
      </c>
      <c r="C5077" s="9" t="s">
        <v>1204</v>
      </c>
      <c r="D5077" s="9" t="s">
        <v>149</v>
      </c>
      <c r="E5077" s="9" t="s">
        <v>147</v>
      </c>
      <c r="F5077" s="9" t="s">
        <v>5</v>
      </c>
      <c r="G5077" s="9" t="s">
        <v>1155</v>
      </c>
      <c r="H5077" s="9" t="s">
        <v>703</v>
      </c>
      <c r="I5077" s="9">
        <v>16</v>
      </c>
      <c r="J5077" s="9" t="s">
        <v>43</v>
      </c>
      <c r="L5077" s="9" t="s">
        <v>50</v>
      </c>
      <c r="M5077" s="9">
        <v>188712</v>
      </c>
      <c r="N5077" s="17" t="str">
        <f t="shared" si="394"/>
        <v>37_185-190</v>
      </c>
      <c r="O5077" s="17" t="str">
        <f t="shared" si="395"/>
        <v>18_180-190</v>
      </c>
      <c r="P5077" s="17" t="str">
        <f t="shared" si="396"/>
        <v>08_80&gt;</v>
      </c>
      <c r="Q5077" s="9" t="s">
        <v>1329</v>
      </c>
      <c r="R5077" s="9" t="s">
        <v>1324</v>
      </c>
      <c r="S5077" s="9">
        <f t="shared" si="393"/>
        <v>566136</v>
      </c>
      <c r="T5077" s="9">
        <v>3</v>
      </c>
    </row>
    <row r="5078" spans="1:20">
      <c r="A5078" s="9">
        <f t="shared" si="397"/>
        <v>78</v>
      </c>
      <c r="B5078" s="9" t="s">
        <v>16</v>
      </c>
      <c r="C5078" s="9" t="s">
        <v>871</v>
      </c>
      <c r="D5078" s="9" t="s">
        <v>149</v>
      </c>
      <c r="E5078" s="9" t="s">
        <v>147</v>
      </c>
      <c r="F5078" s="9" t="s">
        <v>5</v>
      </c>
      <c r="G5078" s="9" t="s">
        <v>492</v>
      </c>
      <c r="H5078" s="9" t="s">
        <v>561</v>
      </c>
      <c r="I5078" s="9">
        <v>16</v>
      </c>
      <c r="J5078" s="9" t="s">
        <v>43</v>
      </c>
      <c r="L5078" s="9" t="s">
        <v>50</v>
      </c>
      <c r="M5078" s="9">
        <v>247744</v>
      </c>
      <c r="N5078" s="17" t="str">
        <f t="shared" si="394"/>
        <v>49_245-250</v>
      </c>
      <c r="O5078" s="17" t="str">
        <f t="shared" si="395"/>
        <v>24_240-250</v>
      </c>
      <c r="P5078" s="17" t="str">
        <f t="shared" si="396"/>
        <v>08_80&gt;</v>
      </c>
      <c r="Q5078" s="9" t="s">
        <v>1329</v>
      </c>
      <c r="R5078" s="9" t="s">
        <v>1324</v>
      </c>
      <c r="S5078" s="9">
        <f t="shared" ref="S5078:S5141" si="398">M5078*A5078</f>
        <v>19324032</v>
      </c>
      <c r="T5078" s="9">
        <v>78</v>
      </c>
    </row>
    <row r="5079" spans="1:20">
      <c r="A5079" s="9">
        <f t="shared" si="397"/>
        <v>7</v>
      </c>
      <c r="B5079" s="9" t="s">
        <v>16</v>
      </c>
      <c r="C5079" s="9" t="s">
        <v>1315</v>
      </c>
      <c r="D5079" s="9" t="s">
        <v>149</v>
      </c>
      <c r="E5079" s="9" t="s">
        <v>147</v>
      </c>
      <c r="F5079" s="9" t="s">
        <v>5</v>
      </c>
      <c r="G5079" s="9" t="s">
        <v>1155</v>
      </c>
      <c r="H5079" s="9" t="s">
        <v>1160</v>
      </c>
      <c r="I5079" s="9">
        <v>16</v>
      </c>
      <c r="J5079" s="9" t="s">
        <v>43</v>
      </c>
      <c r="L5079" s="9" t="s">
        <v>50</v>
      </c>
      <c r="M5079" s="9">
        <v>308332</v>
      </c>
      <c r="N5079" s="17" t="str">
        <f t="shared" ref="N5079:N5142" si="399">CONCATENATE(ROUNDDOWN(M5079/5000,0),"_",ROUNDDOWN(M5079/5000,0)*5,"-",ROUNDUP((M5079+1)/5000,0)*5)</f>
        <v>61_305-310</v>
      </c>
      <c r="O5079" s="17" t="str">
        <f t="shared" ref="O5079:O5142" si="400">CONCATENATE(ROUNDDOWN(M5079/10000,0),"_",ROUNDDOWN(M5079/10000,0)*10,"-",ROUNDUP((M5079+1)/10000,0)*10)</f>
        <v>30_300-310</v>
      </c>
      <c r="P5079" s="17" t="str">
        <f t="shared" ref="P5079:P5142" si="401">IF(M5079&lt;20000,"01_&lt;20",IF(M5079&lt;80000,CONCATENATE(IF((ROUNDDOWN(M5079/10000,0)+1)&lt;10,0,),ROUNDDOWN(M5079/10000,0),"_",ROUNDDOWN(M5079/10000,0)*10,"-",ROUNDUP((M5079+1)/10000,0)*10),"08_80&gt;"))</f>
        <v>08_80&gt;</v>
      </c>
      <c r="Q5079" s="9" t="s">
        <v>1329</v>
      </c>
      <c r="R5079" s="9" t="s">
        <v>1324</v>
      </c>
      <c r="S5079" s="9">
        <f t="shared" si="398"/>
        <v>2158324</v>
      </c>
      <c r="T5079" s="9">
        <v>7</v>
      </c>
    </row>
    <row r="5080" spans="1:20">
      <c r="A5080" s="9">
        <f t="shared" si="397"/>
        <v>5</v>
      </c>
      <c r="B5080" s="9" t="s">
        <v>16</v>
      </c>
      <c r="C5080" s="9" t="s">
        <v>1316</v>
      </c>
      <c r="D5080" s="9" t="s">
        <v>149</v>
      </c>
      <c r="E5080" s="9" t="s">
        <v>147</v>
      </c>
      <c r="F5080" s="9" t="s">
        <v>5</v>
      </c>
      <c r="G5080" s="9" t="s">
        <v>1155</v>
      </c>
      <c r="H5080" s="9" t="s">
        <v>1160</v>
      </c>
      <c r="I5080" s="9">
        <v>16</v>
      </c>
      <c r="J5080" s="9" t="s">
        <v>43</v>
      </c>
      <c r="L5080" s="9" t="s">
        <v>50</v>
      </c>
      <c r="M5080" s="9">
        <v>219999</v>
      </c>
      <c r="N5080" s="17" t="str">
        <f t="shared" si="399"/>
        <v>43_215-220</v>
      </c>
      <c r="O5080" s="17" t="str">
        <f t="shared" si="400"/>
        <v>21_210-220</v>
      </c>
      <c r="P5080" s="17" t="str">
        <f t="shared" si="401"/>
        <v>08_80&gt;</v>
      </c>
      <c r="Q5080" s="9" t="s">
        <v>1329</v>
      </c>
      <c r="R5080" s="9" t="s">
        <v>1324</v>
      </c>
      <c r="S5080" s="9">
        <f t="shared" si="398"/>
        <v>1099995</v>
      </c>
      <c r="T5080" s="9">
        <v>5</v>
      </c>
    </row>
    <row r="5081" spans="1:20">
      <c r="A5081" s="9">
        <f t="shared" si="397"/>
        <v>3</v>
      </c>
      <c r="B5081" s="9" t="s">
        <v>16</v>
      </c>
      <c r="C5081" s="9" t="s">
        <v>1317</v>
      </c>
      <c r="D5081" s="9" t="s">
        <v>149</v>
      </c>
      <c r="E5081" s="9" t="s">
        <v>147</v>
      </c>
      <c r="F5081" s="9" t="s">
        <v>5</v>
      </c>
      <c r="G5081" s="9" t="s">
        <v>1155</v>
      </c>
      <c r="H5081" s="9" t="s">
        <v>763</v>
      </c>
      <c r="I5081" s="9">
        <v>15</v>
      </c>
      <c r="J5081" s="9" t="s">
        <v>49</v>
      </c>
      <c r="L5081" s="9" t="s">
        <v>50</v>
      </c>
      <c r="M5081" s="9">
        <v>129550</v>
      </c>
      <c r="N5081" s="17" t="str">
        <f t="shared" si="399"/>
        <v>25_125-130</v>
      </c>
      <c r="O5081" s="17" t="str">
        <f t="shared" si="400"/>
        <v>12_120-130</v>
      </c>
      <c r="P5081" s="17" t="str">
        <f t="shared" si="401"/>
        <v>08_80&gt;</v>
      </c>
      <c r="Q5081" s="9" t="s">
        <v>1329</v>
      </c>
      <c r="R5081" s="9" t="s">
        <v>1324</v>
      </c>
      <c r="S5081" s="9">
        <f t="shared" si="398"/>
        <v>388650</v>
      </c>
      <c r="T5081" s="9">
        <v>3</v>
      </c>
    </row>
    <row r="5082" spans="1:20">
      <c r="A5082" s="9">
        <f t="shared" si="397"/>
        <v>3</v>
      </c>
      <c r="B5082" s="9" t="s">
        <v>16</v>
      </c>
      <c r="C5082" s="9" t="s">
        <v>1318</v>
      </c>
      <c r="D5082" s="9" t="s">
        <v>149</v>
      </c>
      <c r="E5082" s="9" t="s">
        <v>147</v>
      </c>
      <c r="F5082" s="9" t="s">
        <v>5</v>
      </c>
      <c r="G5082" s="9" t="s">
        <v>1155</v>
      </c>
      <c r="H5082" s="9" t="s">
        <v>763</v>
      </c>
      <c r="I5082" s="9">
        <v>17</v>
      </c>
      <c r="J5082" s="9" t="s">
        <v>49</v>
      </c>
      <c r="L5082" s="9" t="s">
        <v>50</v>
      </c>
      <c r="M5082" s="9">
        <v>132310</v>
      </c>
      <c r="N5082" s="17" t="str">
        <f t="shared" si="399"/>
        <v>26_130-135</v>
      </c>
      <c r="O5082" s="17" t="str">
        <f t="shared" si="400"/>
        <v>13_130-140</v>
      </c>
      <c r="P5082" s="17" t="str">
        <f t="shared" si="401"/>
        <v>08_80&gt;</v>
      </c>
      <c r="Q5082" s="9" t="s">
        <v>1329</v>
      </c>
      <c r="R5082" s="9" t="s">
        <v>1324</v>
      </c>
      <c r="S5082" s="9">
        <f t="shared" si="398"/>
        <v>396930</v>
      </c>
      <c r="T5082" s="9">
        <v>3</v>
      </c>
    </row>
    <row r="5083" spans="1:20">
      <c r="A5083" s="9">
        <f t="shared" si="397"/>
        <v>27</v>
      </c>
      <c r="B5083" s="9" t="s">
        <v>16</v>
      </c>
      <c r="C5083" s="9" t="s">
        <v>1123</v>
      </c>
      <c r="D5083" s="9" t="s">
        <v>149</v>
      </c>
      <c r="E5083" s="9" t="s">
        <v>147</v>
      </c>
      <c r="F5083" s="9" t="s">
        <v>1</v>
      </c>
      <c r="G5083" s="9" t="s">
        <v>495</v>
      </c>
      <c r="H5083" s="9" t="s">
        <v>1124</v>
      </c>
      <c r="I5083" s="9">
        <v>15</v>
      </c>
      <c r="J5083" s="9" t="s">
        <v>8</v>
      </c>
      <c r="L5083" s="9" t="s">
        <v>50</v>
      </c>
      <c r="M5083" s="9">
        <v>181647</v>
      </c>
      <c r="N5083" s="17" t="str">
        <f t="shared" si="399"/>
        <v>36_180-185</v>
      </c>
      <c r="O5083" s="17" t="str">
        <f t="shared" si="400"/>
        <v>18_180-190</v>
      </c>
      <c r="P5083" s="17" t="str">
        <f t="shared" si="401"/>
        <v>08_80&gt;</v>
      </c>
      <c r="Q5083" s="9" t="s">
        <v>1329</v>
      </c>
      <c r="R5083" s="9" t="s">
        <v>1324</v>
      </c>
      <c r="S5083" s="9">
        <f t="shared" si="398"/>
        <v>4904469</v>
      </c>
      <c r="T5083" s="9">
        <v>27</v>
      </c>
    </row>
    <row r="5084" spans="1:20">
      <c r="A5084" s="9">
        <f t="shared" si="397"/>
        <v>4</v>
      </c>
      <c r="B5084" s="9" t="s">
        <v>16</v>
      </c>
      <c r="C5084" s="9" t="s">
        <v>1154</v>
      </c>
      <c r="D5084" s="9" t="s">
        <v>149</v>
      </c>
      <c r="E5084" s="9" t="s">
        <v>147</v>
      </c>
      <c r="F5084" s="9" t="s">
        <v>5</v>
      </c>
      <c r="G5084" s="9" t="s">
        <v>1155</v>
      </c>
      <c r="H5084" s="9" t="s">
        <v>1156</v>
      </c>
      <c r="I5084" s="9">
        <v>15</v>
      </c>
      <c r="J5084" s="9" t="s">
        <v>1157</v>
      </c>
      <c r="L5084" s="9" t="s">
        <v>50</v>
      </c>
      <c r="M5084" s="9">
        <v>340714</v>
      </c>
      <c r="N5084" s="17" t="str">
        <f t="shared" si="399"/>
        <v>68_340-345</v>
      </c>
      <c r="O5084" s="17" t="str">
        <f t="shared" si="400"/>
        <v>34_340-350</v>
      </c>
      <c r="P5084" s="17" t="str">
        <f t="shared" si="401"/>
        <v>08_80&gt;</v>
      </c>
      <c r="Q5084" s="9" t="s">
        <v>1329</v>
      </c>
      <c r="R5084" s="9" t="s">
        <v>1324</v>
      </c>
      <c r="S5084" s="9">
        <f t="shared" si="398"/>
        <v>1362856</v>
      </c>
      <c r="T5084" s="9">
        <v>4</v>
      </c>
    </row>
    <row r="5085" spans="1:20">
      <c r="A5085" s="9">
        <f t="shared" si="397"/>
        <v>63</v>
      </c>
      <c r="B5085" s="9" t="s">
        <v>16</v>
      </c>
      <c r="C5085" s="9" t="s">
        <v>736</v>
      </c>
      <c r="D5085" s="9" t="s">
        <v>149</v>
      </c>
      <c r="E5085" s="9" t="s">
        <v>147</v>
      </c>
      <c r="F5085" s="9" t="s">
        <v>5</v>
      </c>
      <c r="G5085" s="9" t="s">
        <v>252</v>
      </c>
      <c r="H5085" s="9" t="s">
        <v>85</v>
      </c>
      <c r="I5085" s="9">
        <v>15</v>
      </c>
      <c r="J5085" s="9" t="s">
        <v>8</v>
      </c>
      <c r="L5085" s="9" t="s">
        <v>50</v>
      </c>
      <c r="M5085" s="9">
        <v>100882</v>
      </c>
      <c r="N5085" s="17" t="str">
        <f t="shared" si="399"/>
        <v>20_100-105</v>
      </c>
      <c r="O5085" s="17" t="str">
        <f t="shared" si="400"/>
        <v>10_100-110</v>
      </c>
      <c r="P5085" s="17" t="str">
        <f t="shared" si="401"/>
        <v>08_80&gt;</v>
      </c>
      <c r="Q5085" s="9" t="s">
        <v>1329</v>
      </c>
      <c r="R5085" s="9" t="s">
        <v>1324</v>
      </c>
      <c r="S5085" s="9">
        <f t="shared" si="398"/>
        <v>6355566</v>
      </c>
      <c r="T5085" s="9">
        <v>63</v>
      </c>
    </row>
    <row r="5086" spans="1:20">
      <c r="A5086" s="9">
        <f t="shared" si="397"/>
        <v>1</v>
      </c>
      <c r="B5086" s="9" t="s">
        <v>16</v>
      </c>
      <c r="C5086" s="9" t="s">
        <v>737</v>
      </c>
      <c r="D5086" s="9" t="s">
        <v>149</v>
      </c>
      <c r="E5086" s="9" t="s">
        <v>147</v>
      </c>
      <c r="F5086" s="9" t="s">
        <v>5</v>
      </c>
      <c r="G5086" s="9" t="s">
        <v>252</v>
      </c>
      <c r="H5086" s="9" t="s">
        <v>738</v>
      </c>
      <c r="I5086" s="9">
        <v>15</v>
      </c>
      <c r="J5086" s="9" t="s">
        <v>8</v>
      </c>
      <c r="L5086" s="9" t="s">
        <v>50</v>
      </c>
      <c r="M5086" s="9">
        <v>99990</v>
      </c>
      <c r="N5086" s="17" t="str">
        <f t="shared" si="399"/>
        <v>19_95-100</v>
      </c>
      <c r="O5086" s="17" t="str">
        <f t="shared" si="400"/>
        <v>9_90-100</v>
      </c>
      <c r="P5086" s="17" t="str">
        <f t="shared" si="401"/>
        <v>08_80&gt;</v>
      </c>
      <c r="Q5086" s="9" t="s">
        <v>1329</v>
      </c>
      <c r="R5086" s="9" t="s">
        <v>1324</v>
      </c>
      <c r="S5086" s="9">
        <f t="shared" si="398"/>
        <v>99990</v>
      </c>
      <c r="T5086" s="9">
        <v>1</v>
      </c>
    </row>
    <row r="5087" spans="1:20">
      <c r="A5087" s="9">
        <f t="shared" si="397"/>
        <v>678</v>
      </c>
      <c r="B5087" s="9" t="s">
        <v>16</v>
      </c>
      <c r="C5087" s="9" t="s">
        <v>1064</v>
      </c>
      <c r="D5087" s="9" t="s">
        <v>149</v>
      </c>
      <c r="E5087" s="9" t="s">
        <v>147</v>
      </c>
      <c r="F5087" s="9" t="s">
        <v>5</v>
      </c>
      <c r="G5087" s="9" t="s">
        <v>492</v>
      </c>
      <c r="H5087" s="9" t="s">
        <v>738</v>
      </c>
      <c r="I5087" s="9">
        <v>15</v>
      </c>
      <c r="J5087" s="9" t="s">
        <v>8</v>
      </c>
      <c r="L5087" s="9" t="s">
        <v>50</v>
      </c>
      <c r="M5087" s="9">
        <v>106646</v>
      </c>
      <c r="N5087" s="17" t="str">
        <f t="shared" si="399"/>
        <v>21_105-110</v>
      </c>
      <c r="O5087" s="17" t="str">
        <f t="shared" si="400"/>
        <v>10_100-110</v>
      </c>
      <c r="P5087" s="17" t="str">
        <f t="shared" si="401"/>
        <v>08_80&gt;</v>
      </c>
      <c r="Q5087" s="9" t="s">
        <v>1329</v>
      </c>
      <c r="R5087" s="9" t="s">
        <v>1324</v>
      </c>
      <c r="S5087" s="9">
        <f t="shared" si="398"/>
        <v>72305988</v>
      </c>
      <c r="T5087" s="9">
        <v>678</v>
      </c>
    </row>
    <row r="5088" spans="1:20">
      <c r="A5088" s="9">
        <f t="shared" si="397"/>
        <v>592</v>
      </c>
      <c r="B5088" s="9" t="s">
        <v>16</v>
      </c>
      <c r="C5088" s="9" t="s">
        <v>945</v>
      </c>
      <c r="D5088" s="9" t="s">
        <v>149</v>
      </c>
      <c r="E5088" s="9" t="s">
        <v>147</v>
      </c>
      <c r="F5088" s="9" t="s">
        <v>5</v>
      </c>
      <c r="G5088" s="9" t="s">
        <v>492</v>
      </c>
      <c r="H5088" s="9" t="s">
        <v>493</v>
      </c>
      <c r="I5088" s="9">
        <v>15</v>
      </c>
      <c r="J5088" s="9" t="s">
        <v>8</v>
      </c>
      <c r="L5088" s="9" t="s">
        <v>50</v>
      </c>
      <c r="M5088" s="9">
        <v>111028</v>
      </c>
      <c r="N5088" s="17" t="str">
        <f t="shared" si="399"/>
        <v>22_110-115</v>
      </c>
      <c r="O5088" s="17" t="str">
        <f t="shared" si="400"/>
        <v>11_110-120</v>
      </c>
      <c r="P5088" s="17" t="str">
        <f t="shared" si="401"/>
        <v>08_80&gt;</v>
      </c>
      <c r="Q5088" s="9" t="s">
        <v>1329</v>
      </c>
      <c r="R5088" s="9" t="s">
        <v>1324</v>
      </c>
      <c r="S5088" s="9">
        <f t="shared" si="398"/>
        <v>65728576</v>
      </c>
      <c r="T5088" s="9">
        <v>592</v>
      </c>
    </row>
    <row r="5089" spans="1:20">
      <c r="A5089" s="9">
        <f t="shared" si="397"/>
        <v>277</v>
      </c>
      <c r="B5089" s="9" t="s">
        <v>16</v>
      </c>
      <c r="C5089" s="9" t="s">
        <v>946</v>
      </c>
      <c r="D5089" s="9" t="s">
        <v>149</v>
      </c>
      <c r="E5089" s="9" t="s">
        <v>147</v>
      </c>
      <c r="F5089" s="9" t="s">
        <v>5</v>
      </c>
      <c r="G5089" s="9" t="s">
        <v>492</v>
      </c>
      <c r="H5089" s="9" t="s">
        <v>703</v>
      </c>
      <c r="I5089" s="9">
        <v>17</v>
      </c>
      <c r="J5089" s="9" t="s">
        <v>8</v>
      </c>
      <c r="L5089" s="9" t="s">
        <v>50</v>
      </c>
      <c r="M5089" s="9">
        <v>105477</v>
      </c>
      <c r="N5089" s="17" t="str">
        <f t="shared" si="399"/>
        <v>21_105-110</v>
      </c>
      <c r="O5089" s="17" t="str">
        <f t="shared" si="400"/>
        <v>10_100-110</v>
      </c>
      <c r="P5089" s="17" t="str">
        <f t="shared" si="401"/>
        <v>08_80&gt;</v>
      </c>
      <c r="Q5089" s="9" t="s">
        <v>1329</v>
      </c>
      <c r="R5089" s="9" t="s">
        <v>1324</v>
      </c>
      <c r="S5089" s="9">
        <f t="shared" si="398"/>
        <v>29217129</v>
      </c>
      <c r="T5089" s="9">
        <v>277</v>
      </c>
    </row>
    <row r="5090" spans="1:20">
      <c r="A5090" s="9">
        <f t="shared" si="397"/>
        <v>359</v>
      </c>
      <c r="B5090" s="9" t="s">
        <v>16</v>
      </c>
      <c r="C5090" s="9" t="s">
        <v>797</v>
      </c>
      <c r="D5090" s="9" t="s">
        <v>149</v>
      </c>
      <c r="E5090" s="9" t="s">
        <v>147</v>
      </c>
      <c r="F5090" s="9" t="s">
        <v>5</v>
      </c>
      <c r="G5090" s="9" t="s">
        <v>492</v>
      </c>
      <c r="H5090" s="9" t="s">
        <v>798</v>
      </c>
      <c r="I5090" s="9">
        <v>15</v>
      </c>
      <c r="J5090" s="9" t="s">
        <v>8</v>
      </c>
      <c r="L5090" s="9" t="s">
        <v>50</v>
      </c>
      <c r="M5090" s="9">
        <v>128370</v>
      </c>
      <c r="N5090" s="17" t="str">
        <f t="shared" si="399"/>
        <v>25_125-130</v>
      </c>
      <c r="O5090" s="17" t="str">
        <f t="shared" si="400"/>
        <v>12_120-130</v>
      </c>
      <c r="P5090" s="17" t="str">
        <f t="shared" si="401"/>
        <v>08_80&gt;</v>
      </c>
      <c r="Q5090" s="9" t="s">
        <v>1329</v>
      </c>
      <c r="R5090" s="9" t="s">
        <v>1324</v>
      </c>
      <c r="S5090" s="9">
        <f t="shared" si="398"/>
        <v>46084830</v>
      </c>
      <c r="T5090" s="9">
        <v>359</v>
      </c>
    </row>
    <row r="5091" spans="1:20">
      <c r="A5091" s="9">
        <f t="shared" si="397"/>
        <v>7</v>
      </c>
      <c r="B5091" s="9" t="s">
        <v>16</v>
      </c>
      <c r="C5091" s="9" t="s">
        <v>1158</v>
      </c>
      <c r="D5091" s="9" t="s">
        <v>149</v>
      </c>
      <c r="E5091" s="9" t="s">
        <v>147</v>
      </c>
      <c r="F5091" s="9" t="s">
        <v>5</v>
      </c>
      <c r="G5091" s="9" t="s">
        <v>1155</v>
      </c>
      <c r="H5091" s="9" t="s">
        <v>563</v>
      </c>
      <c r="I5091" s="9">
        <v>15</v>
      </c>
      <c r="J5091" s="9" t="s">
        <v>8</v>
      </c>
      <c r="L5091" s="9" t="s">
        <v>50</v>
      </c>
      <c r="M5091" s="9">
        <v>147312</v>
      </c>
      <c r="N5091" s="17" t="str">
        <f t="shared" si="399"/>
        <v>29_145-150</v>
      </c>
      <c r="O5091" s="17" t="str">
        <f t="shared" si="400"/>
        <v>14_140-150</v>
      </c>
      <c r="P5091" s="17" t="str">
        <f t="shared" si="401"/>
        <v>08_80&gt;</v>
      </c>
      <c r="Q5091" s="9" t="s">
        <v>1329</v>
      </c>
      <c r="R5091" s="9" t="s">
        <v>1324</v>
      </c>
      <c r="S5091" s="9">
        <f t="shared" si="398"/>
        <v>1031184</v>
      </c>
      <c r="T5091" s="9">
        <v>7</v>
      </c>
    </row>
    <row r="5092" spans="1:20">
      <c r="A5092" s="9">
        <f t="shared" si="397"/>
        <v>910</v>
      </c>
      <c r="B5092" s="9" t="s">
        <v>16</v>
      </c>
      <c r="C5092" s="9" t="s">
        <v>872</v>
      </c>
      <c r="D5092" s="9" t="s">
        <v>149</v>
      </c>
      <c r="E5092" s="9" t="s">
        <v>147</v>
      </c>
      <c r="F5092" s="9" t="s">
        <v>5</v>
      </c>
      <c r="G5092" s="9" t="s">
        <v>492</v>
      </c>
      <c r="H5092" s="9" t="s">
        <v>798</v>
      </c>
      <c r="I5092" s="9">
        <v>17</v>
      </c>
      <c r="J5092" s="9" t="s">
        <v>8</v>
      </c>
      <c r="L5092" s="9" t="s">
        <v>50</v>
      </c>
      <c r="M5092" s="9">
        <v>122995</v>
      </c>
      <c r="N5092" s="17" t="str">
        <f t="shared" si="399"/>
        <v>24_120-125</v>
      </c>
      <c r="O5092" s="17" t="str">
        <f t="shared" si="400"/>
        <v>12_120-130</v>
      </c>
      <c r="P5092" s="17" t="str">
        <f t="shared" si="401"/>
        <v>08_80&gt;</v>
      </c>
      <c r="Q5092" s="9" t="s">
        <v>1329</v>
      </c>
      <c r="R5092" s="9" t="s">
        <v>1324</v>
      </c>
      <c r="S5092" s="9">
        <f t="shared" si="398"/>
        <v>111925450</v>
      </c>
      <c r="T5092" s="9">
        <v>910</v>
      </c>
    </row>
    <row r="5093" spans="1:20">
      <c r="A5093" s="9">
        <f t="shared" si="397"/>
        <v>1</v>
      </c>
      <c r="B5093" s="9" t="s">
        <v>16</v>
      </c>
      <c r="C5093" s="9" t="s">
        <v>1159</v>
      </c>
      <c r="D5093" s="9" t="s">
        <v>149</v>
      </c>
      <c r="E5093" s="9" t="s">
        <v>147</v>
      </c>
      <c r="F5093" s="9" t="s">
        <v>5</v>
      </c>
      <c r="G5093" s="9" t="s">
        <v>1155</v>
      </c>
      <c r="H5093" s="9" t="s">
        <v>561</v>
      </c>
      <c r="I5093" s="9">
        <v>17</v>
      </c>
      <c r="J5093" s="9" t="s">
        <v>8</v>
      </c>
      <c r="L5093" s="9" t="s">
        <v>50</v>
      </c>
      <c r="M5093" s="9">
        <v>153913</v>
      </c>
      <c r="N5093" s="17" t="str">
        <f t="shared" si="399"/>
        <v>30_150-155</v>
      </c>
      <c r="O5093" s="17" t="str">
        <f t="shared" si="400"/>
        <v>15_150-160</v>
      </c>
      <c r="P5093" s="17" t="str">
        <f t="shared" si="401"/>
        <v>08_80&gt;</v>
      </c>
      <c r="Q5093" s="9" t="s">
        <v>1329</v>
      </c>
      <c r="R5093" s="9" t="s">
        <v>1324</v>
      </c>
      <c r="S5093" s="9">
        <f t="shared" si="398"/>
        <v>153913</v>
      </c>
      <c r="T5093" s="9">
        <v>1</v>
      </c>
    </row>
    <row r="5094" spans="1:20">
      <c r="A5094" s="9">
        <f t="shared" si="397"/>
        <v>109</v>
      </c>
      <c r="B5094" s="9" t="s">
        <v>16</v>
      </c>
      <c r="C5094" s="9" t="s">
        <v>799</v>
      </c>
      <c r="D5094" s="9" t="s">
        <v>149</v>
      </c>
      <c r="E5094" s="9" t="s">
        <v>147</v>
      </c>
      <c r="F5094" s="9" t="s">
        <v>5</v>
      </c>
      <c r="G5094" s="9" t="s">
        <v>492</v>
      </c>
      <c r="H5094" s="9" t="s">
        <v>559</v>
      </c>
      <c r="I5094" s="9">
        <v>15</v>
      </c>
      <c r="J5094" s="9" t="s">
        <v>8</v>
      </c>
      <c r="L5094" s="9" t="s">
        <v>50</v>
      </c>
      <c r="M5094" s="9">
        <v>185078</v>
      </c>
      <c r="N5094" s="17" t="str">
        <f t="shared" si="399"/>
        <v>37_185-190</v>
      </c>
      <c r="O5094" s="17" t="str">
        <f t="shared" si="400"/>
        <v>18_180-190</v>
      </c>
      <c r="P5094" s="17" t="str">
        <f t="shared" si="401"/>
        <v>08_80&gt;</v>
      </c>
      <c r="Q5094" s="9" t="s">
        <v>1329</v>
      </c>
      <c r="R5094" s="9" t="s">
        <v>1324</v>
      </c>
      <c r="S5094" s="9">
        <f t="shared" si="398"/>
        <v>20173502</v>
      </c>
      <c r="T5094" s="9">
        <v>109</v>
      </c>
    </row>
    <row r="5095" spans="1:20">
      <c r="A5095" s="9">
        <f t="shared" si="397"/>
        <v>9</v>
      </c>
      <c r="B5095" s="9" t="s">
        <v>16</v>
      </c>
      <c r="C5095" s="9" t="s">
        <v>1164</v>
      </c>
      <c r="D5095" s="9" t="s">
        <v>149</v>
      </c>
      <c r="E5095" s="9" t="s">
        <v>147</v>
      </c>
      <c r="F5095" s="9" t="s">
        <v>5</v>
      </c>
      <c r="G5095" s="9" t="s">
        <v>1155</v>
      </c>
      <c r="H5095" s="9" t="s">
        <v>1160</v>
      </c>
      <c r="I5095" s="9">
        <v>15</v>
      </c>
      <c r="J5095" s="9" t="s">
        <v>8</v>
      </c>
      <c r="L5095" s="9" t="s">
        <v>50</v>
      </c>
      <c r="M5095" s="9">
        <v>250117</v>
      </c>
      <c r="N5095" s="17" t="str">
        <f t="shared" si="399"/>
        <v>50_250-255</v>
      </c>
      <c r="O5095" s="17" t="str">
        <f t="shared" si="400"/>
        <v>25_250-260</v>
      </c>
      <c r="P5095" s="17" t="str">
        <f t="shared" si="401"/>
        <v>08_80&gt;</v>
      </c>
      <c r="Q5095" s="9" t="s">
        <v>1329</v>
      </c>
      <c r="R5095" s="9" t="s">
        <v>1324</v>
      </c>
      <c r="S5095" s="9">
        <f t="shared" si="398"/>
        <v>2251053</v>
      </c>
      <c r="T5095" s="9">
        <v>9</v>
      </c>
    </row>
    <row r="5096" spans="1:20">
      <c r="A5096" s="9">
        <f t="shared" si="397"/>
        <v>9</v>
      </c>
      <c r="B5096" s="9" t="s">
        <v>16</v>
      </c>
      <c r="C5096" s="9" t="s">
        <v>873</v>
      </c>
      <c r="D5096" s="9" t="s">
        <v>149</v>
      </c>
      <c r="E5096" s="9" t="s">
        <v>147</v>
      </c>
      <c r="F5096" s="9" t="s">
        <v>5</v>
      </c>
      <c r="G5096" s="9" t="s">
        <v>492</v>
      </c>
      <c r="H5096" s="9" t="s">
        <v>493</v>
      </c>
      <c r="I5096" s="9">
        <v>17</v>
      </c>
      <c r="J5096" s="9" t="s">
        <v>49</v>
      </c>
      <c r="L5096" s="9" t="s">
        <v>50</v>
      </c>
      <c r="M5096" s="9">
        <v>272334</v>
      </c>
      <c r="N5096" s="17" t="str">
        <f t="shared" si="399"/>
        <v>54_270-275</v>
      </c>
      <c r="O5096" s="17" t="str">
        <f t="shared" si="400"/>
        <v>27_270-280</v>
      </c>
      <c r="P5096" s="17" t="str">
        <f t="shared" si="401"/>
        <v>08_80&gt;</v>
      </c>
      <c r="Q5096" s="9" t="s">
        <v>1329</v>
      </c>
      <c r="R5096" s="9" t="s">
        <v>1324</v>
      </c>
      <c r="S5096" s="9">
        <f t="shared" si="398"/>
        <v>2451006</v>
      </c>
      <c r="T5096" s="9">
        <v>9</v>
      </c>
    </row>
    <row r="5097" spans="1:20">
      <c r="A5097" s="9">
        <f t="shared" si="397"/>
        <v>55</v>
      </c>
      <c r="B5097" s="9" t="s">
        <v>16</v>
      </c>
      <c r="C5097" s="9" t="s">
        <v>413</v>
      </c>
      <c r="D5097" s="9" t="s">
        <v>152</v>
      </c>
      <c r="E5097" s="9" t="s">
        <v>147</v>
      </c>
      <c r="F5097" s="9" t="s">
        <v>5</v>
      </c>
      <c r="G5097" s="9" t="s">
        <v>373</v>
      </c>
      <c r="H5097" s="9" t="s">
        <v>2</v>
      </c>
      <c r="I5097" s="9">
        <v>14</v>
      </c>
      <c r="J5097" s="9" t="s">
        <v>8</v>
      </c>
      <c r="L5097" s="9" t="s">
        <v>50</v>
      </c>
      <c r="M5097" s="9">
        <v>68883</v>
      </c>
      <c r="N5097" s="17" t="str">
        <f t="shared" si="399"/>
        <v>13_65-70</v>
      </c>
      <c r="O5097" s="17" t="str">
        <f t="shared" si="400"/>
        <v>6_60-70</v>
      </c>
      <c r="P5097" s="17" t="str">
        <f t="shared" si="401"/>
        <v>06_60-70</v>
      </c>
      <c r="Q5097" s="9" t="s">
        <v>1329</v>
      </c>
      <c r="R5097" s="9" t="s">
        <v>1324</v>
      </c>
      <c r="S5097" s="9">
        <f t="shared" si="398"/>
        <v>3788565</v>
      </c>
      <c r="T5097" s="9">
        <v>55</v>
      </c>
    </row>
    <row r="5098" spans="1:20">
      <c r="A5098" s="9">
        <f t="shared" si="397"/>
        <v>7</v>
      </c>
      <c r="B5098" s="9" t="s">
        <v>16</v>
      </c>
      <c r="C5098" s="9" t="s">
        <v>656</v>
      </c>
      <c r="D5098" s="9" t="s">
        <v>152</v>
      </c>
      <c r="E5098" s="9" t="s">
        <v>147</v>
      </c>
      <c r="F5098" s="9" t="s">
        <v>5</v>
      </c>
      <c r="G5098" s="9" t="s">
        <v>373</v>
      </c>
      <c r="H5098" s="9" t="s">
        <v>415</v>
      </c>
      <c r="I5098" s="9">
        <v>14</v>
      </c>
      <c r="J5098" s="9" t="s">
        <v>8</v>
      </c>
      <c r="L5098" s="9" t="s">
        <v>50</v>
      </c>
      <c r="M5098" s="9">
        <v>115155</v>
      </c>
      <c r="N5098" s="17" t="str">
        <f t="shared" si="399"/>
        <v>23_115-120</v>
      </c>
      <c r="O5098" s="17" t="str">
        <f t="shared" si="400"/>
        <v>11_110-120</v>
      </c>
      <c r="P5098" s="17" t="str">
        <f t="shared" si="401"/>
        <v>08_80&gt;</v>
      </c>
      <c r="Q5098" s="9" t="s">
        <v>1329</v>
      </c>
      <c r="R5098" s="9" t="s">
        <v>1324</v>
      </c>
      <c r="S5098" s="9">
        <f t="shared" si="398"/>
        <v>806085</v>
      </c>
      <c r="T5098" s="9">
        <v>7</v>
      </c>
    </row>
    <row r="5099" spans="1:20">
      <c r="A5099" s="9">
        <f t="shared" si="397"/>
        <v>1</v>
      </c>
      <c r="B5099" s="9" t="s">
        <v>16</v>
      </c>
      <c r="C5099" s="9" t="s">
        <v>558</v>
      </c>
      <c r="D5099" s="9" t="s">
        <v>148</v>
      </c>
      <c r="E5099" s="9" t="s">
        <v>147</v>
      </c>
      <c r="F5099" s="9" t="s">
        <v>5</v>
      </c>
      <c r="G5099" s="9" t="s">
        <v>373</v>
      </c>
      <c r="H5099" s="9" t="s">
        <v>2</v>
      </c>
      <c r="I5099" s="9">
        <v>15</v>
      </c>
      <c r="J5099" s="9" t="s">
        <v>8</v>
      </c>
      <c r="L5099" s="9" t="s">
        <v>50</v>
      </c>
      <c r="M5099" s="9">
        <v>84846</v>
      </c>
      <c r="N5099" s="17" t="str">
        <f t="shared" si="399"/>
        <v>16_80-85</v>
      </c>
      <c r="O5099" s="17" t="str">
        <f t="shared" si="400"/>
        <v>8_80-90</v>
      </c>
      <c r="P5099" s="17" t="str">
        <f t="shared" si="401"/>
        <v>08_80&gt;</v>
      </c>
      <c r="Q5099" s="9" t="s">
        <v>1329</v>
      </c>
      <c r="R5099" s="9" t="s">
        <v>1324</v>
      </c>
      <c r="S5099" s="9">
        <f t="shared" si="398"/>
        <v>84846</v>
      </c>
      <c r="T5099" s="9">
        <v>1</v>
      </c>
    </row>
    <row r="5100" spans="1:20">
      <c r="A5100" s="9">
        <f t="shared" si="397"/>
        <v>1</v>
      </c>
      <c r="B5100" s="9" t="s">
        <v>16</v>
      </c>
      <c r="C5100" s="9" t="s">
        <v>742</v>
      </c>
      <c r="D5100" s="9" t="s">
        <v>149</v>
      </c>
      <c r="E5100" s="9" t="s">
        <v>147</v>
      </c>
      <c r="F5100" s="9" t="s">
        <v>5</v>
      </c>
      <c r="G5100" s="9" t="s">
        <v>492</v>
      </c>
      <c r="H5100" s="9" t="s">
        <v>493</v>
      </c>
      <c r="I5100" s="9">
        <v>17</v>
      </c>
      <c r="J5100" s="9" t="s">
        <v>8</v>
      </c>
      <c r="L5100" s="9" t="s">
        <v>50</v>
      </c>
      <c r="M5100" s="9">
        <v>299990</v>
      </c>
      <c r="N5100" s="17" t="str">
        <f t="shared" si="399"/>
        <v>59_295-300</v>
      </c>
      <c r="O5100" s="17" t="str">
        <f t="shared" si="400"/>
        <v>29_290-300</v>
      </c>
      <c r="P5100" s="17" t="str">
        <f t="shared" si="401"/>
        <v>08_80&gt;</v>
      </c>
      <c r="Q5100" s="9" t="s">
        <v>1329</v>
      </c>
      <c r="R5100" s="9" t="s">
        <v>1324</v>
      </c>
      <c r="S5100" s="9">
        <f t="shared" si="398"/>
        <v>299990</v>
      </c>
      <c r="T5100" s="9">
        <v>1</v>
      </c>
    </row>
    <row r="5101" spans="1:20">
      <c r="A5101" s="9">
        <f t="shared" si="397"/>
        <v>5</v>
      </c>
      <c r="B5101" s="9" t="s">
        <v>16</v>
      </c>
      <c r="C5101" s="9" t="s">
        <v>562</v>
      </c>
      <c r="D5101" s="9" t="s">
        <v>149</v>
      </c>
      <c r="E5101" s="9" t="s">
        <v>147</v>
      </c>
      <c r="F5101" s="9" t="s">
        <v>5</v>
      </c>
      <c r="G5101" s="9" t="s">
        <v>252</v>
      </c>
      <c r="H5101" s="9" t="s">
        <v>743</v>
      </c>
      <c r="I5101" s="9">
        <v>17</v>
      </c>
      <c r="J5101" s="9" t="s">
        <v>8</v>
      </c>
      <c r="L5101" s="9" t="s">
        <v>50</v>
      </c>
      <c r="M5101" s="9">
        <v>112195</v>
      </c>
      <c r="N5101" s="17" t="str">
        <f t="shared" si="399"/>
        <v>22_110-115</v>
      </c>
      <c r="O5101" s="17" t="str">
        <f t="shared" si="400"/>
        <v>11_110-120</v>
      </c>
      <c r="P5101" s="17" t="str">
        <f t="shared" si="401"/>
        <v>08_80&gt;</v>
      </c>
      <c r="Q5101" s="9" t="s">
        <v>1329</v>
      </c>
      <c r="R5101" s="9" t="s">
        <v>1324</v>
      </c>
      <c r="S5101" s="9">
        <f t="shared" si="398"/>
        <v>560975</v>
      </c>
      <c r="T5101" s="9">
        <v>5</v>
      </c>
    </row>
    <row r="5102" spans="1:20">
      <c r="A5102" s="9">
        <f t="shared" si="397"/>
        <v>46</v>
      </c>
      <c r="B5102" s="9" t="s">
        <v>16</v>
      </c>
      <c r="C5102" s="9" t="s">
        <v>416</v>
      </c>
      <c r="D5102" s="9" t="s">
        <v>152</v>
      </c>
      <c r="E5102" s="9" t="s">
        <v>147</v>
      </c>
      <c r="F5102" s="9" t="s">
        <v>5</v>
      </c>
      <c r="G5102" s="9" t="s">
        <v>373</v>
      </c>
      <c r="H5102" s="9" t="s">
        <v>85</v>
      </c>
      <c r="I5102" s="9">
        <v>14</v>
      </c>
      <c r="J5102" s="9" t="s">
        <v>8</v>
      </c>
      <c r="L5102" s="9" t="s">
        <v>50</v>
      </c>
      <c r="M5102" s="9">
        <v>130406</v>
      </c>
      <c r="N5102" s="17" t="str">
        <f t="shared" si="399"/>
        <v>26_130-135</v>
      </c>
      <c r="O5102" s="17" t="str">
        <f t="shared" si="400"/>
        <v>13_130-140</v>
      </c>
      <c r="P5102" s="17" t="str">
        <f t="shared" si="401"/>
        <v>08_80&gt;</v>
      </c>
      <c r="Q5102" s="9" t="s">
        <v>1329</v>
      </c>
      <c r="R5102" s="9" t="s">
        <v>1324</v>
      </c>
      <c r="S5102" s="9">
        <f t="shared" si="398"/>
        <v>5998676</v>
      </c>
      <c r="T5102" s="9">
        <v>46</v>
      </c>
    </row>
    <row r="5103" spans="1:20">
      <c r="A5103" s="9">
        <f t="shared" si="397"/>
        <v>8</v>
      </c>
      <c r="B5103" s="9" t="s">
        <v>16</v>
      </c>
      <c r="C5103" s="9" t="s">
        <v>1319</v>
      </c>
      <c r="D5103" s="9" t="s">
        <v>152</v>
      </c>
      <c r="E5103" s="9" t="s">
        <v>147</v>
      </c>
      <c r="F5103" s="9" t="s">
        <v>5</v>
      </c>
      <c r="G5103" s="9" t="s">
        <v>1320</v>
      </c>
      <c r="H5103" s="9" t="s">
        <v>85</v>
      </c>
      <c r="I5103" s="9">
        <v>14</v>
      </c>
      <c r="J5103" s="9" t="s">
        <v>8</v>
      </c>
      <c r="L5103" s="9" t="s">
        <v>50</v>
      </c>
      <c r="M5103" s="9">
        <v>99999</v>
      </c>
      <c r="N5103" s="17" t="str">
        <f t="shared" si="399"/>
        <v>19_95-100</v>
      </c>
      <c r="O5103" s="17" t="str">
        <f t="shared" si="400"/>
        <v>9_90-100</v>
      </c>
      <c r="P5103" s="17" t="str">
        <f t="shared" si="401"/>
        <v>08_80&gt;</v>
      </c>
      <c r="Q5103" s="9" t="s">
        <v>1329</v>
      </c>
      <c r="R5103" s="9" t="s">
        <v>1324</v>
      </c>
      <c r="S5103" s="9">
        <f t="shared" si="398"/>
        <v>799992</v>
      </c>
      <c r="T5103" s="9">
        <v>8</v>
      </c>
    </row>
    <row r="5104" spans="1:20">
      <c r="A5104" s="9">
        <f t="shared" si="397"/>
        <v>5</v>
      </c>
      <c r="B5104" s="9" t="s">
        <v>16</v>
      </c>
      <c r="C5104" s="9" t="s">
        <v>1321</v>
      </c>
      <c r="D5104" s="9" t="s">
        <v>152</v>
      </c>
      <c r="E5104" s="9" t="s">
        <v>147</v>
      </c>
      <c r="F5104" s="9" t="s">
        <v>5</v>
      </c>
      <c r="G5104" s="9" t="s">
        <v>1320</v>
      </c>
      <c r="H5104" s="9" t="s">
        <v>2</v>
      </c>
      <c r="I5104" s="9">
        <v>14</v>
      </c>
      <c r="J5104" s="9" t="s">
        <v>8</v>
      </c>
      <c r="L5104" s="9" t="s">
        <v>50</v>
      </c>
      <c r="M5104" s="9">
        <v>109999</v>
      </c>
      <c r="N5104" s="17" t="str">
        <f t="shared" si="399"/>
        <v>21_105-110</v>
      </c>
      <c r="O5104" s="17" t="str">
        <f t="shared" si="400"/>
        <v>10_100-110</v>
      </c>
      <c r="P5104" s="17" t="str">
        <f t="shared" si="401"/>
        <v>08_80&gt;</v>
      </c>
      <c r="Q5104" s="9" t="s">
        <v>1329</v>
      </c>
      <c r="R5104" s="9" t="s">
        <v>1324</v>
      </c>
      <c r="S5104" s="9">
        <f t="shared" si="398"/>
        <v>549995</v>
      </c>
      <c r="T5104" s="9">
        <v>5</v>
      </c>
    </row>
    <row r="5105" spans="1:20">
      <c r="A5105" s="9">
        <f t="shared" si="397"/>
        <v>8</v>
      </c>
      <c r="B5105" s="9" t="s">
        <v>16</v>
      </c>
      <c r="C5105" s="9" t="s">
        <v>417</v>
      </c>
      <c r="D5105" s="9" t="s">
        <v>149</v>
      </c>
      <c r="E5105" s="9" t="s">
        <v>147</v>
      </c>
      <c r="F5105" s="9" t="s">
        <v>5</v>
      </c>
      <c r="G5105" s="9" t="s">
        <v>373</v>
      </c>
      <c r="H5105" s="9" t="s">
        <v>85</v>
      </c>
      <c r="I5105" s="9">
        <v>15</v>
      </c>
      <c r="J5105" s="9" t="s">
        <v>8</v>
      </c>
      <c r="L5105" s="9" t="s">
        <v>50</v>
      </c>
      <c r="M5105" s="9">
        <v>113848</v>
      </c>
      <c r="N5105" s="17" t="str">
        <f t="shared" si="399"/>
        <v>22_110-115</v>
      </c>
      <c r="O5105" s="17" t="str">
        <f t="shared" si="400"/>
        <v>11_110-120</v>
      </c>
      <c r="P5105" s="17" t="str">
        <f t="shared" si="401"/>
        <v>08_80&gt;</v>
      </c>
      <c r="Q5105" s="9" t="s">
        <v>1329</v>
      </c>
      <c r="R5105" s="9" t="s">
        <v>1324</v>
      </c>
      <c r="S5105" s="9">
        <f t="shared" si="398"/>
        <v>910784</v>
      </c>
      <c r="T5105" s="9">
        <v>8</v>
      </c>
    </row>
    <row r="5106" spans="1:20">
      <c r="A5106" s="9">
        <f t="shared" si="397"/>
        <v>12</v>
      </c>
      <c r="B5106" s="9" t="s">
        <v>16</v>
      </c>
      <c r="C5106" s="9" t="s">
        <v>1208</v>
      </c>
      <c r="D5106" s="9" t="s">
        <v>149</v>
      </c>
      <c r="E5106" s="9" t="s">
        <v>147</v>
      </c>
      <c r="F5106" s="9" t="s">
        <v>5</v>
      </c>
      <c r="G5106" s="9" t="s">
        <v>373</v>
      </c>
      <c r="H5106" s="9" t="s">
        <v>1030</v>
      </c>
      <c r="I5106" s="9">
        <v>15</v>
      </c>
      <c r="J5106" s="9" t="s">
        <v>8</v>
      </c>
      <c r="L5106" s="9" t="s">
        <v>50</v>
      </c>
      <c r="M5106" s="9">
        <v>153963</v>
      </c>
      <c r="N5106" s="17" t="str">
        <f t="shared" si="399"/>
        <v>30_150-155</v>
      </c>
      <c r="O5106" s="17" t="str">
        <f t="shared" si="400"/>
        <v>15_150-160</v>
      </c>
      <c r="P5106" s="17" t="str">
        <f t="shared" si="401"/>
        <v>08_80&gt;</v>
      </c>
      <c r="Q5106" s="9" t="s">
        <v>1329</v>
      </c>
      <c r="R5106" s="9" t="s">
        <v>1324</v>
      </c>
      <c r="S5106" s="9">
        <f t="shared" si="398"/>
        <v>1847556</v>
      </c>
      <c r="T5106" s="9">
        <v>12</v>
      </c>
    </row>
    <row r="5107" spans="1:20">
      <c r="A5107" s="9">
        <f t="shared" si="397"/>
        <v>3</v>
      </c>
      <c r="B5107" s="9" t="s">
        <v>16</v>
      </c>
      <c r="C5107" s="9" t="s">
        <v>1322</v>
      </c>
      <c r="D5107" s="9" t="s">
        <v>149</v>
      </c>
      <c r="E5107" s="9" t="s">
        <v>147</v>
      </c>
      <c r="F5107" s="9" t="s">
        <v>5</v>
      </c>
      <c r="G5107" s="9" t="s">
        <v>373</v>
      </c>
      <c r="H5107" s="9" t="s">
        <v>78</v>
      </c>
      <c r="I5107" s="9">
        <v>15</v>
      </c>
      <c r="J5107" s="9" t="s">
        <v>8</v>
      </c>
      <c r="L5107" s="9" t="s">
        <v>50</v>
      </c>
      <c r="M5107" s="9">
        <v>109495</v>
      </c>
      <c r="N5107" s="17" t="str">
        <f t="shared" si="399"/>
        <v>21_105-110</v>
      </c>
      <c r="O5107" s="17" t="str">
        <f t="shared" si="400"/>
        <v>10_100-110</v>
      </c>
      <c r="P5107" s="17" t="str">
        <f t="shared" si="401"/>
        <v>08_80&gt;</v>
      </c>
      <c r="Q5107" s="9" t="s">
        <v>1329</v>
      </c>
      <c r="R5107" s="9" t="s">
        <v>1324</v>
      </c>
      <c r="S5107" s="9">
        <f t="shared" si="398"/>
        <v>328485</v>
      </c>
      <c r="T5107" s="9">
        <v>3</v>
      </c>
    </row>
    <row r="5108" spans="1:20">
      <c r="A5108" s="9">
        <f t="shared" si="397"/>
        <v>31</v>
      </c>
      <c r="B5108" s="9" t="s">
        <v>16</v>
      </c>
      <c r="C5108" s="9" t="s">
        <v>801</v>
      </c>
      <c r="D5108" s="9" t="s">
        <v>149</v>
      </c>
      <c r="E5108" s="9" t="s">
        <v>147</v>
      </c>
      <c r="F5108" s="9" t="s">
        <v>5</v>
      </c>
      <c r="G5108" s="9" t="s">
        <v>492</v>
      </c>
      <c r="H5108" s="9" t="s">
        <v>561</v>
      </c>
      <c r="I5108" s="9">
        <v>15</v>
      </c>
      <c r="J5108" s="9" t="s">
        <v>8</v>
      </c>
      <c r="L5108" s="9" t="s">
        <v>50</v>
      </c>
      <c r="M5108" s="9">
        <v>153574</v>
      </c>
      <c r="N5108" s="17" t="str">
        <f t="shared" si="399"/>
        <v>30_150-155</v>
      </c>
      <c r="O5108" s="17" t="str">
        <f t="shared" si="400"/>
        <v>15_150-160</v>
      </c>
      <c r="P5108" s="17" t="str">
        <f t="shared" si="401"/>
        <v>08_80&gt;</v>
      </c>
      <c r="Q5108" s="9" t="s">
        <v>1329</v>
      </c>
      <c r="R5108" s="9" t="s">
        <v>1324</v>
      </c>
      <c r="S5108" s="9">
        <f t="shared" si="398"/>
        <v>4760794</v>
      </c>
      <c r="T5108" s="9">
        <v>31</v>
      </c>
    </row>
    <row r="5109" spans="1:20">
      <c r="A5109" s="9">
        <f t="shared" si="397"/>
        <v>13</v>
      </c>
      <c r="B5109" s="9" t="s">
        <v>16</v>
      </c>
      <c r="C5109" s="9" t="s">
        <v>802</v>
      </c>
      <c r="D5109" s="9" t="s">
        <v>152</v>
      </c>
      <c r="E5109" s="9" t="s">
        <v>147</v>
      </c>
      <c r="F5109" s="9" t="s">
        <v>5</v>
      </c>
      <c r="G5109" s="9" t="s">
        <v>373</v>
      </c>
      <c r="H5109" s="9" t="s">
        <v>2</v>
      </c>
      <c r="I5109" s="9">
        <v>13</v>
      </c>
      <c r="J5109" s="9" t="s">
        <v>119</v>
      </c>
      <c r="K5109" s="9" t="s">
        <v>7</v>
      </c>
      <c r="L5109" s="9" t="s">
        <v>50</v>
      </c>
      <c r="M5109" s="9">
        <v>131821</v>
      </c>
      <c r="N5109" s="17" t="str">
        <f t="shared" si="399"/>
        <v>26_130-135</v>
      </c>
      <c r="O5109" s="17" t="str">
        <f t="shared" si="400"/>
        <v>13_130-140</v>
      </c>
      <c r="P5109" s="17" t="str">
        <f t="shared" si="401"/>
        <v>08_80&gt;</v>
      </c>
      <c r="Q5109" s="9" t="s">
        <v>1329</v>
      </c>
      <c r="R5109" s="9" t="s">
        <v>1324</v>
      </c>
      <c r="S5109" s="9">
        <f t="shared" si="398"/>
        <v>1713673</v>
      </c>
      <c r="T5109" s="9">
        <v>13</v>
      </c>
    </row>
    <row r="5110" spans="1:20">
      <c r="A5110" s="9">
        <f t="shared" si="397"/>
        <v>62</v>
      </c>
      <c r="B5110" s="9" t="s">
        <v>16</v>
      </c>
      <c r="C5110" s="9" t="s">
        <v>1125</v>
      </c>
      <c r="D5110" s="9" t="s">
        <v>149</v>
      </c>
      <c r="E5110" s="9" t="s">
        <v>147</v>
      </c>
      <c r="F5110" s="9" t="s">
        <v>5</v>
      </c>
      <c r="G5110" s="9" t="s">
        <v>373</v>
      </c>
      <c r="H5110" s="9" t="s">
        <v>1030</v>
      </c>
      <c r="I5110" s="9">
        <v>16</v>
      </c>
      <c r="J5110" s="9" t="s">
        <v>43</v>
      </c>
      <c r="L5110" s="9" t="s">
        <v>50</v>
      </c>
      <c r="M5110" s="9">
        <v>175780</v>
      </c>
      <c r="N5110" s="17" t="str">
        <f t="shared" si="399"/>
        <v>35_175-180</v>
      </c>
      <c r="O5110" s="17" t="str">
        <f t="shared" si="400"/>
        <v>17_170-180</v>
      </c>
      <c r="P5110" s="17" t="str">
        <f t="shared" si="401"/>
        <v>08_80&gt;</v>
      </c>
      <c r="Q5110" s="9" t="s">
        <v>1329</v>
      </c>
      <c r="R5110" s="9" t="s">
        <v>1324</v>
      </c>
      <c r="S5110" s="9">
        <f t="shared" si="398"/>
        <v>10898360</v>
      </c>
      <c r="T5110" s="9">
        <v>62</v>
      </c>
    </row>
    <row r="5111" spans="1:20">
      <c r="A5111" s="9">
        <f t="shared" si="397"/>
        <v>36</v>
      </c>
      <c r="B5111" s="9" t="s">
        <v>16</v>
      </c>
      <c r="C5111" s="9" t="s">
        <v>1065</v>
      </c>
      <c r="D5111" s="9" t="s">
        <v>148</v>
      </c>
      <c r="E5111" s="9" t="s">
        <v>147</v>
      </c>
      <c r="F5111" s="9" t="s">
        <v>5</v>
      </c>
      <c r="G5111" s="9" t="s">
        <v>373</v>
      </c>
      <c r="H5111" s="9" t="s">
        <v>2</v>
      </c>
      <c r="I5111" s="9">
        <v>16</v>
      </c>
      <c r="J5111" s="9" t="s">
        <v>43</v>
      </c>
      <c r="K5111" s="9" t="s">
        <v>7</v>
      </c>
      <c r="L5111" s="9" t="s">
        <v>50</v>
      </c>
      <c r="M5111" s="9">
        <v>173285</v>
      </c>
      <c r="N5111" s="17" t="str">
        <f t="shared" si="399"/>
        <v>34_170-175</v>
      </c>
      <c r="O5111" s="17" t="str">
        <f t="shared" si="400"/>
        <v>17_170-180</v>
      </c>
      <c r="P5111" s="17" t="str">
        <f t="shared" si="401"/>
        <v>08_80&gt;</v>
      </c>
      <c r="Q5111" s="9" t="s">
        <v>1329</v>
      </c>
      <c r="R5111" s="9" t="s">
        <v>1324</v>
      </c>
      <c r="S5111" s="9">
        <f t="shared" si="398"/>
        <v>6238260</v>
      </c>
      <c r="T5111" s="9">
        <v>36</v>
      </c>
    </row>
    <row r="5112" spans="1:20">
      <c r="A5112" s="9">
        <f t="shared" si="397"/>
        <v>1</v>
      </c>
      <c r="B5112" s="9" t="s">
        <v>16</v>
      </c>
      <c r="C5112" s="9" t="s">
        <v>803</v>
      </c>
      <c r="D5112" s="9" t="s">
        <v>149</v>
      </c>
      <c r="E5112" s="9" t="s">
        <v>147</v>
      </c>
      <c r="F5112" s="9" t="s">
        <v>5</v>
      </c>
      <c r="G5112" s="9" t="s">
        <v>492</v>
      </c>
      <c r="H5112" s="9" t="s">
        <v>561</v>
      </c>
      <c r="I5112" s="9">
        <v>15</v>
      </c>
      <c r="J5112" s="9" t="s">
        <v>8</v>
      </c>
      <c r="L5112" s="9" t="s">
        <v>50</v>
      </c>
      <c r="M5112" s="9">
        <v>123349</v>
      </c>
      <c r="N5112" s="17" t="str">
        <f t="shared" si="399"/>
        <v>24_120-125</v>
      </c>
      <c r="O5112" s="17" t="str">
        <f t="shared" si="400"/>
        <v>12_120-130</v>
      </c>
      <c r="P5112" s="17" t="str">
        <f t="shared" si="401"/>
        <v>08_80&gt;</v>
      </c>
      <c r="Q5112" s="9" t="s">
        <v>1329</v>
      </c>
      <c r="R5112" s="9" t="s">
        <v>1324</v>
      </c>
      <c r="S5112" s="9">
        <f t="shared" si="398"/>
        <v>123349</v>
      </c>
      <c r="T5112" s="9">
        <v>1</v>
      </c>
    </row>
    <row r="5113" spans="1:20">
      <c r="A5113" s="9">
        <f t="shared" si="397"/>
        <v>1</v>
      </c>
      <c r="B5113" s="9" t="s">
        <v>16</v>
      </c>
      <c r="C5113" s="9" t="s">
        <v>1209</v>
      </c>
      <c r="D5113" s="9" t="s">
        <v>149</v>
      </c>
      <c r="E5113" s="9" t="s">
        <v>147</v>
      </c>
      <c r="F5113" s="9" t="s">
        <v>5</v>
      </c>
      <c r="G5113" s="9" t="s">
        <v>1155</v>
      </c>
      <c r="H5113" s="9" t="s">
        <v>561</v>
      </c>
      <c r="I5113" s="9">
        <v>15</v>
      </c>
      <c r="J5113" s="9" t="s">
        <v>8</v>
      </c>
      <c r="L5113" s="9" t="s">
        <v>50</v>
      </c>
      <c r="M5113" s="9">
        <v>135283</v>
      </c>
      <c r="N5113" s="17" t="str">
        <f t="shared" si="399"/>
        <v>27_135-140</v>
      </c>
      <c r="O5113" s="17" t="str">
        <f t="shared" si="400"/>
        <v>13_130-140</v>
      </c>
      <c r="P5113" s="17" t="str">
        <f t="shared" si="401"/>
        <v>08_80&gt;</v>
      </c>
      <c r="Q5113" s="9" t="s">
        <v>1329</v>
      </c>
      <c r="R5113" s="9" t="s">
        <v>1324</v>
      </c>
      <c r="S5113" s="9">
        <f t="shared" si="398"/>
        <v>135283</v>
      </c>
      <c r="T5113" s="9">
        <v>1</v>
      </c>
    </row>
    <row r="5114" spans="1:20">
      <c r="A5114" s="9">
        <f t="shared" si="397"/>
        <v>0</v>
      </c>
      <c r="B5114" s="9" t="s">
        <v>16</v>
      </c>
      <c r="C5114" s="9" t="s">
        <v>874</v>
      </c>
      <c r="D5114" s="9" t="s">
        <v>154</v>
      </c>
      <c r="E5114" s="9" t="s">
        <v>147</v>
      </c>
      <c r="F5114" s="9" t="s">
        <v>5</v>
      </c>
      <c r="G5114" s="9" t="s">
        <v>492</v>
      </c>
      <c r="H5114" s="9" t="s">
        <v>1266</v>
      </c>
      <c r="I5114" s="9">
        <v>17</v>
      </c>
      <c r="J5114" s="9" t="s">
        <v>54</v>
      </c>
      <c r="L5114" s="9" t="s">
        <v>50</v>
      </c>
      <c r="M5114" s="9">
        <v>547300</v>
      </c>
      <c r="N5114" s="17" t="str">
        <f t="shared" si="399"/>
        <v>109_545-550</v>
      </c>
      <c r="O5114" s="17" t="str">
        <f t="shared" si="400"/>
        <v>54_540-550</v>
      </c>
      <c r="P5114" s="17" t="str">
        <f t="shared" si="401"/>
        <v>08_80&gt;</v>
      </c>
      <c r="Q5114" s="9" t="s">
        <v>1329</v>
      </c>
      <c r="R5114" s="9" t="s">
        <v>1324</v>
      </c>
      <c r="S5114" s="9">
        <f t="shared" si="398"/>
        <v>0</v>
      </c>
    </row>
    <row r="5115" spans="1:20" hidden="1">
      <c r="A5115" s="9">
        <v>3</v>
      </c>
      <c r="B5115" s="9" t="s">
        <v>16</v>
      </c>
      <c r="C5115" s="9" t="s">
        <v>1066</v>
      </c>
      <c r="D5115" s="9" t="s">
        <v>154</v>
      </c>
      <c r="E5115" s="9" t="s">
        <v>151</v>
      </c>
      <c r="F5115" s="9" t="s">
        <v>5</v>
      </c>
      <c r="G5115" s="9" t="s">
        <v>492</v>
      </c>
      <c r="H5115" s="9" t="s">
        <v>875</v>
      </c>
      <c r="I5115" s="9">
        <v>17</v>
      </c>
      <c r="J5115" s="9" t="s">
        <v>604</v>
      </c>
      <c r="L5115" s="9" t="s">
        <v>50</v>
      </c>
      <c r="M5115" s="9">
        <v>423950</v>
      </c>
      <c r="N5115" s="17" t="str">
        <f t="shared" si="399"/>
        <v>84_420-425</v>
      </c>
      <c r="O5115" s="17" t="str">
        <f t="shared" si="400"/>
        <v>42_420-430</v>
      </c>
      <c r="P5115" s="17" t="str">
        <f t="shared" si="401"/>
        <v>08_80&gt;</v>
      </c>
      <c r="Q5115" s="9" t="s">
        <v>1329</v>
      </c>
      <c r="R5115" s="9" t="s">
        <v>1324</v>
      </c>
      <c r="S5115" s="9">
        <f t="shared" si="398"/>
        <v>1271850</v>
      </c>
    </row>
    <row r="5116" spans="1:20">
      <c r="A5116" s="9">
        <v>70</v>
      </c>
      <c r="B5116" s="9" t="s">
        <v>29</v>
      </c>
      <c r="C5116" s="9" t="s">
        <v>29</v>
      </c>
      <c r="D5116" s="9" t="s">
        <v>148</v>
      </c>
      <c r="E5116" s="9" t="s">
        <v>147</v>
      </c>
      <c r="F5116" s="9" t="s">
        <v>5</v>
      </c>
      <c r="G5116" s="9" t="s">
        <v>70</v>
      </c>
      <c r="H5116" s="9" t="s">
        <v>2</v>
      </c>
      <c r="I5116" s="9">
        <v>15</v>
      </c>
      <c r="L5116" s="9" t="s">
        <v>46</v>
      </c>
      <c r="M5116" s="9">
        <v>31800</v>
      </c>
      <c r="N5116" s="17" t="str">
        <f t="shared" si="399"/>
        <v>6_30-35</v>
      </c>
      <c r="O5116" s="17" t="str">
        <f t="shared" si="400"/>
        <v>3_30-40</v>
      </c>
      <c r="P5116" s="17" t="str">
        <f t="shared" si="401"/>
        <v>03_30-40</v>
      </c>
      <c r="Q5116" s="9" t="s">
        <v>1329</v>
      </c>
      <c r="R5116" s="9" t="s">
        <v>1324</v>
      </c>
      <c r="S5116" s="9">
        <f t="shared" si="398"/>
        <v>2226000</v>
      </c>
    </row>
    <row r="5117" spans="1:20">
      <c r="A5117" s="9">
        <v>40</v>
      </c>
      <c r="B5117" s="9" t="s">
        <v>29</v>
      </c>
      <c r="C5117" s="9" t="s">
        <v>29</v>
      </c>
      <c r="D5117" s="9" t="s">
        <v>148</v>
      </c>
      <c r="E5117" s="9" t="s">
        <v>147</v>
      </c>
      <c r="F5117" s="9" t="s">
        <v>5</v>
      </c>
      <c r="G5117" s="9" t="s">
        <v>60</v>
      </c>
      <c r="H5117" s="9" t="s">
        <v>2</v>
      </c>
      <c r="I5117" s="9">
        <v>15</v>
      </c>
      <c r="L5117" s="9" t="s">
        <v>46</v>
      </c>
      <c r="M5117" s="9">
        <v>32500</v>
      </c>
      <c r="N5117" s="17" t="str">
        <f t="shared" si="399"/>
        <v>6_30-35</v>
      </c>
      <c r="O5117" s="17" t="str">
        <f t="shared" si="400"/>
        <v>3_30-40</v>
      </c>
      <c r="P5117" s="17" t="str">
        <f t="shared" si="401"/>
        <v>03_30-40</v>
      </c>
      <c r="Q5117" s="9" t="s">
        <v>1329</v>
      </c>
      <c r="R5117" s="9" t="s">
        <v>1324</v>
      </c>
      <c r="S5117" s="9">
        <f t="shared" si="398"/>
        <v>1300000</v>
      </c>
    </row>
    <row r="5118" spans="1:20">
      <c r="A5118" s="9">
        <v>130</v>
      </c>
      <c r="B5118" s="9" t="s">
        <v>29</v>
      </c>
      <c r="C5118" s="9" t="s">
        <v>29</v>
      </c>
      <c r="D5118" s="9" t="s">
        <v>148</v>
      </c>
      <c r="E5118" s="9" t="s">
        <v>147</v>
      </c>
      <c r="F5118" s="9" t="s">
        <v>5</v>
      </c>
      <c r="G5118" s="9" t="s">
        <v>570</v>
      </c>
      <c r="H5118" s="9" t="s">
        <v>2</v>
      </c>
      <c r="I5118" s="9">
        <v>15</v>
      </c>
      <c r="L5118" s="9" t="s">
        <v>46</v>
      </c>
      <c r="M5118" s="9">
        <v>38600</v>
      </c>
      <c r="N5118" s="17" t="str">
        <f t="shared" si="399"/>
        <v>7_35-40</v>
      </c>
      <c r="O5118" s="17" t="str">
        <f t="shared" si="400"/>
        <v>3_30-40</v>
      </c>
      <c r="P5118" s="17" t="str">
        <f t="shared" si="401"/>
        <v>03_30-40</v>
      </c>
      <c r="Q5118" s="9" t="s">
        <v>1329</v>
      </c>
      <c r="R5118" s="9" t="s">
        <v>1324</v>
      </c>
      <c r="S5118" s="9">
        <f t="shared" si="398"/>
        <v>5018000</v>
      </c>
    </row>
    <row r="5119" spans="1:20">
      <c r="A5119" s="9">
        <v>2980</v>
      </c>
      <c r="B5119" s="9" t="s">
        <v>29</v>
      </c>
      <c r="C5119" s="9" t="s">
        <v>29</v>
      </c>
      <c r="D5119" s="9" t="s">
        <v>148</v>
      </c>
      <c r="E5119" s="9" t="s">
        <v>147</v>
      </c>
      <c r="F5119" s="9" t="s">
        <v>5</v>
      </c>
      <c r="G5119" s="9" t="s">
        <v>75</v>
      </c>
      <c r="H5119" s="9" t="s">
        <v>2</v>
      </c>
      <c r="I5119" s="9">
        <v>15</v>
      </c>
      <c r="L5119" s="9" t="s">
        <v>50</v>
      </c>
      <c r="M5119" s="9">
        <v>49670</v>
      </c>
      <c r="N5119" s="17" t="str">
        <f t="shared" si="399"/>
        <v>9_45-50</v>
      </c>
      <c r="O5119" s="17" t="str">
        <f t="shared" si="400"/>
        <v>4_40-50</v>
      </c>
      <c r="P5119" s="17" t="str">
        <f t="shared" si="401"/>
        <v>04_40-50</v>
      </c>
      <c r="Q5119" s="9" t="s">
        <v>1329</v>
      </c>
      <c r="R5119" s="9" t="s">
        <v>1324</v>
      </c>
      <c r="S5119" s="9">
        <f t="shared" si="398"/>
        <v>148016600</v>
      </c>
    </row>
    <row r="5120" spans="1:20">
      <c r="A5120" s="9">
        <v>290</v>
      </c>
      <c r="B5120" s="9" t="s">
        <v>29</v>
      </c>
      <c r="C5120" s="9" t="s">
        <v>29</v>
      </c>
      <c r="D5120" s="9" t="s">
        <v>148</v>
      </c>
      <c r="E5120" s="9" t="s">
        <v>147</v>
      </c>
      <c r="F5120" s="9" t="s">
        <v>5</v>
      </c>
      <c r="G5120" s="9" t="s">
        <v>110</v>
      </c>
      <c r="H5120" s="9" t="s">
        <v>2</v>
      </c>
      <c r="I5120" s="9">
        <v>15</v>
      </c>
      <c r="J5120" s="9" t="s">
        <v>8</v>
      </c>
      <c r="L5120" s="9" t="s">
        <v>50</v>
      </c>
      <c r="M5120" s="9">
        <v>65000</v>
      </c>
      <c r="N5120" s="17" t="str">
        <f t="shared" si="399"/>
        <v>13_65-70</v>
      </c>
      <c r="O5120" s="17" t="str">
        <f t="shared" si="400"/>
        <v>6_60-70</v>
      </c>
      <c r="P5120" s="17" t="str">
        <f t="shared" si="401"/>
        <v>06_60-70</v>
      </c>
      <c r="Q5120" s="9" t="s">
        <v>1329</v>
      </c>
      <c r="R5120" s="9" t="s">
        <v>1324</v>
      </c>
      <c r="S5120" s="9">
        <f t="shared" si="398"/>
        <v>18850000</v>
      </c>
    </row>
    <row r="5121" spans="1:19">
      <c r="A5121" s="9">
        <v>60</v>
      </c>
      <c r="B5121" s="9" t="s">
        <v>29</v>
      </c>
      <c r="C5121" s="9" t="s">
        <v>29</v>
      </c>
      <c r="D5121" s="9" t="s">
        <v>148</v>
      </c>
      <c r="E5121" s="9" t="s">
        <v>147</v>
      </c>
      <c r="F5121" s="9" t="s">
        <v>5</v>
      </c>
      <c r="G5121" s="9" t="s">
        <v>122</v>
      </c>
      <c r="H5121" s="9" t="s">
        <v>2</v>
      </c>
      <c r="I5121" s="9">
        <v>15</v>
      </c>
      <c r="L5121" s="9" t="s">
        <v>50</v>
      </c>
      <c r="M5121" s="9">
        <v>71200</v>
      </c>
      <c r="N5121" s="17" t="str">
        <f t="shared" si="399"/>
        <v>14_70-75</v>
      </c>
      <c r="O5121" s="17" t="str">
        <f t="shared" si="400"/>
        <v>7_70-80</v>
      </c>
      <c r="P5121" s="17" t="str">
        <f t="shared" si="401"/>
        <v>07_70-80</v>
      </c>
      <c r="Q5121" s="9" t="s">
        <v>1329</v>
      </c>
      <c r="R5121" s="9" t="s">
        <v>1324</v>
      </c>
      <c r="S5121" s="9">
        <f t="shared" si="398"/>
        <v>4272000</v>
      </c>
    </row>
    <row r="5122" spans="1:19">
      <c r="A5122" s="9">
        <v>10</v>
      </c>
      <c r="B5122" s="9" t="s">
        <v>29</v>
      </c>
      <c r="C5122" s="9" t="s">
        <v>29</v>
      </c>
      <c r="D5122" s="9" t="s">
        <v>148</v>
      </c>
      <c r="E5122" s="9" t="s">
        <v>147</v>
      </c>
      <c r="F5122" s="9" t="s">
        <v>5</v>
      </c>
      <c r="G5122" s="9" t="s">
        <v>373</v>
      </c>
      <c r="H5122" s="9" t="s">
        <v>2</v>
      </c>
      <c r="I5122" s="9">
        <v>15</v>
      </c>
      <c r="L5122" s="9" t="s">
        <v>50</v>
      </c>
      <c r="M5122" s="9">
        <v>56780</v>
      </c>
      <c r="N5122" s="17" t="str">
        <f t="shared" si="399"/>
        <v>11_55-60</v>
      </c>
      <c r="O5122" s="17" t="str">
        <f t="shared" si="400"/>
        <v>5_50-60</v>
      </c>
      <c r="P5122" s="17" t="str">
        <f t="shared" si="401"/>
        <v>05_50-60</v>
      </c>
      <c r="Q5122" s="9" t="s">
        <v>1329</v>
      </c>
      <c r="R5122" s="9" t="s">
        <v>1324</v>
      </c>
      <c r="S5122" s="9">
        <f t="shared" si="398"/>
        <v>567800</v>
      </c>
    </row>
    <row r="5123" spans="1:19">
      <c r="A5123" s="9">
        <v>10</v>
      </c>
      <c r="B5123" s="9" t="s">
        <v>29</v>
      </c>
      <c r="C5123" s="9" t="s">
        <v>29</v>
      </c>
      <c r="D5123" s="9" t="s">
        <v>146</v>
      </c>
      <c r="E5123" s="9" t="s">
        <v>147</v>
      </c>
      <c r="F5123" s="9" t="s">
        <v>1</v>
      </c>
      <c r="G5123" s="9" t="s">
        <v>77</v>
      </c>
      <c r="H5123" s="9" t="s">
        <v>2</v>
      </c>
      <c r="I5123" s="9">
        <v>15</v>
      </c>
      <c r="L5123" s="9" t="s">
        <v>50</v>
      </c>
      <c r="M5123" s="9">
        <v>43200</v>
      </c>
      <c r="N5123" s="17" t="str">
        <f t="shared" si="399"/>
        <v>8_40-45</v>
      </c>
      <c r="O5123" s="17" t="str">
        <f t="shared" si="400"/>
        <v>4_40-50</v>
      </c>
      <c r="P5123" s="17" t="str">
        <f t="shared" si="401"/>
        <v>04_40-50</v>
      </c>
      <c r="Q5123" s="9" t="s">
        <v>1329</v>
      </c>
      <c r="R5123" s="9" t="s">
        <v>1324</v>
      </c>
      <c r="S5123" s="9">
        <f t="shared" si="398"/>
        <v>432000</v>
      </c>
    </row>
    <row r="5124" spans="1:19">
      <c r="A5124" s="9">
        <v>10</v>
      </c>
      <c r="B5124" s="9" t="s">
        <v>29</v>
      </c>
      <c r="C5124" s="9" t="s">
        <v>29</v>
      </c>
      <c r="D5124" s="9" t="s">
        <v>146</v>
      </c>
      <c r="E5124" s="9" t="s">
        <v>147</v>
      </c>
      <c r="F5124" s="9" t="s">
        <v>1</v>
      </c>
      <c r="G5124" s="9" t="s">
        <v>222</v>
      </c>
      <c r="H5124" s="9" t="s">
        <v>2</v>
      </c>
      <c r="I5124" s="9">
        <v>15</v>
      </c>
      <c r="L5124" s="9" t="s">
        <v>50</v>
      </c>
      <c r="M5124" s="9">
        <v>52100</v>
      </c>
      <c r="N5124" s="17" t="str">
        <f t="shared" si="399"/>
        <v>10_50-55</v>
      </c>
      <c r="O5124" s="17" t="str">
        <f t="shared" si="400"/>
        <v>5_50-60</v>
      </c>
      <c r="P5124" s="17" t="str">
        <f t="shared" si="401"/>
        <v>05_50-60</v>
      </c>
      <c r="Q5124" s="9" t="s">
        <v>1329</v>
      </c>
      <c r="R5124" s="9" t="s">
        <v>1324</v>
      </c>
      <c r="S5124" s="9">
        <f t="shared" si="398"/>
        <v>521000</v>
      </c>
    </row>
    <row r="5125" spans="1:19">
      <c r="A5125" s="9">
        <v>150</v>
      </c>
      <c r="B5125" s="9" t="s">
        <v>29</v>
      </c>
      <c r="C5125" s="9" t="s">
        <v>29</v>
      </c>
      <c r="D5125" s="9" t="s">
        <v>146</v>
      </c>
      <c r="E5125" s="9" t="s">
        <v>147</v>
      </c>
      <c r="F5125" s="9" t="s">
        <v>1</v>
      </c>
      <c r="G5125" s="9" t="s">
        <v>583</v>
      </c>
      <c r="H5125" s="9" t="s">
        <v>2</v>
      </c>
      <c r="I5125" s="9">
        <v>15</v>
      </c>
      <c r="L5125" s="9" t="s">
        <v>50</v>
      </c>
      <c r="M5125" s="9">
        <v>50200</v>
      </c>
      <c r="N5125" s="17" t="str">
        <f t="shared" si="399"/>
        <v>10_50-55</v>
      </c>
      <c r="O5125" s="17" t="str">
        <f t="shared" si="400"/>
        <v>5_50-60</v>
      </c>
      <c r="P5125" s="17" t="str">
        <f t="shared" si="401"/>
        <v>05_50-60</v>
      </c>
      <c r="Q5125" s="9" t="s">
        <v>1329</v>
      </c>
      <c r="R5125" s="9" t="s">
        <v>1324</v>
      </c>
      <c r="S5125" s="9">
        <f t="shared" si="398"/>
        <v>7530000</v>
      </c>
    </row>
    <row r="5126" spans="1:19">
      <c r="A5126" s="9">
        <v>70</v>
      </c>
      <c r="B5126" s="9" t="s">
        <v>29</v>
      </c>
      <c r="C5126" s="9" t="s">
        <v>29</v>
      </c>
      <c r="D5126" s="9" t="s">
        <v>149</v>
      </c>
      <c r="E5126" s="9" t="s">
        <v>147</v>
      </c>
      <c r="F5126" s="9" t="s">
        <v>5</v>
      </c>
      <c r="G5126" s="9" t="s">
        <v>69</v>
      </c>
      <c r="H5126" s="9" t="s">
        <v>690</v>
      </c>
      <c r="I5126" s="9">
        <v>15</v>
      </c>
      <c r="L5126" s="9" t="s">
        <v>50</v>
      </c>
      <c r="M5126" s="9">
        <v>78430</v>
      </c>
      <c r="N5126" s="17" t="str">
        <f t="shared" si="399"/>
        <v>15_75-80</v>
      </c>
      <c r="O5126" s="17" t="str">
        <f t="shared" si="400"/>
        <v>7_70-80</v>
      </c>
      <c r="P5126" s="17" t="str">
        <f t="shared" si="401"/>
        <v>07_70-80</v>
      </c>
      <c r="Q5126" s="9" t="s">
        <v>1329</v>
      </c>
      <c r="R5126" s="9" t="s">
        <v>1324</v>
      </c>
      <c r="S5126" s="9">
        <f t="shared" si="398"/>
        <v>5490100</v>
      </c>
    </row>
    <row r="5127" spans="1:19">
      <c r="A5127" s="9">
        <v>120</v>
      </c>
      <c r="B5127" s="9" t="s">
        <v>29</v>
      </c>
      <c r="C5127" s="9" t="s">
        <v>29</v>
      </c>
      <c r="D5127" s="9" t="s">
        <v>149</v>
      </c>
      <c r="E5127" s="9" t="s">
        <v>147</v>
      </c>
      <c r="F5127" s="9" t="s">
        <v>1</v>
      </c>
      <c r="G5127" s="9" t="s">
        <v>495</v>
      </c>
      <c r="H5127" s="9" t="s">
        <v>689</v>
      </c>
      <c r="I5127" s="9">
        <v>15</v>
      </c>
      <c r="L5127" s="9" t="s">
        <v>50</v>
      </c>
      <c r="M5127" s="9">
        <v>73800</v>
      </c>
      <c r="N5127" s="17" t="str">
        <f t="shared" si="399"/>
        <v>14_70-75</v>
      </c>
      <c r="O5127" s="17" t="str">
        <f t="shared" si="400"/>
        <v>7_70-80</v>
      </c>
      <c r="P5127" s="17" t="str">
        <f t="shared" si="401"/>
        <v>07_70-80</v>
      </c>
      <c r="Q5127" s="9" t="s">
        <v>1329</v>
      </c>
      <c r="R5127" s="9" t="s">
        <v>1324</v>
      </c>
      <c r="S5127" s="9">
        <f t="shared" si="398"/>
        <v>8856000</v>
      </c>
    </row>
    <row r="5128" spans="1:19">
      <c r="A5128" s="9">
        <v>50</v>
      </c>
      <c r="B5128" s="9" t="s">
        <v>29</v>
      </c>
      <c r="C5128" s="9" t="s">
        <v>29</v>
      </c>
      <c r="D5128" s="9" t="s">
        <v>149</v>
      </c>
      <c r="E5128" s="9" t="s">
        <v>147</v>
      </c>
      <c r="F5128" s="9" t="s">
        <v>5</v>
      </c>
      <c r="G5128" s="9" t="s">
        <v>492</v>
      </c>
      <c r="H5128" s="9" t="s">
        <v>689</v>
      </c>
      <c r="I5128" s="9">
        <v>15</v>
      </c>
      <c r="L5128" s="9" t="s">
        <v>50</v>
      </c>
      <c r="M5128" s="9">
        <v>198750</v>
      </c>
      <c r="N5128" s="17" t="str">
        <f t="shared" si="399"/>
        <v>39_195-200</v>
      </c>
      <c r="O5128" s="17" t="str">
        <f t="shared" si="400"/>
        <v>19_190-200</v>
      </c>
      <c r="P5128" s="17" t="str">
        <f t="shared" si="401"/>
        <v>08_80&gt;</v>
      </c>
      <c r="Q5128" s="9" t="s">
        <v>1329</v>
      </c>
      <c r="R5128" s="9" t="s">
        <v>1324</v>
      </c>
      <c r="S5128" s="9">
        <f t="shared" si="398"/>
        <v>9937500</v>
      </c>
    </row>
    <row r="5129" spans="1:19">
      <c r="A5129" s="9">
        <v>40</v>
      </c>
      <c r="B5129" s="9" t="s">
        <v>29</v>
      </c>
      <c r="C5129" s="9" t="s">
        <v>29</v>
      </c>
      <c r="D5129" s="9" t="s">
        <v>149</v>
      </c>
      <c r="E5129" s="9" t="s">
        <v>147</v>
      </c>
      <c r="F5129" s="9" t="s">
        <v>5</v>
      </c>
      <c r="G5129" s="9" t="s">
        <v>492</v>
      </c>
      <c r="H5129" s="9" t="s">
        <v>689</v>
      </c>
      <c r="I5129" s="9">
        <v>17</v>
      </c>
      <c r="L5129" s="9" t="s">
        <v>50</v>
      </c>
      <c r="M5129" s="9">
        <v>130000</v>
      </c>
      <c r="N5129" s="17" t="str">
        <f t="shared" si="399"/>
        <v>26_130-135</v>
      </c>
      <c r="O5129" s="17" t="str">
        <f t="shared" si="400"/>
        <v>13_130-140</v>
      </c>
      <c r="P5129" s="17" t="str">
        <f t="shared" si="401"/>
        <v>08_80&gt;</v>
      </c>
      <c r="Q5129" s="9" t="s">
        <v>1329</v>
      </c>
      <c r="R5129" s="9" t="s">
        <v>1324</v>
      </c>
      <c r="S5129" s="9">
        <f t="shared" si="398"/>
        <v>5200000</v>
      </c>
    </row>
    <row r="5130" spans="1:19">
      <c r="A5130" s="9">
        <v>130</v>
      </c>
      <c r="B5130" s="9" t="s">
        <v>29</v>
      </c>
      <c r="C5130" s="9" t="s">
        <v>29</v>
      </c>
      <c r="D5130" s="9" t="s">
        <v>152</v>
      </c>
      <c r="E5130" s="9" t="s">
        <v>147</v>
      </c>
      <c r="F5130" s="9" t="s">
        <v>5</v>
      </c>
      <c r="G5130" s="9" t="s">
        <v>70</v>
      </c>
      <c r="H5130" s="9" t="s">
        <v>2</v>
      </c>
      <c r="I5130" s="9">
        <v>13</v>
      </c>
      <c r="L5130" s="9" t="s">
        <v>46</v>
      </c>
      <c r="M5130" s="9">
        <v>31000</v>
      </c>
      <c r="N5130" s="17" t="str">
        <f t="shared" si="399"/>
        <v>6_30-35</v>
      </c>
      <c r="O5130" s="17" t="str">
        <f t="shared" si="400"/>
        <v>3_30-40</v>
      </c>
      <c r="P5130" s="17" t="str">
        <f t="shared" si="401"/>
        <v>03_30-40</v>
      </c>
      <c r="Q5130" s="9" t="s">
        <v>1329</v>
      </c>
      <c r="R5130" s="9" t="s">
        <v>1324</v>
      </c>
      <c r="S5130" s="9">
        <f t="shared" si="398"/>
        <v>4030000</v>
      </c>
    </row>
    <row r="5131" spans="1:19">
      <c r="A5131" s="9">
        <v>10</v>
      </c>
      <c r="B5131" s="9" t="s">
        <v>29</v>
      </c>
      <c r="C5131" s="9" t="s">
        <v>29</v>
      </c>
      <c r="D5131" s="9" t="s">
        <v>152</v>
      </c>
      <c r="E5131" s="9" t="s">
        <v>147</v>
      </c>
      <c r="F5131" s="9" t="s">
        <v>5</v>
      </c>
      <c r="G5131" s="9" t="s">
        <v>110</v>
      </c>
      <c r="H5131" s="9" t="s">
        <v>2</v>
      </c>
      <c r="I5131" s="9">
        <v>13</v>
      </c>
      <c r="L5131" s="9" t="s">
        <v>50</v>
      </c>
      <c r="M5131" s="9">
        <v>42800</v>
      </c>
      <c r="N5131" s="17" t="str">
        <f t="shared" si="399"/>
        <v>8_40-45</v>
      </c>
      <c r="O5131" s="17" t="str">
        <f t="shared" si="400"/>
        <v>4_40-50</v>
      </c>
      <c r="P5131" s="17" t="str">
        <f t="shared" si="401"/>
        <v>04_40-50</v>
      </c>
      <c r="Q5131" s="9" t="s">
        <v>1329</v>
      </c>
      <c r="R5131" s="9" t="s">
        <v>1324</v>
      </c>
      <c r="S5131" s="9">
        <f t="shared" si="398"/>
        <v>428000</v>
      </c>
    </row>
    <row r="5132" spans="1:19">
      <c r="A5132" s="9">
        <v>10</v>
      </c>
      <c r="B5132" s="9" t="s">
        <v>29</v>
      </c>
      <c r="C5132" s="9" t="s">
        <v>29</v>
      </c>
      <c r="D5132" s="9" t="s">
        <v>152</v>
      </c>
      <c r="E5132" s="9" t="s">
        <v>147</v>
      </c>
      <c r="F5132" s="9" t="s">
        <v>5</v>
      </c>
      <c r="G5132" s="9" t="s">
        <v>60</v>
      </c>
      <c r="H5132" s="9" t="s">
        <v>2</v>
      </c>
      <c r="I5132" s="9">
        <v>13</v>
      </c>
      <c r="L5132" s="9" t="s">
        <v>46</v>
      </c>
      <c r="M5132" s="9">
        <v>41500</v>
      </c>
      <c r="N5132" s="17" t="str">
        <f t="shared" si="399"/>
        <v>8_40-45</v>
      </c>
      <c r="O5132" s="17" t="str">
        <f t="shared" si="400"/>
        <v>4_40-50</v>
      </c>
      <c r="P5132" s="17" t="str">
        <f t="shared" si="401"/>
        <v>04_40-50</v>
      </c>
      <c r="Q5132" s="9" t="s">
        <v>1329</v>
      </c>
      <c r="R5132" s="9" t="s">
        <v>1324</v>
      </c>
      <c r="S5132" s="9">
        <f t="shared" si="398"/>
        <v>415000</v>
      </c>
    </row>
    <row r="5133" spans="1:19">
      <c r="A5133" s="9">
        <v>10</v>
      </c>
      <c r="B5133" s="9" t="s">
        <v>29</v>
      </c>
      <c r="C5133" s="9" t="s">
        <v>29</v>
      </c>
      <c r="D5133" s="9" t="s">
        <v>152</v>
      </c>
      <c r="E5133" s="9" t="s">
        <v>147</v>
      </c>
      <c r="F5133" s="9" t="s">
        <v>5</v>
      </c>
      <c r="G5133" s="9" t="s">
        <v>122</v>
      </c>
      <c r="H5133" s="9" t="s">
        <v>2</v>
      </c>
      <c r="I5133" s="9">
        <v>13</v>
      </c>
      <c r="L5133" s="9" t="s">
        <v>50</v>
      </c>
      <c r="M5133" s="9">
        <v>58750</v>
      </c>
      <c r="N5133" s="17" t="str">
        <f t="shared" si="399"/>
        <v>11_55-60</v>
      </c>
      <c r="O5133" s="17" t="str">
        <f t="shared" si="400"/>
        <v>5_50-60</v>
      </c>
      <c r="P5133" s="17" t="str">
        <f t="shared" si="401"/>
        <v>05_50-60</v>
      </c>
      <c r="Q5133" s="9" t="s">
        <v>1329</v>
      </c>
      <c r="R5133" s="9" t="s">
        <v>1324</v>
      </c>
      <c r="S5133" s="9">
        <f t="shared" si="398"/>
        <v>587500</v>
      </c>
    </row>
    <row r="5134" spans="1:19">
      <c r="A5134" s="9">
        <v>10</v>
      </c>
      <c r="B5134" s="9" t="s">
        <v>29</v>
      </c>
      <c r="C5134" s="9" t="s">
        <v>29</v>
      </c>
      <c r="D5134" s="9" t="s">
        <v>152</v>
      </c>
      <c r="E5134" s="9" t="s">
        <v>147</v>
      </c>
      <c r="F5134" s="9" t="s">
        <v>5</v>
      </c>
      <c r="G5134" s="9" t="s">
        <v>373</v>
      </c>
      <c r="H5134" s="9" t="s">
        <v>2</v>
      </c>
      <c r="I5134" s="9">
        <v>13</v>
      </c>
      <c r="L5134" s="9" t="s">
        <v>50</v>
      </c>
      <c r="M5134" s="9">
        <v>83200</v>
      </c>
      <c r="N5134" s="17" t="str">
        <f t="shared" si="399"/>
        <v>16_80-85</v>
      </c>
      <c r="O5134" s="17" t="str">
        <f t="shared" si="400"/>
        <v>8_80-90</v>
      </c>
      <c r="P5134" s="17" t="str">
        <f t="shared" si="401"/>
        <v>08_80&gt;</v>
      </c>
      <c r="Q5134" s="9" t="s">
        <v>1329</v>
      </c>
      <c r="R5134" s="9" t="s">
        <v>1324</v>
      </c>
      <c r="S5134" s="9">
        <f t="shared" si="398"/>
        <v>832000</v>
      </c>
    </row>
    <row r="5135" spans="1:19">
      <c r="A5135" s="9">
        <v>10</v>
      </c>
      <c r="B5135" s="9" t="s">
        <v>29</v>
      </c>
      <c r="C5135" s="9" t="s">
        <v>29</v>
      </c>
      <c r="D5135" s="9" t="s">
        <v>152</v>
      </c>
      <c r="E5135" s="9" t="s">
        <v>147</v>
      </c>
      <c r="F5135" s="9" t="s">
        <v>5</v>
      </c>
      <c r="G5135" s="9" t="s">
        <v>75</v>
      </c>
      <c r="H5135" s="9" t="s">
        <v>2</v>
      </c>
      <c r="I5135" s="9">
        <v>14</v>
      </c>
      <c r="L5135" s="9" t="s">
        <v>50</v>
      </c>
      <c r="M5135" s="9">
        <v>35000</v>
      </c>
      <c r="N5135" s="17" t="str">
        <f t="shared" si="399"/>
        <v>7_35-40</v>
      </c>
      <c r="O5135" s="17" t="str">
        <f t="shared" si="400"/>
        <v>3_30-40</v>
      </c>
      <c r="P5135" s="17" t="str">
        <f t="shared" si="401"/>
        <v>03_30-40</v>
      </c>
      <c r="Q5135" s="9" t="s">
        <v>1329</v>
      </c>
      <c r="R5135" s="9" t="s">
        <v>1324</v>
      </c>
      <c r="S5135" s="9">
        <f t="shared" si="398"/>
        <v>350000</v>
      </c>
    </row>
    <row r="5136" spans="1:19">
      <c r="A5136" s="9">
        <v>10</v>
      </c>
      <c r="B5136" s="9" t="s">
        <v>29</v>
      </c>
      <c r="C5136" s="9" t="s">
        <v>29</v>
      </c>
      <c r="D5136" s="9" t="s">
        <v>152</v>
      </c>
      <c r="E5136" s="9" t="s">
        <v>147</v>
      </c>
      <c r="F5136" s="9" t="s">
        <v>5</v>
      </c>
      <c r="G5136" s="9" t="s">
        <v>70</v>
      </c>
      <c r="H5136" s="9" t="s">
        <v>2</v>
      </c>
      <c r="I5136" s="9">
        <v>14</v>
      </c>
      <c r="L5136" s="9" t="s">
        <v>46</v>
      </c>
      <c r="M5136" s="9">
        <v>27875</v>
      </c>
      <c r="N5136" s="17" t="str">
        <f t="shared" si="399"/>
        <v>5_25-30</v>
      </c>
      <c r="O5136" s="17" t="str">
        <f t="shared" si="400"/>
        <v>2_20-30</v>
      </c>
      <c r="P5136" s="17" t="str">
        <f t="shared" si="401"/>
        <v>02_20-30</v>
      </c>
      <c r="Q5136" s="9" t="s">
        <v>1329</v>
      </c>
      <c r="R5136" s="9" t="s">
        <v>1324</v>
      </c>
      <c r="S5136" s="9">
        <f t="shared" si="398"/>
        <v>278750</v>
      </c>
    </row>
    <row r="5137" spans="1:19">
      <c r="A5137" s="9">
        <v>90</v>
      </c>
      <c r="B5137" s="9" t="s">
        <v>29</v>
      </c>
      <c r="C5137" s="9" t="s">
        <v>29</v>
      </c>
      <c r="D5137" s="9" t="s">
        <v>152</v>
      </c>
      <c r="E5137" s="9" t="s">
        <v>147</v>
      </c>
      <c r="F5137" s="9" t="s">
        <v>1</v>
      </c>
      <c r="G5137" s="9" t="s">
        <v>58</v>
      </c>
      <c r="H5137" s="9" t="s">
        <v>2</v>
      </c>
      <c r="I5137" s="9">
        <v>14</v>
      </c>
      <c r="L5137" s="9" t="s">
        <v>50</v>
      </c>
      <c r="M5137" s="9">
        <v>28500</v>
      </c>
      <c r="N5137" s="17" t="str">
        <f t="shared" si="399"/>
        <v>5_25-30</v>
      </c>
      <c r="O5137" s="17" t="str">
        <f t="shared" si="400"/>
        <v>2_20-30</v>
      </c>
      <c r="P5137" s="17" t="str">
        <f t="shared" si="401"/>
        <v>02_20-30</v>
      </c>
      <c r="Q5137" s="9" t="s">
        <v>1329</v>
      </c>
      <c r="R5137" s="9" t="s">
        <v>1324</v>
      </c>
      <c r="S5137" s="9">
        <f t="shared" si="398"/>
        <v>2565000</v>
      </c>
    </row>
    <row r="5138" spans="1:19">
      <c r="A5138" s="9">
        <v>60</v>
      </c>
      <c r="B5138" s="9" t="s">
        <v>29</v>
      </c>
      <c r="C5138" s="9" t="s">
        <v>29</v>
      </c>
      <c r="D5138" s="9" t="s">
        <v>152</v>
      </c>
      <c r="E5138" s="9" t="s">
        <v>147</v>
      </c>
      <c r="F5138" s="9" t="s">
        <v>5</v>
      </c>
      <c r="G5138" s="9" t="s">
        <v>60</v>
      </c>
      <c r="H5138" s="9" t="s">
        <v>2</v>
      </c>
      <c r="I5138" s="9">
        <v>14</v>
      </c>
      <c r="L5138" s="9" t="s">
        <v>46</v>
      </c>
      <c r="M5138" s="9">
        <v>26250</v>
      </c>
      <c r="N5138" s="17" t="str">
        <f t="shared" si="399"/>
        <v>5_25-30</v>
      </c>
      <c r="O5138" s="17" t="str">
        <f t="shared" si="400"/>
        <v>2_20-30</v>
      </c>
      <c r="P5138" s="17" t="str">
        <f t="shared" si="401"/>
        <v>02_20-30</v>
      </c>
      <c r="Q5138" s="9" t="s">
        <v>1329</v>
      </c>
      <c r="R5138" s="9" t="s">
        <v>1324</v>
      </c>
      <c r="S5138" s="9">
        <f t="shared" si="398"/>
        <v>1575000</v>
      </c>
    </row>
    <row r="5139" spans="1:19">
      <c r="A5139" s="9">
        <v>30</v>
      </c>
      <c r="B5139" s="9" t="s">
        <v>29</v>
      </c>
      <c r="C5139" s="9" t="s">
        <v>29</v>
      </c>
      <c r="D5139" s="9" t="s">
        <v>152</v>
      </c>
      <c r="E5139" s="9" t="s">
        <v>147</v>
      </c>
      <c r="F5139" s="9" t="s">
        <v>5</v>
      </c>
      <c r="G5139" s="9" t="s">
        <v>570</v>
      </c>
      <c r="H5139" s="9" t="s">
        <v>2</v>
      </c>
      <c r="I5139" s="9">
        <v>14</v>
      </c>
      <c r="L5139" s="9" t="s">
        <v>46</v>
      </c>
      <c r="M5139" s="9">
        <v>30625</v>
      </c>
      <c r="N5139" s="17" t="str">
        <f t="shared" si="399"/>
        <v>6_30-35</v>
      </c>
      <c r="O5139" s="17" t="str">
        <f t="shared" si="400"/>
        <v>3_30-40</v>
      </c>
      <c r="P5139" s="17" t="str">
        <f t="shared" si="401"/>
        <v>03_30-40</v>
      </c>
      <c r="Q5139" s="9" t="s">
        <v>1329</v>
      </c>
      <c r="R5139" s="9" t="s">
        <v>1324</v>
      </c>
      <c r="S5139" s="9">
        <f t="shared" si="398"/>
        <v>918750</v>
      </c>
    </row>
    <row r="5140" spans="1:19">
      <c r="A5140" s="9">
        <v>70</v>
      </c>
      <c r="B5140" s="9" t="s">
        <v>29</v>
      </c>
      <c r="C5140" s="9" t="s">
        <v>29</v>
      </c>
      <c r="D5140" s="9" t="s">
        <v>152</v>
      </c>
      <c r="E5140" s="9" t="s">
        <v>147</v>
      </c>
      <c r="F5140" s="9" t="s">
        <v>5</v>
      </c>
      <c r="G5140" s="9" t="s">
        <v>55</v>
      </c>
      <c r="H5140" s="9" t="s">
        <v>2</v>
      </c>
      <c r="I5140" s="9">
        <v>14</v>
      </c>
      <c r="L5140" s="9" t="s">
        <v>47</v>
      </c>
      <c r="M5140" s="9">
        <v>23625</v>
      </c>
      <c r="N5140" s="17" t="str">
        <f t="shared" si="399"/>
        <v>4_20-25</v>
      </c>
      <c r="O5140" s="17" t="str">
        <f t="shared" si="400"/>
        <v>2_20-30</v>
      </c>
      <c r="P5140" s="17" t="str">
        <f t="shared" si="401"/>
        <v>02_20-30</v>
      </c>
      <c r="Q5140" s="9" t="s">
        <v>1329</v>
      </c>
      <c r="R5140" s="9" t="s">
        <v>1324</v>
      </c>
      <c r="S5140" s="9">
        <f t="shared" si="398"/>
        <v>1653750</v>
      </c>
    </row>
    <row r="5141" spans="1:19">
      <c r="A5141" s="9">
        <v>50</v>
      </c>
      <c r="B5141" s="9" t="s">
        <v>29</v>
      </c>
      <c r="C5141" s="9" t="s">
        <v>29</v>
      </c>
      <c r="D5141" s="9" t="s">
        <v>152</v>
      </c>
      <c r="E5141" s="9" t="s">
        <v>147</v>
      </c>
      <c r="F5141" s="9" t="s">
        <v>5</v>
      </c>
      <c r="G5141" s="9" t="s">
        <v>122</v>
      </c>
      <c r="H5141" s="9" t="s">
        <v>2</v>
      </c>
      <c r="I5141" s="9">
        <v>14</v>
      </c>
      <c r="L5141" s="9" t="s">
        <v>50</v>
      </c>
      <c r="M5141" s="9">
        <v>49800</v>
      </c>
      <c r="N5141" s="17" t="str">
        <f t="shared" si="399"/>
        <v>9_45-50</v>
      </c>
      <c r="O5141" s="17" t="str">
        <f t="shared" si="400"/>
        <v>4_40-50</v>
      </c>
      <c r="P5141" s="17" t="str">
        <f t="shared" si="401"/>
        <v>04_40-50</v>
      </c>
      <c r="Q5141" s="9" t="s">
        <v>1329</v>
      </c>
      <c r="R5141" s="9" t="s">
        <v>1324</v>
      </c>
      <c r="S5141" s="9">
        <f t="shared" si="398"/>
        <v>2490000</v>
      </c>
    </row>
    <row r="5142" spans="1:19">
      <c r="A5142" s="9">
        <v>20</v>
      </c>
      <c r="B5142" s="9" t="s">
        <v>29</v>
      </c>
      <c r="C5142" s="9" t="s">
        <v>29</v>
      </c>
      <c r="D5142" s="9" t="s">
        <v>152</v>
      </c>
      <c r="E5142" s="9" t="s">
        <v>147</v>
      </c>
      <c r="F5142" s="9" t="s">
        <v>5</v>
      </c>
      <c r="G5142" s="9" t="s">
        <v>373</v>
      </c>
      <c r="H5142" s="9" t="s">
        <v>2</v>
      </c>
      <c r="I5142" s="9">
        <v>14</v>
      </c>
      <c r="L5142" s="9" t="s">
        <v>50</v>
      </c>
      <c r="M5142" s="9">
        <v>48900</v>
      </c>
      <c r="N5142" s="17" t="str">
        <f t="shared" si="399"/>
        <v>9_45-50</v>
      </c>
      <c r="O5142" s="17" t="str">
        <f t="shared" si="400"/>
        <v>4_40-50</v>
      </c>
      <c r="P5142" s="17" t="str">
        <f t="shared" si="401"/>
        <v>04_40-50</v>
      </c>
      <c r="Q5142" s="9" t="s">
        <v>1329</v>
      </c>
      <c r="R5142" s="9" t="s">
        <v>1324</v>
      </c>
      <c r="S5142" s="9">
        <f t="shared" ref="S5142:S5147" si="402">M5142*A5142</f>
        <v>978000</v>
      </c>
    </row>
    <row r="5143" spans="1:19">
      <c r="A5143" s="9">
        <v>60</v>
      </c>
      <c r="B5143" s="9" t="s">
        <v>29</v>
      </c>
      <c r="C5143" s="9" t="s">
        <v>29</v>
      </c>
      <c r="D5143" s="9" t="s">
        <v>153</v>
      </c>
      <c r="E5143" s="9" t="s">
        <v>147</v>
      </c>
      <c r="F5143" s="9" t="s">
        <v>5</v>
      </c>
      <c r="G5143" s="9" t="s">
        <v>70</v>
      </c>
      <c r="H5143" s="9" t="s">
        <v>2</v>
      </c>
      <c r="I5143" s="9">
        <v>11</v>
      </c>
      <c r="K5143" s="9" t="s">
        <v>7</v>
      </c>
      <c r="L5143" s="9" t="s">
        <v>46</v>
      </c>
      <c r="M5143" s="9">
        <v>29125</v>
      </c>
      <c r="N5143" s="17" t="str">
        <f t="shared" ref="N5143:N5147" si="403">CONCATENATE(ROUNDDOWN(M5143/5000,0),"_",ROUNDDOWN(M5143/5000,0)*5,"-",ROUNDUP((M5143+1)/5000,0)*5)</f>
        <v>5_25-30</v>
      </c>
      <c r="O5143" s="17" t="str">
        <f t="shared" ref="O5143:O5147" si="404">CONCATENATE(ROUNDDOWN(M5143/10000,0),"_",ROUNDDOWN(M5143/10000,0)*10,"-",ROUNDUP((M5143+1)/10000,0)*10)</f>
        <v>2_20-30</v>
      </c>
      <c r="P5143" s="17" t="str">
        <f t="shared" ref="P5143:P5147" si="405">IF(M5143&lt;20000,"01_&lt;20",IF(M5143&lt;80000,CONCATENATE(IF((ROUNDDOWN(M5143/10000,0)+1)&lt;10,0,),ROUNDDOWN(M5143/10000,0),"_",ROUNDDOWN(M5143/10000,0)*10,"-",ROUNDUP((M5143+1)/10000,0)*10),"08_80&gt;"))</f>
        <v>02_20-30</v>
      </c>
      <c r="Q5143" s="9" t="s">
        <v>1329</v>
      </c>
      <c r="R5143" s="9" t="s">
        <v>1324</v>
      </c>
      <c r="S5143" s="9">
        <f t="shared" si="402"/>
        <v>1747500</v>
      </c>
    </row>
    <row r="5144" spans="1:19">
      <c r="A5144" s="9">
        <v>5</v>
      </c>
      <c r="B5144" s="9" t="s">
        <v>29</v>
      </c>
      <c r="C5144" s="9" t="s">
        <v>29</v>
      </c>
      <c r="D5144" s="9" t="s">
        <v>153</v>
      </c>
      <c r="E5144" s="9" t="s">
        <v>147</v>
      </c>
      <c r="F5144" s="9" t="s">
        <v>5</v>
      </c>
      <c r="G5144" s="9" t="s">
        <v>60</v>
      </c>
      <c r="H5144" s="9" t="s">
        <v>2</v>
      </c>
      <c r="I5144" s="9">
        <v>11</v>
      </c>
      <c r="K5144" s="9" t="s">
        <v>7</v>
      </c>
      <c r="L5144" s="9" t="s">
        <v>46</v>
      </c>
      <c r="M5144" s="9">
        <v>27390</v>
      </c>
      <c r="N5144" s="17" t="str">
        <f t="shared" si="403"/>
        <v>5_25-30</v>
      </c>
      <c r="O5144" s="17" t="str">
        <f t="shared" si="404"/>
        <v>2_20-30</v>
      </c>
      <c r="P5144" s="17" t="str">
        <f t="shared" si="405"/>
        <v>02_20-30</v>
      </c>
      <c r="Q5144" s="9" t="s">
        <v>1329</v>
      </c>
      <c r="R5144" s="9" t="s">
        <v>1324</v>
      </c>
      <c r="S5144" s="9">
        <f t="shared" si="402"/>
        <v>136950</v>
      </c>
    </row>
    <row r="5145" spans="1:19">
      <c r="A5145" s="9">
        <v>5</v>
      </c>
      <c r="B5145" s="9" t="s">
        <v>29</v>
      </c>
      <c r="C5145" s="9" t="s">
        <v>29</v>
      </c>
      <c r="D5145" s="9" t="s">
        <v>153</v>
      </c>
      <c r="E5145" s="9" t="s">
        <v>147</v>
      </c>
      <c r="F5145" s="9" t="s">
        <v>5</v>
      </c>
      <c r="G5145" s="9" t="s">
        <v>70</v>
      </c>
      <c r="H5145" s="9" t="s">
        <v>2</v>
      </c>
      <c r="I5145" s="9">
        <v>11</v>
      </c>
      <c r="L5145" s="9" t="s">
        <v>46</v>
      </c>
      <c r="M5145" s="9">
        <v>21875</v>
      </c>
      <c r="N5145" s="17" t="str">
        <f t="shared" si="403"/>
        <v>4_20-25</v>
      </c>
      <c r="O5145" s="17" t="str">
        <f t="shared" si="404"/>
        <v>2_20-30</v>
      </c>
      <c r="P5145" s="17" t="str">
        <f t="shared" si="405"/>
        <v>02_20-30</v>
      </c>
      <c r="Q5145" s="9" t="s">
        <v>1329</v>
      </c>
      <c r="R5145" s="9" t="s">
        <v>1324</v>
      </c>
      <c r="S5145" s="9">
        <f t="shared" si="402"/>
        <v>109375</v>
      </c>
    </row>
    <row r="5146" spans="1:19">
      <c r="A5146" s="9">
        <v>10</v>
      </c>
      <c r="B5146" s="9" t="s">
        <v>29</v>
      </c>
      <c r="C5146" s="9" t="s">
        <v>29</v>
      </c>
      <c r="D5146" s="9" t="s">
        <v>153</v>
      </c>
      <c r="E5146" s="9" t="s">
        <v>147</v>
      </c>
      <c r="F5146" s="9" t="s">
        <v>5</v>
      </c>
      <c r="G5146" s="9" t="s">
        <v>60</v>
      </c>
      <c r="H5146" s="9" t="s">
        <v>2</v>
      </c>
      <c r="I5146" s="9">
        <v>11</v>
      </c>
      <c r="L5146" s="9" t="s">
        <v>46</v>
      </c>
      <c r="M5146" s="9">
        <v>16500</v>
      </c>
      <c r="N5146" s="17" t="str">
        <f t="shared" si="403"/>
        <v>3_15-20</v>
      </c>
      <c r="O5146" s="17" t="str">
        <f t="shared" si="404"/>
        <v>1_10-20</v>
      </c>
      <c r="P5146" s="17" t="str">
        <f t="shared" si="405"/>
        <v>01_&lt;20</v>
      </c>
      <c r="Q5146" s="9" t="s">
        <v>1329</v>
      </c>
      <c r="R5146" s="9" t="s">
        <v>1324</v>
      </c>
      <c r="S5146" s="9">
        <f t="shared" si="402"/>
        <v>165000</v>
      </c>
    </row>
    <row r="5147" spans="1:19">
      <c r="A5147" s="9">
        <v>20</v>
      </c>
      <c r="B5147" s="9" t="s">
        <v>29</v>
      </c>
      <c r="C5147" s="9" t="s">
        <v>29</v>
      </c>
      <c r="D5147" s="9" t="s">
        <v>153</v>
      </c>
      <c r="E5147" s="9" t="s">
        <v>147</v>
      </c>
      <c r="F5147" s="9" t="s">
        <v>5</v>
      </c>
      <c r="G5147" s="9" t="s">
        <v>570</v>
      </c>
      <c r="H5147" s="9" t="s">
        <v>2</v>
      </c>
      <c r="I5147" s="9">
        <v>11</v>
      </c>
      <c r="L5147" s="9" t="s">
        <v>46</v>
      </c>
      <c r="M5147" s="9">
        <v>22000</v>
      </c>
      <c r="N5147" s="17" t="str">
        <f t="shared" si="403"/>
        <v>4_20-25</v>
      </c>
      <c r="O5147" s="17" t="str">
        <f t="shared" si="404"/>
        <v>2_20-30</v>
      </c>
      <c r="P5147" s="17" t="str">
        <f t="shared" si="405"/>
        <v>02_20-30</v>
      </c>
      <c r="Q5147" s="9" t="s">
        <v>1329</v>
      </c>
      <c r="R5147" s="9" t="s">
        <v>1324</v>
      </c>
      <c r="S5147" s="9">
        <f t="shared" si="402"/>
        <v>440000</v>
      </c>
    </row>
  </sheetData>
  <autoFilter ref="A1:W5147">
    <filterColumn colId="4">
      <filters>
        <filter val="Consumer"/>
      </filters>
    </filterColumn>
    <filterColumn colId="6"/>
    <filterColumn colId="8"/>
    <filterColumn colId="11"/>
    <filterColumn colId="16"/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6"/>
  <sheetViews>
    <sheetView topLeftCell="A585" workbookViewId="0">
      <selection activeCell="C609" sqref="C609:E616"/>
    </sheetView>
  </sheetViews>
  <sheetFormatPr defaultRowHeight="15"/>
  <cols>
    <col min="1" max="3" width="9.140625" style="9"/>
    <col min="4" max="4" width="14.85546875" style="9" customWidth="1"/>
    <col min="5" max="5" width="12" style="9" customWidth="1"/>
  </cols>
  <sheetData>
    <row r="1" spans="1:5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>
      <c r="A2" s="15" t="s">
        <v>161</v>
      </c>
      <c r="B2" s="15" t="s">
        <v>111</v>
      </c>
      <c r="C2" s="9" t="s">
        <v>0</v>
      </c>
      <c r="D2" s="9">
        <v>38630</v>
      </c>
      <c r="E2" s="9" t="s">
        <v>44</v>
      </c>
    </row>
    <row r="3" spans="1:5">
      <c r="A3" s="15" t="s">
        <v>161</v>
      </c>
      <c r="B3" s="15" t="s">
        <v>111</v>
      </c>
      <c r="C3" s="9" t="s">
        <v>10</v>
      </c>
      <c r="D3" s="9">
        <v>43420</v>
      </c>
      <c r="E3" s="9" t="s">
        <v>44</v>
      </c>
    </row>
    <row r="4" spans="1:5">
      <c r="A4" s="15" t="s">
        <v>161</v>
      </c>
      <c r="B4" s="15" t="s">
        <v>111</v>
      </c>
      <c r="C4" s="9" t="s">
        <v>15</v>
      </c>
      <c r="D4" s="9">
        <v>57240</v>
      </c>
      <c r="E4" s="9" t="s">
        <v>44</v>
      </c>
    </row>
    <row r="5" spans="1:5">
      <c r="A5" s="15" t="s">
        <v>161</v>
      </c>
      <c r="B5" s="15" t="s">
        <v>111</v>
      </c>
      <c r="C5" s="9" t="s">
        <v>14</v>
      </c>
      <c r="D5" s="9">
        <v>58680</v>
      </c>
      <c r="E5" s="9" t="s">
        <v>44</v>
      </c>
    </row>
    <row r="6" spans="1:5">
      <c r="A6" s="15" t="s">
        <v>161</v>
      </c>
      <c r="B6" s="15" t="s">
        <v>111</v>
      </c>
      <c r="C6" s="9" t="s">
        <v>13</v>
      </c>
      <c r="D6" s="9">
        <v>15710</v>
      </c>
      <c r="E6" s="9" t="s">
        <v>44</v>
      </c>
    </row>
    <row r="7" spans="1:5">
      <c r="A7" s="15" t="s">
        <v>161</v>
      </c>
      <c r="B7" s="15" t="s">
        <v>111</v>
      </c>
      <c r="C7" s="9" t="s">
        <v>9</v>
      </c>
      <c r="D7" s="9">
        <v>2630</v>
      </c>
      <c r="E7" s="9" t="s">
        <v>44</v>
      </c>
    </row>
    <row r="8" spans="1:5">
      <c r="A8" s="15" t="s">
        <v>161</v>
      </c>
      <c r="B8" s="15" t="s">
        <v>111</v>
      </c>
      <c r="C8" s="9" t="s">
        <v>16</v>
      </c>
      <c r="D8" s="9">
        <v>3230</v>
      </c>
      <c r="E8" s="9" t="s">
        <v>44</v>
      </c>
    </row>
    <row r="9" spans="1:5">
      <c r="A9" s="15" t="s">
        <v>161</v>
      </c>
      <c r="B9" s="15" t="s">
        <v>111</v>
      </c>
      <c r="C9" s="9" t="s">
        <v>29</v>
      </c>
      <c r="D9" s="9">
        <v>1220</v>
      </c>
      <c r="E9" s="9" t="s">
        <v>44</v>
      </c>
    </row>
    <row r="10" spans="1:5">
      <c r="A10" s="15" t="s">
        <v>161</v>
      </c>
      <c r="B10" s="15" t="s">
        <v>111</v>
      </c>
      <c r="C10" s="9" t="s">
        <v>29</v>
      </c>
      <c r="D10" s="9">
        <v>760</v>
      </c>
      <c r="E10" s="9" t="s">
        <v>44</v>
      </c>
    </row>
    <row r="11" spans="1:5">
      <c r="A11" s="15" t="s">
        <v>161</v>
      </c>
      <c r="B11" s="15" t="s">
        <v>111</v>
      </c>
      <c r="C11" s="9" t="s">
        <v>29</v>
      </c>
      <c r="D11" s="9">
        <v>1360</v>
      </c>
      <c r="E11" s="9" t="s">
        <v>44</v>
      </c>
    </row>
    <row r="12" spans="1:5">
      <c r="A12" s="15" t="s">
        <v>161</v>
      </c>
      <c r="B12" s="15" t="s">
        <v>111</v>
      </c>
      <c r="C12" s="9" t="s">
        <v>29</v>
      </c>
      <c r="D12" s="9">
        <v>1720</v>
      </c>
      <c r="E12" s="9" t="s">
        <v>44</v>
      </c>
    </row>
    <row r="13" spans="1:5">
      <c r="A13" s="15" t="s">
        <v>161</v>
      </c>
      <c r="B13" s="15" t="s">
        <v>111</v>
      </c>
      <c r="C13" s="9" t="s">
        <v>0</v>
      </c>
      <c r="D13" s="9">
        <v>28890</v>
      </c>
      <c r="E13" s="9" t="s">
        <v>45</v>
      </c>
    </row>
    <row r="14" spans="1:5">
      <c r="A14" s="15" t="s">
        <v>161</v>
      </c>
      <c r="B14" s="15" t="s">
        <v>111</v>
      </c>
      <c r="C14" s="9" t="s">
        <v>10</v>
      </c>
      <c r="D14" s="9">
        <v>12000</v>
      </c>
      <c r="E14" s="9" t="s">
        <v>45</v>
      </c>
    </row>
    <row r="15" spans="1:5">
      <c r="A15" s="15" t="s">
        <v>161</v>
      </c>
      <c r="B15" s="15" t="s">
        <v>111</v>
      </c>
      <c r="C15" s="9" t="s">
        <v>15</v>
      </c>
      <c r="D15" s="9">
        <v>1500</v>
      </c>
      <c r="E15" s="9" t="s">
        <v>45</v>
      </c>
    </row>
    <row r="16" spans="1:5">
      <c r="A16" s="15" t="s">
        <v>161</v>
      </c>
      <c r="B16" s="15" t="s">
        <v>111</v>
      </c>
      <c r="C16" s="9" t="s">
        <v>14</v>
      </c>
      <c r="D16" s="9">
        <v>24100</v>
      </c>
      <c r="E16" s="9" t="s">
        <v>45</v>
      </c>
    </row>
    <row r="17" spans="1:5">
      <c r="A17" s="15" t="s">
        <v>161</v>
      </c>
      <c r="B17" s="15" t="s">
        <v>111</v>
      </c>
      <c r="C17" s="9" t="s">
        <v>9</v>
      </c>
      <c r="D17" s="9">
        <v>12000</v>
      </c>
      <c r="E17" s="9" t="s">
        <v>45</v>
      </c>
    </row>
    <row r="18" spans="1:5">
      <c r="A18" s="15" t="s">
        <v>161</v>
      </c>
      <c r="B18" s="15" t="s">
        <v>111</v>
      </c>
      <c r="C18" s="9" t="s">
        <v>16</v>
      </c>
      <c r="D18" s="16">
        <v>2500</v>
      </c>
      <c r="E18" s="9" t="s">
        <v>45</v>
      </c>
    </row>
    <row r="19" spans="1:5">
      <c r="A19" s="15" t="s">
        <v>161</v>
      </c>
      <c r="B19" s="15" t="s">
        <v>111</v>
      </c>
      <c r="C19" s="9" t="s">
        <v>29</v>
      </c>
      <c r="D19" s="16">
        <v>2300</v>
      </c>
      <c r="E19" s="9" t="s">
        <v>45</v>
      </c>
    </row>
    <row r="20" spans="1:5">
      <c r="A20" s="15" t="s">
        <v>162</v>
      </c>
      <c r="B20" s="15" t="s">
        <v>111</v>
      </c>
      <c r="C20" s="9" t="s">
        <v>15</v>
      </c>
      <c r="D20" s="9">
        <v>60030</v>
      </c>
      <c r="E20" s="9" t="s">
        <v>44</v>
      </c>
    </row>
    <row r="21" spans="1:5">
      <c r="A21" s="15" t="s">
        <v>162</v>
      </c>
      <c r="B21" s="15" t="s">
        <v>111</v>
      </c>
      <c r="C21" s="9" t="s">
        <v>10</v>
      </c>
      <c r="D21" s="9">
        <v>63430</v>
      </c>
      <c r="E21" s="9" t="s">
        <v>44</v>
      </c>
    </row>
    <row r="22" spans="1:5">
      <c r="A22" s="15" t="s">
        <v>162</v>
      </c>
      <c r="B22" s="15" t="s">
        <v>111</v>
      </c>
      <c r="C22" s="9" t="s">
        <v>14</v>
      </c>
      <c r="D22" s="9">
        <v>42010</v>
      </c>
      <c r="E22" s="9" t="s">
        <v>44</v>
      </c>
    </row>
    <row r="23" spans="1:5">
      <c r="A23" s="15" t="s">
        <v>162</v>
      </c>
      <c r="B23" s="15" t="s">
        <v>111</v>
      </c>
      <c r="C23" s="9" t="s">
        <v>0</v>
      </c>
      <c r="D23" s="9">
        <v>44370</v>
      </c>
      <c r="E23" s="9" t="s">
        <v>44</v>
      </c>
    </row>
    <row r="24" spans="1:5">
      <c r="A24" s="15" t="s">
        <v>162</v>
      </c>
      <c r="B24" s="15" t="s">
        <v>111</v>
      </c>
      <c r="C24" s="9" t="s">
        <v>13</v>
      </c>
      <c r="D24" s="9">
        <v>22070</v>
      </c>
      <c r="E24" s="9" t="s">
        <v>44</v>
      </c>
    </row>
    <row r="25" spans="1:5">
      <c r="A25" s="15" t="s">
        <v>162</v>
      </c>
      <c r="B25" s="15" t="s">
        <v>111</v>
      </c>
      <c r="C25" s="9" t="s">
        <v>9</v>
      </c>
      <c r="D25" s="9">
        <v>2730</v>
      </c>
      <c r="E25" s="9" t="s">
        <v>44</v>
      </c>
    </row>
    <row r="26" spans="1:5">
      <c r="A26" s="15" t="s">
        <v>162</v>
      </c>
      <c r="B26" s="15" t="s">
        <v>111</v>
      </c>
      <c r="C26" s="9" t="s">
        <v>16</v>
      </c>
      <c r="D26" s="9">
        <v>4910</v>
      </c>
      <c r="E26" s="9" t="s">
        <v>44</v>
      </c>
    </row>
    <row r="27" spans="1:5">
      <c r="A27" s="15" t="s">
        <v>162</v>
      </c>
      <c r="B27" s="15" t="s">
        <v>111</v>
      </c>
      <c r="C27" s="9" t="s">
        <v>29</v>
      </c>
      <c r="D27" s="9">
        <v>2470</v>
      </c>
      <c r="E27" s="9" t="s">
        <v>44</v>
      </c>
    </row>
    <row r="28" spans="1:5">
      <c r="A28" s="15" t="s">
        <v>162</v>
      </c>
      <c r="B28" s="15" t="s">
        <v>111</v>
      </c>
      <c r="C28" s="9" t="s">
        <v>29</v>
      </c>
      <c r="D28" s="9">
        <v>950</v>
      </c>
      <c r="E28" s="9" t="s">
        <v>44</v>
      </c>
    </row>
    <row r="29" spans="1:5">
      <c r="A29" s="15" t="s">
        <v>162</v>
      </c>
      <c r="B29" s="15" t="s">
        <v>111</v>
      </c>
      <c r="C29" s="9" t="s">
        <v>29</v>
      </c>
      <c r="D29" s="9">
        <v>20</v>
      </c>
      <c r="E29" s="9" t="s">
        <v>44</v>
      </c>
    </row>
    <row r="30" spans="1:5">
      <c r="A30" s="15" t="s">
        <v>162</v>
      </c>
      <c r="B30" s="15" t="s">
        <v>111</v>
      </c>
      <c r="C30" s="9" t="s">
        <v>29</v>
      </c>
      <c r="D30" s="9">
        <v>1350</v>
      </c>
      <c r="E30" s="9" t="s">
        <v>44</v>
      </c>
    </row>
    <row r="31" spans="1:5">
      <c r="A31" s="15" t="s">
        <v>162</v>
      </c>
      <c r="B31" s="15" t="s">
        <v>111</v>
      </c>
      <c r="C31" s="9" t="s">
        <v>15</v>
      </c>
      <c r="D31" s="9">
        <v>45000</v>
      </c>
      <c r="E31" s="9" t="s">
        <v>45</v>
      </c>
    </row>
    <row r="32" spans="1:5">
      <c r="A32" s="15" t="s">
        <v>162</v>
      </c>
      <c r="B32" s="15" t="s">
        <v>111</v>
      </c>
      <c r="C32" s="9" t="s">
        <v>10</v>
      </c>
      <c r="D32" s="9">
        <v>18000</v>
      </c>
      <c r="E32" s="9" t="s">
        <v>45</v>
      </c>
    </row>
    <row r="33" spans="1:5">
      <c r="A33" s="15" t="s">
        <v>162</v>
      </c>
      <c r="B33" s="15" t="s">
        <v>111</v>
      </c>
      <c r="C33" s="9" t="s">
        <v>14</v>
      </c>
      <c r="D33" s="9">
        <v>36750</v>
      </c>
      <c r="E33" s="9" t="s">
        <v>45</v>
      </c>
    </row>
    <row r="34" spans="1:5">
      <c r="A34" s="15" t="s">
        <v>162</v>
      </c>
      <c r="B34" s="15" t="s">
        <v>111</v>
      </c>
      <c r="C34" s="9" t="s">
        <v>0</v>
      </c>
      <c r="D34" s="9">
        <v>33010</v>
      </c>
      <c r="E34" s="9" t="s">
        <v>45</v>
      </c>
    </row>
    <row r="35" spans="1:5">
      <c r="A35" s="15" t="s">
        <v>162</v>
      </c>
      <c r="B35" s="15" t="s">
        <v>111</v>
      </c>
      <c r="C35" s="9" t="s">
        <v>9</v>
      </c>
      <c r="D35" s="16">
        <v>14000</v>
      </c>
      <c r="E35" s="9" t="s">
        <v>45</v>
      </c>
    </row>
    <row r="36" spans="1:5">
      <c r="A36" s="15" t="s">
        <v>162</v>
      </c>
      <c r="B36" s="15" t="s">
        <v>111</v>
      </c>
      <c r="C36" s="9" t="s">
        <v>16</v>
      </c>
      <c r="D36" s="16">
        <v>1600</v>
      </c>
      <c r="E36" s="9" t="s">
        <v>45</v>
      </c>
    </row>
    <row r="37" spans="1:5">
      <c r="A37" s="15" t="s">
        <v>162</v>
      </c>
      <c r="B37" s="15" t="s">
        <v>111</v>
      </c>
      <c r="C37" s="9" t="s">
        <v>29</v>
      </c>
      <c r="D37" s="16">
        <v>2520</v>
      </c>
      <c r="E37" s="9" t="s">
        <v>45</v>
      </c>
    </row>
    <row r="38" spans="1:5">
      <c r="A38" s="15" t="s">
        <v>163</v>
      </c>
      <c r="B38" s="15" t="s">
        <v>111</v>
      </c>
      <c r="C38" s="9" t="s">
        <v>14</v>
      </c>
      <c r="D38" s="9">
        <v>58830</v>
      </c>
      <c r="E38" s="9" t="s">
        <v>44</v>
      </c>
    </row>
    <row r="39" spans="1:5">
      <c r="A39" s="15" t="s">
        <v>163</v>
      </c>
      <c r="B39" s="15" t="s">
        <v>111</v>
      </c>
      <c r="C39" s="9" t="s">
        <v>15</v>
      </c>
      <c r="D39" s="9">
        <v>65770</v>
      </c>
      <c r="E39" s="9" t="s">
        <v>44</v>
      </c>
    </row>
    <row r="40" spans="1:5">
      <c r="A40" s="15" t="s">
        <v>163</v>
      </c>
      <c r="B40" s="15" t="s">
        <v>111</v>
      </c>
      <c r="C40" s="9" t="s">
        <v>10</v>
      </c>
      <c r="D40" s="9">
        <v>55140</v>
      </c>
      <c r="E40" s="9" t="s">
        <v>44</v>
      </c>
    </row>
    <row r="41" spans="1:5">
      <c r="A41" s="15" t="s">
        <v>163</v>
      </c>
      <c r="B41" s="15" t="s">
        <v>111</v>
      </c>
      <c r="C41" s="9" t="s">
        <v>0</v>
      </c>
      <c r="D41" s="9">
        <v>49160</v>
      </c>
      <c r="E41" s="9" t="s">
        <v>44</v>
      </c>
    </row>
    <row r="42" spans="1:5">
      <c r="A42" s="15" t="s">
        <v>163</v>
      </c>
      <c r="B42" s="15" t="s">
        <v>111</v>
      </c>
      <c r="C42" s="9" t="s">
        <v>13</v>
      </c>
      <c r="D42" s="9">
        <v>32920</v>
      </c>
      <c r="E42" s="9" t="s">
        <v>44</v>
      </c>
    </row>
    <row r="43" spans="1:5">
      <c r="A43" s="15" t="s">
        <v>163</v>
      </c>
      <c r="B43" s="15" t="s">
        <v>111</v>
      </c>
      <c r="C43" s="9" t="s">
        <v>9</v>
      </c>
      <c r="D43" s="9">
        <v>4890</v>
      </c>
      <c r="E43" s="9" t="s">
        <v>44</v>
      </c>
    </row>
    <row r="44" spans="1:5">
      <c r="A44" s="15" t="s">
        <v>163</v>
      </c>
      <c r="B44" s="15" t="s">
        <v>111</v>
      </c>
      <c r="C44" s="9" t="s">
        <v>16</v>
      </c>
      <c r="D44" s="9">
        <v>4280</v>
      </c>
      <c r="E44" s="9" t="s">
        <v>44</v>
      </c>
    </row>
    <row r="45" spans="1:5">
      <c r="A45" s="15" t="s">
        <v>163</v>
      </c>
      <c r="B45" s="15" t="s">
        <v>111</v>
      </c>
      <c r="C45" s="9" t="s">
        <v>29</v>
      </c>
      <c r="D45" s="9">
        <v>1720</v>
      </c>
      <c r="E45" s="9" t="s">
        <v>44</v>
      </c>
    </row>
    <row r="46" spans="1:5">
      <c r="A46" s="15" t="s">
        <v>163</v>
      </c>
      <c r="B46" s="15" t="s">
        <v>111</v>
      </c>
      <c r="C46" s="9" t="s">
        <v>29</v>
      </c>
      <c r="D46" s="9">
        <v>750</v>
      </c>
      <c r="E46" s="9" t="s">
        <v>44</v>
      </c>
    </row>
    <row r="47" spans="1:5">
      <c r="A47" s="15" t="s">
        <v>163</v>
      </c>
      <c r="B47" s="15" t="s">
        <v>111</v>
      </c>
      <c r="C47" s="9" t="s">
        <v>29</v>
      </c>
      <c r="D47" s="9">
        <v>310</v>
      </c>
      <c r="E47" s="9" t="s">
        <v>44</v>
      </c>
    </row>
    <row r="48" spans="1:5">
      <c r="A48" s="15" t="s">
        <v>163</v>
      </c>
      <c r="B48" s="15" t="s">
        <v>111</v>
      </c>
      <c r="C48" s="9" t="s">
        <v>29</v>
      </c>
      <c r="D48" s="9">
        <v>1380</v>
      </c>
      <c r="E48" s="9" t="s">
        <v>44</v>
      </c>
    </row>
    <row r="49" spans="1:5">
      <c r="A49" s="15" t="s">
        <v>163</v>
      </c>
      <c r="B49" s="15" t="s">
        <v>111</v>
      </c>
      <c r="C49" s="9" t="s">
        <v>14</v>
      </c>
      <c r="D49" s="9">
        <v>45100</v>
      </c>
      <c r="E49" s="9" t="s">
        <v>45</v>
      </c>
    </row>
    <row r="50" spans="1:5">
      <c r="A50" s="15" t="s">
        <v>163</v>
      </c>
      <c r="B50" s="15" t="s">
        <v>111</v>
      </c>
      <c r="C50" s="9" t="s">
        <v>15</v>
      </c>
      <c r="D50" s="9">
        <v>15000</v>
      </c>
      <c r="E50" s="9" t="s">
        <v>45</v>
      </c>
    </row>
    <row r="51" spans="1:5">
      <c r="A51" s="15" t="s">
        <v>163</v>
      </c>
      <c r="B51" s="15" t="s">
        <v>111</v>
      </c>
      <c r="C51" s="9" t="s">
        <v>10</v>
      </c>
      <c r="D51" s="9">
        <v>16000</v>
      </c>
      <c r="E51" s="9" t="s">
        <v>45</v>
      </c>
    </row>
    <row r="52" spans="1:5">
      <c r="A52" s="15" t="s">
        <v>163</v>
      </c>
      <c r="B52" s="15" t="s">
        <v>111</v>
      </c>
      <c r="C52" s="9" t="s">
        <v>0</v>
      </c>
      <c r="D52" s="9">
        <v>16640</v>
      </c>
      <c r="E52" s="9" t="s">
        <v>45</v>
      </c>
    </row>
    <row r="53" spans="1:5">
      <c r="A53" s="15" t="s">
        <v>163</v>
      </c>
      <c r="B53" s="15" t="s">
        <v>111</v>
      </c>
      <c r="C53" s="9" t="s">
        <v>9</v>
      </c>
      <c r="D53" s="16">
        <v>17500</v>
      </c>
      <c r="E53" s="9" t="s">
        <v>45</v>
      </c>
    </row>
    <row r="54" spans="1:5">
      <c r="A54" s="15" t="s">
        <v>163</v>
      </c>
      <c r="B54" s="15" t="s">
        <v>111</v>
      </c>
      <c r="C54" s="9" t="s">
        <v>16</v>
      </c>
      <c r="D54" s="16">
        <v>850</v>
      </c>
      <c r="E54" s="9" t="s">
        <v>45</v>
      </c>
    </row>
    <row r="55" spans="1:5">
      <c r="A55" s="15" t="s">
        <v>163</v>
      </c>
      <c r="B55" s="15" t="s">
        <v>111</v>
      </c>
      <c r="C55" s="9" t="s">
        <v>29</v>
      </c>
      <c r="D55" s="16">
        <v>9830</v>
      </c>
      <c r="E55" s="9" t="s">
        <v>45</v>
      </c>
    </row>
    <row r="56" spans="1:5">
      <c r="A56" s="9" t="s">
        <v>164</v>
      </c>
      <c r="B56" s="15" t="s">
        <v>158</v>
      </c>
      <c r="C56" s="9" t="s">
        <v>0</v>
      </c>
      <c r="D56" s="9">
        <v>15330</v>
      </c>
      <c r="E56" s="9" t="s">
        <v>44</v>
      </c>
    </row>
    <row r="57" spans="1:5">
      <c r="A57" s="9" t="s">
        <v>164</v>
      </c>
      <c r="B57" s="15" t="s">
        <v>158</v>
      </c>
      <c r="C57" s="9" t="s">
        <v>10</v>
      </c>
      <c r="D57" s="9">
        <v>24970</v>
      </c>
      <c r="E57" s="9" t="s">
        <v>44</v>
      </c>
    </row>
    <row r="58" spans="1:5">
      <c r="A58" s="9" t="s">
        <v>164</v>
      </c>
      <c r="B58" s="15" t="s">
        <v>158</v>
      </c>
      <c r="C58" s="9" t="s">
        <v>15</v>
      </c>
      <c r="D58" s="9">
        <v>31460</v>
      </c>
      <c r="E58" s="9" t="s">
        <v>44</v>
      </c>
    </row>
    <row r="59" spans="1:5">
      <c r="A59" s="9" t="s">
        <v>164</v>
      </c>
      <c r="B59" s="15" t="s">
        <v>158</v>
      </c>
      <c r="C59" s="9" t="s">
        <v>14</v>
      </c>
      <c r="D59" s="9">
        <v>29660</v>
      </c>
      <c r="E59" s="9" t="s">
        <v>44</v>
      </c>
    </row>
    <row r="60" spans="1:5">
      <c r="A60" s="9" t="s">
        <v>164</v>
      </c>
      <c r="B60" s="15" t="s">
        <v>158</v>
      </c>
      <c r="C60" s="9" t="s">
        <v>13</v>
      </c>
      <c r="D60" s="9">
        <v>21980</v>
      </c>
      <c r="E60" s="9" t="s">
        <v>44</v>
      </c>
    </row>
    <row r="61" spans="1:5">
      <c r="A61" s="9" t="s">
        <v>164</v>
      </c>
      <c r="B61" s="15" t="s">
        <v>158</v>
      </c>
      <c r="C61" s="9" t="s">
        <v>9</v>
      </c>
      <c r="D61" s="9">
        <v>1590</v>
      </c>
      <c r="E61" s="9" t="s">
        <v>44</v>
      </c>
    </row>
    <row r="62" spans="1:5">
      <c r="A62" s="9" t="s">
        <v>164</v>
      </c>
      <c r="B62" s="15" t="s">
        <v>158</v>
      </c>
      <c r="C62" s="9" t="s">
        <v>16</v>
      </c>
      <c r="D62" s="9">
        <v>2440</v>
      </c>
      <c r="E62" s="9" t="s">
        <v>44</v>
      </c>
    </row>
    <row r="63" spans="1:5">
      <c r="A63" s="9" t="s">
        <v>164</v>
      </c>
      <c r="B63" s="15" t="s">
        <v>158</v>
      </c>
      <c r="C63" s="9" t="s">
        <v>29</v>
      </c>
      <c r="D63" s="9">
        <v>2040</v>
      </c>
      <c r="E63" s="9" t="s">
        <v>44</v>
      </c>
    </row>
    <row r="64" spans="1:5">
      <c r="A64" s="9" t="s">
        <v>164</v>
      </c>
      <c r="B64" s="15" t="s">
        <v>158</v>
      </c>
      <c r="C64" s="9" t="s">
        <v>207</v>
      </c>
      <c r="D64" s="9">
        <v>150</v>
      </c>
      <c r="E64" s="9" t="s">
        <v>44</v>
      </c>
    </row>
    <row r="65" spans="1:5">
      <c r="A65" s="9" t="s">
        <v>164</v>
      </c>
      <c r="B65" s="15" t="s">
        <v>158</v>
      </c>
      <c r="C65" s="9" t="s">
        <v>0</v>
      </c>
      <c r="D65" s="9">
        <v>44920</v>
      </c>
      <c r="E65" s="9" t="s">
        <v>45</v>
      </c>
    </row>
    <row r="66" spans="1:5">
      <c r="A66" s="9" t="s">
        <v>164</v>
      </c>
      <c r="B66" s="15" t="s">
        <v>158</v>
      </c>
      <c r="C66" s="9" t="s">
        <v>10</v>
      </c>
      <c r="D66" s="9">
        <v>16000</v>
      </c>
      <c r="E66" s="9" t="s">
        <v>45</v>
      </c>
    </row>
    <row r="67" spans="1:5">
      <c r="A67" s="9" t="s">
        <v>164</v>
      </c>
      <c r="B67" s="15" t="s">
        <v>158</v>
      </c>
      <c r="C67" s="9" t="s">
        <v>15</v>
      </c>
      <c r="D67" s="9">
        <v>23500</v>
      </c>
      <c r="E67" s="9" t="s">
        <v>45</v>
      </c>
    </row>
    <row r="68" spans="1:5">
      <c r="A68" s="9" t="s">
        <v>164</v>
      </c>
      <c r="B68" s="15" t="s">
        <v>158</v>
      </c>
      <c r="C68" s="9" t="s">
        <v>14</v>
      </c>
      <c r="D68" s="9">
        <v>41200</v>
      </c>
      <c r="E68" s="9" t="s">
        <v>45</v>
      </c>
    </row>
    <row r="69" spans="1:5">
      <c r="A69" s="9" t="s">
        <v>164</v>
      </c>
      <c r="B69" s="15" t="s">
        <v>158</v>
      </c>
      <c r="C69" s="9" t="s">
        <v>9</v>
      </c>
      <c r="D69" s="9">
        <v>16000</v>
      </c>
      <c r="E69" s="9" t="s">
        <v>45</v>
      </c>
    </row>
    <row r="70" spans="1:5">
      <c r="A70" s="9" t="s">
        <v>164</v>
      </c>
      <c r="B70" s="15" t="s">
        <v>158</v>
      </c>
      <c r="C70" s="9" t="s">
        <v>16</v>
      </c>
      <c r="D70" s="9">
        <v>1000</v>
      </c>
      <c r="E70" s="9" t="s">
        <v>45</v>
      </c>
    </row>
    <row r="71" spans="1:5">
      <c r="A71" s="9" t="s">
        <v>164</v>
      </c>
      <c r="B71" s="15" t="s">
        <v>158</v>
      </c>
      <c r="C71" s="9" t="s">
        <v>29</v>
      </c>
      <c r="D71" s="9">
        <v>650</v>
      </c>
      <c r="E71" s="9" t="s">
        <v>45</v>
      </c>
    </row>
    <row r="72" spans="1:5">
      <c r="A72" s="9" t="s">
        <v>164</v>
      </c>
      <c r="B72" s="15" t="s">
        <v>158</v>
      </c>
      <c r="C72" s="9" t="s">
        <v>207</v>
      </c>
      <c r="D72" s="9">
        <v>640</v>
      </c>
      <c r="E72" s="9" t="s">
        <v>45</v>
      </c>
    </row>
    <row r="73" spans="1:5">
      <c r="A73" s="9" t="s">
        <v>209</v>
      </c>
      <c r="B73" s="15" t="s">
        <v>158</v>
      </c>
      <c r="C73" s="9" t="s">
        <v>0</v>
      </c>
      <c r="D73" s="9">
        <v>33490</v>
      </c>
      <c r="E73" s="9" t="s">
        <v>44</v>
      </c>
    </row>
    <row r="74" spans="1:5">
      <c r="A74" s="9" t="s">
        <v>209</v>
      </c>
      <c r="B74" s="15" t="s">
        <v>158</v>
      </c>
      <c r="C74" s="9" t="s">
        <v>10</v>
      </c>
      <c r="D74" s="9">
        <v>39110</v>
      </c>
      <c r="E74" s="9" t="s">
        <v>44</v>
      </c>
    </row>
    <row r="75" spans="1:5">
      <c r="A75" s="9" t="s">
        <v>209</v>
      </c>
      <c r="B75" s="15" t="s">
        <v>158</v>
      </c>
      <c r="C75" s="9" t="s">
        <v>15</v>
      </c>
      <c r="D75" s="9">
        <v>34650</v>
      </c>
      <c r="E75" s="9" t="s">
        <v>44</v>
      </c>
    </row>
    <row r="76" spans="1:5">
      <c r="A76" s="9" t="s">
        <v>209</v>
      </c>
      <c r="B76" s="15" t="s">
        <v>158</v>
      </c>
      <c r="C76" s="9" t="s">
        <v>14</v>
      </c>
      <c r="D76" s="9">
        <v>24120</v>
      </c>
      <c r="E76" s="9" t="s">
        <v>44</v>
      </c>
    </row>
    <row r="77" spans="1:5">
      <c r="A77" s="9" t="s">
        <v>209</v>
      </c>
      <c r="B77" s="15" t="s">
        <v>158</v>
      </c>
      <c r="C77" s="9" t="s">
        <v>13</v>
      </c>
      <c r="D77" s="9">
        <v>12730</v>
      </c>
      <c r="E77" s="9" t="s">
        <v>44</v>
      </c>
    </row>
    <row r="78" spans="1:5">
      <c r="A78" s="9" t="s">
        <v>209</v>
      </c>
      <c r="B78" s="15" t="s">
        <v>158</v>
      </c>
      <c r="C78" s="9" t="s">
        <v>9</v>
      </c>
      <c r="D78" s="9">
        <v>3170</v>
      </c>
      <c r="E78" s="9" t="s">
        <v>44</v>
      </c>
    </row>
    <row r="79" spans="1:5">
      <c r="A79" s="9" t="s">
        <v>209</v>
      </c>
      <c r="B79" s="15" t="s">
        <v>158</v>
      </c>
      <c r="C79" t="s">
        <v>16</v>
      </c>
      <c r="D79">
        <v>3650</v>
      </c>
      <c r="E79" s="9" t="s">
        <v>44</v>
      </c>
    </row>
    <row r="80" spans="1:5">
      <c r="A80" s="9" t="s">
        <v>209</v>
      </c>
      <c r="B80" s="15" t="s">
        <v>158</v>
      </c>
      <c r="C80" s="9" t="s">
        <v>29</v>
      </c>
      <c r="D80" s="9">
        <v>2370</v>
      </c>
      <c r="E80" s="9" t="s">
        <v>44</v>
      </c>
    </row>
    <row r="81" spans="1:5">
      <c r="A81" s="9" t="s">
        <v>209</v>
      </c>
      <c r="B81" s="15" t="s">
        <v>158</v>
      </c>
      <c r="C81" s="9" t="s">
        <v>207</v>
      </c>
      <c r="D81" s="9">
        <v>310</v>
      </c>
      <c r="E81" s="9" t="s">
        <v>44</v>
      </c>
    </row>
    <row r="82" spans="1:5">
      <c r="A82" s="9" t="s">
        <v>209</v>
      </c>
      <c r="B82" s="15" t="s">
        <v>158</v>
      </c>
      <c r="C82" s="9" t="s">
        <v>0</v>
      </c>
      <c r="D82" s="9">
        <v>18900</v>
      </c>
      <c r="E82" s="9" t="s">
        <v>45</v>
      </c>
    </row>
    <row r="83" spans="1:5">
      <c r="A83" s="9" t="s">
        <v>209</v>
      </c>
      <c r="B83" s="15" t="s">
        <v>158</v>
      </c>
      <c r="C83" s="9" t="s">
        <v>10</v>
      </c>
      <c r="D83" s="9">
        <v>12000</v>
      </c>
      <c r="E83" s="9" t="s">
        <v>45</v>
      </c>
    </row>
    <row r="84" spans="1:5">
      <c r="A84" s="9" t="s">
        <v>209</v>
      </c>
      <c r="B84" s="15" t="s">
        <v>158</v>
      </c>
      <c r="C84" s="9" t="s">
        <v>15</v>
      </c>
      <c r="D84" s="9">
        <v>17500</v>
      </c>
      <c r="E84" s="9" t="s">
        <v>45</v>
      </c>
    </row>
    <row r="85" spans="1:5">
      <c r="A85" s="9" t="s">
        <v>209</v>
      </c>
      <c r="B85" s="15" t="s">
        <v>158</v>
      </c>
      <c r="C85" s="9" t="s">
        <v>14</v>
      </c>
      <c r="D85" s="9">
        <v>33400</v>
      </c>
      <c r="E85" s="9" t="s">
        <v>45</v>
      </c>
    </row>
    <row r="86" spans="1:5">
      <c r="A86" s="9" t="s">
        <v>209</v>
      </c>
      <c r="B86" s="15" t="s">
        <v>158</v>
      </c>
      <c r="C86" s="9" t="s">
        <v>9</v>
      </c>
      <c r="D86" s="9">
        <v>12000</v>
      </c>
      <c r="E86" s="9" t="s">
        <v>45</v>
      </c>
    </row>
    <row r="87" spans="1:5">
      <c r="A87" s="9" t="s">
        <v>209</v>
      </c>
      <c r="B87" s="15" t="s">
        <v>158</v>
      </c>
      <c r="C87" s="9" t="s">
        <v>16</v>
      </c>
      <c r="D87" s="9">
        <v>950</v>
      </c>
      <c r="E87" s="9" t="s">
        <v>45</v>
      </c>
    </row>
    <row r="88" spans="1:5">
      <c r="A88" s="9" t="s">
        <v>209</v>
      </c>
      <c r="B88" s="15" t="s">
        <v>158</v>
      </c>
      <c r="C88" s="9" t="s">
        <v>29</v>
      </c>
      <c r="D88" s="9">
        <v>650</v>
      </c>
      <c r="E88" s="9" t="s">
        <v>45</v>
      </c>
    </row>
    <row r="89" spans="1:5">
      <c r="A89" s="9" t="s">
        <v>209</v>
      </c>
      <c r="B89" s="15" t="s">
        <v>158</v>
      </c>
      <c r="C89" s="9" t="s">
        <v>207</v>
      </c>
      <c r="D89" s="9">
        <v>3120</v>
      </c>
      <c r="E89" s="9" t="s">
        <v>45</v>
      </c>
    </row>
    <row r="90" spans="1:5">
      <c r="A90" s="9" t="s">
        <v>220</v>
      </c>
      <c r="B90" s="15" t="s">
        <v>158</v>
      </c>
      <c r="C90" s="9" t="s">
        <v>0</v>
      </c>
      <c r="D90" s="9">
        <v>68730</v>
      </c>
      <c r="E90" s="9" t="s">
        <v>44</v>
      </c>
    </row>
    <row r="91" spans="1:5">
      <c r="A91" s="9" t="s">
        <v>220</v>
      </c>
      <c r="B91" s="15" t="s">
        <v>158</v>
      </c>
      <c r="C91" s="9" t="s">
        <v>10</v>
      </c>
      <c r="D91" s="9">
        <v>83590</v>
      </c>
      <c r="E91" s="9" t="s">
        <v>44</v>
      </c>
    </row>
    <row r="92" spans="1:5">
      <c r="A92" s="9" t="s">
        <v>220</v>
      </c>
      <c r="B92" s="15" t="s">
        <v>158</v>
      </c>
      <c r="C92" s="9" t="s">
        <v>15</v>
      </c>
      <c r="D92" s="9">
        <v>91820</v>
      </c>
      <c r="E92" s="9" t="s">
        <v>44</v>
      </c>
    </row>
    <row r="93" spans="1:5">
      <c r="A93" s="9" t="s">
        <v>220</v>
      </c>
      <c r="B93" s="15" t="s">
        <v>158</v>
      </c>
      <c r="C93" s="9" t="s">
        <v>14</v>
      </c>
      <c r="D93" s="9">
        <v>47450</v>
      </c>
      <c r="E93" s="9" t="s">
        <v>44</v>
      </c>
    </row>
    <row r="94" spans="1:5">
      <c r="A94" s="9" t="s">
        <v>220</v>
      </c>
      <c r="B94" s="15" t="s">
        <v>158</v>
      </c>
      <c r="C94" s="9" t="s">
        <v>13</v>
      </c>
      <c r="D94" s="9">
        <v>21790</v>
      </c>
      <c r="E94" s="9" t="s">
        <v>44</v>
      </c>
    </row>
    <row r="95" spans="1:5">
      <c r="A95" s="9" t="s">
        <v>220</v>
      </c>
      <c r="B95" s="15" t="s">
        <v>158</v>
      </c>
      <c r="C95" s="9" t="s">
        <v>9</v>
      </c>
      <c r="D95" s="9">
        <v>2620</v>
      </c>
      <c r="E95" s="9" t="s">
        <v>44</v>
      </c>
    </row>
    <row r="96" spans="1:5">
      <c r="A96" s="9" t="s">
        <v>220</v>
      </c>
      <c r="B96" s="15" t="s">
        <v>158</v>
      </c>
      <c r="C96" s="9" t="s">
        <v>16</v>
      </c>
      <c r="D96" s="9">
        <v>4510</v>
      </c>
      <c r="E96" s="9" t="s">
        <v>44</v>
      </c>
    </row>
    <row r="97" spans="1:5">
      <c r="A97" s="9" t="s">
        <v>220</v>
      </c>
      <c r="B97" s="15" t="s">
        <v>158</v>
      </c>
      <c r="C97" s="9" t="s">
        <v>29</v>
      </c>
      <c r="D97" s="9">
        <v>4140</v>
      </c>
      <c r="E97" s="9" t="s">
        <v>44</v>
      </c>
    </row>
    <row r="98" spans="1:5">
      <c r="A98" s="9" t="s">
        <v>220</v>
      </c>
      <c r="B98" s="15" t="s">
        <v>158</v>
      </c>
      <c r="C98" s="9" t="s">
        <v>207</v>
      </c>
      <c r="D98" s="9">
        <v>460</v>
      </c>
      <c r="E98" s="9" t="s">
        <v>44</v>
      </c>
    </row>
    <row r="99" spans="1:5">
      <c r="A99" s="9" t="s">
        <v>220</v>
      </c>
      <c r="B99" s="15" t="s">
        <v>158</v>
      </c>
      <c r="C99" s="9" t="s">
        <v>0</v>
      </c>
      <c r="D99" s="9">
        <v>4070</v>
      </c>
      <c r="E99" s="9" t="s">
        <v>45</v>
      </c>
    </row>
    <row r="100" spans="1:5">
      <c r="A100" s="9" t="s">
        <v>220</v>
      </c>
      <c r="B100" s="15" t="s">
        <v>158</v>
      </c>
      <c r="C100" s="9" t="s">
        <v>10</v>
      </c>
      <c r="D100" s="9">
        <v>15700</v>
      </c>
      <c r="E100" s="9" t="s">
        <v>45</v>
      </c>
    </row>
    <row r="101" spans="1:5">
      <c r="A101" s="9" t="s">
        <v>220</v>
      </c>
      <c r="B101" s="15" t="s">
        <v>158</v>
      </c>
      <c r="C101" s="9" t="s">
        <v>15</v>
      </c>
      <c r="D101" s="9">
        <v>12000</v>
      </c>
      <c r="E101" s="9" t="s">
        <v>45</v>
      </c>
    </row>
    <row r="102" spans="1:5">
      <c r="A102" s="9" t="s">
        <v>220</v>
      </c>
      <c r="B102" s="15" t="s">
        <v>158</v>
      </c>
      <c r="C102" s="9" t="s">
        <v>14</v>
      </c>
      <c r="D102" s="9">
        <v>36400</v>
      </c>
      <c r="E102" s="9" t="s">
        <v>45</v>
      </c>
    </row>
    <row r="103" spans="1:5">
      <c r="A103" s="9" t="s">
        <v>220</v>
      </c>
      <c r="B103" s="15" t="s">
        <v>158</v>
      </c>
      <c r="C103" s="9" t="s">
        <v>9</v>
      </c>
      <c r="D103" s="9">
        <v>14000</v>
      </c>
      <c r="E103" s="9" t="s">
        <v>45</v>
      </c>
    </row>
    <row r="104" spans="1:5">
      <c r="A104" s="9" t="s">
        <v>220</v>
      </c>
      <c r="B104" s="15" t="s">
        <v>158</v>
      </c>
      <c r="C104" s="9" t="s">
        <v>16</v>
      </c>
      <c r="D104" s="9">
        <v>1200</v>
      </c>
      <c r="E104" s="9" t="s">
        <v>45</v>
      </c>
    </row>
    <row r="105" spans="1:5">
      <c r="A105" s="9" t="s">
        <v>220</v>
      </c>
      <c r="B105" s="15" t="s">
        <v>158</v>
      </c>
      <c r="C105" s="9" t="s">
        <v>29</v>
      </c>
      <c r="D105" s="9">
        <v>1020</v>
      </c>
      <c r="E105" s="9" t="s">
        <v>45</v>
      </c>
    </row>
    <row r="106" spans="1:5">
      <c r="A106" s="9" t="s">
        <v>220</v>
      </c>
      <c r="B106" s="15" t="s">
        <v>158</v>
      </c>
      <c r="C106" s="9" t="s">
        <v>207</v>
      </c>
      <c r="D106" s="9">
        <v>3060</v>
      </c>
      <c r="E106" s="9" t="s">
        <v>45</v>
      </c>
    </row>
    <row r="107" spans="1:5">
      <c r="A107" s="9" t="s">
        <v>234</v>
      </c>
      <c r="B107" s="15" t="s">
        <v>233</v>
      </c>
      <c r="C107" s="9" t="s">
        <v>0</v>
      </c>
      <c r="D107" s="9">
        <v>30670</v>
      </c>
      <c r="E107" s="9" t="s">
        <v>44</v>
      </c>
    </row>
    <row r="108" spans="1:5">
      <c r="A108" s="9" t="s">
        <v>234</v>
      </c>
      <c r="B108" s="15" t="s">
        <v>233</v>
      </c>
      <c r="C108" s="9" t="s">
        <v>10</v>
      </c>
      <c r="D108" s="9">
        <v>54290</v>
      </c>
      <c r="E108" s="9" t="s">
        <v>44</v>
      </c>
    </row>
    <row r="109" spans="1:5">
      <c r="A109" s="9" t="s">
        <v>234</v>
      </c>
      <c r="B109" s="15" t="s">
        <v>233</v>
      </c>
      <c r="C109" s="9" t="s">
        <v>15</v>
      </c>
      <c r="D109" s="9">
        <v>51290</v>
      </c>
      <c r="E109" s="9" t="s">
        <v>44</v>
      </c>
    </row>
    <row r="110" spans="1:5">
      <c r="A110" s="9" t="s">
        <v>234</v>
      </c>
      <c r="B110" s="15" t="s">
        <v>233</v>
      </c>
      <c r="C110" s="9" t="s">
        <v>14</v>
      </c>
      <c r="D110" s="9">
        <v>41980</v>
      </c>
      <c r="E110" s="9" t="s">
        <v>44</v>
      </c>
    </row>
    <row r="111" spans="1:5">
      <c r="A111" s="9" t="s">
        <v>234</v>
      </c>
      <c r="B111" s="15" t="s">
        <v>233</v>
      </c>
      <c r="C111" s="9" t="s">
        <v>13</v>
      </c>
      <c r="D111" s="9">
        <v>11470</v>
      </c>
      <c r="E111" s="9" t="s">
        <v>44</v>
      </c>
    </row>
    <row r="112" spans="1:5">
      <c r="A112" s="9" t="s">
        <v>234</v>
      </c>
      <c r="B112" s="15" t="s">
        <v>233</v>
      </c>
      <c r="C112" s="9" t="s">
        <v>9</v>
      </c>
      <c r="D112" s="9">
        <v>4380</v>
      </c>
      <c r="E112" s="9" t="s">
        <v>44</v>
      </c>
    </row>
    <row r="113" spans="1:5">
      <c r="A113" s="9" t="s">
        <v>234</v>
      </c>
      <c r="B113" s="15" t="s">
        <v>233</v>
      </c>
      <c r="C113" s="9" t="s">
        <v>16</v>
      </c>
      <c r="D113" s="9">
        <v>2320</v>
      </c>
      <c r="E113" s="9" t="s">
        <v>44</v>
      </c>
    </row>
    <row r="114" spans="1:5">
      <c r="A114" s="9" t="s">
        <v>234</v>
      </c>
      <c r="B114" s="15" t="s">
        <v>233</v>
      </c>
      <c r="C114" s="9" t="s">
        <v>207</v>
      </c>
      <c r="D114" s="9">
        <v>1790</v>
      </c>
      <c r="E114" s="9" t="s">
        <v>44</v>
      </c>
    </row>
    <row r="115" spans="1:5">
      <c r="A115" s="9" t="s">
        <v>234</v>
      </c>
      <c r="B115" s="15" t="s">
        <v>233</v>
      </c>
      <c r="C115" s="9" t="s">
        <v>29</v>
      </c>
      <c r="D115" s="9">
        <v>6430</v>
      </c>
      <c r="E115" s="9" t="s">
        <v>44</v>
      </c>
    </row>
    <row r="116" spans="1:5">
      <c r="A116" s="9" t="s">
        <v>234</v>
      </c>
      <c r="B116" s="15" t="s">
        <v>233</v>
      </c>
      <c r="C116" s="9" t="s">
        <v>0</v>
      </c>
      <c r="D116">
        <v>14820</v>
      </c>
      <c r="E116" s="9" t="s">
        <v>45</v>
      </c>
    </row>
    <row r="117" spans="1:5">
      <c r="A117" s="9" t="s">
        <v>234</v>
      </c>
      <c r="B117" s="15" t="s">
        <v>233</v>
      </c>
      <c r="C117" s="9" t="s">
        <v>10</v>
      </c>
      <c r="D117">
        <v>6800</v>
      </c>
      <c r="E117" s="9" t="s">
        <v>45</v>
      </c>
    </row>
    <row r="118" spans="1:5">
      <c r="A118" s="9" t="s">
        <v>234</v>
      </c>
      <c r="B118" s="15" t="s">
        <v>233</v>
      </c>
      <c r="C118" s="9" t="s">
        <v>15</v>
      </c>
      <c r="D118">
        <v>3500</v>
      </c>
      <c r="E118" s="9" t="s">
        <v>45</v>
      </c>
    </row>
    <row r="119" spans="1:5">
      <c r="A119" s="9" t="s">
        <v>234</v>
      </c>
      <c r="B119" s="15" t="s">
        <v>233</v>
      </c>
      <c r="C119" s="9" t="s">
        <v>14</v>
      </c>
      <c r="D119" s="59">
        <v>21640</v>
      </c>
      <c r="E119" s="9" t="s">
        <v>45</v>
      </c>
    </row>
    <row r="120" spans="1:5">
      <c r="A120" s="9" t="s">
        <v>234</v>
      </c>
      <c r="B120" s="15" t="s">
        <v>233</v>
      </c>
      <c r="C120" s="9" t="s">
        <v>9</v>
      </c>
      <c r="D120">
        <v>9500</v>
      </c>
      <c r="E120" s="9" t="s">
        <v>45</v>
      </c>
    </row>
    <row r="121" spans="1:5">
      <c r="A121" s="9" t="s">
        <v>234</v>
      </c>
      <c r="B121" s="15" t="s">
        <v>233</v>
      </c>
      <c r="C121" s="9" t="s">
        <v>16</v>
      </c>
      <c r="D121">
        <v>900</v>
      </c>
      <c r="E121" s="9" t="s">
        <v>45</v>
      </c>
    </row>
    <row r="122" spans="1:5">
      <c r="A122" s="9" t="s">
        <v>234</v>
      </c>
      <c r="B122" s="15" t="s">
        <v>233</v>
      </c>
      <c r="C122" s="9" t="s">
        <v>207</v>
      </c>
      <c r="D122">
        <v>4110</v>
      </c>
      <c r="E122" s="9" t="s">
        <v>45</v>
      </c>
    </row>
    <row r="123" spans="1:5">
      <c r="A123" s="9" t="s">
        <v>234</v>
      </c>
      <c r="B123" s="15" t="s">
        <v>233</v>
      </c>
      <c r="C123" s="9" t="s">
        <v>29</v>
      </c>
      <c r="D123">
        <v>2400</v>
      </c>
      <c r="E123" s="9" t="s">
        <v>45</v>
      </c>
    </row>
    <row r="124" spans="1:5">
      <c r="A124" s="9" t="s">
        <v>250</v>
      </c>
      <c r="B124" s="15" t="s">
        <v>233</v>
      </c>
      <c r="C124" s="9" t="s">
        <v>0</v>
      </c>
      <c r="D124" s="9">
        <v>28580</v>
      </c>
      <c r="E124" s="9" t="s">
        <v>44</v>
      </c>
    </row>
    <row r="125" spans="1:5">
      <c r="A125" s="9" t="s">
        <v>250</v>
      </c>
      <c r="B125" s="15" t="s">
        <v>233</v>
      </c>
      <c r="C125" s="9" t="s">
        <v>10</v>
      </c>
      <c r="D125" s="9">
        <v>27580</v>
      </c>
      <c r="E125" s="9" t="s">
        <v>44</v>
      </c>
    </row>
    <row r="126" spans="1:5">
      <c r="A126" s="9" t="s">
        <v>250</v>
      </c>
      <c r="B126" s="15" t="s">
        <v>233</v>
      </c>
      <c r="C126" s="9" t="s">
        <v>15</v>
      </c>
      <c r="D126" s="9">
        <v>46920</v>
      </c>
      <c r="E126" s="9" t="s">
        <v>44</v>
      </c>
    </row>
    <row r="127" spans="1:5">
      <c r="A127" s="9" t="s">
        <v>250</v>
      </c>
      <c r="B127" s="15" t="s">
        <v>233</v>
      </c>
      <c r="C127" s="9" t="s">
        <v>14</v>
      </c>
      <c r="D127" s="9">
        <v>21320</v>
      </c>
      <c r="E127" s="9" t="s">
        <v>44</v>
      </c>
    </row>
    <row r="128" spans="1:5">
      <c r="A128" s="9" t="s">
        <v>250</v>
      </c>
      <c r="B128" s="15" t="s">
        <v>233</v>
      </c>
      <c r="C128" s="9" t="s">
        <v>13</v>
      </c>
      <c r="D128" s="9">
        <v>11240</v>
      </c>
      <c r="E128" s="9" t="s">
        <v>44</v>
      </c>
    </row>
    <row r="129" spans="1:5">
      <c r="A129" s="9" t="s">
        <v>250</v>
      </c>
      <c r="B129" s="15" t="s">
        <v>233</v>
      </c>
      <c r="C129" s="9" t="s">
        <v>9</v>
      </c>
      <c r="D129" s="9">
        <v>7520</v>
      </c>
      <c r="E129" s="9" t="s">
        <v>44</v>
      </c>
    </row>
    <row r="130" spans="1:5">
      <c r="A130" s="9" t="s">
        <v>250</v>
      </c>
      <c r="B130" s="15" t="s">
        <v>233</v>
      </c>
      <c r="C130" s="9" t="s">
        <v>16</v>
      </c>
      <c r="D130" s="9">
        <v>2300</v>
      </c>
      <c r="E130" s="9" t="s">
        <v>44</v>
      </c>
    </row>
    <row r="131" spans="1:5">
      <c r="A131" s="9" t="s">
        <v>250</v>
      </c>
      <c r="B131" s="15" t="s">
        <v>233</v>
      </c>
      <c r="C131" s="9" t="s">
        <v>207</v>
      </c>
      <c r="D131" s="9">
        <v>1270</v>
      </c>
      <c r="E131" s="9" t="s">
        <v>44</v>
      </c>
    </row>
    <row r="132" spans="1:5">
      <c r="A132" s="9" t="s">
        <v>250</v>
      </c>
      <c r="B132" s="15" t="s">
        <v>233</v>
      </c>
      <c r="C132" s="9" t="s">
        <v>29</v>
      </c>
      <c r="D132" s="9">
        <v>4210</v>
      </c>
      <c r="E132" s="9" t="s">
        <v>44</v>
      </c>
    </row>
    <row r="133" spans="1:5">
      <c r="A133" s="9" t="s">
        <v>250</v>
      </c>
      <c r="B133" s="15" t="s">
        <v>233</v>
      </c>
      <c r="C133" s="9" t="s">
        <v>0</v>
      </c>
      <c r="D133" s="9">
        <v>38640</v>
      </c>
      <c r="E133" s="9" t="s">
        <v>45</v>
      </c>
    </row>
    <row r="134" spans="1:5">
      <c r="A134" s="9" t="s">
        <v>250</v>
      </c>
      <c r="B134" s="15" t="s">
        <v>233</v>
      </c>
      <c r="C134" s="9" t="s">
        <v>10</v>
      </c>
      <c r="D134" s="9">
        <v>16400</v>
      </c>
      <c r="E134" s="9" t="s">
        <v>45</v>
      </c>
    </row>
    <row r="135" spans="1:5">
      <c r="A135" s="9" t="s">
        <v>250</v>
      </c>
      <c r="B135" s="15" t="s">
        <v>233</v>
      </c>
      <c r="C135" s="9" t="s">
        <v>15</v>
      </c>
      <c r="D135" s="9">
        <v>8400</v>
      </c>
      <c r="E135" s="9" t="s">
        <v>45</v>
      </c>
    </row>
    <row r="136" spans="1:5">
      <c r="A136" s="9" t="s">
        <v>250</v>
      </c>
      <c r="B136" s="15" t="s">
        <v>233</v>
      </c>
      <c r="C136" s="9" t="s">
        <v>14</v>
      </c>
      <c r="D136" s="16">
        <v>13120</v>
      </c>
      <c r="E136" s="9" t="s">
        <v>45</v>
      </c>
    </row>
    <row r="137" spans="1:5">
      <c r="A137" s="9" t="s">
        <v>250</v>
      </c>
      <c r="B137" s="15" t="s">
        <v>233</v>
      </c>
      <c r="C137" s="9" t="s">
        <v>9</v>
      </c>
      <c r="D137" s="9">
        <v>10500</v>
      </c>
      <c r="E137" s="9" t="s">
        <v>45</v>
      </c>
    </row>
    <row r="138" spans="1:5">
      <c r="A138" s="9" t="s">
        <v>250</v>
      </c>
      <c r="B138" s="15" t="s">
        <v>233</v>
      </c>
      <c r="C138" s="9" t="s">
        <v>16</v>
      </c>
      <c r="D138" s="9">
        <v>1000</v>
      </c>
      <c r="E138" s="9" t="s">
        <v>45</v>
      </c>
    </row>
    <row r="139" spans="1:5">
      <c r="A139" s="9" t="s">
        <v>250</v>
      </c>
      <c r="B139" s="15" t="s">
        <v>233</v>
      </c>
      <c r="C139" s="9" t="s">
        <v>207</v>
      </c>
      <c r="D139" s="9">
        <v>7890</v>
      </c>
      <c r="E139" s="9" t="s">
        <v>45</v>
      </c>
    </row>
    <row r="140" spans="1:5">
      <c r="A140" s="9" t="s">
        <v>250</v>
      </c>
      <c r="B140" s="15" t="s">
        <v>233</v>
      </c>
      <c r="C140" s="9" t="s">
        <v>29</v>
      </c>
      <c r="D140" s="9">
        <v>3100</v>
      </c>
      <c r="E140" s="9" t="s">
        <v>45</v>
      </c>
    </row>
    <row r="141" spans="1:5">
      <c r="A141" s="9" t="s">
        <v>281</v>
      </c>
      <c r="B141" s="15" t="s">
        <v>233</v>
      </c>
      <c r="C141" s="9" t="s">
        <v>0</v>
      </c>
      <c r="D141" s="9">
        <v>53380</v>
      </c>
      <c r="E141" s="9" t="s">
        <v>44</v>
      </c>
    </row>
    <row r="142" spans="1:5">
      <c r="A142" s="9" t="s">
        <v>281</v>
      </c>
      <c r="B142" s="15" t="s">
        <v>233</v>
      </c>
      <c r="C142" s="9" t="s">
        <v>10</v>
      </c>
      <c r="D142" s="9">
        <v>38470</v>
      </c>
      <c r="E142" s="9" t="s">
        <v>44</v>
      </c>
    </row>
    <row r="143" spans="1:5">
      <c r="A143" s="9" t="s">
        <v>281</v>
      </c>
      <c r="B143" s="15" t="s">
        <v>233</v>
      </c>
      <c r="C143" s="9" t="s">
        <v>15</v>
      </c>
      <c r="D143" s="9">
        <v>55370</v>
      </c>
      <c r="E143" s="9" t="s">
        <v>44</v>
      </c>
    </row>
    <row r="144" spans="1:5">
      <c r="A144" s="9" t="s">
        <v>281</v>
      </c>
      <c r="B144" s="15" t="s">
        <v>233</v>
      </c>
      <c r="C144" s="9" t="s">
        <v>14</v>
      </c>
      <c r="D144" s="9">
        <v>58760</v>
      </c>
      <c r="E144" s="9" t="s">
        <v>44</v>
      </c>
    </row>
    <row r="145" spans="1:5">
      <c r="A145" s="9" t="s">
        <v>281</v>
      </c>
      <c r="B145" s="15" t="s">
        <v>233</v>
      </c>
      <c r="C145" s="9" t="s">
        <v>13</v>
      </c>
      <c r="D145" s="9">
        <v>14520</v>
      </c>
      <c r="E145" s="9" t="s">
        <v>44</v>
      </c>
    </row>
    <row r="146" spans="1:5">
      <c r="A146" s="9" t="s">
        <v>281</v>
      </c>
      <c r="B146" s="15" t="s">
        <v>233</v>
      </c>
      <c r="C146" s="9" t="s">
        <v>9</v>
      </c>
      <c r="D146" s="9">
        <v>6100</v>
      </c>
      <c r="E146" s="9" t="s">
        <v>44</v>
      </c>
    </row>
    <row r="147" spans="1:5">
      <c r="A147" s="9" t="s">
        <v>281</v>
      </c>
      <c r="B147" s="15" t="s">
        <v>233</v>
      </c>
      <c r="C147" s="9" t="s">
        <v>16</v>
      </c>
      <c r="D147" s="9">
        <v>3090</v>
      </c>
      <c r="E147" s="9" t="s">
        <v>44</v>
      </c>
    </row>
    <row r="148" spans="1:5">
      <c r="A148" s="9" t="s">
        <v>281</v>
      </c>
      <c r="B148" s="15" t="s">
        <v>233</v>
      </c>
      <c r="C148" s="9" t="s">
        <v>207</v>
      </c>
      <c r="D148" s="9">
        <v>3510</v>
      </c>
      <c r="E148" s="9" t="s">
        <v>44</v>
      </c>
    </row>
    <row r="149" spans="1:5">
      <c r="A149" s="9" t="s">
        <v>281</v>
      </c>
      <c r="B149" s="15" t="s">
        <v>233</v>
      </c>
      <c r="C149" s="9" t="s">
        <v>29</v>
      </c>
      <c r="D149" s="9">
        <v>6790</v>
      </c>
      <c r="E149" s="9" t="s">
        <v>44</v>
      </c>
    </row>
    <row r="150" spans="1:5">
      <c r="A150" s="9" t="s">
        <v>281</v>
      </c>
      <c r="B150" s="15" t="s">
        <v>233</v>
      </c>
      <c r="C150" s="9" t="s">
        <v>0</v>
      </c>
      <c r="D150" s="9">
        <v>31480</v>
      </c>
      <c r="E150" s="9" t="s">
        <v>45</v>
      </c>
    </row>
    <row r="151" spans="1:5">
      <c r="A151" s="9" t="s">
        <v>281</v>
      </c>
      <c r="B151" s="15" t="s">
        <v>233</v>
      </c>
      <c r="C151" s="9" t="s">
        <v>10</v>
      </c>
      <c r="D151" s="9">
        <v>15200</v>
      </c>
      <c r="E151" s="9" t="s">
        <v>45</v>
      </c>
    </row>
    <row r="152" spans="1:5">
      <c r="A152" s="9" t="s">
        <v>281</v>
      </c>
      <c r="B152" s="15" t="s">
        <v>233</v>
      </c>
      <c r="C152" s="9" t="s">
        <v>15</v>
      </c>
      <c r="D152" s="9">
        <v>9000</v>
      </c>
      <c r="E152" s="9" t="s">
        <v>45</v>
      </c>
    </row>
    <row r="153" spans="1:5">
      <c r="A153" s="9" t="s">
        <v>281</v>
      </c>
      <c r="B153" s="15" t="s">
        <v>233</v>
      </c>
      <c r="C153" s="9" t="s">
        <v>14</v>
      </c>
      <c r="D153" s="9">
        <v>17340</v>
      </c>
      <c r="E153" s="9" t="s">
        <v>45</v>
      </c>
    </row>
    <row r="154" spans="1:5">
      <c r="A154" s="9" t="s">
        <v>281</v>
      </c>
      <c r="B154" s="15" t="s">
        <v>233</v>
      </c>
      <c r="C154" s="9" t="s">
        <v>9</v>
      </c>
      <c r="D154" s="9">
        <v>9300</v>
      </c>
      <c r="E154" s="9" t="s">
        <v>45</v>
      </c>
    </row>
    <row r="155" spans="1:5">
      <c r="A155" s="9" t="s">
        <v>281</v>
      </c>
      <c r="B155" s="15" t="s">
        <v>233</v>
      </c>
      <c r="C155" s="9" t="s">
        <v>16</v>
      </c>
      <c r="D155" s="9">
        <v>1500</v>
      </c>
      <c r="E155" s="9" t="s">
        <v>45</v>
      </c>
    </row>
    <row r="156" spans="1:5">
      <c r="A156" s="9" t="s">
        <v>281</v>
      </c>
      <c r="B156" s="15" t="s">
        <v>233</v>
      </c>
      <c r="C156" s="9" t="s">
        <v>207</v>
      </c>
      <c r="D156" s="9">
        <v>8850</v>
      </c>
      <c r="E156" s="9" t="s">
        <v>45</v>
      </c>
    </row>
    <row r="157" spans="1:5">
      <c r="A157" s="9" t="s">
        <v>281</v>
      </c>
      <c r="B157" s="15" t="s">
        <v>233</v>
      </c>
      <c r="C157" s="9" t="s">
        <v>29</v>
      </c>
      <c r="D157" s="9">
        <v>3000</v>
      </c>
      <c r="E157" s="9" t="s">
        <v>45</v>
      </c>
    </row>
    <row r="158" spans="1:5">
      <c r="A158" s="9" t="s">
        <v>311</v>
      </c>
      <c r="B158" s="15" t="s">
        <v>310</v>
      </c>
      <c r="C158" s="9" t="s">
        <v>0</v>
      </c>
      <c r="D158" s="9">
        <v>35030</v>
      </c>
      <c r="E158" s="9" t="s">
        <v>44</v>
      </c>
    </row>
    <row r="159" spans="1:5">
      <c r="A159" s="9" t="s">
        <v>311</v>
      </c>
      <c r="B159" s="15" t="s">
        <v>310</v>
      </c>
      <c r="C159" s="9" t="s">
        <v>10</v>
      </c>
      <c r="D159" s="9">
        <v>55290</v>
      </c>
      <c r="E159" s="9" t="s">
        <v>44</v>
      </c>
    </row>
    <row r="160" spans="1:5">
      <c r="A160" s="9" t="s">
        <v>311</v>
      </c>
      <c r="B160" s="15" t="s">
        <v>310</v>
      </c>
      <c r="C160" s="9" t="s">
        <v>15</v>
      </c>
      <c r="D160" s="9">
        <v>71030</v>
      </c>
      <c r="E160" s="9" t="s">
        <v>44</v>
      </c>
    </row>
    <row r="161" spans="1:5">
      <c r="A161" s="9" t="s">
        <v>311</v>
      </c>
      <c r="B161" s="15" t="s">
        <v>310</v>
      </c>
      <c r="C161" s="9" t="s">
        <v>14</v>
      </c>
      <c r="D161" s="9">
        <v>56370</v>
      </c>
      <c r="E161" s="9" t="s">
        <v>44</v>
      </c>
    </row>
    <row r="162" spans="1:5">
      <c r="A162" s="9" t="s">
        <v>311</v>
      </c>
      <c r="B162" s="15" t="s">
        <v>310</v>
      </c>
      <c r="C162" s="9" t="s">
        <v>13</v>
      </c>
      <c r="D162" s="9">
        <v>13630</v>
      </c>
      <c r="E162" s="9" t="s">
        <v>44</v>
      </c>
    </row>
    <row r="163" spans="1:5">
      <c r="A163" s="9" t="s">
        <v>311</v>
      </c>
      <c r="B163" s="15" t="s">
        <v>310</v>
      </c>
      <c r="C163" s="9" t="s">
        <v>9</v>
      </c>
      <c r="D163" s="9">
        <v>7910</v>
      </c>
      <c r="E163" s="9" t="s">
        <v>44</v>
      </c>
    </row>
    <row r="164" spans="1:5">
      <c r="A164" s="9" t="s">
        <v>311</v>
      </c>
      <c r="B164" s="15" t="s">
        <v>310</v>
      </c>
      <c r="C164" s="9" t="s">
        <v>16</v>
      </c>
      <c r="D164" s="9">
        <v>3360</v>
      </c>
      <c r="E164" s="9" t="s">
        <v>44</v>
      </c>
    </row>
    <row r="165" spans="1:5">
      <c r="A165" s="9" t="s">
        <v>311</v>
      </c>
      <c r="B165" s="15" t="s">
        <v>310</v>
      </c>
      <c r="C165" s="9" t="s">
        <v>207</v>
      </c>
      <c r="D165" s="9">
        <v>7320</v>
      </c>
      <c r="E165" s="9" t="s">
        <v>44</v>
      </c>
    </row>
    <row r="166" spans="1:5">
      <c r="A166" s="9" t="s">
        <v>311</v>
      </c>
      <c r="B166" s="15" t="s">
        <v>310</v>
      </c>
      <c r="C166" s="9" t="s">
        <v>29</v>
      </c>
      <c r="D166" s="9">
        <v>7780</v>
      </c>
      <c r="E166" s="9" t="s">
        <v>44</v>
      </c>
    </row>
    <row r="167" spans="1:5">
      <c r="A167" s="9" t="s">
        <v>311</v>
      </c>
      <c r="B167" s="15" t="s">
        <v>310</v>
      </c>
      <c r="C167" s="9" t="s">
        <v>0</v>
      </c>
      <c r="D167" s="9">
        <v>35800</v>
      </c>
      <c r="E167" s="9" t="s">
        <v>45</v>
      </c>
    </row>
    <row r="168" spans="1:5">
      <c r="A168" s="9" t="s">
        <v>311</v>
      </c>
      <c r="B168" s="15" t="s">
        <v>310</v>
      </c>
      <c r="C168" s="9" t="s">
        <v>10</v>
      </c>
      <c r="D168" s="9">
        <v>35670</v>
      </c>
      <c r="E168" s="9" t="s">
        <v>45</v>
      </c>
    </row>
    <row r="169" spans="1:5">
      <c r="A169" s="9" t="s">
        <v>311</v>
      </c>
      <c r="B169" s="15" t="s">
        <v>310</v>
      </c>
      <c r="C169" s="9" t="s">
        <v>15</v>
      </c>
      <c r="D169" s="9">
        <v>29300</v>
      </c>
      <c r="E169" s="9" t="s">
        <v>45</v>
      </c>
    </row>
    <row r="170" spans="1:5">
      <c r="A170" s="9" t="s">
        <v>311</v>
      </c>
      <c r="B170" s="15" t="s">
        <v>310</v>
      </c>
      <c r="C170" s="9" t="s">
        <v>14</v>
      </c>
      <c r="D170" s="9">
        <v>28500</v>
      </c>
      <c r="E170" s="9" t="s">
        <v>45</v>
      </c>
    </row>
    <row r="171" spans="1:5">
      <c r="A171" s="9" t="s">
        <v>311</v>
      </c>
      <c r="B171" s="15" t="s">
        <v>310</v>
      </c>
      <c r="C171" s="9" t="s">
        <v>9</v>
      </c>
      <c r="D171" s="9">
        <v>16200</v>
      </c>
      <c r="E171" s="9" t="s">
        <v>45</v>
      </c>
    </row>
    <row r="172" spans="1:5">
      <c r="A172" s="9" t="s">
        <v>311</v>
      </c>
      <c r="B172" s="15" t="s">
        <v>310</v>
      </c>
      <c r="C172" s="9" t="s">
        <v>16</v>
      </c>
      <c r="D172" s="9">
        <v>2100</v>
      </c>
      <c r="E172" s="9" t="s">
        <v>45</v>
      </c>
    </row>
    <row r="173" spans="1:5">
      <c r="A173" s="9" t="s">
        <v>311</v>
      </c>
      <c r="B173" s="15" t="s">
        <v>310</v>
      </c>
      <c r="C173" s="9" t="s">
        <v>207</v>
      </c>
      <c r="D173" s="9">
        <v>22100</v>
      </c>
      <c r="E173" s="9" t="s">
        <v>45</v>
      </c>
    </row>
    <row r="174" spans="1:5">
      <c r="A174" s="9" t="s">
        <v>311</v>
      </c>
      <c r="B174" s="15" t="s">
        <v>310</v>
      </c>
      <c r="C174" s="9" t="s">
        <v>29</v>
      </c>
      <c r="D174" s="9">
        <v>3100</v>
      </c>
      <c r="E174" s="9" t="s">
        <v>45</v>
      </c>
    </row>
    <row r="175" spans="1:5">
      <c r="A175" s="9" t="s">
        <v>341</v>
      </c>
      <c r="B175" s="15" t="s">
        <v>310</v>
      </c>
      <c r="C175" s="9" t="s">
        <v>0</v>
      </c>
      <c r="D175" s="9">
        <v>59510</v>
      </c>
      <c r="E175" s="9" t="s">
        <v>44</v>
      </c>
    </row>
    <row r="176" spans="1:5">
      <c r="A176" s="9" t="s">
        <v>341</v>
      </c>
      <c r="B176" s="15" t="s">
        <v>310</v>
      </c>
      <c r="C176" s="9" t="s">
        <v>10</v>
      </c>
      <c r="D176" s="9">
        <v>48870</v>
      </c>
      <c r="E176" s="9" t="s">
        <v>44</v>
      </c>
    </row>
    <row r="177" spans="1:5">
      <c r="A177" s="9" t="s">
        <v>341</v>
      </c>
      <c r="B177" s="15" t="s">
        <v>310</v>
      </c>
      <c r="C177" s="9" t="s">
        <v>15</v>
      </c>
      <c r="D177" s="9">
        <v>101840</v>
      </c>
      <c r="E177" s="9" t="s">
        <v>44</v>
      </c>
    </row>
    <row r="178" spans="1:5">
      <c r="A178" s="9" t="s">
        <v>341</v>
      </c>
      <c r="B178" s="15" t="s">
        <v>310</v>
      </c>
      <c r="C178" s="9" t="s">
        <v>14</v>
      </c>
      <c r="D178" s="9">
        <v>70570</v>
      </c>
      <c r="E178" s="9" t="s">
        <v>44</v>
      </c>
    </row>
    <row r="179" spans="1:5">
      <c r="A179" s="9" t="s">
        <v>341</v>
      </c>
      <c r="B179" s="15" t="s">
        <v>310</v>
      </c>
      <c r="C179" s="9" t="s">
        <v>13</v>
      </c>
      <c r="D179" s="9">
        <v>17920</v>
      </c>
      <c r="E179" s="9" t="s">
        <v>44</v>
      </c>
    </row>
    <row r="180" spans="1:5">
      <c r="A180" s="9" t="s">
        <v>341</v>
      </c>
      <c r="B180" s="15" t="s">
        <v>310</v>
      </c>
      <c r="C180" s="9" t="s">
        <v>9</v>
      </c>
      <c r="D180" s="9">
        <v>6380</v>
      </c>
      <c r="E180" s="9" t="s">
        <v>44</v>
      </c>
    </row>
    <row r="181" spans="1:5">
      <c r="A181" s="9" t="s">
        <v>341</v>
      </c>
      <c r="B181" s="15" t="s">
        <v>310</v>
      </c>
      <c r="C181" s="9" t="s">
        <v>16</v>
      </c>
      <c r="D181" s="9">
        <v>4560</v>
      </c>
      <c r="E181" s="9" t="s">
        <v>44</v>
      </c>
    </row>
    <row r="182" spans="1:5">
      <c r="A182" s="9" t="s">
        <v>341</v>
      </c>
      <c r="B182" s="15" t="s">
        <v>310</v>
      </c>
      <c r="C182" s="9" t="s">
        <v>207</v>
      </c>
      <c r="D182" s="9">
        <v>8300</v>
      </c>
      <c r="E182" s="9" t="s">
        <v>44</v>
      </c>
    </row>
    <row r="183" spans="1:5">
      <c r="A183" s="9" t="s">
        <v>341</v>
      </c>
      <c r="B183" s="15" t="s">
        <v>310</v>
      </c>
      <c r="C183" s="9" t="s">
        <v>29</v>
      </c>
      <c r="D183" s="9">
        <v>9840</v>
      </c>
      <c r="E183" s="9" t="s">
        <v>44</v>
      </c>
    </row>
    <row r="184" spans="1:5">
      <c r="A184" s="9" t="s">
        <v>341</v>
      </c>
      <c r="B184" s="15" t="s">
        <v>310</v>
      </c>
      <c r="C184" s="9" t="s">
        <v>0</v>
      </c>
      <c r="D184" s="9">
        <v>18360</v>
      </c>
      <c r="E184" s="9" t="s">
        <v>45</v>
      </c>
    </row>
    <row r="185" spans="1:5">
      <c r="A185" s="9" t="s">
        <v>341</v>
      </c>
      <c r="B185" s="15" t="s">
        <v>310</v>
      </c>
      <c r="C185" s="9" t="s">
        <v>10</v>
      </c>
      <c r="D185" s="9">
        <v>21400</v>
      </c>
      <c r="E185" s="9" t="s">
        <v>45</v>
      </c>
    </row>
    <row r="186" spans="1:5">
      <c r="A186" s="9" t="s">
        <v>341</v>
      </c>
      <c r="B186" s="15" t="s">
        <v>310</v>
      </c>
      <c r="C186" s="9" t="s">
        <v>15</v>
      </c>
      <c r="D186" s="9">
        <v>10000</v>
      </c>
      <c r="E186" s="9" t="s">
        <v>45</v>
      </c>
    </row>
    <row r="187" spans="1:5">
      <c r="A187" s="9" t="s">
        <v>341</v>
      </c>
      <c r="B187" s="15" t="s">
        <v>310</v>
      </c>
      <c r="C187" s="9" t="s">
        <v>14</v>
      </c>
      <c r="D187" s="9">
        <v>27600</v>
      </c>
      <c r="E187" s="9" t="s">
        <v>45</v>
      </c>
    </row>
    <row r="188" spans="1:5">
      <c r="A188" s="9" t="s">
        <v>341</v>
      </c>
      <c r="B188" s="15" t="s">
        <v>310</v>
      </c>
      <c r="C188" s="9" t="s">
        <v>9</v>
      </c>
      <c r="D188" s="9">
        <v>18300</v>
      </c>
      <c r="E188" s="9" t="s">
        <v>45</v>
      </c>
    </row>
    <row r="189" spans="1:5">
      <c r="A189" s="9" t="s">
        <v>341</v>
      </c>
      <c r="B189" s="15" t="s">
        <v>310</v>
      </c>
      <c r="C189" s="9" t="s">
        <v>16</v>
      </c>
      <c r="D189" s="9">
        <v>2400</v>
      </c>
      <c r="E189" s="9" t="s">
        <v>45</v>
      </c>
    </row>
    <row r="190" spans="1:5">
      <c r="A190" s="9" t="s">
        <v>341</v>
      </c>
      <c r="B190" s="15" t="s">
        <v>310</v>
      </c>
      <c r="C190" s="9" t="s">
        <v>207</v>
      </c>
      <c r="D190" s="9">
        <v>54600</v>
      </c>
      <c r="E190" s="9" t="s">
        <v>45</v>
      </c>
    </row>
    <row r="191" spans="1:5">
      <c r="A191" s="9" t="s">
        <v>341</v>
      </c>
      <c r="B191" s="15" t="s">
        <v>310</v>
      </c>
      <c r="C191" s="9" t="s">
        <v>29</v>
      </c>
      <c r="D191" s="9">
        <v>5600</v>
      </c>
      <c r="E191" s="9" t="s">
        <v>45</v>
      </c>
    </row>
    <row r="192" spans="1:5">
      <c r="A192" s="9" t="s">
        <v>365</v>
      </c>
      <c r="B192" s="15" t="s">
        <v>310</v>
      </c>
      <c r="C192" s="9" t="s">
        <v>0</v>
      </c>
      <c r="D192" s="9">
        <v>50890</v>
      </c>
      <c r="E192" s="9" t="s">
        <v>44</v>
      </c>
    </row>
    <row r="193" spans="1:5">
      <c r="A193" s="9" t="s">
        <v>365</v>
      </c>
      <c r="B193" s="15" t="s">
        <v>310</v>
      </c>
      <c r="C193" s="9" t="s">
        <v>10</v>
      </c>
      <c r="D193" s="9">
        <v>44600</v>
      </c>
      <c r="E193" s="9" t="s">
        <v>44</v>
      </c>
    </row>
    <row r="194" spans="1:5">
      <c r="A194" s="9" t="s">
        <v>365</v>
      </c>
      <c r="B194" s="15" t="s">
        <v>310</v>
      </c>
      <c r="C194" s="9" t="s">
        <v>13</v>
      </c>
      <c r="D194" s="9">
        <v>15380</v>
      </c>
      <c r="E194" s="9" t="s">
        <v>44</v>
      </c>
    </row>
    <row r="195" spans="1:5">
      <c r="A195" s="9" t="s">
        <v>365</v>
      </c>
      <c r="B195" s="15" t="s">
        <v>310</v>
      </c>
      <c r="C195" s="9" t="s">
        <v>15</v>
      </c>
      <c r="D195" s="9">
        <v>69430</v>
      </c>
      <c r="E195" s="9" t="s">
        <v>44</v>
      </c>
    </row>
    <row r="196" spans="1:5">
      <c r="A196" s="9" t="s">
        <v>365</v>
      </c>
      <c r="B196" s="15" t="s">
        <v>310</v>
      </c>
      <c r="C196" s="9" t="s">
        <v>14</v>
      </c>
      <c r="D196" s="9">
        <v>50840</v>
      </c>
      <c r="E196" s="9" t="s">
        <v>44</v>
      </c>
    </row>
    <row r="197" spans="1:5">
      <c r="A197" s="9" t="s">
        <v>365</v>
      </c>
      <c r="B197" s="15" t="s">
        <v>310</v>
      </c>
      <c r="C197" s="9" t="s">
        <v>9</v>
      </c>
      <c r="D197" s="9">
        <v>7760</v>
      </c>
      <c r="E197" s="9" t="s">
        <v>44</v>
      </c>
    </row>
    <row r="198" spans="1:5">
      <c r="A198" s="9" t="s">
        <v>365</v>
      </c>
      <c r="B198" s="15" t="s">
        <v>310</v>
      </c>
      <c r="C198" s="9" t="s">
        <v>16</v>
      </c>
      <c r="D198" s="9">
        <v>7780</v>
      </c>
      <c r="E198" s="9" t="s">
        <v>44</v>
      </c>
    </row>
    <row r="199" spans="1:5">
      <c r="A199" s="9" t="s">
        <v>365</v>
      </c>
      <c r="B199" s="15" t="s">
        <v>310</v>
      </c>
      <c r="C199" s="9" t="s">
        <v>207</v>
      </c>
      <c r="D199" s="9">
        <v>6930</v>
      </c>
      <c r="E199" s="9" t="s">
        <v>44</v>
      </c>
    </row>
    <row r="200" spans="1:5">
      <c r="A200" s="9" t="s">
        <v>365</v>
      </c>
      <c r="B200" s="15" t="s">
        <v>310</v>
      </c>
      <c r="C200" s="9" t="s">
        <v>29</v>
      </c>
      <c r="D200" s="9">
        <v>16620</v>
      </c>
      <c r="E200" s="9" t="s">
        <v>44</v>
      </c>
    </row>
    <row r="201" spans="1:5">
      <c r="A201" s="9" t="s">
        <v>365</v>
      </c>
      <c r="B201" s="15" t="s">
        <v>310</v>
      </c>
      <c r="C201" s="9" t="s">
        <v>0</v>
      </c>
      <c r="D201" s="9">
        <v>6680</v>
      </c>
      <c r="E201" s="9" t="s">
        <v>45</v>
      </c>
    </row>
    <row r="202" spans="1:5">
      <c r="A202" s="9" t="s">
        <v>365</v>
      </c>
      <c r="B202" s="15" t="s">
        <v>310</v>
      </c>
      <c r="C202" s="9" t="s">
        <v>10</v>
      </c>
      <c r="D202" s="9">
        <v>18450</v>
      </c>
      <c r="E202" s="9" t="s">
        <v>45</v>
      </c>
    </row>
    <row r="203" spans="1:5">
      <c r="A203" s="9" t="s">
        <v>365</v>
      </c>
      <c r="B203" s="15" t="s">
        <v>310</v>
      </c>
      <c r="C203" s="9" t="s">
        <v>15</v>
      </c>
      <c r="D203" s="9">
        <v>19000</v>
      </c>
      <c r="E203" s="9" t="s">
        <v>45</v>
      </c>
    </row>
    <row r="204" spans="1:5">
      <c r="A204" s="9" t="s">
        <v>365</v>
      </c>
      <c r="B204" s="15" t="s">
        <v>310</v>
      </c>
      <c r="C204" s="9" t="s">
        <v>14</v>
      </c>
      <c r="D204" s="9">
        <v>38500</v>
      </c>
      <c r="E204" s="9" t="s">
        <v>45</v>
      </c>
    </row>
    <row r="205" spans="1:5">
      <c r="A205" s="9" t="s">
        <v>365</v>
      </c>
      <c r="B205" s="15" t="s">
        <v>310</v>
      </c>
      <c r="C205" s="9" t="s">
        <v>9</v>
      </c>
      <c r="D205" s="9">
        <v>13200</v>
      </c>
      <c r="E205" s="9" t="s">
        <v>45</v>
      </c>
    </row>
    <row r="206" spans="1:5">
      <c r="A206" s="9" t="s">
        <v>365</v>
      </c>
      <c r="B206" s="15" t="s">
        <v>310</v>
      </c>
      <c r="C206" s="9" t="s">
        <v>16</v>
      </c>
      <c r="D206" s="9">
        <v>1550</v>
      </c>
      <c r="E206" s="9" t="s">
        <v>45</v>
      </c>
    </row>
    <row r="207" spans="1:5">
      <c r="A207" s="9" t="s">
        <v>365</v>
      </c>
      <c r="B207" s="15" t="s">
        <v>310</v>
      </c>
      <c r="C207" s="9" t="s">
        <v>207</v>
      </c>
      <c r="D207" s="9">
        <v>38700</v>
      </c>
      <c r="E207" s="9" t="s">
        <v>45</v>
      </c>
    </row>
    <row r="208" spans="1:5">
      <c r="A208" s="9" t="s">
        <v>365</v>
      </c>
      <c r="B208" s="15" t="s">
        <v>310</v>
      </c>
      <c r="C208" s="9" t="s">
        <v>29</v>
      </c>
      <c r="D208" s="9">
        <v>5200</v>
      </c>
      <c r="E208" s="9" t="s">
        <v>45</v>
      </c>
    </row>
    <row r="209" spans="1:6">
      <c r="A209" s="9" t="s">
        <v>389</v>
      </c>
      <c r="B209" s="15" t="s">
        <v>388</v>
      </c>
      <c r="C209" s="9" t="s">
        <v>0</v>
      </c>
      <c r="D209" s="9">
        <v>39130</v>
      </c>
      <c r="E209" s="9" t="s">
        <v>44</v>
      </c>
    </row>
    <row r="210" spans="1:6">
      <c r="A210" s="9" t="s">
        <v>389</v>
      </c>
      <c r="B210" s="15" t="s">
        <v>388</v>
      </c>
      <c r="C210" s="9" t="s">
        <v>10</v>
      </c>
      <c r="D210" s="9">
        <v>32350</v>
      </c>
      <c r="E210" s="9" t="s">
        <v>44</v>
      </c>
    </row>
    <row r="211" spans="1:6">
      <c r="A211" s="9" t="s">
        <v>389</v>
      </c>
      <c r="B211" s="15" t="s">
        <v>388</v>
      </c>
      <c r="C211" s="9" t="s">
        <v>15</v>
      </c>
      <c r="D211" s="9">
        <v>51200</v>
      </c>
      <c r="E211" s="9" t="s">
        <v>44</v>
      </c>
    </row>
    <row r="212" spans="1:6">
      <c r="A212" s="9" t="s">
        <v>389</v>
      </c>
      <c r="B212" s="15" t="s">
        <v>388</v>
      </c>
      <c r="C212" s="9" t="s">
        <v>14</v>
      </c>
      <c r="D212" s="9">
        <v>60620</v>
      </c>
      <c r="E212" s="9" t="s">
        <v>44</v>
      </c>
    </row>
    <row r="213" spans="1:6">
      <c r="A213" s="9" t="s">
        <v>389</v>
      </c>
      <c r="B213" s="15" t="s">
        <v>388</v>
      </c>
      <c r="C213" s="9" t="s">
        <v>13</v>
      </c>
      <c r="D213" s="9">
        <v>9280</v>
      </c>
      <c r="E213" s="9" t="s">
        <v>44</v>
      </c>
    </row>
    <row r="214" spans="1:6">
      <c r="A214" s="9" t="s">
        <v>389</v>
      </c>
      <c r="B214" s="15" t="s">
        <v>388</v>
      </c>
      <c r="C214" s="9" t="s">
        <v>9</v>
      </c>
      <c r="D214" s="9">
        <v>7080</v>
      </c>
      <c r="E214" s="9" t="s">
        <v>44</v>
      </c>
    </row>
    <row r="215" spans="1:6">
      <c r="A215" s="9" t="s">
        <v>389</v>
      </c>
      <c r="B215" s="15" t="s">
        <v>388</v>
      </c>
      <c r="C215" s="9" t="s">
        <v>16</v>
      </c>
      <c r="D215" s="9">
        <v>5540</v>
      </c>
      <c r="E215" s="9" t="s">
        <v>44</v>
      </c>
    </row>
    <row r="216" spans="1:6">
      <c r="A216" s="9" t="s">
        <v>389</v>
      </c>
      <c r="B216" s="15" t="s">
        <v>388</v>
      </c>
      <c r="C216" s="9" t="s">
        <v>207</v>
      </c>
      <c r="D216" s="9">
        <v>4820</v>
      </c>
      <c r="E216" s="9" t="s">
        <v>44</v>
      </c>
    </row>
    <row r="217" spans="1:6">
      <c r="A217" s="9" t="s">
        <v>389</v>
      </c>
      <c r="B217" s="15" t="s">
        <v>388</v>
      </c>
      <c r="C217" s="9" t="s">
        <v>29</v>
      </c>
      <c r="D217" s="9">
        <v>11140</v>
      </c>
      <c r="E217" s="9" t="s">
        <v>44</v>
      </c>
    </row>
    <row r="218" spans="1:6">
      <c r="A218" s="9" t="s">
        <v>389</v>
      </c>
      <c r="B218" s="15" t="s">
        <v>388</v>
      </c>
      <c r="C218" s="9" t="s">
        <v>0</v>
      </c>
      <c r="D218" s="9">
        <v>20230</v>
      </c>
      <c r="E218" s="9" t="s">
        <v>45</v>
      </c>
    </row>
    <row r="219" spans="1:6">
      <c r="A219" s="9" t="s">
        <v>389</v>
      </c>
      <c r="B219" s="15" t="s">
        <v>388</v>
      </c>
      <c r="C219" s="9" t="s">
        <v>10</v>
      </c>
      <c r="D219" s="9">
        <v>17500</v>
      </c>
      <c r="E219" s="9" t="s">
        <v>45</v>
      </c>
    </row>
    <row r="220" spans="1:6">
      <c r="A220" s="9" t="s">
        <v>389</v>
      </c>
      <c r="B220" s="15" t="s">
        <v>388</v>
      </c>
      <c r="C220" s="9" t="s">
        <v>14</v>
      </c>
      <c r="D220" s="9">
        <v>32400</v>
      </c>
      <c r="E220" s="9" t="s">
        <v>45</v>
      </c>
    </row>
    <row r="221" spans="1:6">
      <c r="A221" s="9" t="s">
        <v>389</v>
      </c>
      <c r="B221" s="15" t="s">
        <v>388</v>
      </c>
      <c r="C221" s="9" t="s">
        <v>9</v>
      </c>
      <c r="D221">
        <v>12700</v>
      </c>
      <c r="E221" s="9" t="s">
        <v>45</v>
      </c>
    </row>
    <row r="222" spans="1:6">
      <c r="A222" s="9" t="s">
        <v>389</v>
      </c>
      <c r="B222" s="15" t="s">
        <v>388</v>
      </c>
      <c r="C222" s="9" t="s">
        <v>16</v>
      </c>
      <c r="D222" s="9">
        <v>2250</v>
      </c>
      <c r="E222" s="9" t="s">
        <v>45</v>
      </c>
      <c r="F222" s="87"/>
    </row>
    <row r="223" spans="1:6">
      <c r="A223" s="9" t="s">
        <v>389</v>
      </c>
      <c r="B223" s="15" t="s">
        <v>388</v>
      </c>
      <c r="C223" s="9" t="s">
        <v>207</v>
      </c>
      <c r="D223" s="9">
        <v>32500</v>
      </c>
      <c r="E223" s="9" t="s">
        <v>45</v>
      </c>
      <c r="F223" s="88"/>
    </row>
    <row r="224" spans="1:6">
      <c r="A224" s="9" t="s">
        <v>389</v>
      </c>
      <c r="B224" s="15" t="s">
        <v>388</v>
      </c>
      <c r="C224" s="9" t="s">
        <v>29</v>
      </c>
      <c r="D224" s="9">
        <v>4900</v>
      </c>
      <c r="E224" s="9" t="s">
        <v>45</v>
      </c>
    </row>
    <row r="225" spans="1:5">
      <c r="A225" s="9" t="s">
        <v>419</v>
      </c>
      <c r="B225" s="15" t="s">
        <v>388</v>
      </c>
      <c r="C225" s="9" t="s">
        <v>0</v>
      </c>
      <c r="D225" s="9">
        <v>56990</v>
      </c>
      <c r="E225" s="9" t="s">
        <v>44</v>
      </c>
    </row>
    <row r="226" spans="1:5">
      <c r="A226" s="9" t="s">
        <v>419</v>
      </c>
      <c r="B226" s="15" t="s">
        <v>388</v>
      </c>
      <c r="C226" s="9" t="s">
        <v>10</v>
      </c>
      <c r="D226" s="9">
        <v>35270</v>
      </c>
      <c r="E226" s="9" t="s">
        <v>44</v>
      </c>
    </row>
    <row r="227" spans="1:5">
      <c r="A227" s="9" t="s">
        <v>419</v>
      </c>
      <c r="B227" s="15" t="s">
        <v>388</v>
      </c>
      <c r="C227" s="9" t="s">
        <v>15</v>
      </c>
      <c r="D227" s="9">
        <v>62830</v>
      </c>
      <c r="E227" s="9" t="s">
        <v>44</v>
      </c>
    </row>
    <row r="228" spans="1:5">
      <c r="A228" s="9" t="s">
        <v>419</v>
      </c>
      <c r="B228" s="15" t="s">
        <v>388</v>
      </c>
      <c r="C228" s="9" t="s">
        <v>14</v>
      </c>
      <c r="D228" s="9">
        <v>38190</v>
      </c>
      <c r="E228" s="9" t="s">
        <v>44</v>
      </c>
    </row>
    <row r="229" spans="1:5">
      <c r="A229" s="9" t="s">
        <v>419</v>
      </c>
      <c r="B229" s="15" t="s">
        <v>388</v>
      </c>
      <c r="C229" s="9" t="s">
        <v>13</v>
      </c>
      <c r="D229" s="9">
        <v>11420</v>
      </c>
      <c r="E229" s="9" t="s">
        <v>44</v>
      </c>
    </row>
    <row r="230" spans="1:5">
      <c r="A230" s="9" t="s">
        <v>419</v>
      </c>
      <c r="B230" s="15" t="s">
        <v>388</v>
      </c>
      <c r="C230" s="9" t="s">
        <v>9</v>
      </c>
      <c r="D230" s="9">
        <v>7470</v>
      </c>
      <c r="E230" s="9" t="s">
        <v>44</v>
      </c>
    </row>
    <row r="231" spans="1:5">
      <c r="A231" s="9" t="s">
        <v>419</v>
      </c>
      <c r="B231" s="15" t="s">
        <v>388</v>
      </c>
      <c r="C231" s="9" t="s">
        <v>16</v>
      </c>
      <c r="D231" s="9">
        <v>9400</v>
      </c>
      <c r="E231" s="9" t="s">
        <v>44</v>
      </c>
    </row>
    <row r="232" spans="1:5">
      <c r="A232" s="9" t="s">
        <v>419</v>
      </c>
      <c r="B232" s="15" t="s">
        <v>388</v>
      </c>
      <c r="C232" s="9" t="s">
        <v>207</v>
      </c>
      <c r="D232" s="9">
        <v>3470</v>
      </c>
      <c r="E232" s="9" t="s">
        <v>44</v>
      </c>
    </row>
    <row r="233" spans="1:5">
      <c r="A233" s="9" t="s">
        <v>419</v>
      </c>
      <c r="B233" s="15" t="s">
        <v>388</v>
      </c>
      <c r="C233" s="9" t="s">
        <v>29</v>
      </c>
      <c r="D233" s="9">
        <v>26250</v>
      </c>
      <c r="E233" s="9" t="s">
        <v>44</v>
      </c>
    </row>
    <row r="234" spans="1:5">
      <c r="A234" s="9" t="s">
        <v>419</v>
      </c>
      <c r="B234" s="15" t="s">
        <v>388</v>
      </c>
      <c r="C234" s="9" t="s">
        <v>0</v>
      </c>
      <c r="D234" s="9">
        <v>30300</v>
      </c>
      <c r="E234" s="9" t="s">
        <v>45</v>
      </c>
    </row>
    <row r="235" spans="1:5">
      <c r="A235" s="9" t="s">
        <v>419</v>
      </c>
      <c r="B235" s="15" t="s">
        <v>388</v>
      </c>
      <c r="C235" s="9" t="s">
        <v>10</v>
      </c>
      <c r="D235" s="9">
        <v>24130</v>
      </c>
      <c r="E235" s="9" t="s">
        <v>45</v>
      </c>
    </row>
    <row r="236" spans="1:5">
      <c r="A236" s="9" t="s">
        <v>419</v>
      </c>
      <c r="B236" s="15" t="s">
        <v>388</v>
      </c>
      <c r="C236" s="9" t="s">
        <v>15</v>
      </c>
      <c r="D236" s="9">
        <v>18900</v>
      </c>
      <c r="E236" s="9" t="s">
        <v>45</v>
      </c>
    </row>
    <row r="237" spans="1:5">
      <c r="A237" s="9" t="s">
        <v>419</v>
      </c>
      <c r="B237" s="15" t="s">
        <v>388</v>
      </c>
      <c r="C237" s="9" t="s">
        <v>14</v>
      </c>
      <c r="D237" s="9">
        <v>19200</v>
      </c>
      <c r="E237" s="9" t="s">
        <v>45</v>
      </c>
    </row>
    <row r="238" spans="1:5">
      <c r="A238" s="9" t="s">
        <v>419</v>
      </c>
      <c r="B238" s="15" t="s">
        <v>388</v>
      </c>
      <c r="C238" s="9" t="s">
        <v>9</v>
      </c>
      <c r="D238">
        <v>12400</v>
      </c>
      <c r="E238" s="9" t="s">
        <v>45</v>
      </c>
    </row>
    <row r="239" spans="1:5">
      <c r="A239" s="9" t="s">
        <v>419</v>
      </c>
      <c r="B239" s="15" t="s">
        <v>388</v>
      </c>
      <c r="C239" s="9" t="s">
        <v>16</v>
      </c>
      <c r="D239" s="9">
        <v>1750</v>
      </c>
      <c r="E239" s="9" t="s">
        <v>45</v>
      </c>
    </row>
    <row r="240" spans="1:5">
      <c r="A240" s="9" t="s">
        <v>419</v>
      </c>
      <c r="B240" s="15" t="s">
        <v>388</v>
      </c>
      <c r="C240" s="9" t="s">
        <v>207</v>
      </c>
      <c r="D240" s="9">
        <v>23600</v>
      </c>
      <c r="E240" s="9" t="s">
        <v>45</v>
      </c>
    </row>
    <row r="241" spans="1:5">
      <c r="A241" s="9" t="s">
        <v>419</v>
      </c>
      <c r="B241" s="15" t="s">
        <v>388</v>
      </c>
      <c r="C241" s="9" t="s">
        <v>29</v>
      </c>
      <c r="D241" s="9">
        <v>4700</v>
      </c>
      <c r="E241" s="9" t="s">
        <v>45</v>
      </c>
    </row>
    <row r="242" spans="1:5">
      <c r="A242" s="9" t="s">
        <v>456</v>
      </c>
      <c r="B242" s="15" t="s">
        <v>388</v>
      </c>
      <c r="C242" s="9" t="s">
        <v>0</v>
      </c>
      <c r="D242" s="9">
        <v>59810</v>
      </c>
      <c r="E242" s="9" t="s">
        <v>44</v>
      </c>
    </row>
    <row r="243" spans="1:5">
      <c r="A243" s="9" t="s">
        <v>456</v>
      </c>
      <c r="B243" s="15" t="s">
        <v>388</v>
      </c>
      <c r="C243" s="9" t="s">
        <v>10</v>
      </c>
      <c r="D243" s="9">
        <v>41730</v>
      </c>
      <c r="E243" s="9" t="s">
        <v>44</v>
      </c>
    </row>
    <row r="244" spans="1:5">
      <c r="A244" s="9" t="s">
        <v>456</v>
      </c>
      <c r="B244" s="15" t="s">
        <v>388</v>
      </c>
      <c r="C244" s="9" t="s">
        <v>15</v>
      </c>
      <c r="D244" s="9">
        <v>60770</v>
      </c>
      <c r="E244" s="9" t="s">
        <v>44</v>
      </c>
    </row>
    <row r="245" spans="1:5">
      <c r="A245" s="9" t="s">
        <v>456</v>
      </c>
      <c r="B245" s="15" t="s">
        <v>388</v>
      </c>
      <c r="C245" s="9" t="s">
        <v>14</v>
      </c>
      <c r="D245" s="9">
        <v>52980</v>
      </c>
      <c r="E245" s="9" t="s">
        <v>44</v>
      </c>
    </row>
    <row r="246" spans="1:5">
      <c r="A246" s="9" t="s">
        <v>456</v>
      </c>
      <c r="B246" s="15" t="s">
        <v>388</v>
      </c>
      <c r="C246" s="9" t="s">
        <v>13</v>
      </c>
      <c r="D246" s="9">
        <v>11730</v>
      </c>
      <c r="E246" s="9" t="s">
        <v>44</v>
      </c>
    </row>
    <row r="247" spans="1:5">
      <c r="A247" s="9" t="s">
        <v>456</v>
      </c>
      <c r="B247" s="15" t="s">
        <v>388</v>
      </c>
      <c r="C247" s="9" t="s">
        <v>9</v>
      </c>
      <c r="D247" s="9">
        <v>16730</v>
      </c>
      <c r="E247" s="9" t="s">
        <v>44</v>
      </c>
    </row>
    <row r="248" spans="1:5">
      <c r="A248" s="9" t="s">
        <v>456</v>
      </c>
      <c r="B248" s="15" t="s">
        <v>388</v>
      </c>
      <c r="C248" s="9" t="s">
        <v>16</v>
      </c>
      <c r="D248" s="9">
        <v>8070</v>
      </c>
      <c r="E248" s="9" t="s">
        <v>44</v>
      </c>
    </row>
    <row r="249" spans="1:5">
      <c r="A249" s="9" t="s">
        <v>456</v>
      </c>
      <c r="B249" s="15" t="s">
        <v>388</v>
      </c>
      <c r="C249" s="9" t="s">
        <v>207</v>
      </c>
      <c r="D249" s="9">
        <v>5660</v>
      </c>
      <c r="E249" s="9" t="s">
        <v>44</v>
      </c>
    </row>
    <row r="250" spans="1:5">
      <c r="A250" s="9" t="s">
        <v>456</v>
      </c>
      <c r="B250" s="15" t="s">
        <v>388</v>
      </c>
      <c r="C250" s="9" t="s">
        <v>29</v>
      </c>
      <c r="D250" s="9">
        <v>19560</v>
      </c>
      <c r="E250" s="9" t="s">
        <v>44</v>
      </c>
    </row>
    <row r="251" spans="1:5">
      <c r="A251" s="9" t="s">
        <v>456</v>
      </c>
      <c r="B251" s="15" t="s">
        <v>388</v>
      </c>
      <c r="C251" s="9" t="s">
        <v>0</v>
      </c>
      <c r="D251" s="9">
        <v>26260</v>
      </c>
      <c r="E251" s="9" t="s">
        <v>45</v>
      </c>
    </row>
    <row r="252" spans="1:5">
      <c r="A252" s="9" t="s">
        <v>456</v>
      </c>
      <c r="B252" s="15" t="s">
        <v>388</v>
      </c>
      <c r="C252" s="9" t="s">
        <v>10</v>
      </c>
      <c r="D252" s="9">
        <v>28700</v>
      </c>
      <c r="E252" s="9" t="s">
        <v>45</v>
      </c>
    </row>
    <row r="253" spans="1:5">
      <c r="A253" s="9" t="s">
        <v>456</v>
      </c>
      <c r="B253" s="15" t="s">
        <v>388</v>
      </c>
      <c r="C253" s="9" t="s">
        <v>15</v>
      </c>
      <c r="D253" s="9">
        <v>10150</v>
      </c>
      <c r="E253" s="9" t="s">
        <v>45</v>
      </c>
    </row>
    <row r="254" spans="1:5">
      <c r="A254" s="9" t="s">
        <v>456</v>
      </c>
      <c r="B254" s="15" t="s">
        <v>388</v>
      </c>
      <c r="C254" s="9" t="s">
        <v>14</v>
      </c>
      <c r="D254" s="9">
        <v>21300</v>
      </c>
      <c r="E254" s="9" t="s">
        <v>45</v>
      </c>
    </row>
    <row r="255" spans="1:5">
      <c r="A255" s="9" t="s">
        <v>456</v>
      </c>
      <c r="B255" s="15" t="s">
        <v>388</v>
      </c>
      <c r="C255" s="9" t="s">
        <v>9</v>
      </c>
      <c r="D255">
        <v>18230</v>
      </c>
      <c r="E255" s="9" t="s">
        <v>45</v>
      </c>
    </row>
    <row r="256" spans="1:5">
      <c r="A256" s="9" t="s">
        <v>456</v>
      </c>
      <c r="B256" s="15" t="s">
        <v>388</v>
      </c>
      <c r="C256" s="9" t="s">
        <v>16</v>
      </c>
      <c r="D256" s="9">
        <v>3380</v>
      </c>
      <c r="E256" s="9" t="s">
        <v>45</v>
      </c>
    </row>
    <row r="257" spans="1:5">
      <c r="A257" s="9" t="s">
        <v>456</v>
      </c>
      <c r="B257" s="15" t="s">
        <v>388</v>
      </c>
      <c r="C257" s="9" t="s">
        <v>207</v>
      </c>
      <c r="D257" s="9">
        <v>20430</v>
      </c>
      <c r="E257" s="9" t="s">
        <v>45</v>
      </c>
    </row>
    <row r="258" spans="1:5">
      <c r="A258" s="9" t="s">
        <v>456</v>
      </c>
      <c r="B258" s="15" t="s">
        <v>388</v>
      </c>
      <c r="C258" s="9" t="s">
        <v>29</v>
      </c>
      <c r="D258" s="9">
        <v>7000</v>
      </c>
      <c r="E258" s="9" t="s">
        <v>45</v>
      </c>
    </row>
    <row r="259" spans="1:5">
      <c r="A259" s="9" t="s">
        <v>476</v>
      </c>
      <c r="B259" s="15" t="s">
        <v>475</v>
      </c>
      <c r="C259" s="9" t="s">
        <v>0</v>
      </c>
      <c r="D259" s="9">
        <v>30450</v>
      </c>
      <c r="E259" s="9" t="s">
        <v>44</v>
      </c>
    </row>
    <row r="260" spans="1:5">
      <c r="A260" s="9" t="s">
        <v>476</v>
      </c>
      <c r="B260" s="15" t="s">
        <v>475</v>
      </c>
      <c r="C260" s="9" t="s">
        <v>10</v>
      </c>
      <c r="D260" s="9">
        <v>16480</v>
      </c>
      <c r="E260" s="9" t="s">
        <v>44</v>
      </c>
    </row>
    <row r="261" spans="1:5">
      <c r="A261" s="9" t="s">
        <v>476</v>
      </c>
      <c r="B261" s="15" t="s">
        <v>475</v>
      </c>
      <c r="C261" s="9" t="s">
        <v>15</v>
      </c>
      <c r="D261" s="9">
        <v>28430</v>
      </c>
      <c r="E261" s="9" t="s">
        <v>44</v>
      </c>
    </row>
    <row r="262" spans="1:5">
      <c r="A262" s="9" t="s">
        <v>476</v>
      </c>
      <c r="B262" s="15" t="s">
        <v>475</v>
      </c>
      <c r="C262" s="9" t="s">
        <v>14</v>
      </c>
      <c r="D262" s="9">
        <v>32280</v>
      </c>
      <c r="E262" s="9" t="s">
        <v>44</v>
      </c>
    </row>
    <row r="263" spans="1:5">
      <c r="A263" s="9" t="s">
        <v>476</v>
      </c>
      <c r="B263" s="15" t="s">
        <v>475</v>
      </c>
      <c r="C263" s="9" t="s">
        <v>13</v>
      </c>
      <c r="D263" s="9">
        <v>6210</v>
      </c>
      <c r="E263" s="9" t="s">
        <v>44</v>
      </c>
    </row>
    <row r="264" spans="1:5">
      <c r="A264" s="9" t="s">
        <v>476</v>
      </c>
      <c r="B264" s="15" t="s">
        <v>475</v>
      </c>
      <c r="C264" s="9" t="s">
        <v>9</v>
      </c>
      <c r="D264" s="9">
        <v>12410</v>
      </c>
      <c r="E264" s="9" t="s">
        <v>44</v>
      </c>
    </row>
    <row r="265" spans="1:5">
      <c r="A265" s="9" t="s">
        <v>476</v>
      </c>
      <c r="B265" s="15" t="s">
        <v>475</v>
      </c>
      <c r="C265" s="9" t="s">
        <v>16</v>
      </c>
      <c r="D265" s="9">
        <v>4720</v>
      </c>
      <c r="E265" s="9" t="s">
        <v>44</v>
      </c>
    </row>
    <row r="266" spans="1:5">
      <c r="A266" s="9" t="s">
        <v>476</v>
      </c>
      <c r="B266" s="15" t="s">
        <v>475</v>
      </c>
      <c r="C266" s="9" t="s">
        <v>207</v>
      </c>
      <c r="D266" s="9">
        <v>410</v>
      </c>
      <c r="E266" s="9" t="s">
        <v>44</v>
      </c>
    </row>
    <row r="267" spans="1:5">
      <c r="A267" s="9" t="s">
        <v>476</v>
      </c>
      <c r="B267" s="15" t="s">
        <v>475</v>
      </c>
      <c r="C267" s="9" t="s">
        <v>474</v>
      </c>
      <c r="D267" s="9">
        <v>790</v>
      </c>
      <c r="E267" s="9" t="s">
        <v>44</v>
      </c>
    </row>
    <row r="268" spans="1:5">
      <c r="A268" s="9" t="s">
        <v>476</v>
      </c>
      <c r="B268" s="15" t="s">
        <v>475</v>
      </c>
      <c r="C268" s="9" t="s">
        <v>29</v>
      </c>
      <c r="D268" s="9">
        <v>5830</v>
      </c>
      <c r="E268" s="9" t="s">
        <v>44</v>
      </c>
    </row>
    <row r="269" spans="1:5">
      <c r="A269" s="9" t="s">
        <v>476</v>
      </c>
      <c r="B269" s="15" t="s">
        <v>475</v>
      </c>
      <c r="C269" s="9" t="s">
        <v>0</v>
      </c>
      <c r="D269" s="9">
        <v>27130</v>
      </c>
      <c r="E269" s="9" t="s">
        <v>45</v>
      </c>
    </row>
    <row r="270" spans="1:5">
      <c r="A270" s="9" t="s">
        <v>476</v>
      </c>
      <c r="B270" s="15" t="s">
        <v>475</v>
      </c>
      <c r="C270" s="9" t="s">
        <v>10</v>
      </c>
      <c r="D270" s="9">
        <v>24500</v>
      </c>
      <c r="E270" s="9" t="s">
        <v>45</v>
      </c>
    </row>
    <row r="271" spans="1:5">
      <c r="A271" s="9" t="s">
        <v>476</v>
      </c>
      <c r="B271" s="15" t="s">
        <v>475</v>
      </c>
      <c r="C271" s="9" t="s">
        <v>15</v>
      </c>
      <c r="D271" s="9">
        <v>7000</v>
      </c>
      <c r="E271" s="9" t="s">
        <v>45</v>
      </c>
    </row>
    <row r="272" spans="1:5">
      <c r="A272" s="9" t="s">
        <v>476</v>
      </c>
      <c r="B272" s="15" t="s">
        <v>475</v>
      </c>
      <c r="C272" s="9" t="s">
        <v>14</v>
      </c>
      <c r="D272" s="9">
        <v>20700</v>
      </c>
      <c r="E272" s="9" t="s">
        <v>45</v>
      </c>
    </row>
    <row r="273" spans="1:5">
      <c r="A273" s="9" t="s">
        <v>476</v>
      </c>
      <c r="B273" s="15" t="s">
        <v>475</v>
      </c>
      <c r="C273" s="9" t="s">
        <v>9</v>
      </c>
      <c r="D273" s="9">
        <v>15150</v>
      </c>
      <c r="E273" s="9" t="s">
        <v>45</v>
      </c>
    </row>
    <row r="274" spans="1:5">
      <c r="A274" s="9" t="s">
        <v>476</v>
      </c>
      <c r="B274" s="15" t="s">
        <v>475</v>
      </c>
      <c r="C274" s="9" t="s">
        <v>16</v>
      </c>
      <c r="D274" s="9">
        <v>2450</v>
      </c>
      <c r="E274" s="9" t="s">
        <v>45</v>
      </c>
    </row>
    <row r="275" spans="1:5">
      <c r="A275" s="9" t="s">
        <v>476</v>
      </c>
      <c r="B275" s="15" t="s">
        <v>475</v>
      </c>
      <c r="C275" s="9" t="s">
        <v>207</v>
      </c>
      <c r="D275" s="9">
        <v>11200</v>
      </c>
      <c r="E275" s="9" t="s">
        <v>45</v>
      </c>
    </row>
    <row r="276" spans="1:5">
      <c r="A276" s="9" t="s">
        <v>476</v>
      </c>
      <c r="B276" s="15" t="s">
        <v>475</v>
      </c>
      <c r="C276" s="9" t="s">
        <v>474</v>
      </c>
      <c r="D276" s="9">
        <v>6200</v>
      </c>
      <c r="E276" s="9" t="s">
        <v>45</v>
      </c>
    </row>
    <row r="277" spans="1:5">
      <c r="A277" s="9" t="s">
        <v>476</v>
      </c>
      <c r="B277" s="15" t="s">
        <v>475</v>
      </c>
      <c r="C277" s="9" t="s">
        <v>29</v>
      </c>
      <c r="D277" s="9">
        <v>2700</v>
      </c>
      <c r="E277" s="9" t="s">
        <v>45</v>
      </c>
    </row>
    <row r="278" spans="1:5">
      <c r="A278" s="9" t="s">
        <v>565</v>
      </c>
      <c r="B278" s="15" t="s">
        <v>475</v>
      </c>
      <c r="C278" s="9" t="s">
        <v>0</v>
      </c>
      <c r="D278" s="9">
        <v>41050</v>
      </c>
      <c r="E278" s="9" t="s">
        <v>44</v>
      </c>
    </row>
    <row r="279" spans="1:5">
      <c r="A279" s="9" t="s">
        <v>565</v>
      </c>
      <c r="B279" s="15" t="s">
        <v>475</v>
      </c>
      <c r="C279" s="9" t="s">
        <v>10</v>
      </c>
      <c r="D279" s="9">
        <v>34240</v>
      </c>
      <c r="E279" s="9" t="s">
        <v>44</v>
      </c>
    </row>
    <row r="280" spans="1:5">
      <c r="A280" s="9" t="s">
        <v>565</v>
      </c>
      <c r="B280" s="15" t="s">
        <v>475</v>
      </c>
      <c r="C280" s="9" t="s">
        <v>15</v>
      </c>
      <c r="D280" s="9">
        <v>45680</v>
      </c>
      <c r="E280" s="9" t="s">
        <v>44</v>
      </c>
    </row>
    <row r="281" spans="1:5">
      <c r="A281" s="9" t="s">
        <v>565</v>
      </c>
      <c r="B281" s="15" t="s">
        <v>475</v>
      </c>
      <c r="C281" s="9" t="s">
        <v>14</v>
      </c>
      <c r="D281" s="9">
        <v>37370</v>
      </c>
      <c r="E281" s="9" t="s">
        <v>44</v>
      </c>
    </row>
    <row r="282" spans="1:5">
      <c r="A282" s="9" t="s">
        <v>565</v>
      </c>
      <c r="B282" s="15" t="s">
        <v>475</v>
      </c>
      <c r="C282" s="9" t="s">
        <v>13</v>
      </c>
      <c r="D282" s="9">
        <v>7850</v>
      </c>
      <c r="E282" s="9" t="s">
        <v>44</v>
      </c>
    </row>
    <row r="283" spans="1:5">
      <c r="A283" s="9" t="s">
        <v>565</v>
      </c>
      <c r="B283" s="15" t="s">
        <v>475</v>
      </c>
      <c r="C283" s="9" t="s">
        <v>9</v>
      </c>
      <c r="D283" s="9">
        <v>11560</v>
      </c>
      <c r="E283" s="9" t="s">
        <v>44</v>
      </c>
    </row>
    <row r="284" spans="1:5">
      <c r="A284" s="9" t="s">
        <v>565</v>
      </c>
      <c r="B284" s="15" t="s">
        <v>475</v>
      </c>
      <c r="C284" s="9" t="s">
        <v>16</v>
      </c>
      <c r="D284" s="9">
        <v>5720</v>
      </c>
      <c r="E284" s="9" t="s">
        <v>44</v>
      </c>
    </row>
    <row r="285" spans="1:5">
      <c r="A285" s="9" t="s">
        <v>565</v>
      </c>
      <c r="B285" s="15" t="s">
        <v>475</v>
      </c>
      <c r="C285" s="9" t="s">
        <v>207</v>
      </c>
      <c r="D285" s="9">
        <v>910</v>
      </c>
      <c r="E285" s="9" t="s">
        <v>44</v>
      </c>
    </row>
    <row r="286" spans="1:5">
      <c r="A286" s="9" t="s">
        <v>565</v>
      </c>
      <c r="B286" s="15" t="s">
        <v>475</v>
      </c>
      <c r="C286" s="9" t="s">
        <v>474</v>
      </c>
      <c r="D286" s="9">
        <v>920</v>
      </c>
      <c r="E286" s="9" t="s">
        <v>44</v>
      </c>
    </row>
    <row r="287" spans="1:5">
      <c r="A287" s="9" t="s">
        <v>565</v>
      </c>
      <c r="B287" s="15" t="s">
        <v>475</v>
      </c>
      <c r="C287" s="9" t="s">
        <v>29</v>
      </c>
      <c r="D287" s="9">
        <v>9820</v>
      </c>
      <c r="E287" s="9" t="s">
        <v>44</v>
      </c>
    </row>
    <row r="288" spans="1:5">
      <c r="A288" s="9" t="s">
        <v>565</v>
      </c>
      <c r="B288" s="15" t="s">
        <v>475</v>
      </c>
      <c r="C288" s="9" t="s">
        <v>0</v>
      </c>
      <c r="D288" s="9">
        <v>26330</v>
      </c>
      <c r="E288" s="9" t="s">
        <v>45</v>
      </c>
    </row>
    <row r="289" spans="1:5">
      <c r="A289" s="9" t="s">
        <v>565</v>
      </c>
      <c r="B289" s="15" t="s">
        <v>475</v>
      </c>
      <c r="C289" s="9" t="s">
        <v>10</v>
      </c>
      <c r="D289" s="9">
        <v>26500</v>
      </c>
      <c r="E289" s="9" t="s">
        <v>45</v>
      </c>
    </row>
    <row r="290" spans="1:5">
      <c r="A290" s="9" t="s">
        <v>565</v>
      </c>
      <c r="B290" s="15" t="s">
        <v>475</v>
      </c>
      <c r="C290" s="9" t="s">
        <v>15</v>
      </c>
      <c r="D290" s="9">
        <v>12300</v>
      </c>
      <c r="E290" s="9" t="s">
        <v>45</v>
      </c>
    </row>
    <row r="291" spans="1:5">
      <c r="A291" s="9" t="s">
        <v>565</v>
      </c>
      <c r="B291" s="15" t="s">
        <v>475</v>
      </c>
      <c r="C291" s="9" t="s">
        <v>14</v>
      </c>
      <c r="D291" s="9">
        <v>15370</v>
      </c>
      <c r="E291" s="9" t="s">
        <v>45</v>
      </c>
    </row>
    <row r="292" spans="1:5">
      <c r="A292" s="9" t="s">
        <v>565</v>
      </c>
      <c r="B292" s="15" t="s">
        <v>475</v>
      </c>
      <c r="C292" s="9" t="s">
        <v>9</v>
      </c>
      <c r="D292" s="9">
        <v>22340</v>
      </c>
      <c r="E292" s="9" t="s">
        <v>45</v>
      </c>
    </row>
    <row r="293" spans="1:5">
      <c r="A293" s="9" t="s">
        <v>565</v>
      </c>
      <c r="B293" s="15" t="s">
        <v>475</v>
      </c>
      <c r="C293" s="9" t="s">
        <v>16</v>
      </c>
      <c r="D293" s="9">
        <v>2560</v>
      </c>
      <c r="E293" s="9" t="s">
        <v>45</v>
      </c>
    </row>
    <row r="294" spans="1:5">
      <c r="A294" s="9" t="s">
        <v>565</v>
      </c>
      <c r="B294" s="15" t="s">
        <v>475</v>
      </c>
      <c r="C294" s="9" t="s">
        <v>207</v>
      </c>
      <c r="D294" s="9">
        <v>6320</v>
      </c>
      <c r="E294" s="9" t="s">
        <v>45</v>
      </c>
    </row>
    <row r="295" spans="1:5">
      <c r="A295" s="9" t="s">
        <v>565</v>
      </c>
      <c r="B295" s="15" t="s">
        <v>475</v>
      </c>
      <c r="C295" s="9" t="s">
        <v>474</v>
      </c>
      <c r="D295" s="9">
        <v>4100</v>
      </c>
      <c r="E295" s="9" t="s">
        <v>45</v>
      </c>
    </row>
    <row r="296" spans="1:5">
      <c r="A296" s="9" t="s">
        <v>565</v>
      </c>
      <c r="B296" s="15" t="s">
        <v>475</v>
      </c>
      <c r="C296" s="9" t="s">
        <v>29</v>
      </c>
      <c r="D296" s="9">
        <v>3210</v>
      </c>
      <c r="E296" s="9" t="s">
        <v>45</v>
      </c>
    </row>
    <row r="297" spans="1:5">
      <c r="A297" s="9" t="s">
        <v>607</v>
      </c>
      <c r="B297" s="15" t="s">
        <v>475</v>
      </c>
      <c r="C297" s="9" t="s">
        <v>0</v>
      </c>
      <c r="D297" s="9">
        <v>29700</v>
      </c>
      <c r="E297" s="9" t="s">
        <v>44</v>
      </c>
    </row>
    <row r="298" spans="1:5">
      <c r="A298" s="9" t="s">
        <v>607</v>
      </c>
      <c r="B298" s="15" t="s">
        <v>475</v>
      </c>
      <c r="C298" s="9" t="s">
        <v>10</v>
      </c>
      <c r="D298" s="9">
        <v>22710</v>
      </c>
      <c r="E298" s="9" t="s">
        <v>44</v>
      </c>
    </row>
    <row r="299" spans="1:5">
      <c r="A299" s="9" t="s">
        <v>607</v>
      </c>
      <c r="B299" s="15" t="s">
        <v>475</v>
      </c>
      <c r="C299" s="9" t="s">
        <v>15</v>
      </c>
      <c r="D299" s="9">
        <v>46230</v>
      </c>
      <c r="E299" s="9" t="s">
        <v>44</v>
      </c>
    </row>
    <row r="300" spans="1:5">
      <c r="A300" s="9" t="s">
        <v>607</v>
      </c>
      <c r="B300" s="15" t="s">
        <v>475</v>
      </c>
      <c r="C300" s="9" t="s">
        <v>14</v>
      </c>
      <c r="D300" s="9">
        <v>46110</v>
      </c>
      <c r="E300" s="9" t="s">
        <v>44</v>
      </c>
    </row>
    <row r="301" spans="1:5">
      <c r="A301" s="9" t="s">
        <v>607</v>
      </c>
      <c r="B301" s="15" t="s">
        <v>475</v>
      </c>
      <c r="C301" s="9" t="s">
        <v>13</v>
      </c>
      <c r="D301" s="9">
        <v>8070</v>
      </c>
      <c r="E301" s="9" t="s">
        <v>44</v>
      </c>
    </row>
    <row r="302" spans="1:5">
      <c r="A302" s="9" t="s">
        <v>607</v>
      </c>
      <c r="B302" s="15" t="s">
        <v>475</v>
      </c>
      <c r="C302" s="9" t="s">
        <v>9</v>
      </c>
      <c r="D302" s="9">
        <v>14320</v>
      </c>
      <c r="E302" s="9" t="s">
        <v>44</v>
      </c>
    </row>
    <row r="303" spans="1:5">
      <c r="A303" s="9" t="s">
        <v>607</v>
      </c>
      <c r="B303" s="15" t="s">
        <v>475</v>
      </c>
      <c r="C303" s="9" t="s">
        <v>16</v>
      </c>
      <c r="D303" s="9">
        <v>7350</v>
      </c>
      <c r="E303" s="9" t="s">
        <v>44</v>
      </c>
    </row>
    <row r="304" spans="1:5">
      <c r="A304" s="9" t="s">
        <v>607</v>
      </c>
      <c r="B304" s="15" t="s">
        <v>475</v>
      </c>
      <c r="C304" s="9" t="s">
        <v>207</v>
      </c>
      <c r="D304" s="9">
        <v>1120</v>
      </c>
      <c r="E304" s="9" t="s">
        <v>44</v>
      </c>
    </row>
    <row r="305" spans="1:5">
      <c r="A305" s="9" t="s">
        <v>607</v>
      </c>
      <c r="B305" s="15" t="s">
        <v>475</v>
      </c>
      <c r="C305" s="9" t="s">
        <v>474</v>
      </c>
      <c r="D305" s="9">
        <v>2340</v>
      </c>
      <c r="E305" s="9" t="s">
        <v>44</v>
      </c>
    </row>
    <row r="306" spans="1:5">
      <c r="A306" s="9" t="s">
        <v>607</v>
      </c>
      <c r="B306" s="15" t="s">
        <v>475</v>
      </c>
      <c r="C306" s="9" t="s">
        <v>29</v>
      </c>
      <c r="D306" s="9">
        <v>18110</v>
      </c>
      <c r="E306" s="9" t="s">
        <v>44</v>
      </c>
    </row>
    <row r="307" spans="1:5">
      <c r="A307" s="9" t="s">
        <v>607</v>
      </c>
      <c r="B307" s="15" t="s">
        <v>475</v>
      </c>
      <c r="C307" s="9" t="s">
        <v>0</v>
      </c>
      <c r="D307" s="9">
        <v>8810</v>
      </c>
      <c r="E307" s="9" t="s">
        <v>45</v>
      </c>
    </row>
    <row r="308" spans="1:5">
      <c r="A308" s="9" t="s">
        <v>607</v>
      </c>
      <c r="B308" s="15" t="s">
        <v>475</v>
      </c>
      <c r="C308" s="9" t="s">
        <v>10</v>
      </c>
      <c r="D308" s="9">
        <v>12400</v>
      </c>
      <c r="E308" s="9" t="s">
        <v>45</v>
      </c>
    </row>
    <row r="309" spans="1:5">
      <c r="A309" s="9" t="s">
        <v>607</v>
      </c>
      <c r="B309" s="15" t="s">
        <v>475</v>
      </c>
      <c r="C309" s="9" t="s">
        <v>15</v>
      </c>
      <c r="D309" s="9">
        <v>19300</v>
      </c>
      <c r="E309" s="9" t="s">
        <v>45</v>
      </c>
    </row>
    <row r="310" spans="1:5">
      <c r="A310" s="9" t="s">
        <v>607</v>
      </c>
      <c r="B310" s="15" t="s">
        <v>475</v>
      </c>
      <c r="C310" s="9" t="s">
        <v>14</v>
      </c>
      <c r="D310" s="9">
        <v>23370</v>
      </c>
      <c r="E310" s="9" t="s">
        <v>45</v>
      </c>
    </row>
    <row r="311" spans="1:5">
      <c r="A311" s="9" t="s">
        <v>607</v>
      </c>
      <c r="B311" s="15" t="s">
        <v>475</v>
      </c>
      <c r="C311" s="9" t="s">
        <v>9</v>
      </c>
      <c r="D311" s="9">
        <v>23340</v>
      </c>
      <c r="E311" s="9" t="s">
        <v>45</v>
      </c>
    </row>
    <row r="312" spans="1:5">
      <c r="A312" s="9" t="s">
        <v>607</v>
      </c>
      <c r="B312" s="15" t="s">
        <v>475</v>
      </c>
      <c r="C312" s="9" t="s">
        <v>16</v>
      </c>
      <c r="D312" s="9">
        <v>5360</v>
      </c>
      <c r="E312" s="9" t="s">
        <v>45</v>
      </c>
    </row>
    <row r="313" spans="1:5">
      <c r="A313" s="9" t="s">
        <v>607</v>
      </c>
      <c r="B313" s="15" t="s">
        <v>475</v>
      </c>
      <c r="C313" s="9" t="s">
        <v>207</v>
      </c>
      <c r="D313" s="9">
        <v>7150</v>
      </c>
      <c r="E313" s="9" t="s">
        <v>45</v>
      </c>
    </row>
    <row r="314" spans="1:5">
      <c r="A314" s="9" t="s">
        <v>607</v>
      </c>
      <c r="B314" s="15" t="s">
        <v>475</v>
      </c>
      <c r="C314" s="9" t="s">
        <v>474</v>
      </c>
      <c r="D314" s="9">
        <v>3100</v>
      </c>
      <c r="E314" s="9" t="s">
        <v>45</v>
      </c>
    </row>
    <row r="315" spans="1:5">
      <c r="A315" s="9" t="s">
        <v>607</v>
      </c>
      <c r="B315" s="15" t="s">
        <v>475</v>
      </c>
      <c r="C315" s="9" t="s">
        <v>29</v>
      </c>
      <c r="D315" s="9">
        <v>6420</v>
      </c>
      <c r="E315" s="9" t="s">
        <v>45</v>
      </c>
    </row>
    <row r="316" spans="1:5">
      <c r="A316" s="9" t="s">
        <v>661</v>
      </c>
      <c r="B316" s="15" t="s">
        <v>659</v>
      </c>
      <c r="C316" s="9" t="s">
        <v>0</v>
      </c>
      <c r="D316" s="9">
        <v>23830</v>
      </c>
      <c r="E316" s="9" t="s">
        <v>44</v>
      </c>
    </row>
    <row r="317" spans="1:5">
      <c r="A317" s="9" t="s">
        <v>661</v>
      </c>
      <c r="B317" s="15" t="s">
        <v>659</v>
      </c>
      <c r="C317" s="9" t="s">
        <v>10</v>
      </c>
      <c r="D317" s="9">
        <v>30450</v>
      </c>
      <c r="E317" s="9" t="s">
        <v>44</v>
      </c>
    </row>
    <row r="318" spans="1:5">
      <c r="A318" s="9" t="s">
        <v>661</v>
      </c>
      <c r="B318" s="15" t="s">
        <v>659</v>
      </c>
      <c r="C318" s="9" t="s">
        <v>15</v>
      </c>
      <c r="D318" s="9">
        <v>49870</v>
      </c>
      <c r="E318" s="9" t="s">
        <v>44</v>
      </c>
    </row>
    <row r="319" spans="1:5">
      <c r="A319" s="9" t="s">
        <v>661</v>
      </c>
      <c r="B319" s="15" t="s">
        <v>659</v>
      </c>
      <c r="C319" s="9" t="s">
        <v>14</v>
      </c>
      <c r="D319" s="9">
        <v>65180</v>
      </c>
      <c r="E319" s="9" t="s">
        <v>44</v>
      </c>
    </row>
    <row r="320" spans="1:5">
      <c r="A320" s="9" t="s">
        <v>661</v>
      </c>
      <c r="B320" s="15" t="s">
        <v>659</v>
      </c>
      <c r="C320" s="9" t="s">
        <v>13</v>
      </c>
      <c r="D320" s="9">
        <v>16090</v>
      </c>
      <c r="E320" s="9" t="s">
        <v>44</v>
      </c>
    </row>
    <row r="321" spans="1:5">
      <c r="A321" s="9" t="s">
        <v>661</v>
      </c>
      <c r="B321" s="15" t="s">
        <v>659</v>
      </c>
      <c r="C321" s="9" t="s">
        <v>9</v>
      </c>
      <c r="D321" s="9">
        <v>11990</v>
      </c>
      <c r="E321" s="9" t="s">
        <v>44</v>
      </c>
    </row>
    <row r="322" spans="1:5">
      <c r="A322" s="9" t="s">
        <v>661</v>
      </c>
      <c r="B322" s="15" t="s">
        <v>659</v>
      </c>
      <c r="C322" s="9" t="s">
        <v>16</v>
      </c>
      <c r="D322" s="9">
        <v>6920</v>
      </c>
      <c r="E322" s="9" t="s">
        <v>44</v>
      </c>
    </row>
    <row r="323" spans="1:5">
      <c r="A323" s="9" t="s">
        <v>661</v>
      </c>
      <c r="B323" s="15" t="s">
        <v>659</v>
      </c>
      <c r="C323" s="9" t="s">
        <v>207</v>
      </c>
      <c r="D323" s="9">
        <v>510</v>
      </c>
      <c r="E323" s="9" t="s">
        <v>44</v>
      </c>
    </row>
    <row r="324" spans="1:5">
      <c r="A324" s="9" t="s">
        <v>661</v>
      </c>
      <c r="B324" s="15" t="s">
        <v>659</v>
      </c>
      <c r="C324" s="9" t="s">
        <v>474</v>
      </c>
      <c r="D324" s="9">
        <v>2710</v>
      </c>
      <c r="E324" s="9" t="s">
        <v>44</v>
      </c>
    </row>
    <row r="325" spans="1:5">
      <c r="A325" s="9" t="s">
        <v>661</v>
      </c>
      <c r="B325" s="15" t="s">
        <v>659</v>
      </c>
      <c r="C325" s="9" t="s">
        <v>29</v>
      </c>
      <c r="D325" s="9">
        <v>10900</v>
      </c>
      <c r="E325" s="9" t="s">
        <v>44</v>
      </c>
    </row>
    <row r="326" spans="1:5">
      <c r="A326" s="9" t="s">
        <v>661</v>
      </c>
      <c r="B326" s="15" t="s">
        <v>659</v>
      </c>
      <c r="C326" s="9" t="s">
        <v>0</v>
      </c>
      <c r="D326" s="9">
        <v>25490</v>
      </c>
      <c r="E326" s="9" t="s">
        <v>45</v>
      </c>
    </row>
    <row r="327" spans="1:5">
      <c r="A327" s="9" t="s">
        <v>661</v>
      </c>
      <c r="B327" s="15" t="s">
        <v>659</v>
      </c>
      <c r="C327" s="9" t="s">
        <v>10</v>
      </c>
      <c r="D327" s="16">
        <v>12310</v>
      </c>
      <c r="E327" s="9" t="s">
        <v>45</v>
      </c>
    </row>
    <row r="328" spans="1:5">
      <c r="A328" s="9" t="s">
        <v>661</v>
      </c>
      <c r="B328" s="15" t="s">
        <v>659</v>
      </c>
      <c r="C328" s="9" t="s">
        <v>15</v>
      </c>
      <c r="D328" s="9">
        <v>4000</v>
      </c>
      <c r="E328" s="9" t="s">
        <v>45</v>
      </c>
    </row>
    <row r="329" spans="1:5">
      <c r="A329" s="9" t="s">
        <v>661</v>
      </c>
      <c r="B329" s="15" t="s">
        <v>659</v>
      </c>
      <c r="C329" s="9" t="s">
        <v>14</v>
      </c>
      <c r="D329" s="9">
        <v>28670</v>
      </c>
      <c r="E329" s="9" t="s">
        <v>45</v>
      </c>
    </row>
    <row r="330" spans="1:5">
      <c r="A330" s="9" t="s">
        <v>661</v>
      </c>
      <c r="B330" s="15" t="s">
        <v>659</v>
      </c>
      <c r="C330" s="9" t="s">
        <v>9</v>
      </c>
      <c r="D330" s="9">
        <v>10730</v>
      </c>
      <c r="E330" s="9" t="s">
        <v>45</v>
      </c>
    </row>
    <row r="331" spans="1:5">
      <c r="A331" s="9" t="s">
        <v>661</v>
      </c>
      <c r="B331" s="15" t="s">
        <v>659</v>
      </c>
      <c r="C331" s="9" t="s">
        <v>16</v>
      </c>
      <c r="D331" s="9">
        <v>3240</v>
      </c>
      <c r="E331" s="9" t="s">
        <v>45</v>
      </c>
    </row>
    <row r="332" spans="1:5">
      <c r="A332" s="9" t="s">
        <v>661</v>
      </c>
      <c r="B332" s="15" t="s">
        <v>659</v>
      </c>
      <c r="C332" s="9" t="s">
        <v>207</v>
      </c>
      <c r="D332" s="9">
        <v>8150</v>
      </c>
      <c r="E332" s="9" t="s">
        <v>45</v>
      </c>
    </row>
    <row r="333" spans="1:5">
      <c r="A333" s="9" t="s">
        <v>661</v>
      </c>
      <c r="B333" s="15" t="s">
        <v>659</v>
      </c>
      <c r="C333" s="9" t="s">
        <v>474</v>
      </c>
      <c r="D333" s="59">
        <v>8050</v>
      </c>
      <c r="E333" s="9" t="s">
        <v>45</v>
      </c>
    </row>
    <row r="334" spans="1:5">
      <c r="A334" s="9" t="s">
        <v>661</v>
      </c>
      <c r="B334" s="15" t="s">
        <v>659</v>
      </c>
      <c r="C334" s="9" t="s">
        <v>29</v>
      </c>
      <c r="D334" s="9">
        <v>5890</v>
      </c>
      <c r="E334" s="9" t="s">
        <v>45</v>
      </c>
    </row>
    <row r="335" spans="1:5">
      <c r="A335" s="9" t="s">
        <v>692</v>
      </c>
      <c r="B335" s="15" t="s">
        <v>659</v>
      </c>
      <c r="C335" s="9" t="s">
        <v>0</v>
      </c>
      <c r="D335" s="9">
        <v>24010</v>
      </c>
      <c r="E335" s="9" t="s">
        <v>44</v>
      </c>
    </row>
    <row r="336" spans="1:5">
      <c r="A336" s="9" t="s">
        <v>692</v>
      </c>
      <c r="B336" s="15" t="s">
        <v>659</v>
      </c>
      <c r="C336" s="9" t="s">
        <v>10</v>
      </c>
      <c r="D336" s="9">
        <v>17430</v>
      </c>
      <c r="E336" s="9" t="s">
        <v>44</v>
      </c>
    </row>
    <row r="337" spans="1:5">
      <c r="A337" s="9" t="s">
        <v>692</v>
      </c>
      <c r="B337" s="15" t="s">
        <v>659</v>
      </c>
      <c r="C337" s="9" t="s">
        <v>15</v>
      </c>
      <c r="D337" s="9">
        <v>43650</v>
      </c>
      <c r="E337" s="9" t="s">
        <v>44</v>
      </c>
    </row>
    <row r="338" spans="1:5">
      <c r="A338" s="9" t="s">
        <v>692</v>
      </c>
      <c r="B338" s="15" t="s">
        <v>659</v>
      </c>
      <c r="C338" s="9" t="s">
        <v>14</v>
      </c>
      <c r="D338" s="9">
        <v>53230</v>
      </c>
      <c r="E338" s="9" t="s">
        <v>44</v>
      </c>
    </row>
    <row r="339" spans="1:5">
      <c r="A339" s="9" t="s">
        <v>692</v>
      </c>
      <c r="B339" s="15" t="s">
        <v>659</v>
      </c>
      <c r="C339" s="9" t="s">
        <v>13</v>
      </c>
      <c r="D339" s="9">
        <v>13590</v>
      </c>
      <c r="E339" s="9" t="s">
        <v>44</v>
      </c>
    </row>
    <row r="340" spans="1:5">
      <c r="A340" s="9" t="s">
        <v>692</v>
      </c>
      <c r="B340" s="15" t="s">
        <v>659</v>
      </c>
      <c r="C340" s="9" t="s">
        <v>9</v>
      </c>
      <c r="D340" s="9">
        <v>9990</v>
      </c>
      <c r="E340" s="9" t="s">
        <v>44</v>
      </c>
    </row>
    <row r="341" spans="1:5">
      <c r="A341" s="9" t="s">
        <v>692</v>
      </c>
      <c r="B341" s="15" t="s">
        <v>659</v>
      </c>
      <c r="C341" s="9" t="s">
        <v>16</v>
      </c>
      <c r="D341" s="9">
        <v>3970</v>
      </c>
      <c r="E341" s="9" t="s">
        <v>44</v>
      </c>
    </row>
    <row r="342" spans="1:5">
      <c r="A342" s="9" t="s">
        <v>692</v>
      </c>
      <c r="B342" s="15" t="s">
        <v>659</v>
      </c>
      <c r="C342" s="9" t="s">
        <v>207</v>
      </c>
      <c r="D342" s="9">
        <v>80</v>
      </c>
      <c r="E342" s="9" t="s">
        <v>44</v>
      </c>
    </row>
    <row r="343" spans="1:5">
      <c r="A343" s="9" t="s">
        <v>692</v>
      </c>
      <c r="B343" s="15" t="s">
        <v>659</v>
      </c>
      <c r="C343" s="9" t="s">
        <v>474</v>
      </c>
      <c r="D343" s="9">
        <v>940</v>
      </c>
      <c r="E343" s="9" t="s">
        <v>44</v>
      </c>
    </row>
    <row r="344" spans="1:5">
      <c r="A344" s="9" t="s">
        <v>692</v>
      </c>
      <c r="B344" s="15" t="s">
        <v>659</v>
      </c>
      <c r="C344" s="9" t="s">
        <v>29</v>
      </c>
      <c r="D344" s="9">
        <v>7110</v>
      </c>
      <c r="E344" s="9" t="s">
        <v>44</v>
      </c>
    </row>
    <row r="345" spans="1:5">
      <c r="A345" s="9" t="s">
        <v>692</v>
      </c>
      <c r="B345" s="15" t="s">
        <v>659</v>
      </c>
      <c r="C345" s="9" t="s">
        <v>0</v>
      </c>
      <c r="D345" s="9">
        <v>7160</v>
      </c>
      <c r="E345" s="9" t="s">
        <v>45</v>
      </c>
    </row>
    <row r="346" spans="1:5">
      <c r="A346" s="9" t="s">
        <v>692</v>
      </c>
      <c r="B346" s="15" t="s">
        <v>659</v>
      </c>
      <c r="C346" s="9" t="s">
        <v>10</v>
      </c>
      <c r="D346" s="16">
        <v>14350</v>
      </c>
      <c r="E346" s="9" t="s">
        <v>45</v>
      </c>
    </row>
    <row r="347" spans="1:5">
      <c r="A347" s="9" t="s">
        <v>692</v>
      </c>
      <c r="B347" s="15" t="s">
        <v>659</v>
      </c>
      <c r="C347" s="9" t="s">
        <v>15</v>
      </c>
      <c r="D347" s="9">
        <v>15100</v>
      </c>
      <c r="E347" s="9" t="s">
        <v>45</v>
      </c>
    </row>
    <row r="348" spans="1:5">
      <c r="A348" s="9" t="s">
        <v>692</v>
      </c>
      <c r="B348" s="15" t="s">
        <v>659</v>
      </c>
      <c r="C348" s="9" t="s">
        <v>14</v>
      </c>
      <c r="D348" s="9">
        <v>21740</v>
      </c>
      <c r="E348" s="9" t="s">
        <v>45</v>
      </c>
    </row>
    <row r="349" spans="1:5">
      <c r="A349" s="9" t="s">
        <v>692</v>
      </c>
      <c r="B349" s="15" t="s">
        <v>659</v>
      </c>
      <c r="C349" s="9" t="s">
        <v>9</v>
      </c>
      <c r="D349" s="16">
        <v>21300</v>
      </c>
      <c r="E349" s="9" t="s">
        <v>45</v>
      </c>
    </row>
    <row r="350" spans="1:5">
      <c r="A350" s="9" t="s">
        <v>692</v>
      </c>
      <c r="B350" s="15" t="s">
        <v>659</v>
      </c>
      <c r="C350" s="9" t="s">
        <v>16</v>
      </c>
      <c r="D350" s="16">
        <v>4150</v>
      </c>
      <c r="E350" s="9" t="s">
        <v>45</v>
      </c>
    </row>
    <row r="351" spans="1:5">
      <c r="A351" s="9" t="s">
        <v>692</v>
      </c>
      <c r="B351" s="15" t="s">
        <v>659</v>
      </c>
      <c r="C351" s="9" t="s">
        <v>207</v>
      </c>
      <c r="D351" s="9">
        <v>5360</v>
      </c>
      <c r="E351" s="9" t="s">
        <v>45</v>
      </c>
    </row>
    <row r="352" spans="1:5">
      <c r="A352" s="9" t="s">
        <v>692</v>
      </c>
      <c r="B352" s="15" t="s">
        <v>659</v>
      </c>
      <c r="C352" s="9" t="s">
        <v>474</v>
      </c>
      <c r="D352" s="59">
        <v>9550</v>
      </c>
      <c r="E352" s="9" t="s">
        <v>45</v>
      </c>
    </row>
    <row r="353" spans="1:5">
      <c r="A353" s="9" t="s">
        <v>692</v>
      </c>
      <c r="B353" s="15" t="s">
        <v>659</v>
      </c>
      <c r="C353" s="9" t="s">
        <v>29</v>
      </c>
      <c r="D353" s="9">
        <v>3680</v>
      </c>
      <c r="E353" s="9" t="s">
        <v>45</v>
      </c>
    </row>
    <row r="354" spans="1:5">
      <c r="A354" s="9" t="s">
        <v>754</v>
      </c>
      <c r="B354" s="15" t="s">
        <v>659</v>
      </c>
      <c r="C354" s="9" t="s">
        <v>0</v>
      </c>
      <c r="D354" s="9">
        <v>35380</v>
      </c>
      <c r="E354" s="9" t="s">
        <v>44</v>
      </c>
    </row>
    <row r="355" spans="1:5">
      <c r="A355" s="9" t="s">
        <v>754</v>
      </c>
      <c r="B355" s="15" t="s">
        <v>659</v>
      </c>
      <c r="C355" s="9" t="s">
        <v>10</v>
      </c>
      <c r="D355" s="9">
        <v>28520</v>
      </c>
      <c r="E355" s="9" t="s">
        <v>44</v>
      </c>
    </row>
    <row r="356" spans="1:5">
      <c r="A356" s="9" t="s">
        <v>754</v>
      </c>
      <c r="B356" s="15" t="s">
        <v>659</v>
      </c>
      <c r="C356" s="9" t="s">
        <v>15</v>
      </c>
      <c r="D356" s="9">
        <v>65790</v>
      </c>
      <c r="E356" s="9" t="s">
        <v>44</v>
      </c>
    </row>
    <row r="357" spans="1:5">
      <c r="A357" s="9" t="s">
        <v>754</v>
      </c>
      <c r="B357" s="15" t="s">
        <v>659</v>
      </c>
      <c r="C357" s="9" t="s">
        <v>14</v>
      </c>
      <c r="D357" s="9">
        <v>57040</v>
      </c>
      <c r="E357" s="9" t="s">
        <v>44</v>
      </c>
    </row>
    <row r="358" spans="1:5">
      <c r="A358" s="9" t="s">
        <v>754</v>
      </c>
      <c r="B358" s="15" t="s">
        <v>659</v>
      </c>
      <c r="C358" s="9" t="s">
        <v>13</v>
      </c>
      <c r="D358" s="9">
        <v>17350</v>
      </c>
      <c r="E358" s="9" t="s">
        <v>44</v>
      </c>
    </row>
    <row r="359" spans="1:5">
      <c r="A359" s="9" t="s">
        <v>754</v>
      </c>
      <c r="B359" s="15" t="s">
        <v>659</v>
      </c>
      <c r="C359" s="9" t="s">
        <v>9</v>
      </c>
      <c r="D359" s="9">
        <v>10170</v>
      </c>
      <c r="E359" s="9" t="s">
        <v>44</v>
      </c>
    </row>
    <row r="360" spans="1:5">
      <c r="A360" s="9" t="s">
        <v>754</v>
      </c>
      <c r="B360" s="15" t="s">
        <v>659</v>
      </c>
      <c r="C360" s="9" t="s">
        <v>16</v>
      </c>
      <c r="D360" s="9">
        <v>6860</v>
      </c>
      <c r="E360" s="9" t="s">
        <v>44</v>
      </c>
    </row>
    <row r="361" spans="1:5">
      <c r="A361" s="9" t="s">
        <v>754</v>
      </c>
      <c r="B361" s="15" t="s">
        <v>659</v>
      </c>
      <c r="C361" s="9" t="s">
        <v>207</v>
      </c>
      <c r="D361" s="9">
        <v>220</v>
      </c>
      <c r="E361" s="9" t="s">
        <v>44</v>
      </c>
    </row>
    <row r="362" spans="1:5">
      <c r="A362" s="9" t="s">
        <v>754</v>
      </c>
      <c r="B362" s="15" t="s">
        <v>659</v>
      </c>
      <c r="C362" s="9" t="s">
        <v>474</v>
      </c>
      <c r="D362" s="9">
        <v>4530</v>
      </c>
      <c r="E362" s="9" t="s">
        <v>44</v>
      </c>
    </row>
    <row r="363" spans="1:5">
      <c r="A363" s="9" t="s">
        <v>754</v>
      </c>
      <c r="B363" s="15" t="s">
        <v>659</v>
      </c>
      <c r="C363" s="9" t="s">
        <v>29</v>
      </c>
      <c r="D363" s="9">
        <v>16560</v>
      </c>
      <c r="E363" s="9" t="s">
        <v>44</v>
      </c>
    </row>
    <row r="364" spans="1:5">
      <c r="A364" s="9" t="s">
        <v>754</v>
      </c>
      <c r="B364" s="15" t="s">
        <v>659</v>
      </c>
      <c r="C364" s="9" t="s">
        <v>0</v>
      </c>
      <c r="D364" s="9">
        <v>8550</v>
      </c>
      <c r="E364" s="9" t="s">
        <v>45</v>
      </c>
    </row>
    <row r="365" spans="1:5">
      <c r="A365" s="9" t="s">
        <v>754</v>
      </c>
      <c r="B365" s="15" t="s">
        <v>659</v>
      </c>
      <c r="C365" s="9" t="s">
        <v>10</v>
      </c>
      <c r="D365" s="16">
        <v>17450</v>
      </c>
      <c r="E365" s="9" t="s">
        <v>45</v>
      </c>
    </row>
    <row r="366" spans="1:5">
      <c r="A366" s="9" t="s">
        <v>754</v>
      </c>
      <c r="B366" s="15" t="s">
        <v>659</v>
      </c>
      <c r="C366" s="9" t="s">
        <v>15</v>
      </c>
      <c r="D366" s="9">
        <v>32000</v>
      </c>
      <c r="E366" s="9" t="s">
        <v>45</v>
      </c>
    </row>
    <row r="367" spans="1:5">
      <c r="A367" s="9" t="s">
        <v>754</v>
      </c>
      <c r="B367" s="15" t="s">
        <v>659</v>
      </c>
      <c r="C367" s="9" t="s">
        <v>14</v>
      </c>
      <c r="D367" s="9">
        <v>22350</v>
      </c>
      <c r="E367" s="9" t="s">
        <v>45</v>
      </c>
    </row>
    <row r="368" spans="1:5">
      <c r="A368" s="9" t="s">
        <v>754</v>
      </c>
      <c r="B368" s="15" t="s">
        <v>659</v>
      </c>
      <c r="C368" s="9" t="s">
        <v>9</v>
      </c>
      <c r="D368" s="16">
        <v>23700</v>
      </c>
      <c r="E368" s="9" t="s">
        <v>45</v>
      </c>
    </row>
    <row r="369" spans="1:5">
      <c r="A369" s="9" t="s">
        <v>754</v>
      </c>
      <c r="B369" s="15" t="s">
        <v>659</v>
      </c>
      <c r="C369" s="9" t="s">
        <v>16</v>
      </c>
      <c r="D369" s="16">
        <v>4100</v>
      </c>
      <c r="E369" s="9" t="s">
        <v>45</v>
      </c>
    </row>
    <row r="370" spans="1:5">
      <c r="A370" s="9" t="s">
        <v>754</v>
      </c>
      <c r="B370" s="15" t="s">
        <v>659</v>
      </c>
      <c r="C370" s="9" t="s">
        <v>207</v>
      </c>
      <c r="D370" s="9">
        <v>4540</v>
      </c>
      <c r="E370" s="9" t="s">
        <v>45</v>
      </c>
    </row>
    <row r="371" spans="1:5">
      <c r="A371" s="9" t="s">
        <v>754</v>
      </c>
      <c r="B371" s="15" t="s">
        <v>659</v>
      </c>
      <c r="C371" s="9" t="s">
        <v>474</v>
      </c>
      <c r="D371" s="59">
        <v>14550</v>
      </c>
      <c r="E371" s="9" t="s">
        <v>45</v>
      </c>
    </row>
    <row r="372" spans="1:5">
      <c r="A372" s="9" t="s">
        <v>754</v>
      </c>
      <c r="B372" s="15" t="s">
        <v>659</v>
      </c>
      <c r="C372" s="9" t="s">
        <v>29</v>
      </c>
      <c r="D372" s="9">
        <v>3790</v>
      </c>
      <c r="E372" s="9" t="s">
        <v>45</v>
      </c>
    </row>
    <row r="373" spans="1:5">
      <c r="A373" s="9" t="s">
        <v>807</v>
      </c>
      <c r="B373" s="15" t="s">
        <v>806</v>
      </c>
      <c r="C373" s="9" t="s">
        <v>0</v>
      </c>
      <c r="D373" s="9">
        <v>33920</v>
      </c>
      <c r="E373" s="9" t="s">
        <v>44</v>
      </c>
    </row>
    <row r="374" spans="1:5">
      <c r="A374" s="9" t="s">
        <v>807</v>
      </c>
      <c r="B374" s="15" t="s">
        <v>806</v>
      </c>
      <c r="C374" s="9" t="s">
        <v>10</v>
      </c>
      <c r="D374" s="9">
        <v>21040</v>
      </c>
      <c r="E374" s="9" t="s">
        <v>44</v>
      </c>
    </row>
    <row r="375" spans="1:5">
      <c r="A375" s="9" t="s">
        <v>807</v>
      </c>
      <c r="B375" s="15" t="s">
        <v>806</v>
      </c>
      <c r="C375" s="9" t="s">
        <v>15</v>
      </c>
      <c r="D375" s="9">
        <v>59120</v>
      </c>
      <c r="E375" s="9" t="s">
        <v>44</v>
      </c>
    </row>
    <row r="376" spans="1:5">
      <c r="A376" s="9" t="s">
        <v>807</v>
      </c>
      <c r="B376" s="15" t="s">
        <v>806</v>
      </c>
      <c r="C376" s="9" t="s">
        <v>14</v>
      </c>
      <c r="D376" s="9">
        <v>82290</v>
      </c>
      <c r="E376" s="9" t="s">
        <v>44</v>
      </c>
    </row>
    <row r="377" spans="1:5">
      <c r="A377" s="9" t="s">
        <v>807</v>
      </c>
      <c r="B377" s="15" t="s">
        <v>806</v>
      </c>
      <c r="C377" s="9" t="s">
        <v>13</v>
      </c>
      <c r="D377" s="9">
        <v>16140</v>
      </c>
      <c r="E377" s="9" t="s">
        <v>44</v>
      </c>
    </row>
    <row r="378" spans="1:5">
      <c r="A378" s="9" t="s">
        <v>807</v>
      </c>
      <c r="B378" s="15" t="s">
        <v>806</v>
      </c>
      <c r="C378" s="9" t="s">
        <v>9</v>
      </c>
      <c r="D378" s="9">
        <v>7440</v>
      </c>
      <c r="E378" s="9" t="s">
        <v>44</v>
      </c>
    </row>
    <row r="379" spans="1:5">
      <c r="A379" s="9" t="s">
        <v>807</v>
      </c>
      <c r="B379" s="15" t="s">
        <v>806</v>
      </c>
      <c r="C379" s="9" t="s">
        <v>16</v>
      </c>
      <c r="D379" s="9">
        <v>5620</v>
      </c>
      <c r="E379" s="9" t="s">
        <v>44</v>
      </c>
    </row>
    <row r="380" spans="1:5">
      <c r="A380" s="9" t="s">
        <v>807</v>
      </c>
      <c r="B380" s="15" t="s">
        <v>806</v>
      </c>
      <c r="C380" s="9" t="s">
        <v>207</v>
      </c>
      <c r="D380" s="9">
        <v>310</v>
      </c>
      <c r="E380" s="9" t="s">
        <v>44</v>
      </c>
    </row>
    <row r="381" spans="1:5">
      <c r="A381" s="9" t="s">
        <v>807</v>
      </c>
      <c r="B381" s="15" t="s">
        <v>806</v>
      </c>
      <c r="C381" s="9" t="s">
        <v>474</v>
      </c>
      <c r="D381" s="9">
        <v>2470</v>
      </c>
      <c r="E381" s="9" t="s">
        <v>44</v>
      </c>
    </row>
    <row r="382" spans="1:5">
      <c r="A382" s="9" t="s">
        <v>807</v>
      </c>
      <c r="B382" s="15" t="s">
        <v>806</v>
      </c>
      <c r="C382" s="9" t="s">
        <v>29</v>
      </c>
      <c r="D382" s="9">
        <v>8390</v>
      </c>
      <c r="E382" s="9" t="s">
        <v>44</v>
      </c>
    </row>
    <row r="383" spans="1:5">
      <c r="A383" s="9" t="s">
        <v>807</v>
      </c>
      <c r="B383" s="15" t="s">
        <v>806</v>
      </c>
      <c r="C383" s="9" t="s">
        <v>0</v>
      </c>
      <c r="D383" s="9">
        <v>11240</v>
      </c>
      <c r="E383" s="9" t="s">
        <v>45</v>
      </c>
    </row>
    <row r="384" spans="1:5">
      <c r="A384" s="9" t="s">
        <v>807</v>
      </c>
      <c r="B384" s="15" t="s">
        <v>806</v>
      </c>
      <c r="C384" s="9" t="s">
        <v>10</v>
      </c>
      <c r="D384" s="9">
        <v>16400</v>
      </c>
      <c r="E384" s="9" t="s">
        <v>45</v>
      </c>
    </row>
    <row r="385" spans="1:5">
      <c r="A385" s="9" t="s">
        <v>807</v>
      </c>
      <c r="B385" s="15" t="s">
        <v>806</v>
      </c>
      <c r="C385" s="9" t="s">
        <v>15</v>
      </c>
      <c r="D385" s="9">
        <v>3200</v>
      </c>
      <c r="E385" s="9" t="s">
        <v>45</v>
      </c>
    </row>
    <row r="386" spans="1:5">
      <c r="A386" s="9" t="s">
        <v>807</v>
      </c>
      <c r="B386" s="15" t="s">
        <v>806</v>
      </c>
      <c r="C386" s="9" t="s">
        <v>14</v>
      </c>
      <c r="D386" s="9">
        <v>23000</v>
      </c>
      <c r="E386" s="9" t="s">
        <v>45</v>
      </c>
    </row>
    <row r="387" spans="1:5">
      <c r="A387" s="9" t="s">
        <v>807</v>
      </c>
      <c r="B387" s="15" t="s">
        <v>806</v>
      </c>
      <c r="C387" s="9" t="s">
        <v>9</v>
      </c>
      <c r="D387" s="9">
        <v>22300</v>
      </c>
      <c r="E387" s="9" t="s">
        <v>45</v>
      </c>
    </row>
    <row r="388" spans="1:5">
      <c r="A388" s="9" t="s">
        <v>807</v>
      </c>
      <c r="B388" s="15" t="s">
        <v>806</v>
      </c>
      <c r="C388" s="9" t="s">
        <v>16</v>
      </c>
      <c r="D388" s="9">
        <v>3640</v>
      </c>
      <c r="E388" s="9" t="s">
        <v>45</v>
      </c>
    </row>
    <row r="389" spans="1:5">
      <c r="A389" s="9" t="s">
        <v>807</v>
      </c>
      <c r="B389" s="15" t="s">
        <v>806</v>
      </c>
      <c r="C389" s="9" t="s">
        <v>207</v>
      </c>
      <c r="D389" s="16">
        <v>12700</v>
      </c>
      <c r="E389" s="9" t="s">
        <v>45</v>
      </c>
    </row>
    <row r="390" spans="1:5">
      <c r="A390" s="9" t="s">
        <v>807</v>
      </c>
      <c r="B390" s="15" t="s">
        <v>806</v>
      </c>
      <c r="C390" s="9" t="s">
        <v>474</v>
      </c>
      <c r="D390" s="9">
        <v>13500</v>
      </c>
      <c r="E390" s="9" t="s">
        <v>45</v>
      </c>
    </row>
    <row r="391" spans="1:5">
      <c r="A391" s="9" t="s">
        <v>807</v>
      </c>
      <c r="B391" s="15" t="s">
        <v>806</v>
      </c>
      <c r="C391" s="9" t="s">
        <v>29</v>
      </c>
      <c r="D391" s="9">
        <v>3800</v>
      </c>
      <c r="E391" s="9" t="s">
        <v>45</v>
      </c>
    </row>
    <row r="392" spans="1:5">
      <c r="A392" s="9" t="s">
        <v>879</v>
      </c>
      <c r="B392" s="15" t="s">
        <v>806</v>
      </c>
      <c r="C392" s="9" t="s">
        <v>0</v>
      </c>
      <c r="D392" s="9">
        <v>42950</v>
      </c>
      <c r="E392" s="9" t="s">
        <v>44</v>
      </c>
    </row>
    <row r="393" spans="1:5">
      <c r="A393" s="9" t="s">
        <v>879</v>
      </c>
      <c r="B393" s="15" t="s">
        <v>806</v>
      </c>
      <c r="C393" s="9" t="s">
        <v>10</v>
      </c>
      <c r="D393" s="9">
        <v>34950</v>
      </c>
      <c r="E393" s="9" t="s">
        <v>44</v>
      </c>
    </row>
    <row r="394" spans="1:5">
      <c r="A394" s="9" t="s">
        <v>879</v>
      </c>
      <c r="B394" s="15" t="s">
        <v>806</v>
      </c>
      <c r="C394" s="9" t="s">
        <v>15</v>
      </c>
      <c r="D394" s="9">
        <v>70980</v>
      </c>
      <c r="E394" s="9" t="s">
        <v>44</v>
      </c>
    </row>
    <row r="395" spans="1:5">
      <c r="A395" s="9" t="s">
        <v>879</v>
      </c>
      <c r="B395" s="15" t="s">
        <v>806</v>
      </c>
      <c r="C395" s="9" t="s">
        <v>14</v>
      </c>
      <c r="D395" s="9">
        <v>67630</v>
      </c>
      <c r="E395" s="9" t="s">
        <v>44</v>
      </c>
    </row>
    <row r="396" spans="1:5">
      <c r="A396" s="9" t="s">
        <v>879</v>
      </c>
      <c r="B396" s="15" t="s">
        <v>806</v>
      </c>
      <c r="C396" s="9" t="s">
        <v>13</v>
      </c>
      <c r="D396" s="9">
        <v>9510</v>
      </c>
      <c r="E396" s="9" t="s">
        <v>44</v>
      </c>
    </row>
    <row r="397" spans="1:5">
      <c r="A397" s="9" t="s">
        <v>879</v>
      </c>
      <c r="B397" s="15" t="s">
        <v>806</v>
      </c>
      <c r="C397" s="9" t="s">
        <v>9</v>
      </c>
      <c r="D397" s="9">
        <v>11200</v>
      </c>
      <c r="E397" s="9" t="s">
        <v>44</v>
      </c>
    </row>
    <row r="398" spans="1:5">
      <c r="A398" s="9" t="s">
        <v>879</v>
      </c>
      <c r="B398" s="15" t="s">
        <v>806</v>
      </c>
      <c r="C398" s="9" t="s">
        <v>16</v>
      </c>
      <c r="D398" s="9">
        <v>5600</v>
      </c>
      <c r="E398" s="9" t="s">
        <v>44</v>
      </c>
    </row>
    <row r="399" spans="1:5">
      <c r="A399" s="9" t="s">
        <v>879</v>
      </c>
      <c r="B399" s="15" t="s">
        <v>806</v>
      </c>
      <c r="C399" s="9" t="s">
        <v>207</v>
      </c>
      <c r="D399" s="9">
        <v>650</v>
      </c>
      <c r="E399" s="9" t="s">
        <v>44</v>
      </c>
    </row>
    <row r="400" spans="1:5">
      <c r="A400" s="9" t="s">
        <v>879</v>
      </c>
      <c r="B400" s="15" t="s">
        <v>806</v>
      </c>
      <c r="C400" s="9" t="s">
        <v>474</v>
      </c>
      <c r="D400" s="9">
        <v>6040</v>
      </c>
      <c r="E400" s="9" t="s">
        <v>44</v>
      </c>
    </row>
    <row r="401" spans="1:5">
      <c r="A401" s="9" t="s">
        <v>879</v>
      </c>
      <c r="B401" s="15" t="s">
        <v>806</v>
      </c>
      <c r="C401" s="9" t="s">
        <v>29</v>
      </c>
      <c r="D401" s="9">
        <v>25060</v>
      </c>
      <c r="E401" s="9" t="s">
        <v>44</v>
      </c>
    </row>
    <row r="402" spans="1:5">
      <c r="A402" s="9" t="s">
        <v>879</v>
      </c>
      <c r="B402" s="15" t="s">
        <v>806</v>
      </c>
      <c r="C402" s="9" t="s">
        <v>0</v>
      </c>
      <c r="D402" s="9">
        <v>15690</v>
      </c>
      <c r="E402" s="9" t="s">
        <v>45</v>
      </c>
    </row>
    <row r="403" spans="1:5">
      <c r="A403" s="9" t="s">
        <v>879</v>
      </c>
      <c r="B403" s="15" t="s">
        <v>806</v>
      </c>
      <c r="C403" s="9" t="s">
        <v>10</v>
      </c>
      <c r="D403" s="9">
        <v>18320</v>
      </c>
      <c r="E403" s="9" t="s">
        <v>45</v>
      </c>
    </row>
    <row r="404" spans="1:5">
      <c r="A404" s="9" t="s">
        <v>879</v>
      </c>
      <c r="B404" s="15" t="s">
        <v>806</v>
      </c>
      <c r="C404" s="9" t="s">
        <v>15</v>
      </c>
      <c r="D404" s="9">
        <v>22040</v>
      </c>
      <c r="E404" s="9" t="s">
        <v>45</v>
      </c>
    </row>
    <row r="405" spans="1:5">
      <c r="A405" s="9" t="s">
        <v>879</v>
      </c>
      <c r="B405" s="15" t="s">
        <v>806</v>
      </c>
      <c r="C405" s="9" t="s">
        <v>14</v>
      </c>
      <c r="D405" s="9">
        <v>31050</v>
      </c>
      <c r="E405" s="9" t="s">
        <v>45</v>
      </c>
    </row>
    <row r="406" spans="1:5">
      <c r="A406" s="9" t="s">
        <v>879</v>
      </c>
      <c r="B406" s="15" t="s">
        <v>806</v>
      </c>
      <c r="C406" s="9" t="s">
        <v>9</v>
      </c>
      <c r="D406" s="9">
        <v>26450</v>
      </c>
      <c r="E406" s="9" t="s">
        <v>45</v>
      </c>
    </row>
    <row r="407" spans="1:5">
      <c r="A407" s="9" t="s">
        <v>879</v>
      </c>
      <c r="B407" s="15" t="s">
        <v>806</v>
      </c>
      <c r="C407" s="9" t="s">
        <v>16</v>
      </c>
      <c r="D407" s="9">
        <v>4680</v>
      </c>
      <c r="E407" s="9" t="s">
        <v>45</v>
      </c>
    </row>
    <row r="408" spans="1:5">
      <c r="A408" s="9" t="s">
        <v>879</v>
      </c>
      <c r="B408" s="15" t="s">
        <v>806</v>
      </c>
      <c r="C408" s="9" t="s">
        <v>207</v>
      </c>
      <c r="D408" s="16">
        <v>13450</v>
      </c>
      <c r="E408" s="9" t="s">
        <v>45</v>
      </c>
    </row>
    <row r="409" spans="1:5">
      <c r="A409" s="9" t="s">
        <v>879</v>
      </c>
      <c r="B409" s="15" t="s">
        <v>806</v>
      </c>
      <c r="C409" s="9" t="s">
        <v>474</v>
      </c>
      <c r="D409" s="16">
        <v>11700</v>
      </c>
      <c r="E409" s="9" t="s">
        <v>45</v>
      </c>
    </row>
    <row r="410" spans="1:5">
      <c r="A410" s="9" t="s">
        <v>879</v>
      </c>
      <c r="B410" s="15" t="s">
        <v>806</v>
      </c>
      <c r="C410" s="9" t="s">
        <v>29</v>
      </c>
      <c r="D410" s="9">
        <v>19200</v>
      </c>
      <c r="E410" s="9" t="s">
        <v>45</v>
      </c>
    </row>
    <row r="411" spans="1:5">
      <c r="A411" s="9" t="s">
        <v>952</v>
      </c>
      <c r="B411" s="15" t="s">
        <v>806</v>
      </c>
      <c r="C411" s="9" t="s">
        <v>0</v>
      </c>
      <c r="D411" s="9">
        <v>40470</v>
      </c>
      <c r="E411" s="9" t="s">
        <v>44</v>
      </c>
    </row>
    <row r="412" spans="1:5">
      <c r="A412" s="9" t="s">
        <v>952</v>
      </c>
      <c r="B412" s="15" t="s">
        <v>806</v>
      </c>
      <c r="C412" s="9" t="s">
        <v>10</v>
      </c>
      <c r="D412" s="9">
        <v>38660</v>
      </c>
      <c r="E412" s="9" t="s">
        <v>44</v>
      </c>
    </row>
    <row r="413" spans="1:5">
      <c r="A413" s="9" t="s">
        <v>952</v>
      </c>
      <c r="B413" s="15" t="s">
        <v>806</v>
      </c>
      <c r="C413" s="9" t="s">
        <v>15</v>
      </c>
      <c r="D413" s="9">
        <v>87230</v>
      </c>
      <c r="E413" s="9" t="s">
        <v>44</v>
      </c>
    </row>
    <row r="414" spans="1:5">
      <c r="A414" s="9" t="s">
        <v>952</v>
      </c>
      <c r="B414" s="15" t="s">
        <v>806</v>
      </c>
      <c r="C414" s="9" t="s">
        <v>14</v>
      </c>
      <c r="D414" s="9">
        <v>68520</v>
      </c>
      <c r="E414" s="9" t="s">
        <v>44</v>
      </c>
    </row>
    <row r="415" spans="1:5">
      <c r="A415" s="9" t="s">
        <v>952</v>
      </c>
      <c r="B415" s="15" t="s">
        <v>806</v>
      </c>
      <c r="C415" s="9" t="s">
        <v>13</v>
      </c>
      <c r="D415" s="9">
        <v>14110</v>
      </c>
      <c r="E415" s="9" t="s">
        <v>44</v>
      </c>
    </row>
    <row r="416" spans="1:5">
      <c r="A416" s="9" t="s">
        <v>952</v>
      </c>
      <c r="B416" s="15" t="s">
        <v>806</v>
      </c>
      <c r="C416" s="9" t="s">
        <v>9</v>
      </c>
      <c r="D416" s="9">
        <v>12750</v>
      </c>
      <c r="E416" s="9" t="s">
        <v>44</v>
      </c>
    </row>
    <row r="417" spans="1:5">
      <c r="A417" s="9" t="s">
        <v>952</v>
      </c>
      <c r="B417" s="15" t="s">
        <v>806</v>
      </c>
      <c r="C417" s="9" t="s">
        <v>16</v>
      </c>
      <c r="D417" s="9">
        <v>12150</v>
      </c>
      <c r="E417" s="9" t="s">
        <v>44</v>
      </c>
    </row>
    <row r="418" spans="1:5">
      <c r="A418" s="9" t="s">
        <v>952</v>
      </c>
      <c r="B418" s="15" t="s">
        <v>806</v>
      </c>
      <c r="C418" s="9" t="s">
        <v>207</v>
      </c>
      <c r="D418" s="9">
        <v>510</v>
      </c>
      <c r="E418" s="9" t="s">
        <v>44</v>
      </c>
    </row>
    <row r="419" spans="1:5">
      <c r="A419" s="9" t="s">
        <v>952</v>
      </c>
      <c r="B419" s="15" t="s">
        <v>806</v>
      </c>
      <c r="C419" s="9" t="s">
        <v>474</v>
      </c>
      <c r="D419" s="9">
        <v>3010</v>
      </c>
      <c r="E419" s="9" t="s">
        <v>44</v>
      </c>
    </row>
    <row r="420" spans="1:5">
      <c r="A420" s="9" t="s">
        <v>952</v>
      </c>
      <c r="B420" s="15" t="s">
        <v>806</v>
      </c>
      <c r="C420" s="9" t="s">
        <v>29</v>
      </c>
      <c r="D420" s="9">
        <v>50970</v>
      </c>
      <c r="E420" s="9" t="s">
        <v>44</v>
      </c>
    </row>
    <row r="421" spans="1:5">
      <c r="A421" s="9" t="s">
        <v>952</v>
      </c>
      <c r="B421" s="15" t="s">
        <v>806</v>
      </c>
      <c r="C421" s="9" t="s">
        <v>0</v>
      </c>
      <c r="D421" s="9">
        <v>12830</v>
      </c>
      <c r="E421" s="9" t="s">
        <v>45</v>
      </c>
    </row>
    <row r="422" spans="1:5">
      <c r="A422" s="9" t="s">
        <v>952</v>
      </c>
      <c r="B422" s="15" t="s">
        <v>806</v>
      </c>
      <c r="C422" s="9" t="s">
        <v>10</v>
      </c>
      <c r="D422" s="9">
        <v>14310</v>
      </c>
      <c r="E422" s="9" t="s">
        <v>45</v>
      </c>
    </row>
    <row r="423" spans="1:5">
      <c r="A423" s="9" t="s">
        <v>952</v>
      </c>
      <c r="B423" s="15" t="s">
        <v>806</v>
      </c>
      <c r="C423" s="9" t="s">
        <v>15</v>
      </c>
      <c r="D423" s="9">
        <v>9900</v>
      </c>
      <c r="E423" s="9" t="s">
        <v>45</v>
      </c>
    </row>
    <row r="424" spans="1:5">
      <c r="A424" s="9" t="s">
        <v>952</v>
      </c>
      <c r="B424" s="15" t="s">
        <v>806</v>
      </c>
      <c r="C424" s="9" t="s">
        <v>14</v>
      </c>
      <c r="D424" s="9">
        <v>28200</v>
      </c>
      <c r="E424" s="9" t="s">
        <v>45</v>
      </c>
    </row>
    <row r="425" spans="1:5">
      <c r="A425" s="9" t="s">
        <v>952</v>
      </c>
      <c r="B425" s="15" t="s">
        <v>806</v>
      </c>
      <c r="C425" s="9" t="s">
        <v>9</v>
      </c>
      <c r="D425" s="9">
        <v>25630</v>
      </c>
      <c r="E425" s="9" t="s">
        <v>45</v>
      </c>
    </row>
    <row r="426" spans="1:5">
      <c r="A426" s="9" t="s">
        <v>952</v>
      </c>
      <c r="B426" s="15" t="s">
        <v>806</v>
      </c>
      <c r="C426" s="9" t="s">
        <v>16</v>
      </c>
      <c r="D426" s="9">
        <v>5410</v>
      </c>
      <c r="E426" s="9" t="s">
        <v>45</v>
      </c>
    </row>
    <row r="427" spans="1:5">
      <c r="A427" s="9" t="s">
        <v>952</v>
      </c>
      <c r="B427" s="15" t="s">
        <v>806</v>
      </c>
      <c r="C427" s="9" t="s">
        <v>207</v>
      </c>
      <c r="D427" s="16">
        <v>12650</v>
      </c>
      <c r="E427" s="9" t="s">
        <v>45</v>
      </c>
    </row>
    <row r="428" spans="1:5">
      <c r="A428" s="9" t="s">
        <v>952</v>
      </c>
      <c r="B428" s="15" t="s">
        <v>806</v>
      </c>
      <c r="C428" s="9" t="s">
        <v>474</v>
      </c>
      <c r="D428" s="9">
        <v>12400</v>
      </c>
      <c r="E428" s="9" t="s">
        <v>45</v>
      </c>
    </row>
    <row r="429" spans="1:5">
      <c r="A429" s="9" t="s">
        <v>952</v>
      </c>
      <c r="B429" s="15" t="s">
        <v>806</v>
      </c>
      <c r="C429" s="9" t="s">
        <v>29</v>
      </c>
      <c r="D429" s="9">
        <v>20720</v>
      </c>
      <c r="E429" s="9" t="s">
        <v>45</v>
      </c>
    </row>
    <row r="430" spans="1:5">
      <c r="A430" s="9" t="s">
        <v>1013</v>
      </c>
      <c r="B430" s="15" t="s">
        <v>1011</v>
      </c>
      <c r="C430" s="9" t="s">
        <v>0</v>
      </c>
      <c r="D430" s="9">
        <v>47460</v>
      </c>
      <c r="E430" s="9" t="s">
        <v>44</v>
      </c>
    </row>
    <row r="431" spans="1:5">
      <c r="A431" s="9" t="s">
        <v>1013</v>
      </c>
      <c r="B431" s="15" t="s">
        <v>1011</v>
      </c>
      <c r="C431" s="9" t="s">
        <v>10</v>
      </c>
      <c r="D431" s="9">
        <v>27850</v>
      </c>
      <c r="E431" s="9" t="s">
        <v>44</v>
      </c>
    </row>
    <row r="432" spans="1:5">
      <c r="A432" s="9" t="s">
        <v>1013</v>
      </c>
      <c r="B432" s="15" t="s">
        <v>1011</v>
      </c>
      <c r="C432" s="9" t="s">
        <v>15</v>
      </c>
      <c r="D432" s="9">
        <v>63360</v>
      </c>
      <c r="E432" s="9" t="s">
        <v>44</v>
      </c>
    </row>
    <row r="433" spans="1:5">
      <c r="A433" s="9" t="s">
        <v>1013</v>
      </c>
      <c r="B433" s="15" t="s">
        <v>1011</v>
      </c>
      <c r="C433" s="9" t="s">
        <v>14</v>
      </c>
      <c r="D433" s="9">
        <v>99760</v>
      </c>
      <c r="E433" s="9" t="s">
        <v>44</v>
      </c>
    </row>
    <row r="434" spans="1:5">
      <c r="A434" s="9" t="s">
        <v>1013</v>
      </c>
      <c r="B434" s="15" t="s">
        <v>1011</v>
      </c>
      <c r="C434" s="9" t="s">
        <v>13</v>
      </c>
      <c r="D434" s="9">
        <v>12930</v>
      </c>
      <c r="E434" s="9" t="s">
        <v>44</v>
      </c>
    </row>
    <row r="435" spans="1:5">
      <c r="A435" s="9" t="s">
        <v>1013</v>
      </c>
      <c r="B435" s="15" t="s">
        <v>1011</v>
      </c>
      <c r="C435" s="9" t="s">
        <v>9</v>
      </c>
      <c r="D435" s="9">
        <v>12540</v>
      </c>
      <c r="E435" s="9" t="s">
        <v>44</v>
      </c>
    </row>
    <row r="436" spans="1:5">
      <c r="A436" s="9" t="s">
        <v>1013</v>
      </c>
      <c r="B436" s="15" t="s">
        <v>1011</v>
      </c>
      <c r="C436" s="9" t="s">
        <v>16</v>
      </c>
      <c r="D436" s="9">
        <v>7270</v>
      </c>
      <c r="E436" s="9" t="s">
        <v>44</v>
      </c>
    </row>
    <row r="437" spans="1:5">
      <c r="A437" s="9" t="s">
        <v>1013</v>
      </c>
      <c r="B437" s="15" t="s">
        <v>1011</v>
      </c>
      <c r="C437" s="9" t="s">
        <v>207</v>
      </c>
      <c r="D437" s="9">
        <v>1640</v>
      </c>
      <c r="E437" s="9" t="s">
        <v>44</v>
      </c>
    </row>
    <row r="438" spans="1:5">
      <c r="A438" s="9" t="s">
        <v>1013</v>
      </c>
      <c r="B438" s="15" t="s">
        <v>1011</v>
      </c>
      <c r="C438" s="9" t="s">
        <v>474</v>
      </c>
      <c r="D438" s="9">
        <v>3670</v>
      </c>
      <c r="E438" s="9" t="s">
        <v>44</v>
      </c>
    </row>
    <row r="439" spans="1:5">
      <c r="A439" s="9" t="s">
        <v>1013</v>
      </c>
      <c r="B439" s="15" t="s">
        <v>1011</v>
      </c>
      <c r="C439" s="9" t="s">
        <v>29</v>
      </c>
      <c r="D439" s="9">
        <v>29210</v>
      </c>
      <c r="E439" s="9" t="s">
        <v>44</v>
      </c>
    </row>
    <row r="440" spans="1:5">
      <c r="A440" s="9" t="s">
        <v>1013</v>
      </c>
      <c r="B440" s="15" t="s">
        <v>1011</v>
      </c>
      <c r="C440" s="9" t="s">
        <v>0</v>
      </c>
      <c r="D440" s="9">
        <v>19740</v>
      </c>
      <c r="E440" s="9" t="s">
        <v>45</v>
      </c>
    </row>
    <row r="441" spans="1:5">
      <c r="A441" s="9" t="s">
        <v>1013</v>
      </c>
      <c r="B441" s="15" t="s">
        <v>1011</v>
      </c>
      <c r="C441" s="9" t="s">
        <v>10</v>
      </c>
      <c r="D441" s="9">
        <v>13450</v>
      </c>
      <c r="E441" s="9" t="s">
        <v>45</v>
      </c>
    </row>
    <row r="442" spans="1:5">
      <c r="A442" s="9" t="s">
        <v>1013</v>
      </c>
      <c r="B442" s="15" t="s">
        <v>1011</v>
      </c>
      <c r="C442" s="9" t="s">
        <v>15</v>
      </c>
      <c r="D442" s="9">
        <v>2500</v>
      </c>
      <c r="E442" s="9" t="s">
        <v>45</v>
      </c>
    </row>
    <row r="443" spans="1:5">
      <c r="A443" s="9" t="s">
        <v>1013</v>
      </c>
      <c r="B443" s="15" t="s">
        <v>1011</v>
      </c>
      <c r="C443" s="9" t="s">
        <v>14</v>
      </c>
      <c r="D443" s="9">
        <v>27650</v>
      </c>
      <c r="E443" s="9" t="s">
        <v>45</v>
      </c>
    </row>
    <row r="444" spans="1:5">
      <c r="A444" s="9" t="s">
        <v>1013</v>
      </c>
      <c r="B444" s="15" t="s">
        <v>1011</v>
      </c>
      <c r="C444" s="9" t="s">
        <v>9</v>
      </c>
      <c r="D444" s="9">
        <v>22140</v>
      </c>
      <c r="E444" s="9" t="s">
        <v>45</v>
      </c>
    </row>
    <row r="445" spans="1:5">
      <c r="A445" s="9" t="s">
        <v>1013</v>
      </c>
      <c r="B445" s="15" t="s">
        <v>1011</v>
      </c>
      <c r="C445" s="9" t="s">
        <v>16</v>
      </c>
      <c r="D445" s="9">
        <v>6470</v>
      </c>
      <c r="E445" s="9" t="s">
        <v>45</v>
      </c>
    </row>
    <row r="446" spans="1:5">
      <c r="A446" s="9" t="s">
        <v>1013</v>
      </c>
      <c r="B446" s="15" t="s">
        <v>1011</v>
      </c>
      <c r="C446" s="9" t="s">
        <v>207</v>
      </c>
      <c r="D446" s="9">
        <v>14560</v>
      </c>
      <c r="E446" s="9" t="s">
        <v>45</v>
      </c>
    </row>
    <row r="447" spans="1:5">
      <c r="A447" s="9" t="s">
        <v>1013</v>
      </c>
      <c r="B447" s="15" t="s">
        <v>1011</v>
      </c>
      <c r="C447" s="9" t="s">
        <v>474</v>
      </c>
      <c r="D447" s="9">
        <v>8500</v>
      </c>
      <c r="E447" s="9" t="s">
        <v>45</v>
      </c>
    </row>
    <row r="448" spans="1:5">
      <c r="A448" s="9" t="s">
        <v>1013</v>
      </c>
      <c r="B448" s="15" t="s">
        <v>1011</v>
      </c>
      <c r="C448" s="9" t="s">
        <v>29</v>
      </c>
      <c r="D448" s="9">
        <v>14700</v>
      </c>
      <c r="E448" s="9" t="s">
        <v>45</v>
      </c>
    </row>
    <row r="449" spans="1:7">
      <c r="A449" s="9" t="s">
        <v>1075</v>
      </c>
      <c r="B449" s="15" t="s">
        <v>1011</v>
      </c>
      <c r="C449" s="9" t="s">
        <v>0</v>
      </c>
      <c r="D449" s="9">
        <v>44970</v>
      </c>
      <c r="E449" s="9" t="s">
        <v>44</v>
      </c>
    </row>
    <row r="450" spans="1:7">
      <c r="A450" s="9" t="s">
        <v>1075</v>
      </c>
      <c r="B450" s="15" t="s">
        <v>1011</v>
      </c>
      <c r="C450" s="9" t="s">
        <v>10</v>
      </c>
      <c r="D450" s="9">
        <v>42190</v>
      </c>
      <c r="E450" s="9" t="s">
        <v>44</v>
      </c>
    </row>
    <row r="451" spans="1:7">
      <c r="A451" s="9" t="s">
        <v>1075</v>
      </c>
      <c r="B451" s="15" t="s">
        <v>1011</v>
      </c>
      <c r="C451" s="9" t="s">
        <v>15</v>
      </c>
      <c r="D451" s="9">
        <v>52150</v>
      </c>
      <c r="E451" s="9" t="s">
        <v>44</v>
      </c>
    </row>
    <row r="452" spans="1:7">
      <c r="A452" s="9" t="s">
        <v>1075</v>
      </c>
      <c r="B452" s="15" t="s">
        <v>1011</v>
      </c>
      <c r="C452" s="9" t="s">
        <v>14</v>
      </c>
      <c r="D452" s="9">
        <v>69380</v>
      </c>
      <c r="E452" s="9" t="s">
        <v>44</v>
      </c>
    </row>
    <row r="453" spans="1:7">
      <c r="A453" s="9" t="s">
        <v>1075</v>
      </c>
      <c r="B453" s="15" t="s">
        <v>1011</v>
      </c>
      <c r="C453" s="9" t="s">
        <v>13</v>
      </c>
      <c r="D453" s="9">
        <v>20670</v>
      </c>
      <c r="E453" s="9" t="s">
        <v>44</v>
      </c>
    </row>
    <row r="454" spans="1:7">
      <c r="A454" s="9" t="s">
        <v>1075</v>
      </c>
      <c r="B454" s="15" t="s">
        <v>1011</v>
      </c>
      <c r="C454" s="9" t="s">
        <v>9</v>
      </c>
      <c r="D454" s="9">
        <v>22680</v>
      </c>
      <c r="E454" s="9" t="s">
        <v>44</v>
      </c>
      <c r="G454" t="s">
        <v>17</v>
      </c>
    </row>
    <row r="455" spans="1:7">
      <c r="A455" s="9" t="s">
        <v>1075</v>
      </c>
      <c r="B455" s="15" t="s">
        <v>1011</v>
      </c>
      <c r="C455" s="9" t="s">
        <v>16</v>
      </c>
      <c r="D455" s="9">
        <v>8910</v>
      </c>
      <c r="E455" s="9" t="s">
        <v>44</v>
      </c>
    </row>
    <row r="456" spans="1:7">
      <c r="A456" s="9" t="s">
        <v>1075</v>
      </c>
      <c r="B456" s="15" t="s">
        <v>1011</v>
      </c>
      <c r="C456" s="9" t="s">
        <v>207</v>
      </c>
      <c r="D456" s="9">
        <v>4790</v>
      </c>
      <c r="E456" s="9" t="s">
        <v>44</v>
      </c>
    </row>
    <row r="457" spans="1:7">
      <c r="A457" s="9" t="s">
        <v>1075</v>
      </c>
      <c r="B457" s="15" t="s">
        <v>1011</v>
      </c>
      <c r="C457" s="9" t="s">
        <v>474</v>
      </c>
      <c r="D457" s="9">
        <v>5890</v>
      </c>
      <c r="E457" s="9" t="s">
        <v>44</v>
      </c>
    </row>
    <row r="458" spans="1:7">
      <c r="A458" s="9" t="s">
        <v>1075</v>
      </c>
      <c r="B458" s="15" t="s">
        <v>1011</v>
      </c>
      <c r="C458" s="9" t="s">
        <v>29</v>
      </c>
      <c r="D458" s="9">
        <v>29950</v>
      </c>
      <c r="E458" s="9" t="s">
        <v>44</v>
      </c>
    </row>
    <row r="459" spans="1:7">
      <c r="A459" s="9" t="s">
        <v>1075</v>
      </c>
      <c r="B459" s="15" t="s">
        <v>1011</v>
      </c>
      <c r="C459" s="9" t="s">
        <v>0</v>
      </c>
      <c r="D459" s="9">
        <v>19860</v>
      </c>
      <c r="E459" s="9" t="s">
        <v>45</v>
      </c>
    </row>
    <row r="460" spans="1:7">
      <c r="A460" s="9" t="s">
        <v>1075</v>
      </c>
      <c r="B460" s="15" t="s">
        <v>1011</v>
      </c>
      <c r="C460" s="9" t="s">
        <v>10</v>
      </c>
      <c r="D460" s="9">
        <v>17740</v>
      </c>
      <c r="E460" s="9" t="s">
        <v>45</v>
      </c>
    </row>
    <row r="461" spans="1:7">
      <c r="A461" s="9" t="s">
        <v>1075</v>
      </c>
      <c r="B461" s="15" t="s">
        <v>1011</v>
      </c>
      <c r="C461" s="9" t="s">
        <v>15</v>
      </c>
      <c r="D461" s="9">
        <v>7500</v>
      </c>
      <c r="E461" s="9" t="s">
        <v>45</v>
      </c>
    </row>
    <row r="462" spans="1:7">
      <c r="A462" s="9" t="s">
        <v>1075</v>
      </c>
      <c r="B462" s="15" t="s">
        <v>1011</v>
      </c>
      <c r="C462" s="9" t="s">
        <v>14</v>
      </c>
      <c r="D462" s="9">
        <v>30120</v>
      </c>
      <c r="E462" s="9" t="s">
        <v>45</v>
      </c>
    </row>
    <row r="463" spans="1:7">
      <c r="A463" s="9" t="s">
        <v>1075</v>
      </c>
      <c r="B463" s="15" t="s">
        <v>1011</v>
      </c>
      <c r="C463" s="9" t="s">
        <v>9</v>
      </c>
      <c r="D463" s="9">
        <v>28950</v>
      </c>
      <c r="E463" s="9" t="s">
        <v>45</v>
      </c>
    </row>
    <row r="464" spans="1:7">
      <c r="A464" s="9" t="s">
        <v>1075</v>
      </c>
      <c r="B464" s="15" t="s">
        <v>1011</v>
      </c>
      <c r="C464" s="9" t="s">
        <v>16</v>
      </c>
      <c r="D464" s="9">
        <v>6450</v>
      </c>
      <c r="E464" s="9" t="s">
        <v>45</v>
      </c>
    </row>
    <row r="465" spans="1:5">
      <c r="A465" s="9" t="s">
        <v>1075</v>
      </c>
      <c r="B465" s="15" t="s">
        <v>1011</v>
      </c>
      <c r="C465" s="9" t="s">
        <v>207</v>
      </c>
      <c r="D465" s="9">
        <v>15310</v>
      </c>
      <c r="E465" s="9" t="s">
        <v>45</v>
      </c>
    </row>
    <row r="466" spans="1:5">
      <c r="A466" s="9" t="s">
        <v>1075</v>
      </c>
      <c r="B466" s="15" t="s">
        <v>1011</v>
      </c>
      <c r="C466" s="9" t="s">
        <v>474</v>
      </c>
      <c r="D466" s="9">
        <v>11340</v>
      </c>
      <c r="E466" s="9" t="s">
        <v>45</v>
      </c>
    </row>
    <row r="467" spans="1:5">
      <c r="A467" s="9" t="s">
        <v>1075</v>
      </c>
      <c r="B467" s="15" t="s">
        <v>1011</v>
      </c>
      <c r="C467" s="9" t="s">
        <v>29</v>
      </c>
      <c r="D467" s="9">
        <v>19560</v>
      </c>
      <c r="E467" s="9" t="s">
        <v>45</v>
      </c>
    </row>
    <row r="468" spans="1:5">
      <c r="A468" s="9" t="s">
        <v>1127</v>
      </c>
      <c r="B468" s="15" t="s">
        <v>1011</v>
      </c>
      <c r="C468" t="s">
        <v>0</v>
      </c>
      <c r="D468">
        <v>48160</v>
      </c>
      <c r="E468" s="9" t="s">
        <v>44</v>
      </c>
    </row>
    <row r="469" spans="1:5">
      <c r="A469" s="9" t="s">
        <v>1127</v>
      </c>
      <c r="B469" s="15" t="s">
        <v>1011</v>
      </c>
      <c r="C469" t="s">
        <v>10</v>
      </c>
      <c r="D469">
        <v>39160</v>
      </c>
      <c r="E469" s="9" t="s">
        <v>44</v>
      </c>
    </row>
    <row r="470" spans="1:5">
      <c r="A470" s="9" t="s">
        <v>1127</v>
      </c>
      <c r="B470" s="15" t="s">
        <v>1011</v>
      </c>
      <c r="C470" t="s">
        <v>15</v>
      </c>
      <c r="D470">
        <v>67260</v>
      </c>
      <c r="E470" s="9" t="s">
        <v>44</v>
      </c>
    </row>
    <row r="471" spans="1:5">
      <c r="A471" s="9" t="s">
        <v>1127</v>
      </c>
      <c r="B471" s="15" t="s">
        <v>1011</v>
      </c>
      <c r="C471" t="s">
        <v>14</v>
      </c>
      <c r="D471">
        <v>53360</v>
      </c>
      <c r="E471" s="9" t="s">
        <v>44</v>
      </c>
    </row>
    <row r="472" spans="1:5">
      <c r="A472" s="9" t="s">
        <v>1127</v>
      </c>
      <c r="B472" s="15" t="s">
        <v>1011</v>
      </c>
      <c r="C472" t="s">
        <v>13</v>
      </c>
      <c r="D472">
        <v>18840</v>
      </c>
      <c r="E472" s="9" t="s">
        <v>44</v>
      </c>
    </row>
    <row r="473" spans="1:5">
      <c r="A473" s="9" t="s">
        <v>1127</v>
      </c>
      <c r="B473" s="15" t="s">
        <v>1011</v>
      </c>
      <c r="C473" t="s">
        <v>9</v>
      </c>
      <c r="D473">
        <v>14390</v>
      </c>
      <c r="E473" s="9" t="s">
        <v>44</v>
      </c>
    </row>
    <row r="474" spans="1:5">
      <c r="A474" s="9" t="s">
        <v>1127</v>
      </c>
      <c r="B474" s="15" t="s">
        <v>1011</v>
      </c>
      <c r="C474" t="s">
        <v>16</v>
      </c>
      <c r="D474">
        <v>9760</v>
      </c>
      <c r="E474" s="9" t="s">
        <v>44</v>
      </c>
    </row>
    <row r="475" spans="1:5">
      <c r="A475" s="9" t="s">
        <v>1127</v>
      </c>
      <c r="B475" s="15" t="s">
        <v>1011</v>
      </c>
      <c r="C475" t="s">
        <v>207</v>
      </c>
      <c r="D475">
        <v>1580</v>
      </c>
      <c r="E475" s="9" t="s">
        <v>44</v>
      </c>
    </row>
    <row r="476" spans="1:5">
      <c r="A476" s="9" t="s">
        <v>1127</v>
      </c>
      <c r="B476" s="15" t="s">
        <v>1011</v>
      </c>
      <c r="C476" t="s">
        <v>474</v>
      </c>
      <c r="D476">
        <v>7500</v>
      </c>
      <c r="E476" s="9" t="s">
        <v>44</v>
      </c>
    </row>
    <row r="477" spans="1:5">
      <c r="A477" s="9" t="s">
        <v>1127</v>
      </c>
      <c r="B477" s="15" t="s">
        <v>1011</v>
      </c>
      <c r="C477" t="s">
        <v>29</v>
      </c>
      <c r="D477">
        <v>29760</v>
      </c>
      <c r="E477" s="9" t="s">
        <v>44</v>
      </c>
    </row>
    <row r="478" spans="1:5">
      <c r="A478" s="9" t="s">
        <v>1127</v>
      </c>
      <c r="B478" s="15" t="s">
        <v>1011</v>
      </c>
      <c r="C478" t="s">
        <v>0</v>
      </c>
      <c r="D478">
        <v>19430</v>
      </c>
      <c r="E478" s="9" t="s">
        <v>45</v>
      </c>
    </row>
    <row r="479" spans="1:5">
      <c r="A479" s="9" t="s">
        <v>1127</v>
      </c>
      <c r="B479" s="15" t="s">
        <v>1011</v>
      </c>
      <c r="C479" t="s">
        <v>10</v>
      </c>
      <c r="D479">
        <v>18940</v>
      </c>
      <c r="E479" s="9" t="s">
        <v>45</v>
      </c>
    </row>
    <row r="480" spans="1:5">
      <c r="A480" s="9" t="s">
        <v>1127</v>
      </c>
      <c r="B480" s="15" t="s">
        <v>1011</v>
      </c>
      <c r="C480" t="s">
        <v>15</v>
      </c>
      <c r="D480">
        <v>17500</v>
      </c>
      <c r="E480" s="9" t="s">
        <v>45</v>
      </c>
    </row>
    <row r="481" spans="1:5">
      <c r="A481" s="9" t="s">
        <v>1127</v>
      </c>
      <c r="B481" s="15" t="s">
        <v>1011</v>
      </c>
      <c r="C481" t="s">
        <v>14</v>
      </c>
      <c r="D481">
        <v>33560</v>
      </c>
      <c r="E481" s="9" t="s">
        <v>45</v>
      </c>
    </row>
    <row r="482" spans="1:5">
      <c r="A482" s="9" t="s">
        <v>1127</v>
      </c>
      <c r="B482" s="15" t="s">
        <v>1011</v>
      </c>
      <c r="C482" t="s">
        <v>9</v>
      </c>
      <c r="D482">
        <v>30100</v>
      </c>
      <c r="E482" s="9" t="s">
        <v>45</v>
      </c>
    </row>
    <row r="483" spans="1:5">
      <c r="A483" s="9" t="s">
        <v>1127</v>
      </c>
      <c r="B483" s="15" t="s">
        <v>1011</v>
      </c>
      <c r="C483" t="s">
        <v>16</v>
      </c>
      <c r="D483">
        <v>7150</v>
      </c>
      <c r="E483" s="9" t="s">
        <v>45</v>
      </c>
    </row>
    <row r="484" spans="1:5">
      <c r="A484" s="9" t="s">
        <v>1127</v>
      </c>
      <c r="B484" s="15" t="s">
        <v>1011</v>
      </c>
      <c r="C484" t="s">
        <v>207</v>
      </c>
      <c r="D484">
        <v>11540</v>
      </c>
      <c r="E484" s="9" t="s">
        <v>45</v>
      </c>
    </row>
    <row r="485" spans="1:5">
      <c r="A485" s="9" t="s">
        <v>1127</v>
      </c>
      <c r="B485" s="15" t="s">
        <v>1011</v>
      </c>
      <c r="C485" t="s">
        <v>474</v>
      </c>
      <c r="D485">
        <v>12340</v>
      </c>
      <c r="E485" s="9" t="s">
        <v>45</v>
      </c>
    </row>
    <row r="486" spans="1:5">
      <c r="A486" s="9" t="s">
        <v>1127</v>
      </c>
      <c r="B486" s="15" t="s">
        <v>1011</v>
      </c>
      <c r="C486" t="s">
        <v>29</v>
      </c>
      <c r="D486">
        <v>20540</v>
      </c>
      <c r="E486" s="9" t="s">
        <v>45</v>
      </c>
    </row>
    <row r="487" spans="1:5">
      <c r="A487" s="9" t="s">
        <v>1166</v>
      </c>
      <c r="B487" s="15" t="s">
        <v>1163</v>
      </c>
      <c r="C487" s="9" t="s">
        <v>0</v>
      </c>
      <c r="D487" s="9">
        <v>26540</v>
      </c>
      <c r="E487" s="9" t="s">
        <v>44</v>
      </c>
    </row>
    <row r="488" spans="1:5">
      <c r="A488" s="9" t="s">
        <v>1166</v>
      </c>
      <c r="B488" s="15" t="s">
        <v>1163</v>
      </c>
      <c r="C488" s="9" t="s">
        <v>10</v>
      </c>
      <c r="D488" s="9">
        <v>24230</v>
      </c>
      <c r="E488" s="9" t="s">
        <v>44</v>
      </c>
    </row>
    <row r="489" spans="1:5">
      <c r="A489" s="9" t="s">
        <v>1166</v>
      </c>
      <c r="B489" s="15" t="s">
        <v>1163</v>
      </c>
      <c r="C489" s="9" t="s">
        <v>15</v>
      </c>
      <c r="D489" s="9">
        <v>36310</v>
      </c>
      <c r="E489" s="9" t="s">
        <v>44</v>
      </c>
    </row>
    <row r="490" spans="1:5">
      <c r="A490" s="9" t="s">
        <v>1166</v>
      </c>
      <c r="B490" s="15" t="s">
        <v>1163</v>
      </c>
      <c r="C490" s="9" t="s">
        <v>14</v>
      </c>
      <c r="D490" s="9">
        <v>35770</v>
      </c>
      <c r="E490" s="9" t="s">
        <v>44</v>
      </c>
    </row>
    <row r="491" spans="1:5">
      <c r="A491" s="9" t="s">
        <v>1166</v>
      </c>
      <c r="B491" s="15" t="s">
        <v>1163</v>
      </c>
      <c r="C491" s="9" t="s">
        <v>13</v>
      </c>
      <c r="D491" s="9">
        <v>15540</v>
      </c>
      <c r="E491" s="9" t="s">
        <v>44</v>
      </c>
    </row>
    <row r="492" spans="1:5">
      <c r="A492" s="9" t="s">
        <v>1166</v>
      </c>
      <c r="B492" s="15" t="s">
        <v>1163</v>
      </c>
      <c r="C492" s="9" t="s">
        <v>9</v>
      </c>
      <c r="D492" s="9">
        <v>17920</v>
      </c>
      <c r="E492" s="9" t="s">
        <v>44</v>
      </c>
    </row>
    <row r="493" spans="1:5">
      <c r="A493" s="9" t="s">
        <v>1166</v>
      </c>
      <c r="B493" s="15" t="s">
        <v>1163</v>
      </c>
      <c r="C493" s="9" t="s">
        <v>16</v>
      </c>
      <c r="D493" s="9">
        <v>5290</v>
      </c>
      <c r="E493" s="9" t="s">
        <v>44</v>
      </c>
    </row>
    <row r="494" spans="1:5">
      <c r="A494" s="9" t="s">
        <v>1166</v>
      </c>
      <c r="B494" s="15" t="s">
        <v>1163</v>
      </c>
      <c r="C494" s="9" t="s">
        <v>207</v>
      </c>
      <c r="D494" s="9">
        <v>550</v>
      </c>
      <c r="E494" s="9" t="s">
        <v>44</v>
      </c>
    </row>
    <row r="495" spans="1:5">
      <c r="A495" s="9" t="s">
        <v>1166</v>
      </c>
      <c r="B495" s="15" t="s">
        <v>1163</v>
      </c>
      <c r="C495" s="9" t="s">
        <v>474</v>
      </c>
      <c r="D495" s="9">
        <v>2200</v>
      </c>
      <c r="E495" s="9" t="s">
        <v>44</v>
      </c>
    </row>
    <row r="496" spans="1:5">
      <c r="A496" s="9" t="s">
        <v>1166</v>
      </c>
      <c r="B496" s="15" t="s">
        <v>1163</v>
      </c>
      <c r="C496" s="9" t="s">
        <v>29</v>
      </c>
      <c r="D496" s="9">
        <v>11740</v>
      </c>
      <c r="E496" s="9" t="s">
        <v>44</v>
      </c>
    </row>
    <row r="497" spans="1:5">
      <c r="A497" s="9" t="s">
        <v>1166</v>
      </c>
      <c r="B497" s="15" t="s">
        <v>1163</v>
      </c>
      <c r="C497" s="9" t="s">
        <v>0</v>
      </c>
      <c r="D497" s="9">
        <v>29810</v>
      </c>
      <c r="E497" s="9" t="s">
        <v>45</v>
      </c>
    </row>
    <row r="498" spans="1:5">
      <c r="A498" s="9" t="s">
        <v>1166</v>
      </c>
      <c r="B498" s="15" t="s">
        <v>1163</v>
      </c>
      <c r="C498" s="9" t="s">
        <v>10</v>
      </c>
      <c r="D498" s="9">
        <v>15540</v>
      </c>
      <c r="E498" s="9" t="s">
        <v>45</v>
      </c>
    </row>
    <row r="499" spans="1:5">
      <c r="A499" s="9" t="s">
        <v>1166</v>
      </c>
      <c r="B499" s="15" t="s">
        <v>1163</v>
      </c>
      <c r="C499" s="9" t="s">
        <v>15</v>
      </c>
      <c r="D499" s="9">
        <v>3380</v>
      </c>
      <c r="E499" s="9" t="s">
        <v>45</v>
      </c>
    </row>
    <row r="500" spans="1:5">
      <c r="A500" s="9" t="s">
        <v>1166</v>
      </c>
      <c r="B500" s="15" t="s">
        <v>1163</v>
      </c>
      <c r="C500" s="9" t="s">
        <v>14</v>
      </c>
      <c r="D500" s="9">
        <v>28750</v>
      </c>
      <c r="E500" s="9" t="s">
        <v>45</v>
      </c>
    </row>
    <row r="501" spans="1:5">
      <c r="A501" s="9" t="s">
        <v>1166</v>
      </c>
      <c r="B501" s="15" t="s">
        <v>1163</v>
      </c>
      <c r="C501" s="9" t="s">
        <v>9</v>
      </c>
      <c r="D501" s="9">
        <v>32500</v>
      </c>
      <c r="E501" s="9" t="s">
        <v>45</v>
      </c>
    </row>
    <row r="502" spans="1:5">
      <c r="A502" s="9" t="s">
        <v>1166</v>
      </c>
      <c r="B502" s="15" t="s">
        <v>1163</v>
      </c>
      <c r="C502" s="9" t="s">
        <v>16</v>
      </c>
      <c r="D502" s="9">
        <v>5560</v>
      </c>
      <c r="E502" s="9" t="s">
        <v>45</v>
      </c>
    </row>
    <row r="503" spans="1:5">
      <c r="A503" s="9" t="s">
        <v>1166</v>
      </c>
      <c r="B503" s="15" t="s">
        <v>1163</v>
      </c>
      <c r="C503" s="9" t="s">
        <v>207</v>
      </c>
      <c r="D503" s="9">
        <v>6500</v>
      </c>
      <c r="E503" s="9" t="s">
        <v>45</v>
      </c>
    </row>
    <row r="504" spans="1:5">
      <c r="A504" s="9" t="s">
        <v>1166</v>
      </c>
      <c r="B504" s="15" t="s">
        <v>1163</v>
      </c>
      <c r="C504" s="9" t="s">
        <v>474</v>
      </c>
      <c r="D504" s="9">
        <v>7500</v>
      </c>
      <c r="E504" s="9" t="s">
        <v>45</v>
      </c>
    </row>
    <row r="505" spans="1:5">
      <c r="A505" s="9" t="s">
        <v>1166</v>
      </c>
      <c r="B505" s="15" t="s">
        <v>1163</v>
      </c>
      <c r="C505" s="9" t="s">
        <v>29</v>
      </c>
      <c r="D505" s="9">
        <v>9560</v>
      </c>
      <c r="E505" s="9" t="s">
        <v>45</v>
      </c>
    </row>
    <row r="506" spans="1:5">
      <c r="A506" s="9" t="s">
        <v>1211</v>
      </c>
      <c r="B506" s="15" t="s">
        <v>1163</v>
      </c>
      <c r="C506" s="9" t="s">
        <v>0</v>
      </c>
      <c r="D506" s="9">
        <v>34140</v>
      </c>
      <c r="E506" s="9" t="s">
        <v>44</v>
      </c>
    </row>
    <row r="507" spans="1:5">
      <c r="A507" s="9" t="s">
        <v>1211</v>
      </c>
      <c r="B507" s="15" t="s">
        <v>1163</v>
      </c>
      <c r="C507" s="9" t="s">
        <v>10</v>
      </c>
      <c r="D507" s="9">
        <v>23100</v>
      </c>
      <c r="E507" s="9" t="s">
        <v>44</v>
      </c>
    </row>
    <row r="508" spans="1:5">
      <c r="A508" s="9" t="s">
        <v>1211</v>
      </c>
      <c r="B508" s="15" t="s">
        <v>1163</v>
      </c>
      <c r="C508" s="9" t="s">
        <v>15</v>
      </c>
      <c r="D508" s="9">
        <v>49480</v>
      </c>
      <c r="E508" s="9" t="s">
        <v>44</v>
      </c>
    </row>
    <row r="509" spans="1:5">
      <c r="A509" s="9" t="s">
        <v>1211</v>
      </c>
      <c r="B509" s="15" t="s">
        <v>1163</v>
      </c>
      <c r="C509" s="9" t="s">
        <v>14</v>
      </c>
      <c r="D509" s="9">
        <v>46240</v>
      </c>
      <c r="E509" s="9" t="s">
        <v>44</v>
      </c>
    </row>
    <row r="510" spans="1:5">
      <c r="A510" s="9" t="s">
        <v>1211</v>
      </c>
      <c r="B510" s="15" t="s">
        <v>1163</v>
      </c>
      <c r="C510" s="9" t="s">
        <v>13</v>
      </c>
      <c r="D510" s="9">
        <v>21380</v>
      </c>
      <c r="E510" s="9" t="s">
        <v>44</v>
      </c>
    </row>
    <row r="511" spans="1:5">
      <c r="A511" s="9" t="s">
        <v>1211</v>
      </c>
      <c r="B511" s="15" t="s">
        <v>1163</v>
      </c>
      <c r="C511" s="9" t="s">
        <v>9</v>
      </c>
      <c r="D511" s="9">
        <v>13560</v>
      </c>
      <c r="E511" s="9" t="s">
        <v>44</v>
      </c>
    </row>
    <row r="512" spans="1:5">
      <c r="A512" s="9" t="s">
        <v>1211</v>
      </c>
      <c r="B512" s="15" t="s">
        <v>1163</v>
      </c>
      <c r="C512" s="9" t="s">
        <v>16</v>
      </c>
      <c r="D512" s="9">
        <v>7160</v>
      </c>
      <c r="E512" s="9" t="s">
        <v>44</v>
      </c>
    </row>
    <row r="513" spans="1:5">
      <c r="A513" s="9" t="s">
        <v>1211</v>
      </c>
      <c r="B513" s="15" t="s">
        <v>1163</v>
      </c>
      <c r="C513" s="9" t="s">
        <v>207</v>
      </c>
      <c r="D513" s="9">
        <v>980</v>
      </c>
      <c r="E513" s="9" t="s">
        <v>44</v>
      </c>
    </row>
    <row r="514" spans="1:5">
      <c r="A514" s="9" t="s">
        <v>1211</v>
      </c>
      <c r="B514" s="15" t="s">
        <v>1163</v>
      </c>
      <c r="C514" s="9" t="s">
        <v>474</v>
      </c>
      <c r="D514" s="9">
        <v>4840</v>
      </c>
      <c r="E514" s="9" t="s">
        <v>44</v>
      </c>
    </row>
    <row r="515" spans="1:5">
      <c r="A515" s="9" t="s">
        <v>1211</v>
      </c>
      <c r="B515" s="15" t="s">
        <v>1163</v>
      </c>
      <c r="C515" s="9" t="s">
        <v>29</v>
      </c>
      <c r="D515" s="9">
        <v>11780</v>
      </c>
      <c r="E515" s="9" t="s">
        <v>44</v>
      </c>
    </row>
    <row r="516" spans="1:5">
      <c r="A516" s="9" t="s">
        <v>1211</v>
      </c>
      <c r="B516" s="15" t="s">
        <v>1163</v>
      </c>
      <c r="C516" s="9" t="s">
        <v>0</v>
      </c>
      <c r="D516" s="9">
        <v>18900</v>
      </c>
      <c r="E516" s="9" t="s">
        <v>45</v>
      </c>
    </row>
    <row r="517" spans="1:5">
      <c r="A517" s="9" t="s">
        <v>1211</v>
      </c>
      <c r="B517" s="15" t="s">
        <v>1163</v>
      </c>
      <c r="C517" s="9" t="s">
        <v>10</v>
      </c>
      <c r="D517" s="9">
        <v>24350</v>
      </c>
      <c r="E517" s="9" t="s">
        <v>45</v>
      </c>
    </row>
    <row r="518" spans="1:5">
      <c r="A518" s="9" t="s">
        <v>1211</v>
      </c>
      <c r="B518" s="15" t="s">
        <v>1163</v>
      </c>
      <c r="C518" s="9" t="s">
        <v>15</v>
      </c>
      <c r="D518" s="9">
        <v>31200</v>
      </c>
      <c r="E518" s="9" t="s">
        <v>45</v>
      </c>
    </row>
    <row r="519" spans="1:5">
      <c r="A519" s="9" t="s">
        <v>1211</v>
      </c>
      <c r="B519" s="15" t="s">
        <v>1163</v>
      </c>
      <c r="C519" s="9" t="s">
        <v>14</v>
      </c>
      <c r="D519" s="9">
        <v>38750</v>
      </c>
      <c r="E519" s="9" t="s">
        <v>45</v>
      </c>
    </row>
    <row r="520" spans="1:5">
      <c r="A520" s="9" t="s">
        <v>1211</v>
      </c>
      <c r="B520" s="15" t="s">
        <v>1163</v>
      </c>
      <c r="C520" s="9" t="s">
        <v>9</v>
      </c>
      <c r="D520" s="9">
        <v>28140</v>
      </c>
      <c r="E520" s="9" t="s">
        <v>45</v>
      </c>
    </row>
    <row r="521" spans="1:5">
      <c r="A521" s="9" t="s">
        <v>1211</v>
      </c>
      <c r="B521" s="15" t="s">
        <v>1163</v>
      </c>
      <c r="C521" s="9" t="s">
        <v>16</v>
      </c>
      <c r="D521" s="9">
        <v>6150</v>
      </c>
      <c r="E521" s="9" t="s">
        <v>45</v>
      </c>
    </row>
    <row r="522" spans="1:5">
      <c r="A522" s="9" t="s">
        <v>1211</v>
      </c>
      <c r="B522" s="15" t="s">
        <v>1163</v>
      </c>
      <c r="C522" s="9" t="s">
        <v>207</v>
      </c>
      <c r="D522" s="9">
        <v>8900</v>
      </c>
      <c r="E522" s="9" t="s">
        <v>45</v>
      </c>
    </row>
    <row r="523" spans="1:5">
      <c r="A523" s="9" t="s">
        <v>1211</v>
      </c>
      <c r="B523" s="15" t="s">
        <v>1163</v>
      </c>
      <c r="C523" s="9" t="s">
        <v>474</v>
      </c>
      <c r="D523" s="9">
        <v>10300</v>
      </c>
      <c r="E523" s="9" t="s">
        <v>45</v>
      </c>
    </row>
    <row r="524" spans="1:5">
      <c r="A524" s="9" t="s">
        <v>1211</v>
      </c>
      <c r="B524" s="15" t="s">
        <v>1163</v>
      </c>
      <c r="C524" s="9" t="s">
        <v>29</v>
      </c>
      <c r="D524" s="9">
        <v>11200</v>
      </c>
      <c r="E524" s="9" t="s">
        <v>45</v>
      </c>
    </row>
    <row r="525" spans="1:5">
      <c r="A525" s="9" t="s">
        <v>1237</v>
      </c>
      <c r="B525" s="15" t="s">
        <v>1163</v>
      </c>
      <c r="C525" s="9" t="s">
        <v>0</v>
      </c>
      <c r="D525" s="9">
        <v>23290</v>
      </c>
      <c r="E525" s="9" t="s">
        <v>44</v>
      </c>
    </row>
    <row r="526" spans="1:5">
      <c r="A526" s="9" t="s">
        <v>1237</v>
      </c>
      <c r="B526" s="15" t="s">
        <v>1163</v>
      </c>
      <c r="C526" s="9" t="s">
        <v>10</v>
      </c>
      <c r="D526" s="9">
        <v>41270</v>
      </c>
      <c r="E526" s="9" t="s">
        <v>44</v>
      </c>
    </row>
    <row r="527" spans="1:5">
      <c r="A527" s="9" t="s">
        <v>1237</v>
      </c>
      <c r="B527" s="15" t="s">
        <v>1163</v>
      </c>
      <c r="C527" s="9" t="s">
        <v>15</v>
      </c>
      <c r="D527" s="9">
        <v>51190</v>
      </c>
      <c r="E527" s="9" t="s">
        <v>44</v>
      </c>
    </row>
    <row r="528" spans="1:5">
      <c r="A528" s="9" t="s">
        <v>1237</v>
      </c>
      <c r="B528" s="15" t="s">
        <v>1163</v>
      </c>
      <c r="C528" s="9" t="s">
        <v>14</v>
      </c>
      <c r="D528" s="9">
        <v>43930</v>
      </c>
      <c r="E528" s="9" t="s">
        <v>44</v>
      </c>
    </row>
    <row r="529" spans="1:5">
      <c r="A529" s="9" t="s">
        <v>1237</v>
      </c>
      <c r="B529" s="15" t="s">
        <v>1163</v>
      </c>
      <c r="C529" s="9" t="s">
        <v>13</v>
      </c>
      <c r="D529" s="9">
        <v>17290</v>
      </c>
      <c r="E529" s="9" t="s">
        <v>44</v>
      </c>
    </row>
    <row r="530" spans="1:5">
      <c r="A530" s="9" t="s">
        <v>1237</v>
      </c>
      <c r="B530" s="15" t="s">
        <v>1163</v>
      </c>
      <c r="C530" s="9" t="s">
        <v>9</v>
      </c>
      <c r="D530" s="9">
        <v>3740</v>
      </c>
      <c r="E530" s="9" t="s">
        <v>44</v>
      </c>
    </row>
    <row r="531" spans="1:5">
      <c r="A531" s="9" t="s">
        <v>1237</v>
      </c>
      <c r="B531" s="15" t="s">
        <v>1163</v>
      </c>
      <c r="C531" s="9" t="s">
        <v>16</v>
      </c>
      <c r="D531" s="9">
        <v>3740</v>
      </c>
      <c r="E531" s="9" t="s">
        <v>44</v>
      </c>
    </row>
    <row r="532" spans="1:5">
      <c r="A532" s="9" t="s">
        <v>1237</v>
      </c>
      <c r="B532" s="15" t="s">
        <v>1163</v>
      </c>
      <c r="C532" s="9" t="s">
        <v>207</v>
      </c>
      <c r="D532" s="9">
        <v>18860</v>
      </c>
      <c r="E532" s="9" t="s">
        <v>44</v>
      </c>
    </row>
    <row r="533" spans="1:5">
      <c r="A533" s="9" t="s">
        <v>1237</v>
      </c>
      <c r="B533" s="15" t="s">
        <v>1163</v>
      </c>
      <c r="C533" s="9" t="s">
        <v>474</v>
      </c>
      <c r="D533" s="9">
        <v>5830</v>
      </c>
      <c r="E533" s="9" t="s">
        <v>44</v>
      </c>
    </row>
    <row r="534" spans="1:5">
      <c r="A534" s="9" t="s">
        <v>1237</v>
      </c>
      <c r="B534" s="15" t="s">
        <v>1163</v>
      </c>
      <c r="C534" s="9" t="s">
        <v>29</v>
      </c>
      <c r="D534" s="9">
        <v>5260</v>
      </c>
      <c r="E534" s="9" t="s">
        <v>44</v>
      </c>
    </row>
    <row r="535" spans="1:5">
      <c r="A535" s="9" t="s">
        <v>1237</v>
      </c>
      <c r="B535" s="15" t="s">
        <v>1163</v>
      </c>
      <c r="C535" s="9" t="s">
        <v>0</v>
      </c>
      <c r="D535" s="9">
        <v>8000</v>
      </c>
      <c r="E535" s="9" t="s">
        <v>45</v>
      </c>
    </row>
    <row r="536" spans="1:5">
      <c r="A536" s="9" t="s">
        <v>1237</v>
      </c>
      <c r="B536" s="15" t="s">
        <v>1163</v>
      </c>
      <c r="C536" s="9" t="s">
        <v>10</v>
      </c>
      <c r="D536" s="9">
        <v>18600</v>
      </c>
      <c r="E536" s="9" t="s">
        <v>45</v>
      </c>
    </row>
    <row r="537" spans="1:5">
      <c r="A537" s="9" t="s">
        <v>1237</v>
      </c>
      <c r="B537" s="15" t="s">
        <v>1163</v>
      </c>
      <c r="C537" s="9" t="s">
        <v>15</v>
      </c>
      <c r="D537" s="9">
        <v>11720</v>
      </c>
      <c r="E537" s="9" t="s">
        <v>45</v>
      </c>
    </row>
    <row r="538" spans="1:5">
      <c r="A538" s="9" t="s">
        <v>1237</v>
      </c>
      <c r="B538" s="15" t="s">
        <v>1163</v>
      </c>
      <c r="C538" s="9" t="s">
        <v>14</v>
      </c>
      <c r="D538" s="9">
        <v>27600</v>
      </c>
      <c r="E538" s="9" t="s">
        <v>45</v>
      </c>
    </row>
    <row r="539" spans="1:5">
      <c r="A539" s="9" t="s">
        <v>1237</v>
      </c>
      <c r="B539" s="15" t="s">
        <v>1163</v>
      </c>
      <c r="C539" s="9" t="s">
        <v>9</v>
      </c>
      <c r="D539" s="9">
        <v>9500</v>
      </c>
      <c r="E539" s="9" t="s">
        <v>45</v>
      </c>
    </row>
    <row r="540" spans="1:5">
      <c r="A540" s="9" t="s">
        <v>1237</v>
      </c>
      <c r="B540" s="15" t="s">
        <v>1163</v>
      </c>
      <c r="C540" s="9" t="s">
        <v>16</v>
      </c>
      <c r="D540" s="9">
        <v>3140</v>
      </c>
      <c r="E540" s="9" t="s">
        <v>45</v>
      </c>
    </row>
    <row r="541" spans="1:5">
      <c r="A541" s="9" t="s">
        <v>1237</v>
      </c>
      <c r="B541" s="15" t="s">
        <v>1163</v>
      </c>
      <c r="C541" s="9" t="s">
        <v>207</v>
      </c>
      <c r="D541" s="9">
        <v>17800</v>
      </c>
      <c r="E541" s="9" t="s">
        <v>45</v>
      </c>
    </row>
    <row r="542" spans="1:5">
      <c r="A542" s="9" t="s">
        <v>1237</v>
      </c>
      <c r="B542" s="15" t="s">
        <v>1163</v>
      </c>
      <c r="C542" s="9" t="s">
        <v>474</v>
      </c>
      <c r="D542" s="9">
        <v>15670</v>
      </c>
      <c r="E542" s="9" t="s">
        <v>45</v>
      </c>
    </row>
    <row r="543" spans="1:5">
      <c r="A543" s="9" t="s">
        <v>1237</v>
      </c>
      <c r="B543" s="15" t="s">
        <v>1163</v>
      </c>
      <c r="C543" s="9" t="s">
        <v>29</v>
      </c>
      <c r="D543" s="9">
        <v>6860</v>
      </c>
      <c r="E543" s="9" t="s">
        <v>45</v>
      </c>
    </row>
    <row r="544" spans="1:5">
      <c r="A544" s="9" t="s">
        <v>1246</v>
      </c>
      <c r="B544" s="9" t="s">
        <v>1245</v>
      </c>
      <c r="C544" s="9" t="s">
        <v>0</v>
      </c>
      <c r="D544" s="9">
        <v>14550</v>
      </c>
      <c r="E544" s="9" t="s">
        <v>44</v>
      </c>
    </row>
    <row r="545" spans="1:5">
      <c r="A545" s="9" t="s">
        <v>1246</v>
      </c>
      <c r="B545" s="9" t="s">
        <v>1245</v>
      </c>
      <c r="C545" s="9" t="s">
        <v>10</v>
      </c>
      <c r="D545" s="9">
        <v>11170</v>
      </c>
      <c r="E545" s="9" t="s">
        <v>44</v>
      </c>
    </row>
    <row r="546" spans="1:5">
      <c r="A546" s="9" t="s">
        <v>1246</v>
      </c>
      <c r="B546" s="9" t="s">
        <v>1245</v>
      </c>
      <c r="C546" s="9" t="s">
        <v>15</v>
      </c>
      <c r="D546" s="9">
        <v>28760</v>
      </c>
      <c r="E546" s="9" t="s">
        <v>44</v>
      </c>
    </row>
    <row r="547" spans="1:5">
      <c r="A547" s="9" t="s">
        <v>1246</v>
      </c>
      <c r="B547" s="9" t="s">
        <v>1245</v>
      </c>
      <c r="C547" s="9" t="s">
        <v>14</v>
      </c>
      <c r="D547" s="9">
        <v>26760</v>
      </c>
      <c r="E547" s="9" t="s">
        <v>44</v>
      </c>
    </row>
    <row r="548" spans="1:5">
      <c r="A548" s="9" t="s">
        <v>1246</v>
      </c>
      <c r="B548" s="9" t="s">
        <v>1245</v>
      </c>
      <c r="C548" s="9" t="s">
        <v>13</v>
      </c>
      <c r="D548" s="9">
        <v>2930</v>
      </c>
      <c r="E548" s="9" t="s">
        <v>44</v>
      </c>
    </row>
    <row r="549" spans="1:5">
      <c r="A549" s="9" t="s">
        <v>1246</v>
      </c>
      <c r="B549" s="9" t="s">
        <v>1245</v>
      </c>
      <c r="C549" s="9" t="s">
        <v>9</v>
      </c>
      <c r="D549" s="9">
        <v>4500</v>
      </c>
      <c r="E549" s="9" t="s">
        <v>44</v>
      </c>
    </row>
    <row r="550" spans="1:5">
      <c r="A550" s="9" t="s">
        <v>1246</v>
      </c>
      <c r="B550" s="9" t="s">
        <v>1245</v>
      </c>
      <c r="C550" s="9" t="s">
        <v>16</v>
      </c>
      <c r="D550" s="9">
        <v>3280</v>
      </c>
      <c r="E550" s="9" t="s">
        <v>44</v>
      </c>
    </row>
    <row r="551" spans="1:5">
      <c r="A551" s="9" t="s">
        <v>1246</v>
      </c>
      <c r="B551" s="9" t="s">
        <v>1245</v>
      </c>
      <c r="C551" s="9" t="s">
        <v>207</v>
      </c>
      <c r="D551" s="9">
        <v>9040</v>
      </c>
      <c r="E551" s="9" t="s">
        <v>44</v>
      </c>
    </row>
    <row r="552" spans="1:5">
      <c r="A552" s="9" t="s">
        <v>1246</v>
      </c>
      <c r="B552" s="9" t="s">
        <v>1245</v>
      </c>
      <c r="C552" s="9" t="s">
        <v>474</v>
      </c>
      <c r="D552" s="9">
        <v>830</v>
      </c>
      <c r="E552" s="9" t="s">
        <v>44</v>
      </c>
    </row>
    <row r="553" spans="1:5">
      <c r="A553" s="9" t="s">
        <v>1246</v>
      </c>
      <c r="B553" s="9" t="s">
        <v>1245</v>
      </c>
      <c r="C553" s="9" t="s">
        <v>29</v>
      </c>
      <c r="D553" s="9">
        <v>3970</v>
      </c>
      <c r="E553" s="9" t="s">
        <v>44</v>
      </c>
    </row>
    <row r="554" spans="1:5">
      <c r="A554" s="9" t="s">
        <v>1246</v>
      </c>
      <c r="B554" s="9" t="s">
        <v>1245</v>
      </c>
      <c r="C554" s="9" t="s">
        <v>0</v>
      </c>
      <c r="D554" s="9">
        <v>9510</v>
      </c>
      <c r="E554" s="9" t="s">
        <v>45</v>
      </c>
    </row>
    <row r="555" spans="1:5">
      <c r="A555" s="9" t="s">
        <v>1246</v>
      </c>
      <c r="B555" s="9" t="s">
        <v>1245</v>
      </c>
      <c r="C555" s="9" t="s">
        <v>10</v>
      </c>
      <c r="D555" s="9">
        <v>7100</v>
      </c>
      <c r="E555" s="9" t="s">
        <v>45</v>
      </c>
    </row>
    <row r="556" spans="1:5">
      <c r="A556" s="9" t="s">
        <v>1246</v>
      </c>
      <c r="B556" s="9" t="s">
        <v>1245</v>
      </c>
      <c r="C556" s="9" t="s">
        <v>15</v>
      </c>
      <c r="D556" s="9">
        <v>2500</v>
      </c>
      <c r="E556" s="9" t="s">
        <v>45</v>
      </c>
    </row>
    <row r="557" spans="1:5">
      <c r="A557" s="9" t="s">
        <v>1246</v>
      </c>
      <c r="B557" s="9" t="s">
        <v>1245</v>
      </c>
      <c r="C557" s="9" t="s">
        <v>14</v>
      </c>
      <c r="D557" s="9">
        <v>16540</v>
      </c>
      <c r="E557" s="9" t="s">
        <v>45</v>
      </c>
    </row>
    <row r="558" spans="1:5">
      <c r="A558" s="9" t="s">
        <v>1246</v>
      </c>
      <c r="B558" s="9" t="s">
        <v>1245</v>
      </c>
      <c r="C558" s="9" t="s">
        <v>9</v>
      </c>
      <c r="D558" s="9">
        <v>4400</v>
      </c>
      <c r="E558" s="9" t="s">
        <v>45</v>
      </c>
    </row>
    <row r="559" spans="1:5">
      <c r="A559" s="9" t="s">
        <v>1246</v>
      </c>
      <c r="B559" s="9" t="s">
        <v>1245</v>
      </c>
      <c r="C559" s="9" t="s">
        <v>16</v>
      </c>
      <c r="D559" s="9">
        <v>920</v>
      </c>
      <c r="E559" s="9" t="s">
        <v>45</v>
      </c>
    </row>
    <row r="560" spans="1:5">
      <c r="A560" s="9" t="s">
        <v>1246</v>
      </c>
      <c r="B560" s="9" t="s">
        <v>1245</v>
      </c>
      <c r="C560" s="9" t="s">
        <v>207</v>
      </c>
      <c r="D560" s="9">
        <v>12310</v>
      </c>
      <c r="E560" s="9" t="s">
        <v>45</v>
      </c>
    </row>
    <row r="561" spans="1:5">
      <c r="A561" s="9" t="s">
        <v>1246</v>
      </c>
      <c r="B561" s="9" t="s">
        <v>1245</v>
      </c>
      <c r="C561" s="9" t="s">
        <v>474</v>
      </c>
      <c r="D561" s="9">
        <v>7500</v>
      </c>
      <c r="E561" s="9" t="s">
        <v>45</v>
      </c>
    </row>
    <row r="562" spans="1:5">
      <c r="A562" s="9" t="s">
        <v>1246</v>
      </c>
      <c r="B562" s="9" t="s">
        <v>1245</v>
      </c>
      <c r="C562" s="9" t="s">
        <v>29</v>
      </c>
      <c r="D562" s="9">
        <v>3450</v>
      </c>
      <c r="E562" s="9" t="s">
        <v>45</v>
      </c>
    </row>
    <row r="563" spans="1:5">
      <c r="A563" s="9" t="s">
        <v>1258</v>
      </c>
      <c r="B563" s="9" t="s">
        <v>1245</v>
      </c>
      <c r="C563" s="9" t="s">
        <v>0</v>
      </c>
      <c r="D563" s="9">
        <v>18610</v>
      </c>
      <c r="E563" s="9" t="s">
        <v>44</v>
      </c>
    </row>
    <row r="564" spans="1:5">
      <c r="A564" s="9" t="s">
        <v>1258</v>
      </c>
      <c r="B564" s="9" t="s">
        <v>1245</v>
      </c>
      <c r="C564" s="9" t="s">
        <v>10</v>
      </c>
      <c r="D564" s="9">
        <v>7920</v>
      </c>
      <c r="E564" s="9" t="s">
        <v>44</v>
      </c>
    </row>
    <row r="565" spans="1:5">
      <c r="A565" s="9" t="s">
        <v>1258</v>
      </c>
      <c r="B565" s="9" t="s">
        <v>1245</v>
      </c>
      <c r="C565" s="9" t="s">
        <v>15</v>
      </c>
      <c r="D565" s="9">
        <v>33170</v>
      </c>
      <c r="E565" s="9" t="s">
        <v>44</v>
      </c>
    </row>
    <row r="566" spans="1:5">
      <c r="A566" s="9" t="s">
        <v>1258</v>
      </c>
      <c r="B566" s="9" t="s">
        <v>1245</v>
      </c>
      <c r="C566" s="9" t="s">
        <v>14</v>
      </c>
      <c r="D566" s="9">
        <v>26240</v>
      </c>
      <c r="E566" s="9" t="s">
        <v>44</v>
      </c>
    </row>
    <row r="567" spans="1:5">
      <c r="A567" s="9" t="s">
        <v>1258</v>
      </c>
      <c r="B567" s="9" t="s">
        <v>1245</v>
      </c>
      <c r="C567" s="9" t="s">
        <v>13</v>
      </c>
      <c r="D567" s="9">
        <v>2340</v>
      </c>
      <c r="E567" s="9" t="s">
        <v>44</v>
      </c>
    </row>
    <row r="568" spans="1:5">
      <c r="A568" s="9" t="s">
        <v>1258</v>
      </c>
      <c r="B568" s="9" t="s">
        <v>1245</v>
      </c>
      <c r="C568" s="9" t="s">
        <v>9</v>
      </c>
      <c r="D568" s="9">
        <v>1350</v>
      </c>
      <c r="E568" s="9" t="s">
        <v>44</v>
      </c>
    </row>
    <row r="569" spans="1:5">
      <c r="A569" s="9" t="s">
        <v>1258</v>
      </c>
      <c r="B569" s="9" t="s">
        <v>1245</v>
      </c>
      <c r="C569" s="9" t="s">
        <v>16</v>
      </c>
      <c r="D569" s="9">
        <v>1830</v>
      </c>
      <c r="E569" s="9" t="s">
        <v>44</v>
      </c>
    </row>
    <row r="570" spans="1:5">
      <c r="A570" s="9" t="s">
        <v>1258</v>
      </c>
      <c r="B570" s="9" t="s">
        <v>1245</v>
      </c>
      <c r="C570" s="9" t="s">
        <v>207</v>
      </c>
      <c r="D570" s="9">
        <v>4810</v>
      </c>
      <c r="E570" s="9" t="s">
        <v>44</v>
      </c>
    </row>
    <row r="571" spans="1:5">
      <c r="A571" s="9" t="s">
        <v>1258</v>
      </c>
      <c r="B571" s="9" t="s">
        <v>1245</v>
      </c>
      <c r="C571" s="9" t="s">
        <v>474</v>
      </c>
      <c r="D571" s="9">
        <v>210</v>
      </c>
      <c r="E571" s="9" t="s">
        <v>44</v>
      </c>
    </row>
    <row r="572" spans="1:5">
      <c r="A572" s="9" t="s">
        <v>1258</v>
      </c>
      <c r="B572" s="9" t="s">
        <v>1245</v>
      </c>
      <c r="C572" s="9" t="s">
        <v>29</v>
      </c>
      <c r="D572" s="9">
        <v>5710</v>
      </c>
      <c r="E572" s="9" t="s">
        <v>44</v>
      </c>
    </row>
    <row r="573" spans="1:5">
      <c r="A573" s="9" t="s">
        <v>1258</v>
      </c>
      <c r="B573" s="9" t="s">
        <v>1245</v>
      </c>
      <c r="C573" s="9" t="s">
        <v>0</v>
      </c>
      <c r="D573" s="9">
        <v>10690</v>
      </c>
      <c r="E573" s="9" t="s">
        <v>45</v>
      </c>
    </row>
    <row r="574" spans="1:5">
      <c r="A574" s="9" t="s">
        <v>1258</v>
      </c>
      <c r="B574" s="9" t="s">
        <v>1245</v>
      </c>
      <c r="C574" s="9" t="s">
        <v>10</v>
      </c>
      <c r="D574" s="9">
        <v>6400</v>
      </c>
      <c r="E574" s="9" t="s">
        <v>45</v>
      </c>
    </row>
    <row r="575" spans="1:5">
      <c r="A575" s="9" t="s">
        <v>1258</v>
      </c>
      <c r="B575" s="9" t="s">
        <v>1245</v>
      </c>
      <c r="C575" s="9" t="s">
        <v>14</v>
      </c>
      <c r="D575" s="9">
        <v>18650</v>
      </c>
      <c r="E575" s="9" t="s">
        <v>45</v>
      </c>
    </row>
    <row r="576" spans="1:5">
      <c r="A576" s="9" t="s">
        <v>1258</v>
      </c>
      <c r="B576" s="9" t="s">
        <v>1245</v>
      </c>
      <c r="C576" s="9" t="s">
        <v>9</v>
      </c>
      <c r="D576" s="9">
        <v>2420</v>
      </c>
      <c r="E576" s="9" t="s">
        <v>45</v>
      </c>
    </row>
    <row r="577" spans="1:5">
      <c r="A577" s="9" t="s">
        <v>1258</v>
      </c>
      <c r="B577" s="9" t="s">
        <v>1245</v>
      </c>
      <c r="C577" s="9" t="s">
        <v>16</v>
      </c>
      <c r="D577" s="9">
        <v>870</v>
      </c>
      <c r="E577" s="9" t="s">
        <v>45</v>
      </c>
    </row>
    <row r="578" spans="1:5">
      <c r="A578" s="9" t="s">
        <v>1258</v>
      </c>
      <c r="B578" s="9" t="s">
        <v>1245</v>
      </c>
      <c r="C578" s="9" t="s">
        <v>207</v>
      </c>
      <c r="D578" s="9">
        <v>7140</v>
      </c>
      <c r="E578" s="9" t="s">
        <v>45</v>
      </c>
    </row>
    <row r="579" spans="1:5">
      <c r="A579" s="9" t="s">
        <v>1258</v>
      </c>
      <c r="B579" s="9" t="s">
        <v>1245</v>
      </c>
      <c r="C579" s="9" t="s">
        <v>474</v>
      </c>
      <c r="D579" s="9">
        <v>3100</v>
      </c>
      <c r="E579" s="9" t="s">
        <v>45</v>
      </c>
    </row>
    <row r="580" spans="1:5">
      <c r="A580" s="9" t="s">
        <v>1258</v>
      </c>
      <c r="B580" s="9" t="s">
        <v>1245</v>
      </c>
      <c r="C580" s="9" t="s">
        <v>29</v>
      </c>
      <c r="D580" s="9">
        <v>5400</v>
      </c>
      <c r="E580" s="9" t="s">
        <v>45</v>
      </c>
    </row>
    <row r="581" spans="1:5">
      <c r="A581" s="9" t="s">
        <v>1296</v>
      </c>
      <c r="B581" s="9" t="s">
        <v>1245</v>
      </c>
      <c r="C581" s="9" t="s">
        <v>0</v>
      </c>
      <c r="D581" s="9">
        <v>18300</v>
      </c>
      <c r="E581" s="9" t="s">
        <v>44</v>
      </c>
    </row>
    <row r="582" spans="1:5">
      <c r="A582" s="9" t="s">
        <v>1296</v>
      </c>
      <c r="B582" s="9" t="s">
        <v>1245</v>
      </c>
      <c r="C582" s="9" t="s">
        <v>10</v>
      </c>
      <c r="D582" s="9">
        <v>10660</v>
      </c>
      <c r="E582" s="9" t="s">
        <v>44</v>
      </c>
    </row>
    <row r="583" spans="1:5">
      <c r="A583" s="9" t="s">
        <v>1296</v>
      </c>
      <c r="B583" s="9" t="s">
        <v>1245</v>
      </c>
      <c r="C583" s="9" t="s">
        <v>15</v>
      </c>
      <c r="D583" s="9">
        <v>45750</v>
      </c>
      <c r="E583" s="9" t="s">
        <v>44</v>
      </c>
    </row>
    <row r="584" spans="1:5">
      <c r="A584" s="9" t="s">
        <v>1296</v>
      </c>
      <c r="B584" s="9" t="s">
        <v>1245</v>
      </c>
      <c r="C584" s="9" t="s">
        <v>14</v>
      </c>
      <c r="D584" s="9">
        <v>35300</v>
      </c>
      <c r="E584" s="9" t="s">
        <v>44</v>
      </c>
    </row>
    <row r="585" spans="1:5">
      <c r="A585" s="9" t="s">
        <v>1296</v>
      </c>
      <c r="B585" s="9" t="s">
        <v>1245</v>
      </c>
      <c r="C585" s="9" t="s">
        <v>13</v>
      </c>
      <c r="D585" s="9">
        <v>2560</v>
      </c>
      <c r="E585" s="9" t="s">
        <v>44</v>
      </c>
    </row>
    <row r="586" spans="1:5">
      <c r="A586" s="9" t="s">
        <v>1296</v>
      </c>
      <c r="B586" s="9" t="s">
        <v>1245</v>
      </c>
      <c r="C586" s="9" t="s">
        <v>9</v>
      </c>
      <c r="D586" s="9">
        <v>990</v>
      </c>
      <c r="E586" s="9" t="s">
        <v>44</v>
      </c>
    </row>
    <row r="587" spans="1:5">
      <c r="A587" s="9" t="s">
        <v>1296</v>
      </c>
      <c r="B587" s="9" t="s">
        <v>1245</v>
      </c>
      <c r="C587" s="9" t="s">
        <v>16</v>
      </c>
      <c r="D587" s="9">
        <v>10840</v>
      </c>
      <c r="E587" s="9" t="s">
        <v>44</v>
      </c>
    </row>
    <row r="588" spans="1:5">
      <c r="A588" s="9" t="s">
        <v>1296</v>
      </c>
      <c r="B588" s="9" t="s">
        <v>1245</v>
      </c>
      <c r="C588" s="9" t="s">
        <v>207</v>
      </c>
      <c r="D588" s="9">
        <v>1780</v>
      </c>
      <c r="E588" s="9" t="s">
        <v>44</v>
      </c>
    </row>
    <row r="589" spans="1:5">
      <c r="A589" s="9" t="s">
        <v>1296</v>
      </c>
      <c r="B589" s="9" t="s">
        <v>1245</v>
      </c>
      <c r="C589" s="9" t="s">
        <v>474</v>
      </c>
      <c r="D589" s="9">
        <v>1760</v>
      </c>
      <c r="E589" s="9" t="s">
        <v>44</v>
      </c>
    </row>
    <row r="590" spans="1:5">
      <c r="A590" s="9" t="s">
        <v>1296</v>
      </c>
      <c r="B590" s="9" t="s">
        <v>1245</v>
      </c>
      <c r="C590" s="9" t="s">
        <v>29</v>
      </c>
      <c r="D590" s="9">
        <v>4790</v>
      </c>
      <c r="E590" s="9" t="s">
        <v>44</v>
      </c>
    </row>
    <row r="591" spans="1:5">
      <c r="A591" s="9" t="s">
        <v>1296</v>
      </c>
      <c r="B591" s="9" t="s">
        <v>1245</v>
      </c>
      <c r="C591" s="9" t="s">
        <v>0</v>
      </c>
      <c r="D591" s="9">
        <v>260</v>
      </c>
      <c r="E591" s="9" t="s">
        <v>45</v>
      </c>
    </row>
    <row r="592" spans="1:5">
      <c r="A592" s="9" t="s">
        <v>1296</v>
      </c>
      <c r="B592" s="9" t="s">
        <v>1245</v>
      </c>
      <c r="C592" s="9" t="s">
        <v>10</v>
      </c>
      <c r="D592" s="9">
        <v>3210</v>
      </c>
      <c r="E592" s="9" t="s">
        <v>45</v>
      </c>
    </row>
    <row r="593" spans="1:5">
      <c r="A593" s="9" t="s">
        <v>1296</v>
      </c>
      <c r="B593" s="9" t="s">
        <v>1245</v>
      </c>
      <c r="C593" s="9" t="s">
        <v>14</v>
      </c>
      <c r="D593" s="9">
        <v>9650</v>
      </c>
      <c r="E593" s="9" t="s">
        <v>45</v>
      </c>
    </row>
    <row r="594" spans="1:5">
      <c r="A594" s="9" t="s">
        <v>1296</v>
      </c>
      <c r="B594" s="9" t="s">
        <v>1245</v>
      </c>
      <c r="C594" s="9" t="s">
        <v>9</v>
      </c>
      <c r="D594" s="9">
        <v>7450</v>
      </c>
      <c r="E594" s="9" t="s">
        <v>45</v>
      </c>
    </row>
    <row r="595" spans="1:5">
      <c r="A595" s="9" t="s">
        <v>1296</v>
      </c>
      <c r="B595" s="9" t="s">
        <v>1245</v>
      </c>
      <c r="C595" s="9" t="s">
        <v>16</v>
      </c>
      <c r="D595" s="9">
        <v>3610</v>
      </c>
      <c r="E595" s="9" t="s">
        <v>45</v>
      </c>
    </row>
    <row r="596" spans="1:5">
      <c r="A596" s="9" t="s">
        <v>1296</v>
      </c>
      <c r="B596" s="9" t="s">
        <v>1245</v>
      </c>
      <c r="C596" s="9" t="s">
        <v>207</v>
      </c>
      <c r="D596" s="9">
        <v>3450</v>
      </c>
      <c r="E596" s="9" t="s">
        <v>45</v>
      </c>
    </row>
    <row r="597" spans="1:5">
      <c r="A597" s="9" t="s">
        <v>1296</v>
      </c>
      <c r="B597" s="9" t="s">
        <v>1245</v>
      </c>
      <c r="C597" s="9" t="s">
        <v>474</v>
      </c>
      <c r="D597" s="9">
        <v>20400</v>
      </c>
      <c r="E597" s="9" t="s">
        <v>45</v>
      </c>
    </row>
    <row r="598" spans="1:5">
      <c r="A598" s="9" t="s">
        <v>1296</v>
      </c>
      <c r="B598" s="9" t="s">
        <v>1245</v>
      </c>
      <c r="C598" s="9" t="s">
        <v>29</v>
      </c>
      <c r="D598" s="9">
        <v>6410</v>
      </c>
      <c r="E598" s="9" t="s">
        <v>45</v>
      </c>
    </row>
    <row r="599" spans="1:5">
      <c r="A599" s="9" t="s">
        <v>1327</v>
      </c>
      <c r="B599" s="9" t="s">
        <v>1324</v>
      </c>
      <c r="C599" s="9" t="s">
        <v>0</v>
      </c>
      <c r="D599" s="9">
        <v>19260</v>
      </c>
      <c r="E599" s="9" t="s">
        <v>44</v>
      </c>
    </row>
    <row r="600" spans="1:5">
      <c r="A600" s="9" t="s">
        <v>1327</v>
      </c>
      <c r="B600" s="9" t="s">
        <v>1324</v>
      </c>
      <c r="C600" s="9" t="s">
        <v>10</v>
      </c>
      <c r="D600" s="9">
        <v>9710</v>
      </c>
      <c r="E600" s="9" t="s">
        <v>44</v>
      </c>
    </row>
    <row r="601" spans="1:5">
      <c r="A601" s="9" t="s">
        <v>1327</v>
      </c>
      <c r="B601" s="9" t="s">
        <v>1324</v>
      </c>
      <c r="C601" s="9" t="s">
        <v>15</v>
      </c>
      <c r="D601" s="9">
        <v>26300</v>
      </c>
      <c r="E601" s="9" t="s">
        <v>44</v>
      </c>
    </row>
    <row r="602" spans="1:5">
      <c r="A602" s="9" t="s">
        <v>1327</v>
      </c>
      <c r="B602" s="9" t="s">
        <v>1324</v>
      </c>
      <c r="C602" s="9" t="s">
        <v>14</v>
      </c>
      <c r="D602" s="9">
        <v>13120</v>
      </c>
      <c r="E602" s="9" t="s">
        <v>44</v>
      </c>
    </row>
    <row r="603" spans="1:5">
      <c r="A603" s="9" t="s">
        <v>1327</v>
      </c>
      <c r="B603" s="9" t="s">
        <v>1324</v>
      </c>
      <c r="C603" s="9" t="s">
        <v>13</v>
      </c>
      <c r="D603" s="9">
        <v>1930</v>
      </c>
      <c r="E603" s="9" t="s">
        <v>44</v>
      </c>
    </row>
    <row r="604" spans="1:5">
      <c r="A604" s="9" t="s">
        <v>1327</v>
      </c>
      <c r="B604" s="9" t="s">
        <v>1324</v>
      </c>
      <c r="C604" s="9" t="s">
        <v>9</v>
      </c>
      <c r="D604" s="9">
        <v>1160</v>
      </c>
      <c r="E604" s="9" t="s">
        <v>44</v>
      </c>
    </row>
    <row r="605" spans="1:5">
      <c r="A605" s="9" t="s">
        <v>1327</v>
      </c>
      <c r="B605" s="9" t="s">
        <v>1324</v>
      </c>
      <c r="C605" s="9" t="s">
        <v>16</v>
      </c>
      <c r="D605" s="9">
        <v>2720</v>
      </c>
      <c r="E605" s="9" t="s">
        <v>44</v>
      </c>
    </row>
    <row r="606" spans="1:5">
      <c r="A606" s="9" t="s">
        <v>1327</v>
      </c>
      <c r="B606" s="9" t="s">
        <v>1324</v>
      </c>
      <c r="C606" s="9" t="s">
        <v>207</v>
      </c>
      <c r="D606" s="9">
        <v>4370</v>
      </c>
      <c r="E606" s="9" t="s">
        <v>44</v>
      </c>
    </row>
    <row r="607" spans="1:5">
      <c r="A607" s="9" t="s">
        <v>1327</v>
      </c>
      <c r="B607" s="9" t="s">
        <v>1324</v>
      </c>
      <c r="C607" s="9" t="s">
        <v>474</v>
      </c>
      <c r="D607" s="9">
        <v>1190</v>
      </c>
      <c r="E607" s="9" t="s">
        <v>44</v>
      </c>
    </row>
    <row r="608" spans="1:5">
      <c r="A608" s="9" t="s">
        <v>1327</v>
      </c>
      <c r="B608" s="9" t="s">
        <v>1324</v>
      </c>
      <c r="C608" s="9" t="s">
        <v>29</v>
      </c>
      <c r="D608" s="9">
        <v>6840</v>
      </c>
      <c r="E608" s="9" t="s">
        <v>44</v>
      </c>
    </row>
    <row r="609" spans="1:5">
      <c r="A609" s="9" t="s">
        <v>1327</v>
      </c>
      <c r="B609" s="9" t="s">
        <v>1324</v>
      </c>
      <c r="C609" s="9" t="s">
        <v>0</v>
      </c>
      <c r="D609" s="9">
        <v>4650</v>
      </c>
      <c r="E609" s="9" t="s">
        <v>45</v>
      </c>
    </row>
    <row r="610" spans="1:5">
      <c r="A610" s="9" t="s">
        <v>1327</v>
      </c>
      <c r="B610" s="9" t="s">
        <v>1324</v>
      </c>
      <c r="C610" s="9" t="s">
        <v>10</v>
      </c>
      <c r="D610" s="9">
        <v>6840</v>
      </c>
      <c r="E610" s="9" t="s">
        <v>45</v>
      </c>
    </row>
    <row r="611" spans="1:5">
      <c r="A611" s="9" t="s">
        <v>1327</v>
      </c>
      <c r="B611" s="9" t="s">
        <v>1324</v>
      </c>
      <c r="C611" s="9" t="s">
        <v>14</v>
      </c>
      <c r="D611" s="9">
        <v>8410</v>
      </c>
      <c r="E611" s="9" t="s">
        <v>45</v>
      </c>
    </row>
    <row r="612" spans="1:5">
      <c r="A612" s="9" t="s">
        <v>1327</v>
      </c>
      <c r="B612" s="9" t="s">
        <v>1324</v>
      </c>
      <c r="C612" s="9" t="s">
        <v>9</v>
      </c>
      <c r="D612" s="9">
        <v>9650</v>
      </c>
      <c r="E612" s="9" t="s">
        <v>45</v>
      </c>
    </row>
    <row r="613" spans="1:5">
      <c r="A613" s="9" t="s">
        <v>1327</v>
      </c>
      <c r="B613" s="9" t="s">
        <v>1324</v>
      </c>
      <c r="C613" s="9" t="s">
        <v>16</v>
      </c>
      <c r="D613" s="9">
        <v>950</v>
      </c>
      <c r="E613" s="9" t="s">
        <v>45</v>
      </c>
    </row>
    <row r="614" spans="1:5">
      <c r="A614" s="9" t="s">
        <v>1327</v>
      </c>
      <c r="B614" s="9" t="s">
        <v>1324</v>
      </c>
      <c r="C614" s="9" t="s">
        <v>207</v>
      </c>
      <c r="D614" s="9">
        <v>8600</v>
      </c>
      <c r="E614" s="9" t="s">
        <v>45</v>
      </c>
    </row>
    <row r="615" spans="1:5">
      <c r="A615" s="9" t="s">
        <v>1327</v>
      </c>
      <c r="B615" s="9" t="s">
        <v>1324</v>
      </c>
      <c r="C615" s="9" t="s">
        <v>474</v>
      </c>
      <c r="D615" s="9">
        <v>14320</v>
      </c>
      <c r="E615" s="9" t="s">
        <v>45</v>
      </c>
    </row>
    <row r="616" spans="1:5">
      <c r="A616" s="9" t="s">
        <v>1327</v>
      </c>
      <c r="B616" s="9" t="s">
        <v>1324</v>
      </c>
      <c r="C616" s="9" t="s">
        <v>29</v>
      </c>
      <c r="D616" s="9">
        <v>8140</v>
      </c>
      <c r="E616" s="9" t="s">
        <v>45</v>
      </c>
    </row>
  </sheetData>
  <autoFilter ref="A1:K429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O15"/>
  <sheetViews>
    <sheetView workbookViewId="0">
      <selection activeCell="J16" sqref="B16:J16"/>
    </sheetView>
  </sheetViews>
  <sheetFormatPr defaultRowHeight="1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>
      <c r="A3" s="97" t="s">
        <v>30</v>
      </c>
      <c r="B3" s="97" t="s">
        <v>31</v>
      </c>
    </row>
    <row r="4" spans="1:15">
      <c r="A4" s="97" t="s">
        <v>33</v>
      </c>
      <c r="B4" t="s">
        <v>62</v>
      </c>
      <c r="C4" t="s">
        <v>206</v>
      </c>
      <c r="D4" t="s">
        <v>606</v>
      </c>
      <c r="E4" t="s">
        <v>621</v>
      </c>
      <c r="F4" t="s">
        <v>662</v>
      </c>
      <c r="G4" t="s">
        <v>696</v>
      </c>
      <c r="H4" t="s">
        <v>756</v>
      </c>
      <c r="I4" t="s">
        <v>809</v>
      </c>
      <c r="J4" t="s">
        <v>951</v>
      </c>
      <c r="K4" t="s">
        <v>32</v>
      </c>
    </row>
    <row r="5" spans="1:15">
      <c r="A5" s="98" t="s">
        <v>0</v>
      </c>
      <c r="B5" s="92">
        <v>30450</v>
      </c>
      <c r="C5" s="92">
        <v>41050</v>
      </c>
      <c r="D5" s="92">
        <v>29700</v>
      </c>
      <c r="E5" s="92">
        <v>23830</v>
      </c>
      <c r="F5" s="92">
        <v>24010</v>
      </c>
      <c r="G5" s="92">
        <v>35383</v>
      </c>
      <c r="H5" s="92">
        <v>45160</v>
      </c>
      <c r="I5" s="92">
        <v>42960</v>
      </c>
      <c r="J5" s="92">
        <v>40470</v>
      </c>
      <c r="K5" s="92">
        <v>313013</v>
      </c>
      <c r="O5" s="36"/>
    </row>
    <row r="6" spans="1:15">
      <c r="A6" s="98" t="s">
        <v>9</v>
      </c>
      <c r="B6" s="92">
        <v>12410</v>
      </c>
      <c r="C6" s="92">
        <v>11560</v>
      </c>
      <c r="D6" s="92">
        <v>14320</v>
      </c>
      <c r="E6" s="92">
        <v>11990</v>
      </c>
      <c r="F6" s="92">
        <v>9990</v>
      </c>
      <c r="G6" s="92">
        <v>10184</v>
      </c>
      <c r="H6" s="92">
        <v>29740</v>
      </c>
      <c r="I6" s="92">
        <v>11200</v>
      </c>
      <c r="J6" s="92">
        <v>12750</v>
      </c>
      <c r="K6" s="92">
        <v>124144</v>
      </c>
      <c r="O6" s="36"/>
    </row>
    <row r="7" spans="1:15">
      <c r="A7" s="98" t="s">
        <v>10</v>
      </c>
      <c r="B7" s="92">
        <v>16480</v>
      </c>
      <c r="C7" s="92">
        <v>34240</v>
      </c>
      <c r="D7" s="92">
        <v>22710</v>
      </c>
      <c r="E7" s="92">
        <v>20590</v>
      </c>
      <c r="F7" s="92">
        <v>17430</v>
      </c>
      <c r="G7" s="92">
        <v>28515</v>
      </c>
      <c r="H7" s="92">
        <v>37440</v>
      </c>
      <c r="I7" s="92">
        <v>34950</v>
      </c>
      <c r="J7" s="92">
        <v>38660</v>
      </c>
      <c r="K7" s="92">
        <v>251015</v>
      </c>
      <c r="O7" s="36"/>
    </row>
    <row r="8" spans="1:15">
      <c r="A8" s="98" t="s">
        <v>13</v>
      </c>
      <c r="B8" s="92">
        <v>6210</v>
      </c>
      <c r="C8" s="92">
        <v>7850</v>
      </c>
      <c r="D8" s="92">
        <v>8070</v>
      </c>
      <c r="E8" s="92">
        <v>16090</v>
      </c>
      <c r="F8" s="92">
        <v>13590</v>
      </c>
      <c r="G8" s="92">
        <v>16205</v>
      </c>
      <c r="H8" s="92">
        <v>16137</v>
      </c>
      <c r="I8" s="92">
        <v>9510</v>
      </c>
      <c r="J8" s="92">
        <v>14110</v>
      </c>
      <c r="K8" s="92">
        <v>107772</v>
      </c>
      <c r="O8" s="36"/>
    </row>
    <row r="9" spans="1:15">
      <c r="A9" s="98" t="s">
        <v>474</v>
      </c>
      <c r="B9" s="92">
        <v>790</v>
      </c>
      <c r="C9" s="92">
        <v>920</v>
      </c>
      <c r="D9" s="92">
        <v>2340</v>
      </c>
      <c r="E9" s="92">
        <v>2710</v>
      </c>
      <c r="F9" s="92">
        <v>940</v>
      </c>
      <c r="G9" s="92">
        <v>1972</v>
      </c>
      <c r="H9" s="92">
        <v>15970</v>
      </c>
      <c r="I9" s="92">
        <v>6040</v>
      </c>
      <c r="J9" s="92">
        <v>3010</v>
      </c>
      <c r="K9" s="92">
        <v>34692</v>
      </c>
      <c r="O9" s="36"/>
    </row>
    <row r="10" spans="1:15">
      <c r="A10" s="98" t="s">
        <v>14</v>
      </c>
      <c r="B10" s="92">
        <v>32280</v>
      </c>
      <c r="C10" s="92">
        <v>37370</v>
      </c>
      <c r="D10" s="92">
        <v>40682</v>
      </c>
      <c r="E10" s="92">
        <v>65180</v>
      </c>
      <c r="F10" s="92">
        <v>53226</v>
      </c>
      <c r="G10" s="92">
        <v>56995</v>
      </c>
      <c r="H10" s="92">
        <v>105280</v>
      </c>
      <c r="I10" s="92">
        <v>67630</v>
      </c>
      <c r="J10" s="92">
        <v>68520</v>
      </c>
      <c r="K10" s="92">
        <v>527163</v>
      </c>
      <c r="O10" s="36"/>
    </row>
    <row r="11" spans="1:15">
      <c r="A11" s="98" t="s">
        <v>207</v>
      </c>
      <c r="B11" s="92">
        <v>410</v>
      </c>
      <c r="C11" s="92">
        <v>910</v>
      </c>
      <c r="D11" s="92">
        <v>1120</v>
      </c>
      <c r="E11" s="92">
        <v>510</v>
      </c>
      <c r="F11" s="92">
        <v>80</v>
      </c>
      <c r="G11" s="92">
        <v>210</v>
      </c>
      <c r="H11" s="92">
        <v>3010</v>
      </c>
      <c r="I11" s="92">
        <v>650</v>
      </c>
      <c r="J11" s="92">
        <v>510</v>
      </c>
      <c r="K11" s="92">
        <v>7410</v>
      </c>
      <c r="O11" s="36"/>
    </row>
    <row r="12" spans="1:15">
      <c r="A12" s="98" t="s">
        <v>15</v>
      </c>
      <c r="B12" s="92">
        <v>28430</v>
      </c>
      <c r="C12" s="92">
        <v>45680</v>
      </c>
      <c r="D12" s="92">
        <v>46230</v>
      </c>
      <c r="E12" s="92">
        <v>49870</v>
      </c>
      <c r="F12" s="92">
        <v>43650</v>
      </c>
      <c r="G12" s="92">
        <v>66491</v>
      </c>
      <c r="H12" s="92">
        <v>62320</v>
      </c>
      <c r="I12" s="92">
        <v>70980</v>
      </c>
      <c r="J12" s="92">
        <v>87230</v>
      </c>
      <c r="K12" s="92">
        <v>500881</v>
      </c>
      <c r="O12" s="36"/>
    </row>
    <row r="13" spans="1:15">
      <c r="A13" s="98" t="s">
        <v>16</v>
      </c>
      <c r="B13" s="92">
        <v>4720</v>
      </c>
      <c r="C13" s="92">
        <v>5720</v>
      </c>
      <c r="D13" s="92">
        <v>7350</v>
      </c>
      <c r="E13" s="92">
        <v>6920</v>
      </c>
      <c r="F13" s="92">
        <v>3970</v>
      </c>
      <c r="G13" s="92">
        <v>6924</v>
      </c>
      <c r="H13" s="92">
        <v>9260</v>
      </c>
      <c r="I13" s="92">
        <v>5600</v>
      </c>
      <c r="J13" s="92">
        <v>12150</v>
      </c>
      <c r="K13" s="92">
        <v>62614</v>
      </c>
    </row>
    <row r="14" spans="1:15">
      <c r="A14" s="98" t="s">
        <v>29</v>
      </c>
      <c r="B14" s="92">
        <v>5830</v>
      </c>
      <c r="C14" s="92">
        <v>9820</v>
      </c>
      <c r="D14" s="92">
        <v>18110</v>
      </c>
      <c r="E14" s="92">
        <v>10900</v>
      </c>
      <c r="F14" s="92">
        <v>7110</v>
      </c>
      <c r="G14" s="92">
        <v>16560</v>
      </c>
      <c r="H14" s="92">
        <v>8390</v>
      </c>
      <c r="I14" s="92">
        <v>25060</v>
      </c>
      <c r="J14" s="92">
        <v>50970</v>
      </c>
      <c r="K14" s="92">
        <v>152750</v>
      </c>
    </row>
    <row r="15" spans="1:15">
      <c r="A15" s="98" t="s">
        <v>32</v>
      </c>
      <c r="B15" s="92">
        <v>138010</v>
      </c>
      <c r="C15" s="92">
        <v>195120</v>
      </c>
      <c r="D15" s="92">
        <v>190632</v>
      </c>
      <c r="E15" s="92">
        <v>208590</v>
      </c>
      <c r="F15" s="92">
        <v>173996</v>
      </c>
      <c r="G15" s="92">
        <v>239439</v>
      </c>
      <c r="H15" s="92">
        <v>332707</v>
      </c>
      <c r="I15" s="92">
        <v>274580</v>
      </c>
      <c r="J15" s="92">
        <v>328380</v>
      </c>
      <c r="K15" s="92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selection activeCell="F21" sqref="F21"/>
    </sheetView>
  </sheetViews>
  <sheetFormatPr defaultRowHeight="15"/>
  <sheetData>
    <row r="1" spans="1:8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206</v>
      </c>
      <c r="E1" t="s">
        <v>158</v>
      </c>
      <c r="F1" t="e">
        <f>A1*#REF!</f>
        <v>#N/A</v>
      </c>
      <c r="G1" t="e">
        <f>ROUND(F1/63.7,0)</f>
        <v>#N/A</v>
      </c>
    </row>
    <row r="2" spans="1:8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206</v>
      </c>
      <c r="F2" t="s">
        <v>158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84"/>
  <sheetViews>
    <sheetView workbookViewId="0">
      <selection activeCell="H17" sqref="H17"/>
    </sheetView>
  </sheetViews>
  <sheetFormatPr defaultRowHeight="15"/>
  <cols>
    <col min="5" max="5" width="17.28515625" customWidth="1"/>
    <col min="6" max="6" width="26.140625" bestFit="1" customWidth="1"/>
  </cols>
  <sheetData>
    <row r="1" spans="1:14">
      <c r="A1" t="s">
        <v>26</v>
      </c>
      <c r="B1" t="s">
        <v>18</v>
      </c>
      <c r="C1" t="s">
        <v>19</v>
      </c>
      <c r="M1" s="97" t="s">
        <v>33</v>
      </c>
      <c r="N1" t="s">
        <v>30</v>
      </c>
    </row>
    <row r="2" spans="1:14">
      <c r="A2">
        <v>1731</v>
      </c>
      <c r="B2" t="s">
        <v>0</v>
      </c>
      <c r="C2" t="s">
        <v>1298</v>
      </c>
      <c r="D2">
        <v>450</v>
      </c>
      <c r="E2">
        <v>2181</v>
      </c>
      <c r="I2" t="s">
        <v>0</v>
      </c>
      <c r="J2">
        <v>4650</v>
      </c>
      <c r="K2" t="s">
        <v>45</v>
      </c>
      <c r="M2" s="98" t="s">
        <v>0</v>
      </c>
      <c r="N2" s="92">
        <v>17871</v>
      </c>
    </row>
    <row r="3" spans="1:14">
      <c r="A3">
        <v>724</v>
      </c>
      <c r="B3" t="s">
        <v>0</v>
      </c>
      <c r="C3" t="s">
        <v>609</v>
      </c>
      <c r="D3">
        <v>188</v>
      </c>
      <c r="E3">
        <v>912</v>
      </c>
      <c r="I3" t="s">
        <v>10</v>
      </c>
      <c r="J3">
        <v>6840</v>
      </c>
      <c r="K3" t="s">
        <v>45</v>
      </c>
      <c r="M3" s="98" t="s">
        <v>9</v>
      </c>
      <c r="N3" s="92">
        <v>1160</v>
      </c>
    </row>
    <row r="4" spans="1:14">
      <c r="A4">
        <v>1</v>
      </c>
      <c r="B4" t="s">
        <v>0</v>
      </c>
      <c r="C4" t="s">
        <v>568</v>
      </c>
      <c r="D4">
        <v>0</v>
      </c>
      <c r="E4">
        <v>1</v>
      </c>
      <c r="I4" t="s">
        <v>14</v>
      </c>
      <c r="J4">
        <v>8410</v>
      </c>
      <c r="K4" t="s">
        <v>45</v>
      </c>
      <c r="M4" s="98" t="s">
        <v>10</v>
      </c>
      <c r="N4" s="92">
        <v>7751</v>
      </c>
    </row>
    <row r="5" spans="1:14">
      <c r="A5">
        <v>2</v>
      </c>
      <c r="B5" t="s">
        <v>0</v>
      </c>
      <c r="C5" t="s">
        <v>112</v>
      </c>
      <c r="D5">
        <v>1</v>
      </c>
      <c r="E5">
        <v>3</v>
      </c>
      <c r="I5" t="s">
        <v>9</v>
      </c>
      <c r="J5">
        <v>9650</v>
      </c>
      <c r="K5" t="s">
        <v>45</v>
      </c>
      <c r="M5" s="98" t="s">
        <v>13</v>
      </c>
      <c r="N5" s="92">
        <v>967</v>
      </c>
    </row>
    <row r="6" spans="1:14">
      <c r="A6">
        <v>1465</v>
      </c>
      <c r="B6" t="s">
        <v>0</v>
      </c>
      <c r="C6" t="s">
        <v>315</v>
      </c>
      <c r="D6">
        <v>381</v>
      </c>
      <c r="E6">
        <v>1846</v>
      </c>
      <c r="I6" t="s">
        <v>16</v>
      </c>
      <c r="J6">
        <v>950</v>
      </c>
      <c r="K6" t="s">
        <v>45</v>
      </c>
      <c r="M6" s="98" t="s">
        <v>474</v>
      </c>
      <c r="N6" s="92">
        <v>1190</v>
      </c>
    </row>
    <row r="7" spans="1:14">
      <c r="A7">
        <v>35</v>
      </c>
      <c r="B7" t="s">
        <v>0</v>
      </c>
      <c r="C7" t="s">
        <v>126</v>
      </c>
      <c r="D7">
        <v>9</v>
      </c>
      <c r="E7">
        <v>44</v>
      </c>
      <c r="I7" t="s">
        <v>207</v>
      </c>
      <c r="J7">
        <v>8600</v>
      </c>
      <c r="K7" t="s">
        <v>45</v>
      </c>
      <c r="M7" s="98" t="s">
        <v>14</v>
      </c>
      <c r="N7" s="92">
        <v>4332</v>
      </c>
    </row>
    <row r="8" spans="1:14">
      <c r="A8">
        <v>599</v>
      </c>
      <c r="B8" t="s">
        <v>0</v>
      </c>
      <c r="C8" t="s">
        <v>569</v>
      </c>
      <c r="D8">
        <v>156</v>
      </c>
      <c r="E8">
        <v>755</v>
      </c>
      <c r="I8" t="s">
        <v>474</v>
      </c>
      <c r="J8">
        <v>14320</v>
      </c>
      <c r="K8" t="s">
        <v>45</v>
      </c>
      <c r="M8" s="98" t="s">
        <v>207</v>
      </c>
      <c r="N8" s="92">
        <v>4283</v>
      </c>
    </row>
    <row r="9" spans="1:14">
      <c r="A9">
        <v>2</v>
      </c>
      <c r="B9" t="s">
        <v>0</v>
      </c>
      <c r="C9" t="s">
        <v>1299</v>
      </c>
      <c r="D9">
        <v>1</v>
      </c>
      <c r="E9">
        <v>3</v>
      </c>
      <c r="I9" t="s">
        <v>29</v>
      </c>
      <c r="J9">
        <v>8140</v>
      </c>
      <c r="K9" t="s">
        <v>45</v>
      </c>
      <c r="M9" s="98" t="s">
        <v>15</v>
      </c>
      <c r="N9" s="92">
        <v>16695</v>
      </c>
    </row>
    <row r="10" spans="1:14">
      <c r="A10">
        <v>128</v>
      </c>
      <c r="B10" t="s">
        <v>0</v>
      </c>
      <c r="C10" t="s">
        <v>150</v>
      </c>
      <c r="D10">
        <v>33</v>
      </c>
      <c r="E10">
        <v>161</v>
      </c>
      <c r="M10" s="98" t="s">
        <v>16</v>
      </c>
      <c r="N10" s="92">
        <v>2717</v>
      </c>
    </row>
    <row r="11" spans="1:14">
      <c r="A11">
        <v>1</v>
      </c>
      <c r="B11" t="s">
        <v>0</v>
      </c>
      <c r="C11" t="s">
        <v>366</v>
      </c>
      <c r="D11">
        <v>0</v>
      </c>
      <c r="E11">
        <v>1</v>
      </c>
      <c r="M11" s="98" t="s">
        <v>29</v>
      </c>
      <c r="N11" s="92">
        <v>4640</v>
      </c>
    </row>
    <row r="12" spans="1:14">
      <c r="A12">
        <v>1</v>
      </c>
      <c r="B12" t="s">
        <v>0</v>
      </c>
      <c r="C12" t="s">
        <v>1168</v>
      </c>
      <c r="D12">
        <v>0</v>
      </c>
      <c r="E12">
        <v>1</v>
      </c>
      <c r="M12" s="98" t="s">
        <v>3</v>
      </c>
      <c r="N12" s="92"/>
    </row>
    <row r="13" spans="1:14">
      <c r="A13">
        <v>2</v>
      </c>
      <c r="B13" t="s">
        <v>0</v>
      </c>
      <c r="C13" t="s">
        <v>237</v>
      </c>
      <c r="D13">
        <v>1</v>
      </c>
      <c r="E13">
        <v>3</v>
      </c>
      <c r="M13" s="98" t="s">
        <v>32</v>
      </c>
      <c r="N13" s="92">
        <v>61606</v>
      </c>
    </row>
    <row r="14" spans="1:14">
      <c r="A14">
        <v>1</v>
      </c>
      <c r="B14" t="s">
        <v>0</v>
      </c>
      <c r="C14" t="s">
        <v>694</v>
      </c>
      <c r="D14">
        <v>0</v>
      </c>
      <c r="E14">
        <v>1</v>
      </c>
    </row>
    <row r="15" spans="1:14">
      <c r="A15">
        <v>7</v>
      </c>
      <c r="B15" t="s">
        <v>0</v>
      </c>
      <c r="C15" t="s">
        <v>318</v>
      </c>
      <c r="D15">
        <v>2</v>
      </c>
      <c r="E15">
        <v>9</v>
      </c>
    </row>
    <row r="16" spans="1:14">
      <c r="A16">
        <v>1</v>
      </c>
      <c r="B16" t="s">
        <v>0</v>
      </c>
      <c r="C16" t="s">
        <v>882</v>
      </c>
      <c r="D16">
        <v>0</v>
      </c>
      <c r="E16">
        <v>1</v>
      </c>
    </row>
    <row r="17" spans="1:5">
      <c r="A17">
        <v>2488</v>
      </c>
      <c r="B17" t="s">
        <v>0</v>
      </c>
      <c r="C17" t="s">
        <v>1017</v>
      </c>
      <c r="D17">
        <v>647</v>
      </c>
      <c r="E17">
        <v>3135</v>
      </c>
    </row>
    <row r="18" spans="1:5">
      <c r="A18">
        <v>45</v>
      </c>
      <c r="B18" t="s">
        <v>0</v>
      </c>
      <c r="C18" t="s">
        <v>810</v>
      </c>
      <c r="D18">
        <v>12</v>
      </c>
      <c r="E18">
        <v>57</v>
      </c>
    </row>
    <row r="19" spans="1:5">
      <c r="A19">
        <v>4</v>
      </c>
      <c r="B19" t="s">
        <v>0</v>
      </c>
      <c r="C19" t="s">
        <v>611</v>
      </c>
      <c r="D19">
        <v>1</v>
      </c>
      <c r="E19">
        <v>5</v>
      </c>
    </row>
    <row r="20" spans="1:5">
      <c r="A20">
        <v>100</v>
      </c>
      <c r="B20" t="s">
        <v>0</v>
      </c>
      <c r="C20" t="s">
        <v>663</v>
      </c>
      <c r="D20">
        <v>26</v>
      </c>
      <c r="E20">
        <v>126</v>
      </c>
    </row>
    <row r="21" spans="1:5">
      <c r="A21">
        <v>1</v>
      </c>
      <c r="B21" t="s">
        <v>0</v>
      </c>
      <c r="C21" t="s">
        <v>94</v>
      </c>
      <c r="D21">
        <v>0</v>
      </c>
      <c r="E21">
        <v>1</v>
      </c>
    </row>
    <row r="22" spans="1:5">
      <c r="A22">
        <v>1</v>
      </c>
      <c r="B22" t="s">
        <v>0</v>
      </c>
      <c r="C22" t="s">
        <v>812</v>
      </c>
      <c r="D22">
        <v>0</v>
      </c>
      <c r="E22">
        <v>1</v>
      </c>
    </row>
    <row r="23" spans="1:5">
      <c r="A23">
        <v>6</v>
      </c>
      <c r="B23" t="s">
        <v>0</v>
      </c>
      <c r="C23" t="s">
        <v>957</v>
      </c>
      <c r="D23">
        <v>2</v>
      </c>
      <c r="E23">
        <v>8</v>
      </c>
    </row>
    <row r="24" spans="1:5">
      <c r="A24">
        <v>279</v>
      </c>
      <c r="B24" t="s">
        <v>0</v>
      </c>
      <c r="C24" t="s">
        <v>127</v>
      </c>
      <c r="D24">
        <v>73</v>
      </c>
      <c r="E24">
        <v>352</v>
      </c>
    </row>
    <row r="25" spans="1:5">
      <c r="A25">
        <v>2</v>
      </c>
      <c r="B25" t="s">
        <v>0</v>
      </c>
      <c r="C25" t="s">
        <v>616</v>
      </c>
      <c r="D25">
        <v>1</v>
      </c>
      <c r="E25">
        <v>3</v>
      </c>
    </row>
    <row r="26" spans="1:5">
      <c r="A26">
        <v>4513</v>
      </c>
      <c r="B26" t="s">
        <v>0</v>
      </c>
      <c r="C26" t="s">
        <v>313</v>
      </c>
      <c r="D26">
        <v>1174</v>
      </c>
      <c r="E26">
        <v>5687</v>
      </c>
    </row>
    <row r="27" spans="1:5">
      <c r="A27">
        <v>4872</v>
      </c>
      <c r="B27" t="s">
        <v>0</v>
      </c>
      <c r="C27" t="s">
        <v>367</v>
      </c>
      <c r="D27">
        <v>1268</v>
      </c>
      <c r="E27">
        <v>6140</v>
      </c>
    </row>
    <row r="28" spans="1:5">
      <c r="A28">
        <v>1</v>
      </c>
      <c r="B28" t="s">
        <v>0</v>
      </c>
      <c r="C28" t="s">
        <v>368</v>
      </c>
      <c r="D28">
        <v>0</v>
      </c>
      <c r="E28">
        <v>1</v>
      </c>
    </row>
    <row r="29" spans="1:5">
      <c r="A29">
        <v>98</v>
      </c>
      <c r="B29" t="s">
        <v>0</v>
      </c>
      <c r="C29" t="s">
        <v>883</v>
      </c>
      <c r="D29">
        <v>25</v>
      </c>
      <c r="E29">
        <v>123</v>
      </c>
    </row>
    <row r="30" spans="1:5">
      <c r="A30">
        <v>31</v>
      </c>
      <c r="B30" t="s">
        <v>0</v>
      </c>
      <c r="C30" t="s">
        <v>391</v>
      </c>
      <c r="D30">
        <v>8</v>
      </c>
      <c r="E30">
        <v>39</v>
      </c>
    </row>
    <row r="31" spans="1:5">
      <c r="A31">
        <v>309</v>
      </c>
      <c r="B31" t="s">
        <v>0</v>
      </c>
      <c r="C31" t="s">
        <v>884</v>
      </c>
      <c r="D31">
        <v>80</v>
      </c>
      <c r="E31">
        <v>389</v>
      </c>
    </row>
    <row r="32" spans="1:5">
      <c r="A32">
        <v>7</v>
      </c>
      <c r="B32" t="s">
        <v>0</v>
      </c>
      <c r="C32" t="s">
        <v>1019</v>
      </c>
      <c r="D32">
        <v>2</v>
      </c>
      <c r="E32">
        <v>9</v>
      </c>
    </row>
    <row r="33" spans="1:5">
      <c r="A33">
        <v>52</v>
      </c>
      <c r="B33" t="s">
        <v>0</v>
      </c>
      <c r="C33" t="s">
        <v>72</v>
      </c>
      <c r="D33">
        <v>14</v>
      </c>
      <c r="E33">
        <v>66</v>
      </c>
    </row>
    <row r="34" spans="1:5">
      <c r="A34">
        <v>50</v>
      </c>
      <c r="B34" t="s">
        <v>0</v>
      </c>
      <c r="C34" t="s">
        <v>960</v>
      </c>
      <c r="D34">
        <v>13</v>
      </c>
      <c r="E34">
        <v>63</v>
      </c>
    </row>
    <row r="35" spans="1:5">
      <c r="A35">
        <v>2</v>
      </c>
      <c r="B35" t="s">
        <v>0</v>
      </c>
      <c r="C35" t="s">
        <v>886</v>
      </c>
      <c r="D35">
        <v>1</v>
      </c>
      <c r="E35">
        <v>3</v>
      </c>
    </row>
    <row r="36" spans="1:5">
      <c r="A36">
        <v>2</v>
      </c>
      <c r="B36" t="s">
        <v>0</v>
      </c>
      <c r="C36" t="s">
        <v>1082</v>
      </c>
      <c r="D36">
        <v>1</v>
      </c>
      <c r="E36">
        <v>3</v>
      </c>
    </row>
    <row r="37" spans="1:5">
      <c r="A37">
        <v>2</v>
      </c>
      <c r="B37" t="s">
        <v>0</v>
      </c>
      <c r="C37" t="s">
        <v>620</v>
      </c>
      <c r="D37">
        <v>1</v>
      </c>
      <c r="E37">
        <v>3</v>
      </c>
    </row>
    <row r="38" spans="1:5">
      <c r="A38">
        <v>1</v>
      </c>
      <c r="B38" t="s">
        <v>0</v>
      </c>
      <c r="C38" t="s">
        <v>575</v>
      </c>
      <c r="D38">
        <v>0</v>
      </c>
      <c r="E38">
        <v>1</v>
      </c>
    </row>
    <row r="39" spans="1:5">
      <c r="A39">
        <v>71</v>
      </c>
      <c r="B39" t="s">
        <v>0</v>
      </c>
      <c r="C39" t="s">
        <v>814</v>
      </c>
      <c r="D39">
        <v>18</v>
      </c>
      <c r="E39">
        <v>89</v>
      </c>
    </row>
    <row r="40" spans="1:5">
      <c r="A40">
        <v>3</v>
      </c>
      <c r="B40" t="s">
        <v>0</v>
      </c>
      <c r="C40" t="s">
        <v>483</v>
      </c>
      <c r="D40">
        <v>1</v>
      </c>
      <c r="E40">
        <v>4</v>
      </c>
    </row>
    <row r="41" spans="1:5">
      <c r="A41">
        <v>41</v>
      </c>
      <c r="B41" t="s">
        <v>0</v>
      </c>
      <c r="C41" t="s">
        <v>963</v>
      </c>
      <c r="D41">
        <v>11</v>
      </c>
      <c r="E41">
        <v>52</v>
      </c>
    </row>
    <row r="42" spans="1:5">
      <c r="A42">
        <v>188</v>
      </c>
      <c r="B42" t="s">
        <v>0</v>
      </c>
      <c r="C42" t="s">
        <v>961</v>
      </c>
      <c r="D42">
        <v>49</v>
      </c>
      <c r="E42">
        <v>237</v>
      </c>
    </row>
    <row r="43" spans="1:5">
      <c r="A43">
        <v>2</v>
      </c>
      <c r="B43" t="s">
        <v>0</v>
      </c>
      <c r="C43" t="s">
        <v>485</v>
      </c>
      <c r="D43">
        <v>1</v>
      </c>
      <c r="E43">
        <v>3</v>
      </c>
    </row>
    <row r="44" spans="1:5">
      <c r="A44">
        <v>494</v>
      </c>
      <c r="B44" t="s">
        <v>9</v>
      </c>
      <c r="C44" t="s">
        <v>392</v>
      </c>
      <c r="D44">
        <v>4110</v>
      </c>
      <c r="E44">
        <v>4604</v>
      </c>
    </row>
    <row r="45" spans="1:5">
      <c r="A45">
        <v>129</v>
      </c>
      <c r="B45" t="s">
        <v>9</v>
      </c>
      <c r="C45" t="s">
        <v>395</v>
      </c>
      <c r="D45">
        <v>1073</v>
      </c>
      <c r="E45">
        <v>1202</v>
      </c>
    </row>
    <row r="46" spans="1:5">
      <c r="A46">
        <v>224</v>
      </c>
      <c r="B46" t="s">
        <v>9</v>
      </c>
      <c r="C46" t="s">
        <v>1302</v>
      </c>
      <c r="D46">
        <v>1863</v>
      </c>
      <c r="E46">
        <v>2087</v>
      </c>
    </row>
    <row r="47" spans="1:5">
      <c r="A47">
        <v>78</v>
      </c>
      <c r="B47" t="s">
        <v>9</v>
      </c>
      <c r="C47" t="s">
        <v>1020</v>
      </c>
      <c r="D47">
        <v>649</v>
      </c>
      <c r="E47">
        <v>727</v>
      </c>
    </row>
    <row r="48" spans="1:5">
      <c r="A48">
        <v>235</v>
      </c>
      <c r="B48" t="s">
        <v>9</v>
      </c>
      <c r="C48" t="s">
        <v>1021</v>
      </c>
      <c r="D48">
        <v>1955</v>
      </c>
      <c r="E48">
        <v>2190</v>
      </c>
    </row>
    <row r="49" spans="1:5">
      <c r="A49">
        <v>7</v>
      </c>
      <c r="B49" t="s">
        <v>10</v>
      </c>
      <c r="C49" t="s">
        <v>1304</v>
      </c>
      <c r="D49">
        <v>6</v>
      </c>
      <c r="E49">
        <v>13</v>
      </c>
    </row>
    <row r="50" spans="1:5">
      <c r="A50">
        <v>28</v>
      </c>
      <c r="B50" t="s">
        <v>10</v>
      </c>
      <c r="C50" t="s">
        <v>1305</v>
      </c>
      <c r="D50">
        <v>25</v>
      </c>
      <c r="E50">
        <v>53</v>
      </c>
    </row>
    <row r="51" spans="1:5">
      <c r="A51">
        <v>1</v>
      </c>
      <c r="B51" t="s">
        <v>10</v>
      </c>
      <c r="C51" t="s">
        <v>1130</v>
      </c>
      <c r="D51">
        <v>1</v>
      </c>
      <c r="E51">
        <v>2</v>
      </c>
    </row>
    <row r="52" spans="1:5">
      <c r="A52">
        <v>43</v>
      </c>
      <c r="B52" t="s">
        <v>10</v>
      </c>
      <c r="C52" t="s">
        <v>491</v>
      </c>
      <c r="D52">
        <v>38</v>
      </c>
      <c r="E52">
        <v>81</v>
      </c>
    </row>
    <row r="53" spans="1:5">
      <c r="A53">
        <v>7</v>
      </c>
      <c r="B53" t="s">
        <v>10</v>
      </c>
      <c r="C53" t="s">
        <v>817</v>
      </c>
      <c r="D53">
        <v>6</v>
      </c>
      <c r="E53">
        <v>13</v>
      </c>
    </row>
    <row r="54" spans="1:5">
      <c r="A54">
        <v>1</v>
      </c>
      <c r="B54" t="s">
        <v>10</v>
      </c>
      <c r="C54" t="s">
        <v>1213</v>
      </c>
      <c r="D54">
        <v>1</v>
      </c>
      <c r="E54">
        <v>2</v>
      </c>
    </row>
    <row r="55" spans="1:5">
      <c r="A55">
        <v>10</v>
      </c>
      <c r="B55" t="s">
        <v>10</v>
      </c>
      <c r="C55" t="s">
        <v>1306</v>
      </c>
      <c r="D55">
        <v>9</v>
      </c>
      <c r="E55">
        <v>19</v>
      </c>
    </row>
    <row r="56" spans="1:5">
      <c r="A56">
        <v>12</v>
      </c>
      <c r="B56" t="s">
        <v>10</v>
      </c>
      <c r="C56" t="s">
        <v>370</v>
      </c>
      <c r="D56">
        <v>11</v>
      </c>
      <c r="E56">
        <v>23</v>
      </c>
    </row>
    <row r="57" spans="1:5">
      <c r="A57">
        <v>41</v>
      </c>
      <c r="B57" t="s">
        <v>10</v>
      </c>
      <c r="C57" t="s">
        <v>1264</v>
      </c>
      <c r="D57">
        <v>36</v>
      </c>
      <c r="E57">
        <v>77</v>
      </c>
    </row>
    <row r="58" spans="1:5">
      <c r="A58">
        <v>27</v>
      </c>
      <c r="B58" t="s">
        <v>10</v>
      </c>
      <c r="C58" t="s">
        <v>243</v>
      </c>
      <c r="D58">
        <v>24</v>
      </c>
      <c r="E58">
        <v>51</v>
      </c>
    </row>
    <row r="59" spans="1:5">
      <c r="A59">
        <v>1</v>
      </c>
      <c r="B59" t="s">
        <v>10</v>
      </c>
      <c r="C59" t="s">
        <v>494</v>
      </c>
      <c r="D59">
        <v>1</v>
      </c>
      <c r="E59">
        <v>2</v>
      </c>
    </row>
    <row r="60" spans="1:5">
      <c r="A60">
        <v>2</v>
      </c>
      <c r="B60" t="s">
        <v>10</v>
      </c>
      <c r="C60" t="s">
        <v>241</v>
      </c>
      <c r="D60">
        <v>2</v>
      </c>
      <c r="E60">
        <v>4</v>
      </c>
    </row>
    <row r="61" spans="1:5">
      <c r="A61">
        <v>39</v>
      </c>
      <c r="B61" t="s">
        <v>10</v>
      </c>
      <c r="C61" t="s">
        <v>818</v>
      </c>
      <c r="D61">
        <v>34</v>
      </c>
      <c r="E61">
        <v>73</v>
      </c>
    </row>
    <row r="62" spans="1:5">
      <c r="A62">
        <v>10</v>
      </c>
      <c r="B62" t="s">
        <v>10</v>
      </c>
      <c r="C62" t="s">
        <v>499</v>
      </c>
      <c r="D62">
        <v>9</v>
      </c>
      <c r="E62">
        <v>19</v>
      </c>
    </row>
    <row r="63" spans="1:5">
      <c r="A63">
        <v>1</v>
      </c>
      <c r="B63" t="s">
        <v>10</v>
      </c>
      <c r="C63" t="s">
        <v>894</v>
      </c>
      <c r="D63">
        <v>1</v>
      </c>
      <c r="E63">
        <v>2</v>
      </c>
    </row>
    <row r="64" spans="1:5">
      <c r="A64">
        <v>1</v>
      </c>
      <c r="B64" t="s">
        <v>10</v>
      </c>
      <c r="C64" t="s">
        <v>666</v>
      </c>
      <c r="D64">
        <v>1</v>
      </c>
      <c r="E64">
        <v>2</v>
      </c>
    </row>
    <row r="65" spans="1:5">
      <c r="A65">
        <v>1</v>
      </c>
      <c r="B65" t="s">
        <v>10</v>
      </c>
      <c r="C65" t="s">
        <v>623</v>
      </c>
      <c r="D65">
        <v>1</v>
      </c>
      <c r="E65">
        <v>2</v>
      </c>
    </row>
    <row r="66" spans="1:5">
      <c r="A66">
        <v>1529</v>
      </c>
      <c r="B66" t="s">
        <v>10</v>
      </c>
      <c r="C66" t="s">
        <v>700</v>
      </c>
      <c r="D66">
        <v>1349</v>
      </c>
      <c r="E66">
        <v>2878</v>
      </c>
    </row>
    <row r="67" spans="1:5">
      <c r="A67">
        <v>1</v>
      </c>
      <c r="B67" t="s">
        <v>10</v>
      </c>
      <c r="C67" t="s">
        <v>667</v>
      </c>
      <c r="D67">
        <v>1</v>
      </c>
      <c r="E67">
        <v>2</v>
      </c>
    </row>
    <row r="68" spans="1:5">
      <c r="A68">
        <v>28</v>
      </c>
      <c r="B68" t="s">
        <v>10</v>
      </c>
      <c r="C68" t="s">
        <v>1219</v>
      </c>
      <c r="D68">
        <v>25</v>
      </c>
      <c r="E68">
        <v>53</v>
      </c>
    </row>
    <row r="69" spans="1:5">
      <c r="A69">
        <v>5</v>
      </c>
      <c r="B69" t="s">
        <v>10</v>
      </c>
      <c r="C69" t="s">
        <v>581</v>
      </c>
      <c r="D69">
        <v>4</v>
      </c>
      <c r="E69">
        <v>9</v>
      </c>
    </row>
    <row r="70" spans="1:5">
      <c r="A70">
        <v>1844</v>
      </c>
      <c r="B70" t="s">
        <v>10</v>
      </c>
      <c r="C70" t="s">
        <v>624</v>
      </c>
      <c r="D70">
        <v>1627</v>
      </c>
      <c r="E70">
        <v>3471</v>
      </c>
    </row>
    <row r="71" spans="1:5">
      <c r="A71">
        <v>594</v>
      </c>
      <c r="B71" t="s">
        <v>10</v>
      </c>
      <c r="C71" t="s">
        <v>371</v>
      </c>
      <c r="D71">
        <v>524</v>
      </c>
      <c r="E71">
        <v>1118</v>
      </c>
    </row>
    <row r="72" spans="1:5">
      <c r="A72">
        <v>1</v>
      </c>
      <c r="B72" t="s">
        <v>10</v>
      </c>
      <c r="C72" t="s">
        <v>503</v>
      </c>
      <c r="D72">
        <v>1</v>
      </c>
      <c r="E72">
        <v>2</v>
      </c>
    </row>
    <row r="73" spans="1:5">
      <c r="A73">
        <v>1</v>
      </c>
      <c r="B73" t="s">
        <v>10</v>
      </c>
      <c r="C73" t="s">
        <v>979</v>
      </c>
      <c r="D73">
        <v>1</v>
      </c>
      <c r="E73">
        <v>2</v>
      </c>
    </row>
    <row r="74" spans="1:5">
      <c r="A74">
        <v>1</v>
      </c>
      <c r="B74" t="s">
        <v>10</v>
      </c>
      <c r="C74" t="s">
        <v>762</v>
      </c>
      <c r="D74">
        <v>1</v>
      </c>
      <c r="E74">
        <v>2</v>
      </c>
    </row>
    <row r="75" spans="1:5">
      <c r="A75">
        <v>177</v>
      </c>
      <c r="B75" t="s">
        <v>10</v>
      </c>
      <c r="C75" t="s">
        <v>702</v>
      </c>
      <c r="D75">
        <v>156</v>
      </c>
      <c r="E75">
        <v>333</v>
      </c>
    </row>
    <row r="76" spans="1:5">
      <c r="A76">
        <v>10</v>
      </c>
      <c r="B76" t="s">
        <v>10</v>
      </c>
      <c r="C76" t="s">
        <v>704</v>
      </c>
      <c r="D76">
        <v>9</v>
      </c>
      <c r="E76">
        <v>19</v>
      </c>
    </row>
    <row r="77" spans="1:5">
      <c r="A77">
        <v>23</v>
      </c>
      <c r="B77" t="s">
        <v>10</v>
      </c>
      <c r="C77" t="s">
        <v>1325</v>
      </c>
      <c r="D77">
        <v>20</v>
      </c>
      <c r="E77">
        <v>43</v>
      </c>
    </row>
    <row r="78" spans="1:5">
      <c r="A78">
        <v>27</v>
      </c>
      <c r="B78" t="s">
        <v>10</v>
      </c>
      <c r="C78" t="s">
        <v>1090</v>
      </c>
      <c r="D78">
        <v>24</v>
      </c>
      <c r="E78">
        <v>51</v>
      </c>
    </row>
    <row r="79" spans="1:5">
      <c r="A79">
        <v>1579</v>
      </c>
      <c r="B79" t="s">
        <v>10</v>
      </c>
      <c r="C79" t="s">
        <v>892</v>
      </c>
      <c r="D79">
        <v>1393</v>
      </c>
      <c r="E79">
        <v>2972</v>
      </c>
    </row>
    <row r="80" spans="1:5">
      <c r="A80">
        <v>171</v>
      </c>
      <c r="B80" t="s">
        <v>10</v>
      </c>
      <c r="C80" t="s">
        <v>705</v>
      </c>
      <c r="D80">
        <v>151</v>
      </c>
      <c r="E80">
        <v>322</v>
      </c>
    </row>
    <row r="81" spans="1:5">
      <c r="A81">
        <v>91</v>
      </c>
      <c r="B81" t="s">
        <v>10</v>
      </c>
      <c r="C81" t="s">
        <v>1029</v>
      </c>
      <c r="D81">
        <v>80</v>
      </c>
      <c r="E81">
        <v>171</v>
      </c>
    </row>
    <row r="82" spans="1:5">
      <c r="A82">
        <v>10</v>
      </c>
      <c r="B82" t="s">
        <v>10</v>
      </c>
      <c r="C82" t="s">
        <v>1091</v>
      </c>
      <c r="D82">
        <v>9</v>
      </c>
      <c r="E82">
        <v>19</v>
      </c>
    </row>
    <row r="83" spans="1:5">
      <c r="A83">
        <v>1</v>
      </c>
      <c r="B83" t="s">
        <v>10</v>
      </c>
      <c r="C83" t="s">
        <v>1092</v>
      </c>
      <c r="D83">
        <v>1</v>
      </c>
      <c r="E83">
        <v>2</v>
      </c>
    </row>
    <row r="84" spans="1:5">
      <c r="A84">
        <v>107</v>
      </c>
      <c r="B84" t="s">
        <v>10</v>
      </c>
      <c r="C84" t="s">
        <v>1031</v>
      </c>
      <c r="D84">
        <v>94</v>
      </c>
      <c r="E84">
        <v>201</v>
      </c>
    </row>
    <row r="85" spans="1:5">
      <c r="A85">
        <v>7</v>
      </c>
      <c r="B85" t="s">
        <v>10</v>
      </c>
      <c r="C85" t="s">
        <v>1133</v>
      </c>
      <c r="D85">
        <v>6</v>
      </c>
      <c r="E85">
        <v>13</v>
      </c>
    </row>
    <row r="86" spans="1:5">
      <c r="A86">
        <v>12</v>
      </c>
      <c r="B86" t="s">
        <v>10</v>
      </c>
      <c r="C86" t="s">
        <v>1183</v>
      </c>
      <c r="D86">
        <v>11</v>
      </c>
      <c r="E86">
        <v>23</v>
      </c>
    </row>
    <row r="87" spans="1:5">
      <c r="A87">
        <v>16</v>
      </c>
      <c r="B87" t="s">
        <v>10</v>
      </c>
      <c r="C87" t="s">
        <v>1184</v>
      </c>
      <c r="D87">
        <v>14</v>
      </c>
      <c r="E87">
        <v>30</v>
      </c>
    </row>
    <row r="88" spans="1:5">
      <c r="A88">
        <v>1</v>
      </c>
      <c r="B88" t="s">
        <v>10</v>
      </c>
      <c r="C88" t="s">
        <v>1034</v>
      </c>
      <c r="D88">
        <v>1</v>
      </c>
      <c r="E88">
        <v>2</v>
      </c>
    </row>
    <row r="89" spans="1:5">
      <c r="A89">
        <v>81</v>
      </c>
      <c r="B89" t="s">
        <v>10</v>
      </c>
      <c r="C89" t="s">
        <v>1250</v>
      </c>
      <c r="D89">
        <v>71</v>
      </c>
      <c r="E89">
        <v>152</v>
      </c>
    </row>
    <row r="90" spans="1:5">
      <c r="A90">
        <v>1</v>
      </c>
      <c r="B90" t="s">
        <v>10</v>
      </c>
      <c r="C90" t="s">
        <v>506</v>
      </c>
      <c r="D90">
        <v>1</v>
      </c>
      <c r="E90">
        <v>2</v>
      </c>
    </row>
    <row r="91" spans="1:5">
      <c r="A91">
        <v>1</v>
      </c>
      <c r="B91" t="s">
        <v>10</v>
      </c>
      <c r="C91" t="s">
        <v>1185</v>
      </c>
      <c r="D91">
        <v>1</v>
      </c>
      <c r="E91">
        <v>2</v>
      </c>
    </row>
    <row r="92" spans="1:5">
      <c r="A92">
        <v>4</v>
      </c>
      <c r="B92" t="s">
        <v>10</v>
      </c>
      <c r="C92" t="s">
        <v>897</v>
      </c>
      <c r="D92">
        <v>4</v>
      </c>
      <c r="E92">
        <v>8</v>
      </c>
    </row>
    <row r="93" spans="1:5">
      <c r="A93">
        <v>524</v>
      </c>
      <c r="B93" t="s">
        <v>10</v>
      </c>
      <c r="C93" t="s">
        <v>822</v>
      </c>
      <c r="D93">
        <v>462</v>
      </c>
      <c r="E93">
        <v>986</v>
      </c>
    </row>
    <row r="94" spans="1:5">
      <c r="A94">
        <v>1</v>
      </c>
      <c r="B94" t="s">
        <v>10</v>
      </c>
      <c r="C94" t="s">
        <v>1134</v>
      </c>
      <c r="D94">
        <v>1</v>
      </c>
      <c r="E94">
        <v>2</v>
      </c>
    </row>
    <row r="95" spans="1:5">
      <c r="A95">
        <v>1</v>
      </c>
      <c r="B95" t="s">
        <v>10</v>
      </c>
      <c r="C95" t="s">
        <v>1135</v>
      </c>
      <c r="D95">
        <v>1</v>
      </c>
      <c r="E95">
        <v>2</v>
      </c>
    </row>
    <row r="96" spans="1:5">
      <c r="A96">
        <v>1</v>
      </c>
      <c r="B96" t="s">
        <v>10</v>
      </c>
      <c r="C96" t="s">
        <v>981</v>
      </c>
      <c r="D96">
        <v>1</v>
      </c>
      <c r="E96">
        <v>2</v>
      </c>
    </row>
    <row r="97" spans="1:5">
      <c r="A97">
        <v>1</v>
      </c>
      <c r="B97" t="s">
        <v>10</v>
      </c>
      <c r="C97" t="s">
        <v>1187</v>
      </c>
      <c r="D97">
        <v>1</v>
      </c>
      <c r="E97">
        <v>2</v>
      </c>
    </row>
    <row r="98" spans="1:5">
      <c r="A98">
        <v>1</v>
      </c>
      <c r="B98" t="s">
        <v>10</v>
      </c>
      <c r="C98" t="s">
        <v>1136</v>
      </c>
      <c r="D98">
        <v>1</v>
      </c>
      <c r="E98">
        <v>2</v>
      </c>
    </row>
    <row r="99" spans="1:5">
      <c r="A99">
        <v>4</v>
      </c>
      <c r="B99" t="s">
        <v>10</v>
      </c>
      <c r="C99" t="s">
        <v>1037</v>
      </c>
      <c r="D99">
        <v>4</v>
      </c>
      <c r="E99">
        <v>8</v>
      </c>
    </row>
    <row r="100" spans="1:5">
      <c r="A100">
        <v>58</v>
      </c>
      <c r="B100" t="s">
        <v>10</v>
      </c>
      <c r="C100" t="s">
        <v>457</v>
      </c>
      <c r="D100">
        <v>51</v>
      </c>
      <c r="E100">
        <v>109</v>
      </c>
    </row>
    <row r="101" spans="1:5">
      <c r="A101">
        <v>1</v>
      </c>
      <c r="B101" t="s">
        <v>10</v>
      </c>
      <c r="C101" t="s">
        <v>397</v>
      </c>
      <c r="D101">
        <v>1</v>
      </c>
      <c r="E101">
        <v>2</v>
      </c>
    </row>
    <row r="102" spans="1:5">
      <c r="A102">
        <v>1</v>
      </c>
      <c r="B102" t="s">
        <v>10</v>
      </c>
      <c r="C102" t="s">
        <v>399</v>
      </c>
      <c r="D102">
        <v>1</v>
      </c>
      <c r="E102">
        <v>2</v>
      </c>
    </row>
    <row r="103" spans="1:5">
      <c r="A103">
        <v>1</v>
      </c>
      <c r="B103" t="s">
        <v>10</v>
      </c>
      <c r="C103" t="s">
        <v>1095</v>
      </c>
      <c r="D103">
        <v>1</v>
      </c>
      <c r="E103">
        <v>2</v>
      </c>
    </row>
    <row r="104" spans="1:5">
      <c r="A104">
        <v>10</v>
      </c>
      <c r="B104" t="s">
        <v>10</v>
      </c>
      <c r="C104" t="s">
        <v>1221</v>
      </c>
      <c r="D104">
        <v>9</v>
      </c>
      <c r="E104">
        <v>19</v>
      </c>
    </row>
    <row r="105" spans="1:5">
      <c r="A105">
        <v>345</v>
      </c>
      <c r="B105" t="s">
        <v>10</v>
      </c>
      <c r="C105" t="s">
        <v>400</v>
      </c>
      <c r="D105">
        <v>304</v>
      </c>
      <c r="E105">
        <v>649</v>
      </c>
    </row>
    <row r="106" spans="1:5">
      <c r="A106">
        <v>5</v>
      </c>
      <c r="B106" t="s">
        <v>10</v>
      </c>
      <c r="C106" t="s">
        <v>372</v>
      </c>
      <c r="D106">
        <v>4</v>
      </c>
      <c r="E106">
        <v>9</v>
      </c>
    </row>
    <row r="107" spans="1:5">
      <c r="A107">
        <v>1</v>
      </c>
      <c r="B107" t="s">
        <v>10</v>
      </c>
      <c r="C107" t="s">
        <v>422</v>
      </c>
      <c r="D107">
        <v>1</v>
      </c>
      <c r="E107">
        <v>2</v>
      </c>
    </row>
    <row r="108" spans="1:5">
      <c r="A108">
        <v>170</v>
      </c>
      <c r="B108" t="s">
        <v>10</v>
      </c>
      <c r="C108" t="s">
        <v>708</v>
      </c>
      <c r="D108">
        <v>150</v>
      </c>
      <c r="E108">
        <v>320</v>
      </c>
    </row>
    <row r="109" spans="1:5">
      <c r="A109">
        <v>71</v>
      </c>
      <c r="B109" t="s">
        <v>10</v>
      </c>
      <c r="C109" t="s">
        <v>627</v>
      </c>
      <c r="D109">
        <v>63</v>
      </c>
      <c r="E109">
        <v>134</v>
      </c>
    </row>
    <row r="110" spans="1:5">
      <c r="A110">
        <v>18</v>
      </c>
      <c r="B110" t="s">
        <v>13</v>
      </c>
      <c r="C110" t="s">
        <v>824</v>
      </c>
      <c r="D110">
        <v>0</v>
      </c>
      <c r="E110">
        <v>18</v>
      </c>
    </row>
    <row r="111" spans="1:5">
      <c r="A111">
        <v>12</v>
      </c>
      <c r="B111" t="s">
        <v>13</v>
      </c>
      <c r="C111" t="s">
        <v>827</v>
      </c>
      <c r="D111">
        <v>0</v>
      </c>
      <c r="E111">
        <v>12</v>
      </c>
    </row>
    <row r="112" spans="1:5">
      <c r="A112">
        <v>12</v>
      </c>
      <c r="B112" t="s">
        <v>13</v>
      </c>
      <c r="C112" t="s">
        <v>828</v>
      </c>
      <c r="D112">
        <v>0</v>
      </c>
      <c r="E112">
        <v>12</v>
      </c>
    </row>
    <row r="113" spans="1:5">
      <c r="A113">
        <v>109</v>
      </c>
      <c r="B113" t="s">
        <v>13</v>
      </c>
      <c r="C113" t="s">
        <v>710</v>
      </c>
      <c r="D113">
        <v>0</v>
      </c>
      <c r="E113">
        <v>109</v>
      </c>
    </row>
    <row r="114" spans="1:5">
      <c r="A114">
        <v>380</v>
      </c>
      <c r="B114" t="s">
        <v>13</v>
      </c>
      <c r="C114" t="s">
        <v>899</v>
      </c>
      <c r="D114">
        <v>0</v>
      </c>
      <c r="E114">
        <v>380</v>
      </c>
    </row>
    <row r="115" spans="1:5">
      <c r="A115">
        <v>18</v>
      </c>
      <c r="B115" t="s">
        <v>13</v>
      </c>
      <c r="C115" t="s">
        <v>1139</v>
      </c>
      <c r="D115">
        <v>0</v>
      </c>
      <c r="E115">
        <v>18</v>
      </c>
    </row>
    <row r="116" spans="1:5">
      <c r="A116">
        <v>77</v>
      </c>
      <c r="B116" t="s">
        <v>13</v>
      </c>
      <c r="C116" t="s">
        <v>767</v>
      </c>
      <c r="D116">
        <v>0</v>
      </c>
      <c r="E116">
        <v>77</v>
      </c>
    </row>
    <row r="117" spans="1:5">
      <c r="A117">
        <v>19</v>
      </c>
      <c r="B117" t="s">
        <v>13</v>
      </c>
      <c r="C117" t="s">
        <v>1307</v>
      </c>
      <c r="D117">
        <v>0</v>
      </c>
      <c r="E117">
        <v>19</v>
      </c>
    </row>
    <row r="118" spans="1:5">
      <c r="A118">
        <v>51</v>
      </c>
      <c r="B118" t="s">
        <v>13</v>
      </c>
      <c r="C118" t="s">
        <v>1096</v>
      </c>
      <c r="D118">
        <v>0</v>
      </c>
      <c r="E118">
        <v>51</v>
      </c>
    </row>
    <row r="119" spans="1:5">
      <c r="A119">
        <v>6</v>
      </c>
      <c r="B119" t="s">
        <v>13</v>
      </c>
      <c r="C119" t="s">
        <v>830</v>
      </c>
      <c r="D119">
        <v>0</v>
      </c>
      <c r="E119">
        <v>6</v>
      </c>
    </row>
    <row r="120" spans="1:5">
      <c r="A120">
        <v>25</v>
      </c>
      <c r="B120" t="s">
        <v>13</v>
      </c>
      <c r="C120" t="s">
        <v>1097</v>
      </c>
      <c r="D120">
        <v>0</v>
      </c>
      <c r="E120">
        <v>25</v>
      </c>
    </row>
    <row r="121" spans="1:5">
      <c r="A121">
        <v>38</v>
      </c>
      <c r="B121" t="s">
        <v>13</v>
      </c>
      <c r="C121" t="s">
        <v>831</v>
      </c>
      <c r="D121">
        <v>0</v>
      </c>
      <c r="E121">
        <v>38</v>
      </c>
    </row>
    <row r="122" spans="1:5">
      <c r="A122">
        <v>31</v>
      </c>
      <c r="B122" t="s">
        <v>13</v>
      </c>
      <c r="C122" t="s">
        <v>1141</v>
      </c>
      <c r="D122">
        <v>0</v>
      </c>
      <c r="E122">
        <v>31</v>
      </c>
    </row>
    <row r="123" spans="1:5">
      <c r="A123">
        <v>5</v>
      </c>
      <c r="B123" t="s">
        <v>13</v>
      </c>
      <c r="C123" t="s">
        <v>1098</v>
      </c>
      <c r="D123">
        <v>0</v>
      </c>
      <c r="E123">
        <v>5</v>
      </c>
    </row>
    <row r="124" spans="1:5">
      <c r="A124">
        <v>12</v>
      </c>
      <c r="B124" t="s">
        <v>13</v>
      </c>
      <c r="C124" t="s">
        <v>423</v>
      </c>
      <c r="D124">
        <v>0</v>
      </c>
      <c r="E124">
        <v>12</v>
      </c>
    </row>
    <row r="125" spans="1:5">
      <c r="A125">
        <v>12</v>
      </c>
      <c r="B125" t="s">
        <v>13</v>
      </c>
      <c r="C125" t="s">
        <v>1099</v>
      </c>
      <c r="D125">
        <v>0</v>
      </c>
      <c r="E125">
        <v>12</v>
      </c>
    </row>
    <row r="126" spans="1:5">
      <c r="A126">
        <v>12</v>
      </c>
      <c r="B126" t="s">
        <v>13</v>
      </c>
      <c r="C126" t="s">
        <v>585</v>
      </c>
      <c r="D126">
        <v>0</v>
      </c>
      <c r="E126">
        <v>12</v>
      </c>
    </row>
    <row r="127" spans="1:5">
      <c r="A127">
        <v>51</v>
      </c>
      <c r="B127" t="s">
        <v>13</v>
      </c>
      <c r="C127" t="s">
        <v>288</v>
      </c>
      <c r="D127">
        <v>0</v>
      </c>
      <c r="E127">
        <v>51</v>
      </c>
    </row>
    <row r="128" spans="1:5">
      <c r="A128">
        <v>5</v>
      </c>
      <c r="B128" t="s">
        <v>13</v>
      </c>
      <c r="C128" t="s">
        <v>593</v>
      </c>
      <c r="D128">
        <v>0</v>
      </c>
      <c r="E128">
        <v>5</v>
      </c>
    </row>
    <row r="129" spans="1:5">
      <c r="A129">
        <v>12</v>
      </c>
      <c r="B129" t="s">
        <v>13</v>
      </c>
      <c r="C129" t="s">
        <v>717</v>
      </c>
      <c r="D129">
        <v>0</v>
      </c>
      <c r="E129">
        <v>12</v>
      </c>
    </row>
    <row r="130" spans="1:5">
      <c r="A130">
        <v>51</v>
      </c>
      <c r="B130" t="s">
        <v>13</v>
      </c>
      <c r="C130" t="s">
        <v>404</v>
      </c>
      <c r="D130">
        <v>0</v>
      </c>
      <c r="E130">
        <v>51</v>
      </c>
    </row>
    <row r="131" spans="1:5">
      <c r="A131">
        <v>6</v>
      </c>
      <c r="B131" t="s">
        <v>13</v>
      </c>
      <c r="C131" t="s">
        <v>293</v>
      </c>
      <c r="D131">
        <v>0</v>
      </c>
      <c r="E131">
        <v>6</v>
      </c>
    </row>
    <row r="132" spans="1:5">
      <c r="A132">
        <v>5</v>
      </c>
      <c r="B132" t="s">
        <v>13</v>
      </c>
      <c r="C132" t="s">
        <v>904</v>
      </c>
      <c r="D132">
        <v>0</v>
      </c>
      <c r="E132">
        <v>5</v>
      </c>
    </row>
    <row r="133" spans="1:5">
      <c r="A133">
        <v>24</v>
      </c>
      <c r="B133" t="s">
        <v>474</v>
      </c>
      <c r="C133" t="s">
        <v>745</v>
      </c>
      <c r="D133">
        <v>289</v>
      </c>
      <c r="E133">
        <v>313</v>
      </c>
    </row>
    <row r="134" spans="1:5">
      <c r="A134">
        <v>1</v>
      </c>
      <c r="B134" t="s">
        <v>474</v>
      </c>
      <c r="C134" t="s">
        <v>746</v>
      </c>
      <c r="D134">
        <v>12</v>
      </c>
      <c r="E134">
        <v>13</v>
      </c>
    </row>
    <row r="135" spans="1:5">
      <c r="A135">
        <v>262</v>
      </c>
      <c r="B135" t="s">
        <v>474</v>
      </c>
      <c r="C135" t="s">
        <v>950</v>
      </c>
      <c r="D135">
        <v>3153</v>
      </c>
      <c r="E135">
        <v>3415</v>
      </c>
    </row>
    <row r="136" spans="1:5">
      <c r="A136">
        <v>103</v>
      </c>
      <c r="B136" t="s">
        <v>474</v>
      </c>
      <c r="C136" t="s">
        <v>1190</v>
      </c>
      <c r="D136">
        <v>1239</v>
      </c>
      <c r="E136">
        <v>1342</v>
      </c>
    </row>
    <row r="137" spans="1:5">
      <c r="A137">
        <v>1</v>
      </c>
      <c r="B137" t="s">
        <v>474</v>
      </c>
      <c r="C137" t="s">
        <v>750</v>
      </c>
      <c r="D137">
        <v>12</v>
      </c>
      <c r="E137">
        <v>13</v>
      </c>
    </row>
    <row r="138" spans="1:5">
      <c r="A138">
        <v>333</v>
      </c>
      <c r="B138" t="s">
        <v>474</v>
      </c>
      <c r="C138" t="s">
        <v>751</v>
      </c>
      <c r="D138">
        <v>4007</v>
      </c>
      <c r="E138">
        <v>4340</v>
      </c>
    </row>
    <row r="139" spans="1:5">
      <c r="A139">
        <v>466</v>
      </c>
      <c r="B139" t="s">
        <v>474</v>
      </c>
      <c r="C139" t="s">
        <v>752</v>
      </c>
      <c r="D139">
        <v>5608</v>
      </c>
      <c r="E139">
        <v>6074</v>
      </c>
    </row>
    <row r="140" spans="1:5">
      <c r="A140">
        <v>27</v>
      </c>
      <c r="B140" t="s">
        <v>14</v>
      </c>
      <c r="C140" t="s">
        <v>425</v>
      </c>
      <c r="D140">
        <v>52</v>
      </c>
      <c r="E140">
        <v>79</v>
      </c>
    </row>
    <row r="141" spans="1:5">
      <c r="A141">
        <v>19</v>
      </c>
      <c r="B141" t="s">
        <v>14</v>
      </c>
      <c r="C141" t="s">
        <v>1142</v>
      </c>
      <c r="D141">
        <v>37</v>
      </c>
      <c r="E141">
        <v>56</v>
      </c>
    </row>
    <row r="142" spans="1:5">
      <c r="A142">
        <v>2</v>
      </c>
      <c r="B142" t="s">
        <v>14</v>
      </c>
      <c r="C142" t="s">
        <v>773</v>
      </c>
      <c r="D142">
        <v>4</v>
      </c>
      <c r="E142">
        <v>6</v>
      </c>
    </row>
    <row r="143" spans="1:5">
      <c r="A143">
        <v>21</v>
      </c>
      <c r="B143" t="s">
        <v>14</v>
      </c>
      <c r="C143" t="s">
        <v>995</v>
      </c>
      <c r="D143">
        <v>41</v>
      </c>
      <c r="E143">
        <v>62</v>
      </c>
    </row>
    <row r="144" spans="1:5">
      <c r="A144">
        <v>1</v>
      </c>
      <c r="B144" t="s">
        <v>14</v>
      </c>
      <c r="C144" t="s">
        <v>915</v>
      </c>
      <c r="D144">
        <v>2</v>
      </c>
      <c r="E144">
        <v>3</v>
      </c>
    </row>
    <row r="145" spans="1:5">
      <c r="A145">
        <v>3</v>
      </c>
      <c r="B145" t="s">
        <v>14</v>
      </c>
      <c r="C145" t="s">
        <v>428</v>
      </c>
      <c r="D145">
        <v>6</v>
      </c>
      <c r="E145">
        <v>9</v>
      </c>
    </row>
    <row r="146" spans="1:5">
      <c r="A146">
        <v>66</v>
      </c>
      <c r="B146" t="s">
        <v>14</v>
      </c>
      <c r="C146" t="s">
        <v>356</v>
      </c>
      <c r="D146">
        <v>128</v>
      </c>
      <c r="E146">
        <v>194</v>
      </c>
    </row>
    <row r="147" spans="1:5">
      <c r="A147">
        <v>115</v>
      </c>
      <c r="B147" t="s">
        <v>14</v>
      </c>
      <c r="C147" t="s">
        <v>640</v>
      </c>
      <c r="D147">
        <v>223</v>
      </c>
      <c r="E147">
        <v>338</v>
      </c>
    </row>
    <row r="148" spans="1:5">
      <c r="A148">
        <v>11</v>
      </c>
      <c r="B148" t="s">
        <v>14</v>
      </c>
      <c r="C148" t="s">
        <v>357</v>
      </c>
      <c r="D148">
        <v>21</v>
      </c>
      <c r="E148">
        <v>32</v>
      </c>
    </row>
    <row r="149" spans="1:5">
      <c r="A149">
        <v>3</v>
      </c>
      <c r="B149" t="s">
        <v>14</v>
      </c>
      <c r="C149" t="s">
        <v>429</v>
      </c>
      <c r="D149">
        <v>6</v>
      </c>
      <c r="E149">
        <v>9</v>
      </c>
    </row>
    <row r="150" spans="1:5">
      <c r="A150">
        <v>2</v>
      </c>
      <c r="B150" t="s">
        <v>14</v>
      </c>
      <c r="C150" t="s">
        <v>358</v>
      </c>
      <c r="D150">
        <v>4</v>
      </c>
      <c r="E150">
        <v>6</v>
      </c>
    </row>
    <row r="151" spans="1:5">
      <c r="A151">
        <v>490</v>
      </c>
      <c r="B151" t="s">
        <v>14</v>
      </c>
      <c r="C151" t="s">
        <v>257</v>
      </c>
      <c r="D151">
        <v>951</v>
      </c>
      <c r="E151">
        <v>1441</v>
      </c>
    </row>
    <row r="152" spans="1:5">
      <c r="A152">
        <v>737</v>
      </c>
      <c r="B152" t="s">
        <v>14</v>
      </c>
      <c r="C152" t="s">
        <v>677</v>
      </c>
      <c r="D152">
        <v>1431</v>
      </c>
      <c r="E152">
        <v>2168</v>
      </c>
    </row>
    <row r="153" spans="1:5">
      <c r="A153">
        <v>12</v>
      </c>
      <c r="B153" t="s">
        <v>14</v>
      </c>
      <c r="C153" t="s">
        <v>1191</v>
      </c>
      <c r="D153">
        <v>23</v>
      </c>
      <c r="E153">
        <v>35</v>
      </c>
    </row>
    <row r="154" spans="1:5">
      <c r="A154">
        <v>171</v>
      </c>
      <c r="B154" t="s">
        <v>14</v>
      </c>
      <c r="C154" t="s">
        <v>430</v>
      </c>
      <c r="D154">
        <v>332</v>
      </c>
      <c r="E154">
        <v>503</v>
      </c>
    </row>
    <row r="155" spans="1:5">
      <c r="A155">
        <v>4</v>
      </c>
      <c r="B155" t="s">
        <v>14</v>
      </c>
      <c r="C155" t="s">
        <v>641</v>
      </c>
      <c r="D155">
        <v>8</v>
      </c>
      <c r="E155">
        <v>12</v>
      </c>
    </row>
    <row r="156" spans="1:5">
      <c r="A156">
        <v>53</v>
      </c>
      <c r="B156" t="s">
        <v>14</v>
      </c>
      <c r="C156" t="s">
        <v>993</v>
      </c>
      <c r="D156">
        <v>103</v>
      </c>
      <c r="E156">
        <v>156</v>
      </c>
    </row>
    <row r="157" spans="1:5">
      <c r="A157">
        <v>142</v>
      </c>
      <c r="B157" t="s">
        <v>14</v>
      </c>
      <c r="C157" t="s">
        <v>922</v>
      </c>
      <c r="D157">
        <v>276</v>
      </c>
      <c r="E157">
        <v>418</v>
      </c>
    </row>
    <row r="158" spans="1:5">
      <c r="A158">
        <v>1509</v>
      </c>
      <c r="B158" t="s">
        <v>14</v>
      </c>
      <c r="C158" t="s">
        <v>994</v>
      </c>
      <c r="D158">
        <v>2930</v>
      </c>
      <c r="E158">
        <v>4439</v>
      </c>
    </row>
    <row r="159" spans="1:5">
      <c r="A159">
        <v>71</v>
      </c>
      <c r="B159" t="s">
        <v>14</v>
      </c>
      <c r="C159" t="s">
        <v>847</v>
      </c>
      <c r="D159">
        <v>138</v>
      </c>
      <c r="E159">
        <v>209</v>
      </c>
    </row>
    <row r="160" spans="1:5">
      <c r="A160">
        <v>6</v>
      </c>
      <c r="B160" t="s">
        <v>14</v>
      </c>
      <c r="C160" t="s">
        <v>600</v>
      </c>
      <c r="D160">
        <v>12</v>
      </c>
      <c r="E160">
        <v>18</v>
      </c>
    </row>
    <row r="161" spans="1:5">
      <c r="A161">
        <v>26</v>
      </c>
      <c r="B161" t="s">
        <v>14</v>
      </c>
      <c r="C161" t="s">
        <v>432</v>
      </c>
      <c r="D161">
        <v>50</v>
      </c>
      <c r="E161">
        <v>76</v>
      </c>
    </row>
    <row r="162" spans="1:5">
      <c r="A162">
        <v>75</v>
      </c>
      <c r="B162" t="s">
        <v>14</v>
      </c>
      <c r="C162" t="s">
        <v>528</v>
      </c>
      <c r="D162">
        <v>146</v>
      </c>
      <c r="E162">
        <v>221</v>
      </c>
    </row>
    <row r="163" spans="1:5">
      <c r="A163">
        <v>60</v>
      </c>
      <c r="B163" t="s">
        <v>14</v>
      </c>
      <c r="C163" t="s">
        <v>988</v>
      </c>
      <c r="D163">
        <v>116</v>
      </c>
      <c r="E163">
        <v>176</v>
      </c>
    </row>
    <row r="164" spans="1:5">
      <c r="A164">
        <v>1</v>
      </c>
      <c r="B164" t="s">
        <v>14</v>
      </c>
      <c r="C164" t="s">
        <v>1106</v>
      </c>
      <c r="D164">
        <v>2</v>
      </c>
      <c r="E164">
        <v>3</v>
      </c>
    </row>
    <row r="165" spans="1:5">
      <c r="A165">
        <v>56</v>
      </c>
      <c r="B165" t="s">
        <v>14</v>
      </c>
      <c r="C165" t="s">
        <v>723</v>
      </c>
      <c r="D165">
        <v>109</v>
      </c>
      <c r="E165">
        <v>165</v>
      </c>
    </row>
    <row r="166" spans="1:5">
      <c r="A166">
        <v>66</v>
      </c>
      <c r="B166" t="s">
        <v>14</v>
      </c>
      <c r="C166" t="s">
        <v>433</v>
      </c>
      <c r="D166">
        <v>128</v>
      </c>
      <c r="E166">
        <v>194</v>
      </c>
    </row>
    <row r="167" spans="1:5">
      <c r="A167">
        <v>4</v>
      </c>
      <c r="B167" t="s">
        <v>14</v>
      </c>
      <c r="C167" t="s">
        <v>642</v>
      </c>
      <c r="D167">
        <v>8</v>
      </c>
      <c r="E167">
        <v>12</v>
      </c>
    </row>
    <row r="168" spans="1:5">
      <c r="A168">
        <v>28</v>
      </c>
      <c r="B168" t="s">
        <v>14</v>
      </c>
      <c r="C168" t="s">
        <v>917</v>
      </c>
      <c r="D168">
        <v>54</v>
      </c>
      <c r="E168">
        <v>82</v>
      </c>
    </row>
    <row r="169" spans="1:5">
      <c r="A169">
        <v>12</v>
      </c>
      <c r="B169" t="s">
        <v>14</v>
      </c>
      <c r="C169" t="s">
        <v>1196</v>
      </c>
      <c r="D169">
        <v>23</v>
      </c>
      <c r="E169">
        <v>35</v>
      </c>
    </row>
    <row r="170" spans="1:5">
      <c r="A170">
        <v>34</v>
      </c>
      <c r="B170" t="s">
        <v>14</v>
      </c>
      <c r="C170" t="s">
        <v>1107</v>
      </c>
      <c r="D170">
        <v>66</v>
      </c>
      <c r="E170">
        <v>100</v>
      </c>
    </row>
    <row r="171" spans="1:5">
      <c r="A171">
        <v>11</v>
      </c>
      <c r="B171" t="s">
        <v>14</v>
      </c>
      <c r="C171" t="s">
        <v>437</v>
      </c>
      <c r="D171">
        <v>21</v>
      </c>
      <c r="E171">
        <v>32</v>
      </c>
    </row>
    <row r="172" spans="1:5">
      <c r="A172">
        <v>7</v>
      </c>
      <c r="B172" t="s">
        <v>14</v>
      </c>
      <c r="C172" t="s">
        <v>646</v>
      </c>
      <c r="D172">
        <v>14</v>
      </c>
      <c r="E172">
        <v>21</v>
      </c>
    </row>
    <row r="173" spans="1:5">
      <c r="A173">
        <v>150</v>
      </c>
      <c r="B173" t="s">
        <v>14</v>
      </c>
      <c r="C173" t="s">
        <v>921</v>
      </c>
      <c r="D173">
        <v>291</v>
      </c>
      <c r="E173">
        <v>441</v>
      </c>
    </row>
    <row r="174" spans="1:5">
      <c r="A174">
        <v>337</v>
      </c>
      <c r="B174" t="s">
        <v>14</v>
      </c>
      <c r="C174" t="s">
        <v>848</v>
      </c>
      <c r="D174">
        <v>654</v>
      </c>
      <c r="E174">
        <v>991</v>
      </c>
    </row>
    <row r="175" spans="1:5">
      <c r="A175">
        <v>44</v>
      </c>
      <c r="B175" t="s">
        <v>207</v>
      </c>
      <c r="C175" t="s">
        <v>277</v>
      </c>
      <c r="D175">
        <v>88</v>
      </c>
      <c r="E175">
        <v>132</v>
      </c>
    </row>
    <row r="176" spans="1:5">
      <c r="A176">
        <v>159</v>
      </c>
      <c r="B176" t="s">
        <v>207</v>
      </c>
      <c r="C176" t="s">
        <v>1069</v>
      </c>
      <c r="D176">
        <v>319</v>
      </c>
      <c r="E176">
        <v>478</v>
      </c>
    </row>
    <row r="177" spans="1:5">
      <c r="A177">
        <v>1466</v>
      </c>
      <c r="B177" t="s">
        <v>207</v>
      </c>
      <c r="C177" t="s">
        <v>1070</v>
      </c>
      <c r="D177">
        <v>2944</v>
      </c>
      <c r="E177">
        <v>4410</v>
      </c>
    </row>
    <row r="178" spans="1:5">
      <c r="A178">
        <v>25</v>
      </c>
      <c r="B178" t="s">
        <v>207</v>
      </c>
      <c r="C178" t="s">
        <v>1311</v>
      </c>
      <c r="D178">
        <v>50</v>
      </c>
      <c r="E178">
        <v>75</v>
      </c>
    </row>
    <row r="179" spans="1:5">
      <c r="A179">
        <v>92</v>
      </c>
      <c r="B179" t="s">
        <v>207</v>
      </c>
      <c r="C179" t="s">
        <v>1227</v>
      </c>
      <c r="D179">
        <v>185</v>
      </c>
      <c r="E179">
        <v>277</v>
      </c>
    </row>
    <row r="180" spans="1:5">
      <c r="A180">
        <v>879</v>
      </c>
      <c r="B180" t="s">
        <v>207</v>
      </c>
      <c r="C180" t="s">
        <v>1312</v>
      </c>
      <c r="D180">
        <v>1765</v>
      </c>
      <c r="E180">
        <v>2644</v>
      </c>
    </row>
    <row r="181" spans="1:5">
      <c r="A181">
        <v>31</v>
      </c>
      <c r="B181" t="s">
        <v>207</v>
      </c>
      <c r="C181" t="s">
        <v>947</v>
      </c>
      <c r="D181">
        <v>62</v>
      </c>
      <c r="E181">
        <v>93</v>
      </c>
    </row>
    <row r="182" spans="1:5">
      <c r="A182">
        <v>1064</v>
      </c>
      <c r="B182" t="s">
        <v>207</v>
      </c>
      <c r="C182" t="s">
        <v>1228</v>
      </c>
      <c r="D182">
        <v>2136</v>
      </c>
      <c r="E182">
        <v>3200</v>
      </c>
    </row>
    <row r="183" spans="1:5">
      <c r="A183">
        <v>7</v>
      </c>
      <c r="B183" t="s">
        <v>207</v>
      </c>
      <c r="C183" t="s">
        <v>564</v>
      </c>
      <c r="D183">
        <v>14</v>
      </c>
      <c r="E183">
        <v>21</v>
      </c>
    </row>
    <row r="184" spans="1:5">
      <c r="A184">
        <v>516</v>
      </c>
      <c r="B184" t="s">
        <v>207</v>
      </c>
      <c r="C184" t="s">
        <v>948</v>
      </c>
      <c r="D184">
        <v>1036</v>
      </c>
      <c r="E184">
        <v>1552</v>
      </c>
    </row>
    <row r="185" spans="1:5">
      <c r="A185">
        <v>6</v>
      </c>
      <c r="B185" t="s">
        <v>15</v>
      </c>
      <c r="C185" t="s">
        <v>726</v>
      </c>
      <c r="D185">
        <v>0</v>
      </c>
      <c r="E185">
        <v>6</v>
      </c>
    </row>
    <row r="186" spans="1:5">
      <c r="A186">
        <v>92</v>
      </c>
      <c r="B186" t="s">
        <v>15</v>
      </c>
      <c r="C186" t="s">
        <v>1056</v>
      </c>
      <c r="D186">
        <v>0</v>
      </c>
      <c r="E186">
        <v>92</v>
      </c>
    </row>
    <row r="187" spans="1:5">
      <c r="A187">
        <v>5</v>
      </c>
      <c r="B187" t="s">
        <v>15</v>
      </c>
      <c r="C187" t="s">
        <v>728</v>
      </c>
      <c r="D187">
        <v>0</v>
      </c>
      <c r="E187">
        <v>5</v>
      </c>
    </row>
    <row r="188" spans="1:5">
      <c r="A188">
        <v>3</v>
      </c>
      <c r="B188" t="s">
        <v>15</v>
      </c>
      <c r="C188" t="s">
        <v>536</v>
      </c>
      <c r="D188">
        <v>0</v>
      </c>
      <c r="E188">
        <v>3</v>
      </c>
    </row>
    <row r="189" spans="1:5">
      <c r="A189">
        <v>121</v>
      </c>
      <c r="B189" t="s">
        <v>15</v>
      </c>
      <c r="C189" t="s">
        <v>1005</v>
      </c>
      <c r="D189">
        <v>0</v>
      </c>
      <c r="E189">
        <v>121</v>
      </c>
    </row>
    <row r="190" spans="1:5">
      <c r="A190">
        <v>9</v>
      </c>
      <c r="B190" t="s">
        <v>15</v>
      </c>
      <c r="C190" t="s">
        <v>1229</v>
      </c>
      <c r="D190">
        <v>0</v>
      </c>
      <c r="E190">
        <v>9</v>
      </c>
    </row>
    <row r="191" spans="1:5">
      <c r="A191">
        <v>1</v>
      </c>
      <c r="B191" t="s">
        <v>15</v>
      </c>
      <c r="C191" t="s">
        <v>1265</v>
      </c>
      <c r="D191">
        <v>0</v>
      </c>
      <c r="E191">
        <v>1</v>
      </c>
    </row>
    <row r="192" spans="1:5">
      <c r="A192">
        <v>30</v>
      </c>
      <c r="B192" t="s">
        <v>15</v>
      </c>
      <c r="C192" t="s">
        <v>925</v>
      </c>
      <c r="D192">
        <v>0</v>
      </c>
      <c r="E192">
        <v>30</v>
      </c>
    </row>
    <row r="193" spans="1:5">
      <c r="A193">
        <v>10</v>
      </c>
      <c r="B193" t="s">
        <v>15</v>
      </c>
      <c r="C193" t="s">
        <v>650</v>
      </c>
      <c r="D193">
        <v>0</v>
      </c>
      <c r="E193">
        <v>10</v>
      </c>
    </row>
    <row r="194" spans="1:5">
      <c r="A194">
        <v>1165</v>
      </c>
      <c r="B194" t="s">
        <v>15</v>
      </c>
      <c r="C194" t="s">
        <v>651</v>
      </c>
      <c r="D194">
        <v>0</v>
      </c>
      <c r="E194">
        <v>1165</v>
      </c>
    </row>
    <row r="195" spans="1:5">
      <c r="A195">
        <v>457</v>
      </c>
      <c r="B195" t="s">
        <v>15</v>
      </c>
      <c r="C195" t="s">
        <v>775</v>
      </c>
      <c r="D195">
        <v>0</v>
      </c>
      <c r="E195">
        <v>457</v>
      </c>
    </row>
    <row r="196" spans="1:5">
      <c r="A196">
        <v>101</v>
      </c>
      <c r="B196" t="s">
        <v>15</v>
      </c>
      <c r="C196" t="s">
        <v>300</v>
      </c>
      <c r="D196">
        <v>0</v>
      </c>
      <c r="E196">
        <v>101</v>
      </c>
    </row>
    <row r="197" spans="1:5">
      <c r="A197">
        <v>3330</v>
      </c>
      <c r="B197" t="s">
        <v>15</v>
      </c>
      <c r="C197" t="s">
        <v>537</v>
      </c>
      <c r="D197">
        <v>0</v>
      </c>
      <c r="E197">
        <v>3330</v>
      </c>
    </row>
    <row r="198" spans="1:5">
      <c r="A198">
        <v>1485</v>
      </c>
      <c r="B198" t="s">
        <v>15</v>
      </c>
      <c r="C198" t="s">
        <v>270</v>
      </c>
      <c r="D198">
        <v>0</v>
      </c>
      <c r="E198">
        <v>1485</v>
      </c>
    </row>
    <row r="199" spans="1:5">
      <c r="A199">
        <v>35</v>
      </c>
      <c r="B199" t="s">
        <v>15</v>
      </c>
      <c r="C199" t="s">
        <v>467</v>
      </c>
      <c r="D199">
        <v>0</v>
      </c>
      <c r="E199">
        <v>35</v>
      </c>
    </row>
    <row r="200" spans="1:5">
      <c r="A200">
        <v>490</v>
      </c>
      <c r="B200" t="s">
        <v>15</v>
      </c>
      <c r="C200" t="s">
        <v>1057</v>
      </c>
      <c r="D200">
        <v>0</v>
      </c>
      <c r="E200">
        <v>490</v>
      </c>
    </row>
    <row r="201" spans="1:5">
      <c r="A201">
        <v>1146</v>
      </c>
      <c r="B201" t="s">
        <v>15</v>
      </c>
      <c r="C201" t="s">
        <v>776</v>
      </c>
      <c r="D201">
        <v>0</v>
      </c>
      <c r="E201">
        <v>1146</v>
      </c>
    </row>
    <row r="202" spans="1:5">
      <c r="A202">
        <v>28</v>
      </c>
      <c r="B202" t="s">
        <v>15</v>
      </c>
      <c r="C202" t="s">
        <v>245</v>
      </c>
      <c r="D202">
        <v>0</v>
      </c>
      <c r="E202">
        <v>28</v>
      </c>
    </row>
    <row r="203" spans="1:5">
      <c r="A203">
        <v>9</v>
      </c>
      <c r="B203" t="s">
        <v>15</v>
      </c>
      <c r="C203" t="s">
        <v>926</v>
      </c>
      <c r="D203">
        <v>0</v>
      </c>
      <c r="E203">
        <v>9</v>
      </c>
    </row>
    <row r="204" spans="1:5">
      <c r="A204">
        <v>1</v>
      </c>
      <c r="B204" t="s">
        <v>15</v>
      </c>
      <c r="C204" t="s">
        <v>934</v>
      </c>
      <c r="D204">
        <v>0</v>
      </c>
      <c r="E204">
        <v>1</v>
      </c>
    </row>
    <row r="205" spans="1:5">
      <c r="A205">
        <v>28</v>
      </c>
      <c r="B205" t="s">
        <v>15</v>
      </c>
      <c r="C205" t="s">
        <v>729</v>
      </c>
      <c r="D205">
        <v>0</v>
      </c>
      <c r="E205">
        <v>28</v>
      </c>
    </row>
    <row r="206" spans="1:5">
      <c r="A206">
        <v>3</v>
      </c>
      <c r="B206" t="s">
        <v>15</v>
      </c>
      <c r="C206" t="s">
        <v>652</v>
      </c>
      <c r="D206">
        <v>0</v>
      </c>
      <c r="E206">
        <v>3</v>
      </c>
    </row>
    <row r="207" spans="1:5">
      <c r="A207">
        <v>22</v>
      </c>
      <c r="B207" t="s">
        <v>15</v>
      </c>
      <c r="C207" t="s">
        <v>441</v>
      </c>
      <c r="D207">
        <v>0</v>
      </c>
      <c r="E207">
        <v>22</v>
      </c>
    </row>
    <row r="208" spans="1:5">
      <c r="A208">
        <v>46</v>
      </c>
      <c r="B208" t="s">
        <v>15</v>
      </c>
      <c r="C208" t="s">
        <v>442</v>
      </c>
      <c r="D208">
        <v>0</v>
      </c>
      <c r="E208">
        <v>46</v>
      </c>
    </row>
    <row r="209" spans="1:5">
      <c r="A209">
        <v>63</v>
      </c>
      <c r="B209" t="s">
        <v>15</v>
      </c>
      <c r="C209" t="s">
        <v>927</v>
      </c>
      <c r="D209">
        <v>0</v>
      </c>
      <c r="E209">
        <v>63</v>
      </c>
    </row>
    <row r="210" spans="1:5">
      <c r="A210">
        <v>35</v>
      </c>
      <c r="B210" t="s">
        <v>15</v>
      </c>
      <c r="C210" t="s">
        <v>854</v>
      </c>
      <c r="D210">
        <v>0</v>
      </c>
      <c r="E210">
        <v>35</v>
      </c>
    </row>
    <row r="211" spans="1:5">
      <c r="A211">
        <v>1</v>
      </c>
      <c r="B211" t="s">
        <v>15</v>
      </c>
      <c r="C211" t="s">
        <v>778</v>
      </c>
      <c r="D211">
        <v>0</v>
      </c>
      <c r="E211">
        <v>1</v>
      </c>
    </row>
    <row r="212" spans="1:5">
      <c r="A212">
        <v>10</v>
      </c>
      <c r="B212" t="s">
        <v>15</v>
      </c>
      <c r="C212" t="s">
        <v>779</v>
      </c>
      <c r="D212">
        <v>0</v>
      </c>
      <c r="E212">
        <v>10</v>
      </c>
    </row>
    <row r="213" spans="1:5">
      <c r="A213">
        <v>4</v>
      </c>
      <c r="B213" t="s">
        <v>15</v>
      </c>
      <c r="C213" t="s">
        <v>269</v>
      </c>
      <c r="D213">
        <v>0</v>
      </c>
      <c r="E213">
        <v>4</v>
      </c>
    </row>
    <row r="214" spans="1:5">
      <c r="A214">
        <v>32</v>
      </c>
      <c r="B214" t="s">
        <v>15</v>
      </c>
      <c r="C214" t="s">
        <v>1252</v>
      </c>
      <c r="D214">
        <v>0</v>
      </c>
      <c r="E214">
        <v>32</v>
      </c>
    </row>
    <row r="215" spans="1:5">
      <c r="A215">
        <v>3</v>
      </c>
      <c r="B215" t="s">
        <v>15</v>
      </c>
      <c r="C215" t="s">
        <v>1253</v>
      </c>
      <c r="D215">
        <v>0</v>
      </c>
      <c r="E215">
        <v>3</v>
      </c>
    </row>
    <row r="216" spans="1:5">
      <c r="A216">
        <v>1464</v>
      </c>
      <c r="B216" t="s">
        <v>15</v>
      </c>
      <c r="C216" t="s">
        <v>1110</v>
      </c>
      <c r="D216">
        <v>0</v>
      </c>
      <c r="E216">
        <v>1464</v>
      </c>
    </row>
    <row r="217" spans="1:5">
      <c r="A217">
        <v>384</v>
      </c>
      <c r="B217" t="s">
        <v>15</v>
      </c>
      <c r="C217" t="s">
        <v>1143</v>
      </c>
      <c r="D217">
        <v>0</v>
      </c>
      <c r="E217">
        <v>384</v>
      </c>
    </row>
    <row r="218" spans="1:5">
      <c r="A218">
        <v>3</v>
      </c>
      <c r="B218" t="s">
        <v>15</v>
      </c>
      <c r="C218" t="s">
        <v>301</v>
      </c>
      <c r="D218">
        <v>0</v>
      </c>
      <c r="E218">
        <v>3</v>
      </c>
    </row>
    <row r="219" spans="1:5">
      <c r="A219">
        <v>5761</v>
      </c>
      <c r="B219" t="s">
        <v>15</v>
      </c>
      <c r="C219" t="s">
        <v>780</v>
      </c>
      <c r="D219">
        <v>0</v>
      </c>
      <c r="E219">
        <v>5761</v>
      </c>
    </row>
    <row r="220" spans="1:5">
      <c r="A220">
        <v>3</v>
      </c>
      <c r="B220" t="s">
        <v>15</v>
      </c>
      <c r="C220" t="s">
        <v>91</v>
      </c>
      <c r="D220">
        <v>0</v>
      </c>
      <c r="E220">
        <v>3</v>
      </c>
    </row>
    <row r="221" spans="1:5">
      <c r="A221">
        <v>3</v>
      </c>
      <c r="B221" t="s">
        <v>15</v>
      </c>
      <c r="C221" t="s">
        <v>1313</v>
      </c>
      <c r="D221">
        <v>0</v>
      </c>
      <c r="E221">
        <v>3</v>
      </c>
    </row>
    <row r="222" spans="1:5">
      <c r="A222">
        <v>22</v>
      </c>
      <c r="B222" t="s">
        <v>15</v>
      </c>
      <c r="C222" t="s">
        <v>858</v>
      </c>
      <c r="D222">
        <v>0</v>
      </c>
      <c r="E222">
        <v>22</v>
      </c>
    </row>
    <row r="223" spans="1:5">
      <c r="A223">
        <v>2</v>
      </c>
      <c r="B223" t="s">
        <v>15</v>
      </c>
      <c r="C223" t="s">
        <v>1144</v>
      </c>
      <c r="D223">
        <v>0</v>
      </c>
      <c r="E223">
        <v>2</v>
      </c>
    </row>
    <row r="224" spans="1:5">
      <c r="A224">
        <v>1</v>
      </c>
      <c r="B224" t="s">
        <v>15</v>
      </c>
      <c r="C224" t="s">
        <v>653</v>
      </c>
      <c r="D224">
        <v>0</v>
      </c>
      <c r="E224">
        <v>1</v>
      </c>
    </row>
    <row r="225" spans="1:5">
      <c r="A225">
        <v>58</v>
      </c>
      <c r="B225" t="s">
        <v>15</v>
      </c>
      <c r="C225" t="s">
        <v>1314</v>
      </c>
      <c r="D225">
        <v>0</v>
      </c>
      <c r="E225">
        <v>58</v>
      </c>
    </row>
    <row r="226" spans="1:5">
      <c r="A226">
        <v>1</v>
      </c>
      <c r="B226" t="s">
        <v>15</v>
      </c>
      <c r="C226" t="s">
        <v>860</v>
      </c>
      <c r="D226">
        <v>0</v>
      </c>
      <c r="E226">
        <v>1</v>
      </c>
    </row>
    <row r="227" spans="1:5">
      <c r="A227">
        <v>18</v>
      </c>
      <c r="B227" t="s">
        <v>15</v>
      </c>
      <c r="C227" t="s">
        <v>931</v>
      </c>
      <c r="D227">
        <v>0</v>
      </c>
      <c r="E227">
        <v>18</v>
      </c>
    </row>
    <row r="228" spans="1:5">
      <c r="A228">
        <v>10</v>
      </c>
      <c r="B228" t="s">
        <v>15</v>
      </c>
      <c r="C228" t="s">
        <v>1112</v>
      </c>
      <c r="D228">
        <v>0</v>
      </c>
      <c r="E228">
        <v>10</v>
      </c>
    </row>
    <row r="229" spans="1:5">
      <c r="A229">
        <v>14</v>
      </c>
      <c r="B229" t="s">
        <v>15</v>
      </c>
      <c r="C229" t="s">
        <v>1113</v>
      </c>
      <c r="D229">
        <v>0</v>
      </c>
      <c r="E229">
        <v>14</v>
      </c>
    </row>
    <row r="230" spans="1:5">
      <c r="A230">
        <v>1</v>
      </c>
      <c r="B230" t="s">
        <v>15</v>
      </c>
      <c r="C230" t="s">
        <v>862</v>
      </c>
      <c r="D230">
        <v>0</v>
      </c>
      <c r="E230">
        <v>1</v>
      </c>
    </row>
    <row r="231" spans="1:5">
      <c r="A231">
        <v>18</v>
      </c>
      <c r="B231" t="s">
        <v>15</v>
      </c>
      <c r="C231" t="s">
        <v>935</v>
      </c>
      <c r="D231">
        <v>0</v>
      </c>
      <c r="E231">
        <v>18</v>
      </c>
    </row>
    <row r="232" spans="1:5">
      <c r="A232">
        <v>3</v>
      </c>
      <c r="B232" t="s">
        <v>15</v>
      </c>
      <c r="C232" t="s">
        <v>681</v>
      </c>
      <c r="D232">
        <v>0</v>
      </c>
      <c r="E232">
        <v>3</v>
      </c>
    </row>
    <row r="233" spans="1:5">
      <c r="A233">
        <v>1</v>
      </c>
      <c r="B233" t="s">
        <v>15</v>
      </c>
      <c r="C233" t="s">
        <v>100</v>
      </c>
      <c r="D233">
        <v>0</v>
      </c>
      <c r="E233">
        <v>1</v>
      </c>
    </row>
    <row r="234" spans="1:5">
      <c r="A234">
        <v>2</v>
      </c>
      <c r="B234" t="s">
        <v>15</v>
      </c>
      <c r="C234" t="s">
        <v>1152</v>
      </c>
      <c r="D234">
        <v>0</v>
      </c>
      <c r="E234">
        <v>2</v>
      </c>
    </row>
    <row r="235" spans="1:5">
      <c r="A235">
        <v>1</v>
      </c>
      <c r="B235" t="s">
        <v>15</v>
      </c>
      <c r="C235" t="s">
        <v>868</v>
      </c>
      <c r="D235">
        <v>0</v>
      </c>
      <c r="E235">
        <v>1</v>
      </c>
    </row>
    <row r="236" spans="1:5">
      <c r="A236">
        <v>139</v>
      </c>
      <c r="B236" t="s">
        <v>15</v>
      </c>
      <c r="C236" t="s">
        <v>469</v>
      </c>
      <c r="D236">
        <v>0</v>
      </c>
      <c r="E236">
        <v>139</v>
      </c>
    </row>
    <row r="237" spans="1:5">
      <c r="A237">
        <v>1</v>
      </c>
      <c r="B237" t="s">
        <v>15</v>
      </c>
      <c r="C237" t="s">
        <v>359</v>
      </c>
      <c r="D237">
        <v>0</v>
      </c>
      <c r="E237">
        <v>1</v>
      </c>
    </row>
    <row r="238" spans="1:5">
      <c r="A238">
        <v>1</v>
      </c>
      <c r="B238" t="s">
        <v>15</v>
      </c>
      <c r="C238" t="s">
        <v>454</v>
      </c>
      <c r="D238">
        <v>0</v>
      </c>
      <c r="E238">
        <v>1</v>
      </c>
    </row>
    <row r="239" spans="1:5">
      <c r="A239">
        <v>1</v>
      </c>
      <c r="B239" t="s">
        <v>15</v>
      </c>
      <c r="C239" t="s">
        <v>1121</v>
      </c>
      <c r="D239">
        <v>0</v>
      </c>
      <c r="E239">
        <v>1</v>
      </c>
    </row>
    <row r="240" spans="1:5">
      <c r="A240">
        <v>3</v>
      </c>
      <c r="B240" t="s">
        <v>15</v>
      </c>
      <c r="C240" t="s">
        <v>940</v>
      </c>
      <c r="D240">
        <v>0</v>
      </c>
      <c r="E240">
        <v>3</v>
      </c>
    </row>
    <row r="241" spans="1:5">
      <c r="A241">
        <v>8</v>
      </c>
      <c r="B241" t="s">
        <v>15</v>
      </c>
      <c r="C241" t="s">
        <v>869</v>
      </c>
      <c r="D241">
        <v>0</v>
      </c>
      <c r="E241">
        <v>8</v>
      </c>
    </row>
    <row r="242" spans="1:5">
      <c r="A242">
        <v>1</v>
      </c>
      <c r="B242" t="s">
        <v>15</v>
      </c>
      <c r="C242" t="s">
        <v>472</v>
      </c>
      <c r="D242">
        <v>0</v>
      </c>
      <c r="E242">
        <v>1</v>
      </c>
    </row>
    <row r="243" spans="1:5">
      <c r="A243">
        <v>31</v>
      </c>
      <c r="B243" t="s">
        <v>16</v>
      </c>
      <c r="C243" t="s">
        <v>1061</v>
      </c>
      <c r="D243">
        <v>11</v>
      </c>
      <c r="E243">
        <v>42</v>
      </c>
    </row>
    <row r="244" spans="1:5">
      <c r="A244">
        <v>48</v>
      </c>
      <c r="B244" t="s">
        <v>16</v>
      </c>
      <c r="C244" t="s">
        <v>1063</v>
      </c>
      <c r="D244">
        <v>17</v>
      </c>
      <c r="E244">
        <v>65</v>
      </c>
    </row>
    <row r="245" spans="1:5">
      <c r="A245">
        <v>62</v>
      </c>
      <c r="B245" t="s">
        <v>16</v>
      </c>
      <c r="C245" t="s">
        <v>794</v>
      </c>
      <c r="D245">
        <v>22</v>
      </c>
      <c r="E245">
        <v>84</v>
      </c>
    </row>
    <row r="246" spans="1:5">
      <c r="A246">
        <v>23</v>
      </c>
      <c r="B246" t="s">
        <v>16</v>
      </c>
      <c r="C246" t="s">
        <v>1122</v>
      </c>
      <c r="D246">
        <v>8</v>
      </c>
      <c r="E246">
        <v>31</v>
      </c>
    </row>
    <row r="247" spans="1:5">
      <c r="A247">
        <v>2</v>
      </c>
      <c r="B247" t="s">
        <v>16</v>
      </c>
      <c r="C247" t="s">
        <v>1204</v>
      </c>
      <c r="D247">
        <v>1</v>
      </c>
      <c r="E247">
        <v>3</v>
      </c>
    </row>
    <row r="248" spans="1:5">
      <c r="A248">
        <v>58</v>
      </c>
      <c r="B248" t="s">
        <v>16</v>
      </c>
      <c r="C248" t="s">
        <v>871</v>
      </c>
      <c r="D248">
        <v>20</v>
      </c>
      <c r="E248">
        <v>78</v>
      </c>
    </row>
    <row r="249" spans="1:5">
      <c r="A249">
        <v>5</v>
      </c>
      <c r="B249" t="s">
        <v>16</v>
      </c>
      <c r="C249" t="s">
        <v>1315</v>
      </c>
      <c r="D249">
        <v>2</v>
      </c>
      <c r="E249">
        <v>7</v>
      </c>
    </row>
    <row r="250" spans="1:5">
      <c r="A250">
        <v>4</v>
      </c>
      <c r="B250" t="s">
        <v>16</v>
      </c>
      <c r="C250" t="s">
        <v>1316</v>
      </c>
      <c r="D250">
        <v>1</v>
      </c>
      <c r="E250">
        <v>5</v>
      </c>
    </row>
    <row r="251" spans="1:5">
      <c r="A251">
        <v>2</v>
      </c>
      <c r="B251" t="s">
        <v>16</v>
      </c>
      <c r="C251" t="s">
        <v>1317</v>
      </c>
      <c r="D251">
        <v>1</v>
      </c>
      <c r="E251">
        <v>3</v>
      </c>
    </row>
    <row r="252" spans="1:5">
      <c r="A252">
        <v>2</v>
      </c>
      <c r="B252" t="s">
        <v>16</v>
      </c>
      <c r="C252" t="s">
        <v>1318</v>
      </c>
      <c r="D252">
        <v>1</v>
      </c>
      <c r="E252">
        <v>3</v>
      </c>
    </row>
    <row r="253" spans="1:5">
      <c r="A253">
        <v>20</v>
      </c>
      <c r="B253" t="s">
        <v>16</v>
      </c>
      <c r="C253" t="s">
        <v>1123</v>
      </c>
      <c r="D253">
        <v>7</v>
      </c>
      <c r="E253">
        <v>27</v>
      </c>
    </row>
    <row r="254" spans="1:5">
      <c r="A254">
        <v>3</v>
      </c>
      <c r="B254" t="s">
        <v>16</v>
      </c>
      <c r="C254" t="s">
        <v>1154</v>
      </c>
      <c r="D254">
        <v>1</v>
      </c>
      <c r="E254">
        <v>4</v>
      </c>
    </row>
    <row r="255" spans="1:5">
      <c r="A255">
        <v>47</v>
      </c>
      <c r="B255" t="s">
        <v>16</v>
      </c>
      <c r="C255" t="s">
        <v>736</v>
      </c>
      <c r="D255">
        <v>16</v>
      </c>
      <c r="E255">
        <v>63</v>
      </c>
    </row>
    <row r="256" spans="1:5">
      <c r="A256">
        <v>1</v>
      </c>
      <c r="B256" t="s">
        <v>16</v>
      </c>
      <c r="C256" t="s">
        <v>737</v>
      </c>
      <c r="D256">
        <v>0</v>
      </c>
      <c r="E256">
        <v>1</v>
      </c>
    </row>
    <row r="257" spans="1:5">
      <c r="A257">
        <v>502</v>
      </c>
      <c r="B257" t="s">
        <v>16</v>
      </c>
      <c r="C257" t="s">
        <v>1064</v>
      </c>
      <c r="D257">
        <v>176</v>
      </c>
      <c r="E257">
        <v>678</v>
      </c>
    </row>
    <row r="258" spans="1:5">
      <c r="A258">
        <v>439</v>
      </c>
      <c r="B258" t="s">
        <v>16</v>
      </c>
      <c r="C258" t="s">
        <v>945</v>
      </c>
      <c r="D258">
        <v>153</v>
      </c>
      <c r="E258">
        <v>592</v>
      </c>
    </row>
    <row r="259" spans="1:5">
      <c r="A259">
        <v>205</v>
      </c>
      <c r="B259" t="s">
        <v>16</v>
      </c>
      <c r="C259" t="s">
        <v>946</v>
      </c>
      <c r="D259">
        <v>72</v>
      </c>
      <c r="E259">
        <v>277</v>
      </c>
    </row>
    <row r="260" spans="1:5">
      <c r="A260">
        <v>266</v>
      </c>
      <c r="B260" t="s">
        <v>16</v>
      </c>
      <c r="C260" t="s">
        <v>797</v>
      </c>
      <c r="D260">
        <v>93</v>
      </c>
      <c r="E260">
        <v>359</v>
      </c>
    </row>
    <row r="261" spans="1:5">
      <c r="A261">
        <v>5</v>
      </c>
      <c r="B261" t="s">
        <v>16</v>
      </c>
      <c r="C261" t="s">
        <v>1158</v>
      </c>
      <c r="D261">
        <v>2</v>
      </c>
      <c r="E261">
        <v>7</v>
      </c>
    </row>
    <row r="262" spans="1:5">
      <c r="A262">
        <v>674</v>
      </c>
      <c r="B262" t="s">
        <v>16</v>
      </c>
      <c r="C262" t="s">
        <v>872</v>
      </c>
      <c r="D262">
        <v>236</v>
      </c>
      <c r="E262">
        <v>910</v>
      </c>
    </row>
    <row r="263" spans="1:5">
      <c r="A263">
        <v>1</v>
      </c>
      <c r="B263" t="s">
        <v>16</v>
      </c>
      <c r="C263" t="s">
        <v>1159</v>
      </c>
      <c r="D263">
        <v>0</v>
      </c>
      <c r="E263">
        <v>1</v>
      </c>
    </row>
    <row r="264" spans="1:5">
      <c r="A264">
        <v>81</v>
      </c>
      <c r="B264" t="s">
        <v>16</v>
      </c>
      <c r="C264" t="s">
        <v>799</v>
      </c>
      <c r="D264">
        <v>28</v>
      </c>
      <c r="E264">
        <v>109</v>
      </c>
    </row>
    <row r="265" spans="1:5">
      <c r="A265">
        <v>7</v>
      </c>
      <c r="B265" t="s">
        <v>16</v>
      </c>
      <c r="C265" t="s">
        <v>1164</v>
      </c>
      <c r="D265">
        <v>2</v>
      </c>
      <c r="E265">
        <v>9</v>
      </c>
    </row>
    <row r="266" spans="1:5">
      <c r="A266">
        <v>7</v>
      </c>
      <c r="B266" t="s">
        <v>16</v>
      </c>
      <c r="C266" t="s">
        <v>873</v>
      </c>
      <c r="D266">
        <v>2</v>
      </c>
      <c r="E266">
        <v>9</v>
      </c>
    </row>
    <row r="267" spans="1:5">
      <c r="A267">
        <v>41</v>
      </c>
      <c r="B267" t="s">
        <v>16</v>
      </c>
      <c r="C267" t="s">
        <v>413</v>
      </c>
      <c r="D267">
        <v>14</v>
      </c>
      <c r="E267">
        <v>55</v>
      </c>
    </row>
    <row r="268" spans="1:5">
      <c r="A268">
        <v>5</v>
      </c>
      <c r="B268" t="s">
        <v>16</v>
      </c>
      <c r="C268" t="s">
        <v>656</v>
      </c>
      <c r="D268">
        <v>2</v>
      </c>
      <c r="E268">
        <v>7</v>
      </c>
    </row>
    <row r="269" spans="1:5">
      <c r="A269">
        <v>1</v>
      </c>
      <c r="B269" t="s">
        <v>16</v>
      </c>
      <c r="C269" t="s">
        <v>558</v>
      </c>
      <c r="D269">
        <v>0</v>
      </c>
      <c r="E269">
        <v>1</v>
      </c>
    </row>
    <row r="270" spans="1:5">
      <c r="A270">
        <v>1</v>
      </c>
      <c r="B270" t="s">
        <v>16</v>
      </c>
      <c r="C270" t="s">
        <v>742</v>
      </c>
      <c r="D270">
        <v>0</v>
      </c>
      <c r="E270">
        <v>1</v>
      </c>
    </row>
    <row r="271" spans="1:5">
      <c r="A271">
        <v>4</v>
      </c>
      <c r="B271" t="s">
        <v>16</v>
      </c>
      <c r="C271" t="s">
        <v>562</v>
      </c>
      <c r="D271">
        <v>1</v>
      </c>
      <c r="E271">
        <v>5</v>
      </c>
    </row>
    <row r="272" spans="1:5">
      <c r="A272">
        <v>34</v>
      </c>
      <c r="B272" t="s">
        <v>16</v>
      </c>
      <c r="C272" t="s">
        <v>416</v>
      </c>
      <c r="D272">
        <v>12</v>
      </c>
      <c r="E272">
        <v>46</v>
      </c>
    </row>
    <row r="273" spans="1:5">
      <c r="A273">
        <v>6</v>
      </c>
      <c r="B273" t="s">
        <v>16</v>
      </c>
      <c r="C273" t="s">
        <v>1319</v>
      </c>
      <c r="D273">
        <v>2</v>
      </c>
      <c r="E273">
        <v>8</v>
      </c>
    </row>
    <row r="274" spans="1:5">
      <c r="A274">
        <v>4</v>
      </c>
      <c r="B274" t="s">
        <v>16</v>
      </c>
      <c r="C274" t="s">
        <v>1321</v>
      </c>
      <c r="D274">
        <v>1</v>
      </c>
      <c r="E274">
        <v>5</v>
      </c>
    </row>
    <row r="275" spans="1:5">
      <c r="A275">
        <v>6</v>
      </c>
      <c r="B275" t="s">
        <v>16</v>
      </c>
      <c r="C275" t="s">
        <v>417</v>
      </c>
      <c r="D275">
        <v>2</v>
      </c>
      <c r="E275">
        <v>8</v>
      </c>
    </row>
    <row r="276" spans="1:5">
      <c r="A276">
        <v>9</v>
      </c>
      <c r="B276" t="s">
        <v>16</v>
      </c>
      <c r="C276" t="s">
        <v>1208</v>
      </c>
      <c r="D276">
        <v>3</v>
      </c>
      <c r="E276">
        <v>12</v>
      </c>
    </row>
    <row r="277" spans="1:5">
      <c r="A277">
        <v>2</v>
      </c>
      <c r="B277" t="s">
        <v>16</v>
      </c>
      <c r="C277" t="s">
        <v>1322</v>
      </c>
      <c r="D277">
        <v>1</v>
      </c>
      <c r="E277">
        <v>3</v>
      </c>
    </row>
    <row r="278" spans="1:5">
      <c r="A278">
        <v>23</v>
      </c>
      <c r="B278" t="s">
        <v>16</v>
      </c>
      <c r="C278" t="s">
        <v>801</v>
      </c>
      <c r="D278">
        <v>8</v>
      </c>
      <c r="E278">
        <v>31</v>
      </c>
    </row>
    <row r="279" spans="1:5">
      <c r="A279">
        <v>10</v>
      </c>
      <c r="B279" t="s">
        <v>16</v>
      </c>
      <c r="C279" t="s">
        <v>802</v>
      </c>
      <c r="D279">
        <v>3</v>
      </c>
      <c r="E279">
        <v>13</v>
      </c>
    </row>
    <row r="280" spans="1:5">
      <c r="A280">
        <v>46</v>
      </c>
      <c r="B280" t="s">
        <v>16</v>
      </c>
      <c r="C280" t="s">
        <v>1125</v>
      </c>
      <c r="D280">
        <v>16</v>
      </c>
      <c r="E280">
        <v>62</v>
      </c>
    </row>
    <row r="281" spans="1:5">
      <c r="A281">
        <v>27</v>
      </c>
      <c r="B281" t="s">
        <v>16</v>
      </c>
      <c r="C281" t="s">
        <v>1065</v>
      </c>
      <c r="D281">
        <v>9</v>
      </c>
      <c r="E281">
        <v>36</v>
      </c>
    </row>
    <row r="282" spans="1:5">
      <c r="A282">
        <v>1</v>
      </c>
      <c r="B282" t="s">
        <v>16</v>
      </c>
      <c r="C282" t="s">
        <v>803</v>
      </c>
      <c r="D282">
        <v>0</v>
      </c>
      <c r="E282">
        <v>1</v>
      </c>
    </row>
    <row r="283" spans="1:5">
      <c r="A283">
        <v>1</v>
      </c>
      <c r="B283" t="s">
        <v>16</v>
      </c>
      <c r="C283" t="s">
        <v>1209</v>
      </c>
      <c r="D283">
        <v>0</v>
      </c>
      <c r="E283">
        <v>1</v>
      </c>
    </row>
    <row r="284" spans="1:5">
      <c r="A284">
        <v>1</v>
      </c>
      <c r="B284" t="s">
        <v>16</v>
      </c>
      <c r="C284" t="s">
        <v>874</v>
      </c>
      <c r="D284">
        <v>0</v>
      </c>
      <c r="E284">
        <v>1</v>
      </c>
    </row>
  </sheetData>
  <autoFilter ref="A1:K28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Summary</vt:lpstr>
      <vt:lpstr>Main</vt:lpstr>
      <vt:lpstr>Game</vt:lpstr>
      <vt:lpstr>Source</vt:lpstr>
      <vt:lpstr>Source2</vt:lpstr>
      <vt:lpstr>Лист2</vt:lpstr>
      <vt:lpstr>Лист1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2022-09-02T14:21:28Z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